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92.168.1.52\dif\PLANEACION Y EVALUACION\01. 2Trim 2024\2.-Cédula de Avance DIF 2tr24\"/>
    </mc:Choice>
  </mc:AlternateContent>
  <xr:revisionPtr revIDLastSave="0" documentId="13_ncr:1_{491DFA5F-FADE-4309-97D0-6588E68F0A97}" xr6:coauthVersionLast="47" xr6:coauthVersionMax="47" xr10:uidLastSave="{00000000-0000-0000-0000-000000000000}"/>
  <bookViews>
    <workbookView xWindow="-120" yWindow="-120" windowWidth="29040" windowHeight="15720" tabRatio="500" xr2:uid="{00000000-000D-0000-FFFF-FFFF00000000}"/>
  </bookViews>
  <sheets>
    <sheet name="CEDULA 1TR24 E2" sheetId="1" r:id="rId1"/>
  </sheets>
  <definedNames>
    <definedName name="_xlnm.Print_Area" localSheetId="0">'CEDULA 1TR24 E2'!$C$3:$Q$240</definedName>
    <definedName name="_xlnm.Print_Titles" localSheetId="0">'CEDULA 1TR24 E2'!$9:$12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N15" i="1" l="1"/>
  <c r="M15" i="1"/>
  <c r="M25" i="1"/>
  <c r="M21" i="1"/>
  <c r="N21" i="1"/>
  <c r="M17" i="1"/>
  <c r="M23" i="1"/>
  <c r="M27" i="1"/>
  <c r="M29" i="1"/>
  <c r="M31" i="1"/>
  <c r="M33" i="1"/>
  <c r="M35" i="1"/>
  <c r="M37" i="1"/>
  <c r="M39" i="1"/>
  <c r="M41" i="1"/>
  <c r="M43" i="1"/>
  <c r="M45" i="1"/>
  <c r="M47" i="1"/>
  <c r="M49" i="1"/>
  <c r="M51" i="1"/>
  <c r="M53" i="1"/>
  <c r="M55" i="1"/>
  <c r="M57" i="1"/>
  <c r="M59" i="1"/>
  <c r="M61" i="1"/>
  <c r="M63" i="1"/>
  <c r="M65" i="1"/>
  <c r="M67" i="1"/>
  <c r="M69" i="1"/>
  <c r="M71" i="1"/>
  <c r="M73" i="1"/>
  <c r="M75" i="1"/>
  <c r="M77" i="1"/>
  <c r="M79" i="1"/>
  <c r="M81" i="1"/>
  <c r="M83" i="1"/>
  <c r="M85" i="1"/>
  <c r="M87" i="1"/>
  <c r="M89" i="1"/>
  <c r="M91" i="1"/>
  <c r="M93" i="1"/>
  <c r="M95" i="1"/>
  <c r="M97" i="1"/>
  <c r="M99" i="1"/>
  <c r="M101" i="1"/>
  <c r="M103" i="1"/>
  <c r="M105" i="1"/>
  <c r="M107" i="1"/>
  <c r="M109" i="1"/>
  <c r="M111" i="1"/>
  <c r="M113" i="1"/>
  <c r="M115" i="1"/>
  <c r="M117" i="1"/>
  <c r="M119" i="1"/>
  <c r="M121" i="1"/>
  <c r="M123" i="1"/>
  <c r="M125" i="1"/>
  <c r="M127" i="1"/>
  <c r="M129" i="1"/>
  <c r="M131" i="1"/>
  <c r="M133" i="1"/>
  <c r="M135" i="1"/>
  <c r="M137" i="1"/>
  <c r="M139" i="1"/>
  <c r="M141" i="1"/>
  <c r="M143" i="1"/>
  <c r="M145" i="1"/>
  <c r="M147" i="1"/>
  <c r="M149" i="1"/>
  <c r="M151" i="1"/>
  <c r="M153" i="1"/>
  <c r="M155" i="1"/>
  <c r="M157" i="1"/>
  <c r="M159" i="1"/>
  <c r="M161" i="1"/>
  <c r="M163" i="1"/>
  <c r="M165" i="1"/>
  <c r="M167" i="1"/>
  <c r="M169" i="1"/>
  <c r="M171" i="1"/>
  <c r="M173" i="1"/>
  <c r="M175" i="1"/>
  <c r="M177" i="1"/>
  <c r="M179" i="1"/>
  <c r="M181" i="1"/>
  <c r="M183" i="1"/>
  <c r="M185" i="1"/>
  <c r="M187" i="1"/>
  <c r="M189" i="1"/>
  <c r="M191" i="1"/>
  <c r="M193" i="1"/>
  <c r="M195" i="1"/>
  <c r="M197" i="1"/>
  <c r="M199" i="1"/>
  <c r="M201" i="1"/>
  <c r="M203" i="1"/>
  <c r="M205" i="1"/>
  <c r="M207" i="1"/>
  <c r="M209" i="1"/>
  <c r="M211" i="1"/>
  <c r="M213" i="1"/>
  <c r="M215" i="1"/>
  <c r="M217" i="1"/>
  <c r="M219" i="1"/>
  <c r="M221" i="1"/>
  <c r="M223" i="1"/>
  <c r="M225" i="1"/>
  <c r="M227" i="1"/>
  <c r="M229" i="1"/>
  <c r="M19" i="1"/>
  <c r="N17" i="1"/>
  <c r="M13" i="1"/>
  <c r="N13" i="1" l="1"/>
  <c r="N27" i="1" l="1"/>
  <c r="N25" i="1"/>
  <c r="G199" i="1"/>
  <c r="G195" i="1"/>
  <c r="G223" i="1"/>
  <c r="G215" i="1"/>
  <c r="G211" i="1"/>
  <c r="G213" i="1"/>
  <c r="G209" i="1"/>
  <c r="G201" i="1"/>
  <c r="G203" i="1"/>
  <c r="G197" i="1"/>
  <c r="G191" i="1"/>
  <c r="G189" i="1"/>
  <c r="G183" i="1"/>
  <c r="G163" i="1"/>
  <c r="N163" i="1" s="1"/>
  <c r="G161" i="1"/>
  <c r="G159" i="1"/>
  <c r="G157" i="1"/>
  <c r="G155" i="1"/>
  <c r="G113" i="1"/>
  <c r="N43" i="1" l="1"/>
  <c r="N41" i="1"/>
  <c r="N37" i="1"/>
  <c r="N33" i="1"/>
  <c r="N35" i="1"/>
  <c r="N31" i="1"/>
  <c r="N23" i="1" l="1"/>
  <c r="G229" i="1" l="1"/>
  <c r="N229" i="1" s="1"/>
  <c r="G227" i="1"/>
  <c r="N227" i="1" s="1"/>
  <c r="G225" i="1"/>
  <c r="N225" i="1" s="1"/>
  <c r="N223" i="1"/>
  <c r="G221" i="1"/>
  <c r="N221" i="1" s="1"/>
  <c r="G219" i="1"/>
  <c r="N219" i="1" s="1"/>
  <c r="G217" i="1"/>
  <c r="N217" i="1" s="1"/>
  <c r="N215" i="1"/>
  <c r="N213" i="1"/>
  <c r="N211" i="1"/>
  <c r="N209" i="1"/>
  <c r="G207" i="1"/>
  <c r="N207" i="1" s="1"/>
  <c r="G205" i="1"/>
  <c r="N205" i="1" s="1"/>
  <c r="N203" i="1"/>
  <c r="N201" i="1"/>
  <c r="N199" i="1"/>
  <c r="N197" i="1"/>
  <c r="N195" i="1"/>
  <c r="G193" i="1"/>
  <c r="N193" i="1" s="1"/>
  <c r="N191" i="1"/>
  <c r="N189" i="1"/>
  <c r="G187" i="1"/>
  <c r="N187" i="1" s="1"/>
  <c r="G185" i="1"/>
  <c r="N185" i="1" s="1"/>
  <c r="N183" i="1"/>
  <c r="G181" i="1"/>
  <c r="N181" i="1" s="1"/>
  <c r="G179" i="1"/>
  <c r="N179" i="1" s="1"/>
  <c r="G177" i="1"/>
  <c r="N177" i="1" s="1"/>
  <c r="G175" i="1"/>
  <c r="N175" i="1" s="1"/>
  <c r="G173" i="1"/>
  <c r="N173" i="1" s="1"/>
  <c r="G171" i="1"/>
  <c r="N171" i="1" s="1"/>
  <c r="G169" i="1"/>
  <c r="N169" i="1" s="1"/>
  <c r="G167" i="1"/>
  <c r="N167" i="1" s="1"/>
  <c r="G165" i="1"/>
  <c r="N165" i="1" s="1"/>
  <c r="N161" i="1"/>
  <c r="N159" i="1"/>
  <c r="N157" i="1"/>
  <c r="N155" i="1"/>
  <c r="G153" i="1"/>
  <c r="N153" i="1" s="1"/>
  <c r="G151" i="1"/>
  <c r="N151" i="1" s="1"/>
  <c r="G149" i="1"/>
  <c r="N149" i="1" s="1"/>
  <c r="G147" i="1"/>
  <c r="N147" i="1" s="1"/>
  <c r="G145" i="1"/>
  <c r="N145" i="1" s="1"/>
  <c r="G143" i="1"/>
  <c r="N143" i="1" s="1"/>
  <c r="G141" i="1"/>
  <c r="N141" i="1" s="1"/>
  <c r="G139" i="1"/>
  <c r="N139" i="1" s="1"/>
  <c r="G137" i="1"/>
  <c r="N137" i="1" s="1"/>
  <c r="G135" i="1"/>
  <c r="N135" i="1" s="1"/>
  <c r="G133" i="1"/>
  <c r="N133" i="1" s="1"/>
  <c r="G131" i="1"/>
  <c r="N131" i="1" s="1"/>
  <c r="G129" i="1"/>
  <c r="N129" i="1" s="1"/>
  <c r="G127" i="1"/>
  <c r="N127" i="1" s="1"/>
  <c r="G125" i="1"/>
  <c r="N125" i="1" s="1"/>
  <c r="G123" i="1"/>
  <c r="N123" i="1" s="1"/>
  <c r="G121" i="1"/>
  <c r="N121" i="1" s="1"/>
  <c r="G119" i="1"/>
  <c r="N119" i="1" s="1"/>
  <c r="G117" i="1"/>
  <c r="N117" i="1" s="1"/>
  <c r="G115" i="1"/>
  <c r="N115" i="1" s="1"/>
  <c r="N113" i="1"/>
  <c r="G111" i="1"/>
  <c r="N111" i="1" s="1"/>
  <c r="G109" i="1"/>
  <c r="N109" i="1" s="1"/>
  <c r="G107" i="1"/>
  <c r="N107" i="1" s="1"/>
  <c r="G105" i="1"/>
  <c r="N105" i="1" s="1"/>
  <c r="N103" i="1"/>
  <c r="N101" i="1"/>
  <c r="N99" i="1"/>
  <c r="N97" i="1"/>
  <c r="N95" i="1"/>
  <c r="N93" i="1"/>
  <c r="N91" i="1"/>
  <c r="N89" i="1"/>
  <c r="N87" i="1"/>
  <c r="N85" i="1"/>
  <c r="N83" i="1"/>
  <c r="N81" i="1"/>
  <c r="G79" i="1"/>
  <c r="N79" i="1" s="1"/>
  <c r="N77" i="1"/>
  <c r="N75" i="1"/>
  <c r="G73" i="1"/>
  <c r="N73" i="1" s="1"/>
  <c r="G71" i="1"/>
  <c r="N71" i="1" s="1"/>
  <c r="G69" i="1"/>
  <c r="N69" i="1" s="1"/>
  <c r="N67" i="1"/>
  <c r="N65" i="1"/>
  <c r="G63" i="1"/>
  <c r="N63" i="1" s="1"/>
  <c r="G61" i="1"/>
  <c r="N61" i="1" s="1"/>
  <c r="G59" i="1"/>
  <c r="N59" i="1" s="1"/>
  <c r="G57" i="1"/>
  <c r="N57" i="1" s="1"/>
  <c r="G55" i="1"/>
  <c r="N55" i="1" s="1"/>
  <c r="G53" i="1"/>
  <c r="N53" i="1" s="1"/>
  <c r="G51" i="1"/>
  <c r="N51" i="1" s="1"/>
  <c r="N49" i="1"/>
  <c r="G47" i="1"/>
  <c r="N47" i="1" s="1"/>
  <c r="N45" i="1"/>
  <c r="N39" i="1"/>
  <c r="N29" i="1"/>
  <c r="G19" i="1"/>
  <c r="N19" i="1" s="1"/>
</calcChain>
</file>

<file path=xl/sharedStrings.xml><?xml version="1.0" encoding="utf-8"?>
<sst xmlns="http://schemas.openxmlformats.org/spreadsheetml/2006/main" count="678" uniqueCount="358">
  <si>
    <t>CÉDULA DE AVANCE DE CUMPLIMIENTO DE LOS OBJETIVOS Y METAS</t>
  </si>
  <si>
    <t>MUNICIPIO DE BENITO JUÁREZ QUINTANA ROO</t>
  </si>
  <si>
    <t xml:space="preserve">PROGRAMA PRESUPUESTARIO ANUAL: </t>
  </si>
  <si>
    <t>NIVEL MIR CON RESUMEN
 NARRATIVO</t>
  </si>
  <si>
    <t>NOMBRE DEL
 INDICADOR</t>
  </si>
  <si>
    <t>SENTIDO DEL INDICADOR 
(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</si>
  <si>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</si>
  <si>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</si>
  <si>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</si>
  <si>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</si>
  <si>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</si>
  <si>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</si>
  <si>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</si>
  <si>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</si>
  <si>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</si>
  <si>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</si>
  <si>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</si>
  <si>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</si>
  <si>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</si>
  <si>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Ascendente
Regular</t>
  </si>
  <si>
    <t>NO</t>
  </si>
  <si>
    <t>Trimestral</t>
  </si>
  <si>
    <t>Si</t>
  </si>
  <si>
    <t>Ascendente
Nominal</t>
  </si>
  <si>
    <t>AUTORIZÓ
C. Doris Marisol Sendo Rodríguez
Dirección General del Sistema para el Desarrollo
Integral de la Familia de Benito Juárez</t>
  </si>
  <si>
    <t>ELABORÓ
C. Minelia del Rosario Villanueva Aguilar
Coordinación de Planeación y Evaluación del Sistema
para el Desarrollo Integral de la Familia de Benito Juárez</t>
  </si>
  <si>
    <t xml:space="preserve"> </t>
  </si>
  <si>
    <t>REVISÓ
Mtro. Enrique E. Encalada Sánchez
Dirección de Planeación de la Dirección General
de Planeación Municipal</t>
  </si>
  <si>
    <t>Anual</t>
  </si>
  <si>
    <t>P.2.2.1.1. Los grupos en situación prioritaria del Municipio  de Benito Juárez reciben atención, asistencia, apoyo y protección para su desarrollo integral.</t>
  </si>
  <si>
    <t>PPA: Porcentaje de Personas en situación prioritaria Atendidas por el Sistema DIF de Benito Juárez.
SMDIF: Sistema Municipal para el Desarrollo Integral de la Familia.
BJ: Benito Juárez</t>
  </si>
  <si>
    <r>
      <rPr>
        <b/>
        <sz val="11"/>
        <color theme="1"/>
        <rFont val="Arial"/>
        <family val="2"/>
      </rPr>
      <t>POAB:</t>
    </r>
    <r>
      <rPr>
        <sz val="11"/>
        <color theme="1"/>
        <rFont val="Arial"/>
        <family val="2"/>
      </rPr>
      <t xml:space="preserve"> Porcentaje de Orientaciones y Atenciones Brindadas.</t>
    </r>
  </si>
  <si>
    <r>
      <rPr>
        <b/>
        <sz val="11"/>
        <color theme="1"/>
        <rFont val="Arial"/>
        <family val="2"/>
      </rPr>
      <t>A.2.2.1.1.2.3.</t>
    </r>
    <r>
      <rPr>
        <sz val="11"/>
        <color theme="1"/>
        <rFont val="Arial"/>
        <family val="2"/>
      </rPr>
      <t xml:space="preserve"> Recepcionar y brindar orientaciones de los trámites y servicios a las y los usuarios que acuden al SMDIF BJ y atenciones en general.</t>
    </r>
  </si>
  <si>
    <r>
      <rPr>
        <b/>
        <sz val="11"/>
        <color theme="1"/>
        <rFont val="Arial"/>
        <family val="2"/>
      </rPr>
      <t>PSSO:</t>
    </r>
    <r>
      <rPr>
        <sz val="11"/>
        <color theme="1"/>
        <rFont val="Arial"/>
        <family val="2"/>
      </rPr>
      <t xml:space="preserve"> Porcentaje de Servicios de Salud Otorgados.</t>
    </r>
  </si>
  <si>
    <r>
      <rPr>
        <b/>
        <sz val="11"/>
        <color theme="1"/>
        <rFont val="Arial"/>
        <family val="2"/>
      </rPr>
      <t>PAMPR:</t>
    </r>
    <r>
      <rPr>
        <sz val="11"/>
        <color theme="1"/>
        <rFont val="Arial"/>
        <family val="2"/>
      </rPr>
      <t xml:space="preserve"> Porcentaje de Atenciones Médicas,odontologicas y Preventivas Realizadas.</t>
    </r>
  </si>
  <si>
    <r>
      <rPr>
        <b/>
        <sz val="11"/>
        <color theme="1"/>
        <rFont val="Arial"/>
        <family val="2"/>
      </rPr>
      <t>PAMO:</t>
    </r>
    <r>
      <rPr>
        <sz val="11"/>
        <color theme="1"/>
        <rFont val="Arial"/>
        <family val="2"/>
      </rPr>
      <t xml:space="preserve"> Porcentaje de Atenciones Médicos Especiales Otorgados.</t>
    </r>
  </si>
  <si>
    <r>
      <rPr>
        <b/>
        <sz val="11"/>
        <color theme="1"/>
        <rFont val="Arial"/>
        <family val="2"/>
      </rPr>
      <t>PTRR:</t>
    </r>
    <r>
      <rPr>
        <sz val="11"/>
        <color theme="1"/>
        <rFont val="Arial"/>
        <family val="2"/>
      </rPr>
      <t xml:space="preserve"> Porcentaje de Terapias de Rehabilitación Realizadas.</t>
    </r>
  </si>
  <si>
    <r>
      <rPr>
        <b/>
        <sz val="11"/>
        <color theme="1"/>
        <rFont val="Arial"/>
        <family val="2"/>
      </rPr>
      <t>PSTIB:</t>
    </r>
    <r>
      <rPr>
        <sz val="11"/>
        <color theme="1"/>
        <rFont val="Arial"/>
        <family val="2"/>
      </rPr>
      <t xml:space="preserve"> Porcentaje de Servicios de Transporte Inclusivo UNEDIF Brindados.</t>
    </r>
  </si>
  <si>
    <r>
      <rPr>
        <b/>
        <sz val="11"/>
        <color theme="1"/>
        <rFont val="Arial"/>
        <family val="2"/>
      </rPr>
      <t xml:space="preserve">PEAS: </t>
    </r>
    <r>
      <rPr>
        <sz val="11"/>
        <color theme="1"/>
        <rFont val="Arial"/>
        <family val="2"/>
      </rPr>
      <t>Porcentaje de Eventos y Actividades Coordinados y Supervisados.</t>
    </r>
  </si>
  <si>
    <r>
      <rPr>
        <b/>
        <sz val="11"/>
        <color theme="1"/>
        <rFont val="Arial"/>
        <family val="2"/>
      </rPr>
      <t xml:space="preserve">PPBER: </t>
    </r>
    <r>
      <rPr>
        <sz val="11"/>
        <color theme="1"/>
        <rFont val="Arial"/>
        <family val="2"/>
      </rPr>
      <t>Porcentaje  de Participación en Actividades, Brigadas y Eventos Realizados</t>
    </r>
  </si>
  <si>
    <r>
      <rPr>
        <b/>
        <sz val="11"/>
        <color theme="1"/>
        <rFont val="Arial"/>
        <family val="2"/>
      </rPr>
      <t xml:space="preserve">PSAMO: </t>
    </r>
    <r>
      <rPr>
        <sz val="11"/>
        <color theme="1"/>
        <rFont val="Arial"/>
        <family val="2"/>
      </rPr>
      <t>Porcentaje de Servicios integrales a personas Adultas Mayores Otorgados.</t>
    </r>
  </si>
  <si>
    <r>
      <rPr>
        <b/>
        <sz val="11"/>
        <color theme="1"/>
        <rFont val="Arial"/>
        <family val="2"/>
      </rPr>
      <t xml:space="preserve">PSR: </t>
    </r>
    <r>
      <rPr>
        <sz val="11"/>
        <color theme="1"/>
        <rFont val="Arial"/>
        <family val="2"/>
      </rPr>
      <t xml:space="preserve">Porcentaje de Servicios Psicológicos,  Nutricionales, Jurídicos,  laborales y de tTrabajo Social Realizados. </t>
    </r>
  </si>
  <si>
    <r>
      <rPr>
        <b/>
        <sz val="11"/>
        <color theme="1"/>
        <rFont val="Arial"/>
        <family val="2"/>
      </rPr>
      <t>PAAMR:</t>
    </r>
    <r>
      <rPr>
        <sz val="11"/>
        <color theme="1"/>
        <rFont val="Arial"/>
        <family val="2"/>
      </rPr>
      <t xml:space="preserve"> Porcentaje de Actividades para personas Adultas Mayores Realizados. </t>
    </r>
  </si>
  <si>
    <r>
      <rPr>
        <b/>
        <sz val="11"/>
        <color theme="1"/>
        <rFont val="Arial"/>
        <family val="2"/>
      </rPr>
      <t>C.2.2.1.1.19.</t>
    </r>
    <r>
      <rPr>
        <sz val="11"/>
        <color theme="1"/>
        <rFont val="Arial"/>
        <family val="2"/>
      </rPr>
      <t xml:space="preserve"> Servicios integrales de Salud  para la población de atención prioritaria otorgados.</t>
    </r>
  </si>
  <si>
    <r>
      <rPr>
        <b/>
        <sz val="11"/>
        <color theme="1"/>
        <rFont val="Arial"/>
        <family val="2"/>
      </rPr>
      <t xml:space="preserve">A.2.2.1.1.19.1. </t>
    </r>
    <r>
      <rPr>
        <sz val="11"/>
        <color theme="1"/>
        <rFont val="Arial"/>
        <family val="2"/>
      </rPr>
      <t>Realización de Atenciones médicas, odontologicas y preventivas de salud a la población de situación prioritaria.</t>
    </r>
  </si>
  <si>
    <r>
      <rPr>
        <b/>
        <sz val="11"/>
        <color theme="1"/>
        <rFont val="Arial"/>
        <family val="2"/>
      </rPr>
      <t>A.2.2.1.1.20.1.</t>
    </r>
    <r>
      <rPr>
        <sz val="11"/>
        <color theme="1"/>
        <rFont val="Arial"/>
        <family val="2"/>
      </rPr>
      <t xml:space="preserve"> Realización de terapias de rehabilitación para personas con discapacidad temporal y/o permanente.</t>
    </r>
  </si>
  <si>
    <r>
      <rPr>
        <b/>
        <sz val="11"/>
        <color theme="1"/>
        <rFont val="Arial"/>
        <family val="2"/>
      </rPr>
      <t xml:space="preserve">A.2.2.1.1.20.2. </t>
    </r>
    <r>
      <rPr>
        <sz val="11"/>
        <color theme="1"/>
        <rFont val="Arial"/>
        <family val="2"/>
      </rPr>
      <t>Brindar Servicio de transporte inclusivo UNEDIF.</t>
    </r>
  </si>
  <si>
    <r>
      <rPr>
        <b/>
        <sz val="11"/>
        <color theme="1"/>
        <rFont val="Arial"/>
        <family val="2"/>
      </rPr>
      <t>A.2.2.1.1.21.1.</t>
    </r>
    <r>
      <rPr>
        <sz val="11"/>
        <color theme="1"/>
        <rFont val="Arial"/>
        <family val="2"/>
      </rPr>
      <t xml:space="preserve">  Participación en actividades, brigadas y eventos, que fomenten la sana convivencia en el núcleo familiar y su comunidad. </t>
    </r>
  </si>
  <si>
    <r>
      <rPr>
        <b/>
        <sz val="11"/>
        <color theme="1"/>
        <rFont val="Arial"/>
        <family val="2"/>
      </rPr>
      <t>C.2.2.1.1.22</t>
    </r>
    <r>
      <rPr>
        <sz val="11"/>
        <color theme="1"/>
        <rFont val="Arial"/>
        <family val="2"/>
      </rPr>
      <t xml:space="preserve">. Servicios integrales para personas adultas mayores, otorgados. </t>
    </r>
  </si>
  <si>
    <r>
      <rPr>
        <b/>
        <sz val="11"/>
        <color theme="1"/>
        <rFont val="Arial"/>
        <family val="2"/>
      </rPr>
      <t>A.2.2.1.1.22.1.</t>
    </r>
    <r>
      <rPr>
        <sz val="11"/>
        <color theme="1"/>
        <rFont val="Arial"/>
        <family val="2"/>
      </rPr>
      <t xml:space="preserve"> Realización de servicios psicológicos,  nutricionales, jurídicos, laborales y de trabajo social para mejorar el bienestar físico, emocional y social de las personas adultas mayores.</t>
    </r>
  </si>
  <si>
    <t xml:space="preserve">E- PPA 2.2 PROGRAMA DE ATENCIÓN INTEGRAL A LA FAMILIA Y PERSONAS EN ESTADO DE VULNERABILIDAD </t>
  </si>
  <si>
    <t>Descendente</t>
  </si>
  <si>
    <t>Este indicador se modificó en la actualización del Plan Municipal de Desarrollo 2021-2024.
El Instituto Mexicano para la Competitividad A. C. IMCO actualiza y publica las posiciones de los municipios anualmente. En este primer trimestre la posición es la última disponible en 2023.
El avance de 125% indica que lo posición en lugar de mejorar empeoró ya que se trata de un indicador negativo.</t>
  </si>
  <si>
    <r>
      <t xml:space="preserve">PPAPPP: </t>
    </r>
    <r>
      <rPr>
        <sz val="11"/>
        <color theme="1"/>
        <rFont val="Calibri"/>
        <family val="2"/>
        <scheme val="minor"/>
      </rPr>
      <t>Porcentaje de Políticas, Acuerdos, Planes y Programas Presentados.</t>
    </r>
  </si>
  <si>
    <r>
      <t xml:space="preserve">A.2.2.1.1.1.1. </t>
    </r>
    <r>
      <rPr>
        <sz val="11"/>
        <color theme="1"/>
        <rFont val="Calibri"/>
        <family val="2"/>
        <scheme val="minor"/>
      </rPr>
      <t>Realización de actividades de representación, coordinación, gestión, vinculación y supervisión por parte de la Dirección General del  SMDIF de BJ.</t>
    </r>
  </si>
  <si>
    <r>
      <t xml:space="preserve">PADGR: </t>
    </r>
    <r>
      <rPr>
        <sz val="11"/>
        <color theme="1"/>
        <rFont val="Calibri"/>
        <family val="2"/>
        <scheme val="minor"/>
      </rPr>
      <t>Porcentaje de  Actividades de la Dirección General Realizadas.</t>
    </r>
  </si>
  <si>
    <r>
      <t xml:space="preserve">A.2.2.1.1.1.2. </t>
    </r>
    <r>
      <rPr>
        <sz val="11"/>
        <color theme="1"/>
        <rFont val="Calibri"/>
        <family val="2"/>
        <scheme val="minor"/>
      </rPr>
      <t>Elaboración de contratos, lineamientos, convenios, acuerdos y actas con empresas públicas y privadas, personas físicas, instituciones municipales, estatales, federales e internacionales, así como la realización de actos jurídicos para el cumplimiento de los objetivos del SMDIF de BJ.</t>
    </r>
  </si>
  <si>
    <r>
      <t xml:space="preserve">PCLC: </t>
    </r>
    <r>
      <rPr>
        <sz val="11"/>
        <color theme="1"/>
        <rFont val="Calibri"/>
        <family val="2"/>
        <scheme val="minor"/>
      </rPr>
      <t>Porcentaje de Contratos, Lineamientos, Convenios, Acuerdos, Actas y Actos Jurídicos realizados.</t>
    </r>
  </si>
  <si>
    <r>
      <t xml:space="preserve">A.2.2.1.1.1.3. </t>
    </r>
    <r>
      <rPr>
        <sz val="11"/>
        <color theme="1"/>
        <rFont val="Calibri"/>
        <family val="2"/>
        <scheme val="minor"/>
      </rPr>
      <t>Realización de Procesos de Transparencia, Acceso a la Información Pública, Protección de Datos Personales, Archivo y Gestión Documental, y Cuentas Claras.</t>
    </r>
  </si>
  <si>
    <r>
      <t xml:space="preserve">PPR: </t>
    </r>
    <r>
      <rPr>
        <sz val="11"/>
        <color theme="1"/>
        <rFont val="Calibri"/>
        <family val="2"/>
        <scheme val="minor"/>
      </rPr>
      <t>Porcentaje de Procesos Realizados.</t>
    </r>
  </si>
  <si>
    <r>
      <t xml:space="preserve">A.2.2.1.1.1.4. </t>
    </r>
    <r>
      <rPr>
        <sz val="11"/>
        <color theme="1"/>
        <rFont val="Calibri"/>
        <family val="2"/>
        <scheme val="minor"/>
      </rPr>
      <t>Realización de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t>
    </r>
  </si>
  <si>
    <r>
      <t xml:space="preserve">PAIR: </t>
    </r>
    <r>
      <rPr>
        <sz val="11"/>
        <color theme="1"/>
        <rFont val="Calibri"/>
        <family val="2"/>
        <scheme val="minor"/>
      </rPr>
      <t>Porcentaje de Acciones Integrales Realizadas.</t>
    </r>
  </si>
  <si>
    <r>
      <t xml:space="preserve">A.2.2.1.1.1.5. </t>
    </r>
    <r>
      <rPr>
        <sz val="11"/>
        <color theme="1"/>
        <rFont val="Calibri"/>
        <family val="2"/>
        <scheme val="minor"/>
      </rPr>
      <t>Realización de informes de planeación, programación, seguimiento, evaluación y rendición de cuentas alineados al modelo de Presupuesto Basado en Resultados y del Sistema de Evaluación del Desempeño.</t>
    </r>
  </si>
  <si>
    <r>
      <t xml:space="preserve">PIR: </t>
    </r>
    <r>
      <rPr>
        <sz val="11"/>
        <color theme="1"/>
        <rFont val="Calibri"/>
        <family val="2"/>
        <scheme val="minor"/>
      </rPr>
      <t>Porcentaje de Informes  Realizados.</t>
    </r>
  </si>
  <si>
    <r>
      <t>A.2.2.1.1.1.6.</t>
    </r>
    <r>
      <rPr>
        <sz val="11"/>
        <color theme="1"/>
        <rFont val="Calibri"/>
        <family val="2"/>
        <scheme val="minor"/>
      </rPr>
      <t xml:space="preserve"> Difusión de los Programas y Acciones del Sistema Municipal DIF Benito Juárez. </t>
    </r>
  </si>
  <si>
    <r>
      <t xml:space="preserve">PPAD: </t>
    </r>
    <r>
      <rPr>
        <sz val="11"/>
        <color theme="1"/>
        <rFont val="Calibri"/>
        <family val="2"/>
        <scheme val="minor"/>
      </rPr>
      <t>Porcentaje de Programas y Acciones del Sistema DIF de Benito Juárez Difundidas.</t>
    </r>
  </si>
  <si>
    <r>
      <t xml:space="preserve">A.2.2.1.1.1.7. </t>
    </r>
    <r>
      <rPr>
        <sz val="11"/>
        <color theme="1"/>
        <rFont val="Calibri"/>
        <family val="2"/>
        <scheme val="minor"/>
      </rPr>
      <t>Atención a las solicitudes de logística para los eventos institucionales del SMDIF BJ, así como municipales y estatales.</t>
    </r>
  </si>
  <si>
    <r>
      <t xml:space="preserve">PSLEA: </t>
    </r>
    <r>
      <rPr>
        <sz val="11"/>
        <color theme="1"/>
        <rFont val="Calibri"/>
        <family val="2"/>
        <scheme val="minor"/>
      </rPr>
      <t>Porcentaje de Solicitudes de Logística de Eventos Atendidos.</t>
    </r>
  </si>
  <si>
    <r>
      <t xml:space="preserve">A.2.2.1.1.1.8. </t>
    </r>
    <r>
      <rPr>
        <sz val="11"/>
        <color theme="1"/>
        <rFont val="Calibri"/>
        <family val="2"/>
        <scheme val="minor"/>
      </rPr>
      <t>Planeación y coordinación de la calendarización de las actividades del Patronato y el Voluntariado, en coordinación con la Dirección General. 
Representación e interrelación con  autoridades, organismos, entre otros, para llevar a cabo gestiones y mesas de trabajo.</t>
    </r>
  </si>
  <si>
    <r>
      <t xml:space="preserve">PAPC: </t>
    </r>
    <r>
      <rPr>
        <sz val="11"/>
        <color theme="1"/>
        <rFont val="Calibri"/>
        <family val="2"/>
        <scheme val="minor"/>
      </rPr>
      <t>Porcentaje de  Actividades Planeadas y Coordinadas</t>
    </r>
  </si>
  <si>
    <r>
      <t xml:space="preserve">A.2.2.1.1.1.9 </t>
    </r>
    <r>
      <rPr>
        <sz val="11"/>
        <color theme="1"/>
        <rFont val="Calibri"/>
        <family val="2"/>
        <scheme val="minor"/>
      </rPr>
      <t xml:space="preserve">Procuración de apoyos económicos, donativos y de recursos, mediante gestiones del Voluntariado ante instituciones públicas, privadas, asociaciones, entre otros, así como la organización de eventos para coadyuvar al mejoramiento de los programas y servicios del SMDIF BJ. </t>
    </r>
  </si>
  <si>
    <r>
      <t xml:space="preserve">PAERP: </t>
    </r>
    <r>
      <rPr>
        <sz val="11"/>
        <color theme="1"/>
        <rFont val="Calibri"/>
        <family val="2"/>
        <scheme val="minor"/>
      </rPr>
      <t>Porcentaje de Apoyos Económicos, Donativos y de Recursos para el SMDIF BJ Procurados.</t>
    </r>
  </si>
  <si>
    <r>
      <rPr>
        <b/>
        <sz val="11"/>
        <color theme="1"/>
        <rFont val="Arial"/>
        <family val="2"/>
      </rPr>
      <t xml:space="preserve">C.2.2.1.1.2. </t>
    </r>
    <r>
      <rPr>
        <sz val="11"/>
        <color theme="1"/>
        <rFont val="Arial"/>
        <family val="2"/>
      </rPr>
      <t>Servicios y apoyos de asistencia social a los sujetos y grupos de atención prioritaria del municipio de Benito Juárez otorgados.</t>
    </r>
  </si>
  <si>
    <r>
      <rPr>
        <b/>
        <sz val="11"/>
        <color theme="1"/>
        <rFont val="Arial"/>
        <family val="2"/>
      </rPr>
      <t>PSAO:</t>
    </r>
    <r>
      <rPr>
        <sz val="11"/>
        <color theme="1"/>
        <rFont val="Arial"/>
        <family val="2"/>
      </rPr>
      <t xml:space="preserve"> Porcentaje de Servicios  y Apoyos de Asistencia Social Otorgados.</t>
    </r>
  </si>
  <si>
    <r>
      <rPr>
        <b/>
        <sz val="11"/>
        <color theme="1"/>
        <rFont val="Arial"/>
        <family val="2"/>
      </rPr>
      <t>A.2.2.1.1.2.1</t>
    </r>
    <r>
      <rPr>
        <sz val="11"/>
        <color theme="1"/>
        <rFont val="Arial"/>
        <family val="2"/>
      </rPr>
      <t>. Entrega de apoyos de asistencia social  a personas de atención prioritaria.</t>
    </r>
  </si>
  <si>
    <r>
      <rPr>
        <b/>
        <sz val="11"/>
        <color theme="1"/>
        <rFont val="Arial"/>
        <family val="2"/>
      </rPr>
      <t xml:space="preserve">PASE: </t>
    </r>
    <r>
      <rPr>
        <sz val="11"/>
        <color theme="1"/>
        <rFont val="Arial"/>
        <family val="2"/>
      </rPr>
      <t>Porcentaje de Apoyos de Asistencia Social Entregados.</t>
    </r>
  </si>
  <si>
    <r>
      <rPr>
        <b/>
        <sz val="11"/>
        <color theme="1"/>
        <rFont val="Arial"/>
        <family val="2"/>
      </rPr>
      <t>A.2.2.1.1.2.2.</t>
    </r>
    <r>
      <rPr>
        <sz val="11"/>
        <color theme="1"/>
        <rFont val="Arial"/>
        <family val="2"/>
      </rPr>
      <t xml:space="preserve"> Realización de estudios socioeconómicos  a personas de atención prioritaria.</t>
    </r>
  </si>
  <si>
    <r>
      <rPr>
        <b/>
        <sz val="11"/>
        <color theme="1"/>
        <rFont val="Arial"/>
        <family val="2"/>
      </rPr>
      <t xml:space="preserve">PESR: </t>
    </r>
    <r>
      <rPr>
        <sz val="11"/>
        <color theme="1"/>
        <rFont val="Arial"/>
        <family val="2"/>
      </rPr>
      <t>Porcentaje de Estudios Socioeconómicos Realizados.</t>
    </r>
  </si>
  <si>
    <r>
      <t xml:space="preserve">C.2.2.1.1.3. </t>
    </r>
    <r>
      <rPr>
        <sz val="12"/>
        <color theme="1"/>
        <rFont val="Calibri"/>
        <family val="2"/>
        <scheme val="minor"/>
      </rPr>
      <t>Procedimientos administrativos para las diferentes Unidades Administrativas del SMDIF BJ realizados.</t>
    </r>
  </si>
  <si>
    <r>
      <t xml:space="preserve">PPAR: </t>
    </r>
    <r>
      <rPr>
        <sz val="11"/>
        <color theme="1"/>
        <rFont val="Calibri"/>
        <family val="2"/>
        <scheme val="minor"/>
      </rPr>
      <t>Porcentaje de Procedimientos Administrativos  Realizados.</t>
    </r>
  </si>
  <si>
    <r>
      <t xml:space="preserve">A.2.2.1.1.3.1. </t>
    </r>
    <r>
      <rPr>
        <sz val="12"/>
        <color theme="1"/>
        <rFont val="Calibri"/>
        <family val="2"/>
        <scheme val="minor"/>
      </rPr>
      <t>Realización de reportes contables, presupuestarios y financieros para la integración de la cuenta pública.</t>
    </r>
  </si>
  <si>
    <r>
      <t>PRCPFE:</t>
    </r>
    <r>
      <rPr>
        <sz val="11"/>
        <color theme="1"/>
        <rFont val="Calibri"/>
        <family val="2"/>
        <scheme val="minor"/>
      </rPr>
      <t xml:space="preserve"> Porcentaje de Reportes Contables, Presupuestarios y Financieros Elaborados</t>
    </r>
    <r>
      <rPr>
        <b/>
        <sz val="11"/>
        <color theme="1"/>
        <rFont val="Calibri"/>
        <family val="2"/>
        <scheme val="minor"/>
      </rPr>
      <t>.</t>
    </r>
  </si>
  <si>
    <r>
      <t>A.2.2.1.1.3.2.</t>
    </r>
    <r>
      <rPr>
        <sz val="12"/>
        <color theme="1"/>
        <rFont val="Calibri"/>
        <family val="2"/>
        <scheme val="minor"/>
      </rPr>
      <t xml:space="preserve"> Elaboración de cédulas nominales quincenales por medio de un control de incidencias.</t>
    </r>
  </si>
  <si>
    <r>
      <t>PCNE:</t>
    </r>
    <r>
      <rPr>
        <sz val="11"/>
        <color theme="1"/>
        <rFont val="Calibri"/>
        <family val="2"/>
        <scheme val="minor"/>
      </rPr>
      <t xml:space="preserve"> Porcentaje de Cédulas Nominales Elaboradas.</t>
    </r>
  </si>
  <si>
    <r>
      <t>A.2.2.1.1.3.3.</t>
    </r>
    <r>
      <rPr>
        <sz val="12"/>
        <color theme="1"/>
        <rFont val="Calibri"/>
        <family val="2"/>
        <scheme val="minor"/>
      </rPr>
      <t xml:space="preserve"> Capacitación interna al personal de conformidad a la legislación aplicable en el Sistema DIF de Benito Juárez.</t>
    </r>
  </si>
  <si>
    <r>
      <t>PCC:</t>
    </r>
    <r>
      <rPr>
        <sz val="11"/>
        <color theme="1"/>
        <rFont val="Calibri"/>
        <family val="2"/>
        <scheme val="minor"/>
      </rPr>
      <t xml:space="preserve"> Porcentaje de Colaboradores Capacitados.</t>
    </r>
  </si>
  <si>
    <r>
      <t>PCB:</t>
    </r>
    <r>
      <rPr>
        <sz val="11"/>
        <color theme="1"/>
        <rFont val="Calibri"/>
        <family val="2"/>
        <scheme val="minor"/>
      </rPr>
      <t xml:space="preserve"> Porcentaje de Capacitaciones Brindadas.</t>
    </r>
  </si>
  <si>
    <r>
      <t xml:space="preserve">A.2.2.1.1.3.4. </t>
    </r>
    <r>
      <rPr>
        <sz val="12"/>
        <color theme="1"/>
        <rFont val="Calibri"/>
        <family val="2"/>
        <scheme val="minor"/>
      </rPr>
      <t>Elaboración de inventarios de bienes, muebles e inmuebles del Sistema DIF de Benito Juárez para su adecuado control y verificación.</t>
    </r>
  </si>
  <si>
    <r>
      <t>PIE:</t>
    </r>
    <r>
      <rPr>
        <sz val="11"/>
        <color theme="1"/>
        <rFont val="Calibri"/>
        <family val="2"/>
        <scheme val="minor"/>
      </rPr>
      <t xml:space="preserve"> Porcentaje de Inventarios de bienes, muebles e inmuebles Elaborados.</t>
    </r>
  </si>
  <si>
    <r>
      <t>A.2.2.1.1.3.5.</t>
    </r>
    <r>
      <rPr>
        <sz val="12"/>
        <color theme="1"/>
        <rFont val="Calibri"/>
        <family val="2"/>
        <scheme val="minor"/>
      </rPr>
      <t xml:space="preserve"> Adquisición de suministros de bienes, insumos, materiales y servicios para la operación del Sistema DIF de Benito Juárez.</t>
    </r>
  </si>
  <si>
    <r>
      <t>PSE:</t>
    </r>
    <r>
      <rPr>
        <sz val="11"/>
        <color theme="1"/>
        <rFont val="Calibri"/>
        <family val="2"/>
        <scheme val="minor"/>
      </rPr>
      <t xml:space="preserve"> Porcentaje de  Suministros  Entregados.</t>
    </r>
  </si>
  <si>
    <r>
      <t>A.2.2.1.1.3.6.</t>
    </r>
    <r>
      <rPr>
        <sz val="12"/>
        <color theme="1"/>
        <rFont val="Calibri"/>
        <family val="2"/>
        <scheme val="minor"/>
      </rPr>
      <t xml:space="preserve"> Realización de servicios de mantenimiento y reparación del parque vehicular  del Sistema DIF de Benito Juárez para  la preservación, cuidado, control y verificación del parque vehicular.</t>
    </r>
  </si>
  <si>
    <r>
      <t>PSPVR:</t>
    </r>
    <r>
      <rPr>
        <sz val="11"/>
        <color theme="1"/>
        <rFont val="Calibri"/>
        <family val="2"/>
        <scheme val="minor"/>
      </rPr>
      <t xml:space="preserve"> Porcentaje de Servicios de mantenimiento y reparación del Parque Vehicular Realizados.</t>
    </r>
  </si>
  <si>
    <r>
      <t>A.2.2.1.1.3.7</t>
    </r>
    <r>
      <rPr>
        <sz val="12"/>
        <color theme="1"/>
        <rFont val="Calibri"/>
        <family val="2"/>
        <scheme val="minor"/>
      </rPr>
      <t xml:space="preserve"> Atención a las necesidades de mantenimiento y reparación de equipos de cómputo, líneas telefónicas y red informática para su correcto funcionamiento  y operación.</t>
    </r>
  </si>
  <si>
    <r>
      <t xml:space="preserve">PMRA: </t>
    </r>
    <r>
      <rPr>
        <sz val="11"/>
        <color theme="1"/>
        <rFont val="Calibri"/>
        <family val="2"/>
        <scheme val="minor"/>
      </rPr>
      <t>Porcentaje de Mantenimientos y Reparaciones de equipos de cómputo, líneas telefónicas y red informática, Atendidas.</t>
    </r>
  </si>
  <si>
    <r>
      <t xml:space="preserve">A.2.2.1.1.3.8 </t>
    </r>
    <r>
      <rPr>
        <sz val="12"/>
        <color theme="1"/>
        <rFont val="Calibri"/>
        <family val="2"/>
        <scheme val="minor"/>
      </rPr>
      <t>Realización de servicios de mantenimiento, reparación, remodelación, intendencia y vigilancia de las instalaciones del Sistema DIF de Benito Juárez.</t>
    </r>
  </si>
  <si>
    <r>
      <t xml:space="preserve">PSMR: </t>
    </r>
    <r>
      <rPr>
        <sz val="11"/>
        <color theme="1"/>
        <rFont val="Calibri"/>
        <family val="2"/>
        <scheme val="minor"/>
      </rPr>
      <t>Porcentaje de Servicios  de mantenimiento, limpieza, reparación, remodelación y vigilancia Realizados.</t>
    </r>
  </si>
  <si>
    <r>
      <t>C.2.2.1.1.4.</t>
    </r>
    <r>
      <rPr>
        <sz val="12"/>
        <color theme="1"/>
        <rFont val="Calibri"/>
        <family val="2"/>
        <scheme val="minor"/>
      </rPr>
      <t xml:space="preserve"> Donativos a las áreas del Sistema DIF de Benito Juárez entregados.</t>
    </r>
  </si>
  <si>
    <r>
      <t xml:space="preserve">PDE: </t>
    </r>
    <r>
      <rPr>
        <sz val="11"/>
        <color theme="1"/>
        <rFont val="Calibri"/>
        <family val="2"/>
        <scheme val="minor"/>
      </rPr>
      <t>Porcentaje de Donativos Entregados.</t>
    </r>
  </si>
  <si>
    <r>
      <t>A.2.2.1.1.4.1.</t>
    </r>
    <r>
      <rPr>
        <sz val="12"/>
        <color theme="1"/>
        <rFont val="Calibri"/>
        <family val="2"/>
        <scheme val="minor"/>
      </rPr>
      <t xml:space="preserve"> Recepción donativos en especie o monetario</t>
    </r>
  </si>
  <si>
    <r>
      <t>PDR:</t>
    </r>
    <r>
      <rPr>
        <sz val="11"/>
        <color theme="1"/>
        <rFont val="Calibri"/>
        <family val="2"/>
        <scheme val="minor"/>
      </rPr>
      <t xml:space="preserve"> Porcentaje de Donativos Recepcionados.</t>
    </r>
  </si>
  <si>
    <r>
      <t>A.2.2.1.1.4.2.</t>
    </r>
    <r>
      <rPr>
        <sz val="12"/>
        <color theme="1"/>
        <rFont val="Calibri"/>
        <family val="2"/>
        <scheme val="minor"/>
      </rPr>
      <t xml:space="preserve"> Participación de Instituciones públicas, privadas, fundaciones, asociaciones, empresas socialmente responsables y sociedad civil que entregan donativos al Sistema DIF de Benito Juárez.</t>
    </r>
  </si>
  <si>
    <r>
      <t xml:space="preserve">PIFAESP: </t>
    </r>
    <r>
      <rPr>
        <sz val="11"/>
        <color theme="1"/>
        <rFont val="Calibri"/>
        <family val="2"/>
        <scheme val="minor"/>
      </rPr>
      <t>Porcentaje de Instituciones públicas y privadas, Fundaciones, Asociaciones, Empresas socialmente responsables y la Sociedad civil Participantes.</t>
    </r>
  </si>
  <si>
    <r>
      <t xml:space="preserve">C.2.2.1.1.5. </t>
    </r>
    <r>
      <rPr>
        <sz val="12"/>
        <color theme="1"/>
        <rFont val="Calibri"/>
        <family val="2"/>
        <scheme val="minor"/>
      </rPr>
      <t>Atenciones de fortalecimiento en la solución de conflictos y prevención de riesgos psicosociales a través de la cultura de la paz y los derechos de las niñas, niños y adolescentes brindadas.</t>
    </r>
  </si>
  <si>
    <r>
      <t xml:space="preserve">PASCB: </t>
    </r>
    <r>
      <rPr>
        <sz val="11"/>
        <color theme="1"/>
        <rFont val="Calibri"/>
        <family val="2"/>
        <scheme val="minor"/>
      </rPr>
      <t>Porcentaje de Atenciones para la Solución de Conflictos Brindadas.</t>
    </r>
  </si>
  <si>
    <r>
      <rPr>
        <b/>
        <sz val="11"/>
        <color theme="1"/>
        <rFont val="Arial"/>
        <family val="2"/>
      </rPr>
      <t>A.2.2.1.1.5.1.</t>
    </r>
    <r>
      <rPr>
        <sz val="11"/>
        <color theme="1"/>
        <rFont val="Arial"/>
        <family val="2"/>
      </rPr>
      <t xml:space="preserve"> Realización de acciones de la cultura de la paz para mejorar la comunicación y las relaciones familiares y sociales, así como acciones educativas enfocadas en los derechos de las niñas, niños y adolescentes de la "Red de Impulsores de la Transformación".</t>
    </r>
  </si>
  <si>
    <r>
      <t xml:space="preserve">PECPR: </t>
    </r>
    <r>
      <rPr>
        <sz val="11"/>
        <color theme="1"/>
        <rFont val="Calibri"/>
        <family val="2"/>
        <scheme val="minor"/>
      </rPr>
      <t>Porcentaje de Eventos de la Cultura de la Paz Realizados.</t>
    </r>
  </si>
  <si>
    <r>
      <t>C.2.2.1.1.6.</t>
    </r>
    <r>
      <rPr>
        <sz val="12"/>
        <color theme="1"/>
        <rFont val="Calibri"/>
        <family val="2"/>
        <scheme val="minor"/>
      </rPr>
      <t xml:space="preserve"> Atenciones de Prevención de Riesgos Psicosociales para Niñas Niños y Adolescentes, brindadas.</t>
    </r>
  </si>
  <si>
    <r>
      <t xml:space="preserve">PARPB: </t>
    </r>
    <r>
      <rPr>
        <sz val="11"/>
        <color theme="1"/>
        <rFont val="Calibri"/>
        <family val="2"/>
        <scheme val="minor"/>
      </rPr>
      <t>Porcentaje de Atenciones de Prevención en Riesgos Psicosociales, Brindadas.</t>
    </r>
  </si>
  <si>
    <r>
      <t xml:space="preserve">A.2.2.1.1.6.1. </t>
    </r>
    <r>
      <rPr>
        <sz val="12"/>
        <color theme="1"/>
        <rFont val="Calibri"/>
        <family val="2"/>
        <scheme val="minor"/>
      </rPr>
      <t>Realización de actividades de prevención de riesgos psicosociales dirigido a niñas, niños, adolescentes y adultos y que viven en el municipio de Benito Juárez en situación prioritaria.</t>
    </r>
  </si>
  <si>
    <r>
      <t xml:space="preserve">PAPRPR: </t>
    </r>
    <r>
      <rPr>
        <sz val="11"/>
        <color theme="1"/>
        <rFont val="Calibri"/>
        <family val="2"/>
        <scheme val="minor"/>
      </rPr>
      <t>Porcentaje de Actividades de Prevención de Riesgos Psicosociales, Realizadas.</t>
    </r>
  </si>
  <si>
    <r>
      <t xml:space="preserve">A.2.2.1.1.6.2. </t>
    </r>
    <r>
      <rPr>
        <sz val="12"/>
        <color theme="1"/>
        <rFont val="Calibri"/>
        <family val="2"/>
        <scheme val="minor"/>
      </rPr>
      <t>Realización de entregas de estímulo a la educación, alimentación y salud.</t>
    </r>
  </si>
  <si>
    <r>
      <t xml:space="preserve">PEEAS: </t>
    </r>
    <r>
      <rPr>
        <sz val="11"/>
        <color theme="1"/>
        <rFont val="Calibri"/>
        <family val="2"/>
        <scheme val="minor"/>
      </rPr>
      <t>Porcentaje Realización de Entregas de Estímulo a la Educación, Alimentación y Salud Entregados.</t>
    </r>
  </si>
  <si>
    <r>
      <t xml:space="preserve">C.2.2.1.1.7.  </t>
    </r>
    <r>
      <rPr>
        <sz val="12"/>
        <color theme="1"/>
        <rFont val="Calibri"/>
        <family val="2"/>
        <scheme val="minor"/>
      </rPr>
      <t>Atenciones para impulsar un sano desarrollo a través de clases, actividades, eventos y concursos de recreación, cultura y deportes para niñas, niños, adolescentes y personas adultas, brindadas.</t>
    </r>
  </si>
  <si>
    <r>
      <t xml:space="preserve">PARCDB: </t>
    </r>
    <r>
      <rPr>
        <sz val="11"/>
        <color theme="1"/>
        <rFont val="Calibri"/>
        <family val="2"/>
        <scheme val="minor"/>
      </rPr>
      <t>Porcentaje de Atenciones de Recreación, Cultura y Deportes Brindadas.</t>
    </r>
  </si>
  <si>
    <r>
      <t xml:space="preserve">A.2.2.1.1.7.1. </t>
    </r>
    <r>
      <rPr>
        <sz val="12"/>
        <color theme="1"/>
        <rFont val="Calibri"/>
        <family val="2"/>
        <scheme val="minor"/>
      </rPr>
      <t>Realización de clases de recreación, cultura y deportes, para niñas, niños, adolescentes y personas adultas.</t>
    </r>
  </si>
  <si>
    <r>
      <t xml:space="preserve">PCR: </t>
    </r>
    <r>
      <rPr>
        <sz val="11"/>
        <color theme="1"/>
        <rFont val="Calibri"/>
        <family val="2"/>
        <scheme val="minor"/>
      </rPr>
      <t>Porcentaje de Clases Realizadas.</t>
    </r>
  </si>
  <si>
    <r>
      <t xml:space="preserve">A.2.2.1.1.7.2. </t>
    </r>
    <r>
      <rPr>
        <sz val="12"/>
        <color theme="1"/>
        <rFont val="Calibri"/>
        <family val="2"/>
        <scheme val="minor"/>
      </rPr>
      <t>Realización de Actividades, eventos y concursos de recreación, cultura y deportes para niñas, niños, adolescentes y personas adultas.</t>
    </r>
  </si>
  <si>
    <r>
      <t xml:space="preserve">PAEC: </t>
    </r>
    <r>
      <rPr>
        <sz val="11"/>
        <color theme="1"/>
        <rFont val="Calibri"/>
        <family val="2"/>
        <scheme val="minor"/>
      </rPr>
      <t>Porcentaje de Actividades, Eventos y Concursos Realizados.</t>
    </r>
  </si>
  <si>
    <r>
      <t xml:space="preserve">PSCADIB: </t>
    </r>
    <r>
      <rPr>
        <sz val="11"/>
        <color theme="1"/>
        <rFont val="Calibri"/>
        <family val="2"/>
        <scheme val="minor"/>
      </rPr>
      <t>Porcentaje de Servicios en los Centros Asistenciales de Desarrollo Infantil Brindados.</t>
    </r>
  </si>
  <si>
    <r>
      <t xml:space="preserve">A.2.2.1.1.8.1. </t>
    </r>
    <r>
      <rPr>
        <sz val="12"/>
        <color theme="1"/>
        <rFont val="Calibri"/>
        <family val="2"/>
        <scheme val="minor"/>
      </rPr>
      <t>Realización de actividades sociales, culturales, deportivas en los Centros Asistenciales de Desarrollo Infantil.</t>
    </r>
  </si>
  <si>
    <r>
      <t xml:space="preserve">PAR: </t>
    </r>
    <r>
      <rPr>
        <sz val="11"/>
        <color theme="1"/>
        <rFont val="Calibri"/>
        <family val="2"/>
        <scheme val="minor"/>
      </rPr>
      <t>Porcentaje de Actividades sociales, culturales, deportivas y recreativas Realizadas.</t>
    </r>
  </si>
  <si>
    <r>
      <t xml:space="preserve">A.2.2.1.1.8.2. </t>
    </r>
    <r>
      <rPr>
        <sz val="12"/>
        <color theme="1"/>
        <rFont val="Calibri"/>
        <family val="2"/>
        <scheme val="minor"/>
      </rPr>
      <t>Realización de entregas de raciones de comida para las niñas y niños inscritos en los Centros Asistenciales de Desarrollo Infantil.</t>
    </r>
  </si>
  <si>
    <r>
      <t xml:space="preserve">PRE: </t>
    </r>
    <r>
      <rPr>
        <sz val="11"/>
        <color theme="1"/>
        <rFont val="Calibri"/>
        <family val="2"/>
        <scheme val="minor"/>
      </rPr>
      <t>Porcentaje de Raciones de Comida Entregadas.</t>
    </r>
  </si>
  <si>
    <r>
      <t xml:space="preserve">A.2.2.1.1.8.3. </t>
    </r>
    <r>
      <rPr>
        <sz val="12"/>
        <color theme="1"/>
        <rFont val="Calibri"/>
        <family val="2"/>
        <scheme val="minor"/>
      </rPr>
      <t>Verificación y registro de los Centros para la Atención, Cuidado y Desarrollo Integral Infantil del RENCAI en el Municipio de Benito Juárez.                                                 
RENCAI Registro Nacional de los Centros de atención .</t>
    </r>
  </si>
  <si>
    <r>
      <t>PRNCAIR:</t>
    </r>
    <r>
      <rPr>
        <sz val="11"/>
        <color theme="1"/>
        <rFont val="Calibri"/>
        <family val="2"/>
        <scheme val="minor"/>
      </rPr>
      <t xml:space="preserve"> Porcentaje de Registro Nacional de Centros de Atención Infantil Realizados.
RENCAI: Registro Nacional de Centros de Atención Infantil.</t>
    </r>
  </si>
  <si>
    <r>
      <t xml:space="preserve">C.2.2.1.1.9. </t>
    </r>
    <r>
      <rPr>
        <sz val="12"/>
        <color theme="1"/>
        <rFont val="Calibri"/>
        <family val="2"/>
        <scheme val="minor"/>
      </rPr>
      <t>Atención en la prevención del delito en niñas, niños, adolescentes y personas adultas fomentando la cultura de la legalidad, brindados</t>
    </r>
  </si>
  <si>
    <r>
      <t xml:space="preserve">PAPDB: </t>
    </r>
    <r>
      <rPr>
        <sz val="11"/>
        <color theme="1"/>
        <rFont val="Calibri"/>
        <family val="2"/>
        <scheme val="minor"/>
      </rPr>
      <t>Porcentaje de Atenciones en la Prevención del Delito, Brindadas.</t>
    </r>
  </si>
  <si>
    <r>
      <t xml:space="preserve">A.2.2.1.1.9.1. </t>
    </r>
    <r>
      <rPr>
        <sz val="12"/>
        <color theme="1"/>
        <rFont val="Calibri"/>
        <family val="2"/>
        <scheme val="minor"/>
      </rPr>
      <t xml:space="preserve">Impartición de pláticas de  prevención del delito dirigido a niñas, niños, adolescentes y personas adultas fomentando la cultura de la legalidad. 
</t>
    </r>
  </si>
  <si>
    <r>
      <t xml:space="preserve">PPI: </t>
    </r>
    <r>
      <rPr>
        <sz val="11"/>
        <color theme="1"/>
        <rFont val="Calibri"/>
        <family val="2"/>
        <scheme val="minor"/>
      </rPr>
      <t>Porcentaje de Pláticas de prevención del delito Impartidas.</t>
    </r>
  </si>
  <si>
    <r>
      <t>A.2.2.1.1.9.2.</t>
    </r>
    <r>
      <rPr>
        <sz val="12"/>
        <color theme="1"/>
        <rFont val="Calibri"/>
        <family val="2"/>
        <scheme val="minor"/>
      </rPr>
      <t xml:space="preserve"> Realización de eventos para la prevención del delito en niñas, niños, adolescentes y personas adultas fomentando la cultura de la legalidad.</t>
    </r>
  </si>
  <si>
    <r>
      <t xml:space="preserve">PEPR: </t>
    </r>
    <r>
      <rPr>
        <sz val="11"/>
        <color theme="1"/>
        <rFont val="Calibri"/>
        <family val="2"/>
        <scheme val="minor"/>
      </rPr>
      <t>Porcentaje de Eventos de Prevención del delito Realizadas.</t>
    </r>
  </si>
  <si>
    <r>
      <rPr>
        <b/>
        <sz val="11"/>
        <color theme="1"/>
        <rFont val="Arial"/>
        <family val="2"/>
      </rPr>
      <t xml:space="preserve">C.2.2.1.1.10. </t>
    </r>
    <r>
      <rPr>
        <sz val="11"/>
        <color theme="1"/>
        <rFont val="Arial"/>
        <family val="2"/>
      </rPr>
      <t>Servicios jurídicos dirigidos a niñas, niños, adolescentes,  víctimas de maltrato y mujeres y hombres en situación de violencia familiar brindados.</t>
    </r>
  </si>
  <si>
    <r>
      <rPr>
        <b/>
        <sz val="11"/>
        <color theme="1"/>
        <rFont val="Arial"/>
        <family val="2"/>
      </rPr>
      <t>PSJB:</t>
    </r>
    <r>
      <rPr>
        <sz val="11"/>
        <color theme="1"/>
        <rFont val="Arial"/>
        <family val="2"/>
      </rPr>
      <t xml:space="preserve"> Porcentaje de Servicios Jurídicos Brindados.</t>
    </r>
  </si>
  <si>
    <r>
      <rPr>
        <b/>
        <sz val="11"/>
        <color theme="1"/>
        <rFont val="Arial"/>
        <family val="2"/>
      </rPr>
      <t>A.2.2.1.1.10.1.</t>
    </r>
    <r>
      <rPr>
        <sz val="11"/>
        <color theme="1"/>
        <rFont val="Arial"/>
        <family val="2"/>
      </rPr>
      <t xml:space="preserve"> Realización de planes de restitución de derechos para niñas, niños, adolescentes que se encuentran en situación de atención prioritaria.</t>
    </r>
  </si>
  <si>
    <r>
      <rPr>
        <b/>
        <sz val="11"/>
        <color theme="1"/>
        <rFont val="Arial"/>
        <family val="2"/>
      </rPr>
      <t>PPRDR:</t>
    </r>
    <r>
      <rPr>
        <sz val="11"/>
        <color theme="1"/>
        <rFont val="Arial"/>
        <family val="2"/>
      </rPr>
      <t xml:space="preserve"> Porcentaje de Planes de Restitución de Derechos Realizados.</t>
    </r>
  </si>
  <si>
    <r>
      <rPr>
        <b/>
        <sz val="11"/>
        <color theme="1"/>
        <rFont val="Arial"/>
        <family val="2"/>
      </rPr>
      <t>A.2.2.1.1.10.2.</t>
    </r>
    <r>
      <rPr>
        <sz val="11"/>
        <color theme="1"/>
        <rFont val="Arial"/>
        <family val="2"/>
      </rPr>
      <t xml:space="preserve"> Elaboración de diagnósticos de vulneración de derechos de niñas, niños y adolescentes.</t>
    </r>
  </si>
  <si>
    <r>
      <rPr>
        <b/>
        <sz val="11"/>
        <color theme="1"/>
        <rFont val="Arial"/>
        <family val="2"/>
      </rPr>
      <t xml:space="preserve">PDVDR: </t>
    </r>
    <r>
      <rPr>
        <sz val="11"/>
        <color theme="1"/>
        <rFont val="Arial"/>
        <family val="2"/>
      </rPr>
      <t>Porcentaje de Diagnósticos de Vulneración de Derechos Realizados.</t>
    </r>
  </si>
  <si>
    <r>
      <rPr>
        <b/>
        <sz val="11"/>
        <color theme="1"/>
        <rFont val="Arial"/>
        <family val="2"/>
      </rPr>
      <t>A.2.2.1.1.10.3.</t>
    </r>
    <r>
      <rPr>
        <sz val="11"/>
        <color theme="1"/>
        <rFont val="Arial"/>
        <family val="2"/>
      </rPr>
      <t xml:space="preserve"> Elaboración de convenios de pensión alimenticia a familias en situación prioritaria para mediación ante controversias familiares.</t>
    </r>
  </si>
  <si>
    <r>
      <rPr>
        <b/>
        <sz val="11"/>
        <color theme="1"/>
        <rFont val="Arial"/>
        <family val="2"/>
      </rPr>
      <t>PCPAR:</t>
    </r>
    <r>
      <rPr>
        <sz val="11"/>
        <color theme="1"/>
        <rFont val="Arial"/>
        <family val="2"/>
      </rPr>
      <t xml:space="preserve"> Porcentaje Convenios de Pensión Alimenticia Realizados.</t>
    </r>
  </si>
  <si>
    <r>
      <rPr>
        <b/>
        <sz val="11"/>
        <color theme="1"/>
        <rFont val="Arial"/>
        <family val="2"/>
      </rPr>
      <t xml:space="preserve">A.2.2.1.1.10.4. </t>
    </r>
    <r>
      <rPr>
        <sz val="11"/>
        <color theme="1"/>
        <rFont val="Arial"/>
        <family val="2"/>
      </rPr>
      <t>Realización de acompañamientos a niñas, niños y adolescentes a diferentes órganos institucionales (juzgados orales, tradicionales, familiares, penales y la fiscalía general).</t>
    </r>
  </si>
  <si>
    <r>
      <rPr>
        <b/>
        <sz val="11"/>
        <color theme="1"/>
        <rFont val="Arial"/>
        <family val="2"/>
      </rPr>
      <t>PANNAR:</t>
    </r>
    <r>
      <rPr>
        <sz val="11"/>
        <color theme="1"/>
        <rFont val="Arial"/>
        <family val="2"/>
      </rPr>
      <t xml:space="preserve"> Porcentaje de Acompañamientos de  Niñas, Niños y Adolescentes Realizados.</t>
    </r>
  </si>
  <si>
    <r>
      <rPr>
        <b/>
        <sz val="11"/>
        <color theme="1"/>
        <rFont val="Arial"/>
        <family val="2"/>
      </rPr>
      <t>A.2.2.1.1.10.5.</t>
    </r>
    <r>
      <rPr>
        <sz val="11"/>
        <color theme="1"/>
        <rFont val="Arial"/>
        <family val="2"/>
      </rPr>
      <t xml:space="preserve"> Realización de comparecencias de hechos a familias en situación prioritaria para mediación ante controversias familiares.</t>
    </r>
  </si>
  <si>
    <r>
      <rPr>
        <b/>
        <sz val="11"/>
        <color theme="1"/>
        <rFont val="Arial"/>
        <family val="2"/>
      </rPr>
      <t>PCHR:</t>
    </r>
    <r>
      <rPr>
        <sz val="11"/>
        <color theme="1"/>
        <rFont val="Arial"/>
        <family val="2"/>
      </rPr>
      <t xml:space="preserve"> Porcentaje Comparecencias de Hechos Realizados.</t>
    </r>
  </si>
  <si>
    <r>
      <rPr>
        <b/>
        <sz val="11"/>
        <color theme="1"/>
        <rFont val="Arial"/>
        <family val="2"/>
      </rPr>
      <t>A.2.2.1.1.10.6.</t>
    </r>
    <r>
      <rPr>
        <sz val="11"/>
        <color theme="1"/>
        <rFont val="Arial"/>
        <family val="2"/>
      </rPr>
      <t xml:space="preserve"> Realización de visitas domiciliarias e institucionales para investigaciones sociales, de Juzgados Orales, Familiares, Penales, Fiscalía, DIF Estatales, Asociaciones Civiles, de la Procuraduría y el área que lo requiera.</t>
    </r>
  </si>
  <si>
    <r>
      <rPr>
        <b/>
        <sz val="11"/>
        <color theme="1"/>
        <rFont val="Arial"/>
        <family val="2"/>
      </rPr>
      <t>PVDR:</t>
    </r>
    <r>
      <rPr>
        <sz val="11"/>
        <color theme="1"/>
        <rFont val="Arial"/>
        <family val="2"/>
      </rPr>
      <t xml:space="preserve"> Porcentaje de Visitas Domiciliarias Realizadas.</t>
    </r>
  </si>
  <si>
    <r>
      <rPr>
        <b/>
        <sz val="11"/>
        <color theme="1"/>
        <rFont val="Arial"/>
        <family val="2"/>
      </rPr>
      <t>A.2.2.1.1.10.7.</t>
    </r>
    <r>
      <rPr>
        <sz val="11"/>
        <color theme="1"/>
        <rFont val="Arial"/>
        <family val="2"/>
      </rPr>
      <t xml:space="preserve"> Realización de acompañamientos de niños, niñas y adolescentes a las instancias jurídicas foráneas.</t>
    </r>
  </si>
  <si>
    <r>
      <rPr>
        <b/>
        <sz val="11"/>
        <color theme="1"/>
        <rFont val="Arial"/>
        <family val="2"/>
      </rPr>
      <t>PAR</t>
    </r>
    <r>
      <rPr>
        <sz val="11"/>
        <color theme="1"/>
        <rFont val="Arial"/>
        <family val="2"/>
      </rPr>
      <t>: Porcentaje de Acompañamientos Realizados.</t>
    </r>
  </si>
  <si>
    <r>
      <rPr>
        <b/>
        <sz val="11"/>
        <color theme="1"/>
        <rFont val="Arial"/>
        <family val="2"/>
      </rPr>
      <t>A.2.2.1.1.10.8.</t>
    </r>
    <r>
      <rPr>
        <sz val="11"/>
        <color theme="1"/>
        <rFont val="Arial"/>
        <family val="2"/>
      </rPr>
      <t xml:space="preserve"> Atención psicológica a familias, personas; víctimas o generadoras de violencia y acompañamiento psicológico en atención a instancias jurídicas foráneas.</t>
    </r>
  </si>
  <si>
    <r>
      <rPr>
        <b/>
        <sz val="11"/>
        <color theme="1"/>
        <rFont val="Arial"/>
        <family val="2"/>
      </rPr>
      <t>PAAR:</t>
    </r>
    <r>
      <rPr>
        <sz val="11"/>
        <color theme="1"/>
        <rFont val="Arial"/>
        <family val="2"/>
      </rPr>
      <t xml:space="preserve"> Porcentaje de Atenciones y acompañamientos Psicológicos Realizadas.</t>
    </r>
  </si>
  <si>
    <r>
      <rPr>
        <b/>
        <sz val="11"/>
        <color theme="1"/>
        <rFont val="Arial"/>
        <family val="2"/>
      </rPr>
      <t>C.2.2.1.1.11.</t>
    </r>
    <r>
      <rPr>
        <sz val="11"/>
        <color theme="1"/>
        <rFont val="Arial"/>
        <family val="2"/>
      </rPr>
      <t xml:space="preserve"> Servicios integrales del Centro de Asistencia Social para la protección de los derechos de las niñas, niños y adolescentes migrantes, acompañados, no acompañados, separados otorgados.</t>
    </r>
    <r>
      <rPr>
        <b/>
        <sz val="11"/>
        <color theme="1"/>
        <rFont val="Arial"/>
        <family val="2"/>
      </rPr>
      <t xml:space="preserve">
NNA: </t>
    </r>
    <r>
      <rPr>
        <sz val="11"/>
        <color theme="1"/>
        <rFont val="Arial"/>
        <family val="2"/>
      </rPr>
      <t>Niñas, Niños y Adolescentes.</t>
    </r>
    <r>
      <rPr>
        <b/>
        <sz val="11"/>
        <color theme="1"/>
        <rFont val="Arial"/>
        <family val="2"/>
      </rPr>
      <t xml:space="preserve">
CAS: </t>
    </r>
    <r>
      <rPr>
        <sz val="11"/>
        <color theme="1"/>
        <rFont val="Arial"/>
        <family val="2"/>
      </rPr>
      <t>Centro de Asistencia Social.</t>
    </r>
  </si>
  <si>
    <r>
      <rPr>
        <b/>
        <sz val="11"/>
        <color theme="1"/>
        <rFont val="Arial"/>
        <family val="2"/>
      </rPr>
      <t>PSICASO:</t>
    </r>
    <r>
      <rPr>
        <sz val="11"/>
        <color theme="1"/>
        <rFont val="Arial"/>
        <family val="2"/>
      </rPr>
      <t xml:space="preserve"> Porcentaje de Servicios Integrales del Centro de Asistencia Social Otorgados.</t>
    </r>
  </si>
  <si>
    <r>
      <rPr>
        <b/>
        <sz val="11"/>
        <color theme="1"/>
        <rFont val="Arial"/>
        <family val="2"/>
      </rPr>
      <t>A.2.2.1.1.11.1.</t>
    </r>
    <r>
      <rPr>
        <sz val="11"/>
        <color theme="1"/>
        <rFont val="Arial"/>
        <family val="2"/>
      </rPr>
      <t xml:space="preserve"> Control de los ingresos de las niñas, niños y adolescentes migrantes y acompañantes albergados en el Centro de Asistencia Social.</t>
    </r>
  </si>
  <si>
    <r>
      <rPr>
        <b/>
        <sz val="11"/>
        <color theme="1"/>
        <rFont val="Arial"/>
        <family val="2"/>
      </rPr>
      <t>PIC:</t>
    </r>
    <r>
      <rPr>
        <sz val="11"/>
        <color theme="1"/>
        <rFont val="Arial"/>
        <family val="2"/>
      </rPr>
      <t xml:space="preserve"> Porcentaje de Ingresos al Centro de Asistencia Social Elaborados.</t>
    </r>
  </si>
  <si>
    <r>
      <rPr>
        <b/>
        <sz val="11"/>
        <color theme="1"/>
        <rFont val="Arial"/>
        <family val="2"/>
      </rPr>
      <t>A.2.2.1.1.11.2.</t>
    </r>
    <r>
      <rPr>
        <sz val="11"/>
        <color theme="1"/>
        <rFont val="Arial"/>
        <family val="2"/>
      </rPr>
      <t xml:space="preserve"> Realización de atenciones médicas, psicológicas y de trabajo social para las niñas, niños, adolescentes y acompañantes migrantes albergados en el Centro de Asistencia Social.</t>
    </r>
  </si>
  <si>
    <r>
      <rPr>
        <b/>
        <sz val="11"/>
        <color theme="1"/>
        <rFont val="Arial"/>
        <family val="2"/>
      </rPr>
      <t>PAMPTR:</t>
    </r>
    <r>
      <rPr>
        <sz val="11"/>
        <color theme="1"/>
        <rFont val="Arial"/>
        <family val="2"/>
      </rPr>
      <t xml:space="preserve"> Porcentaje de Atenciones Médicas, Psicológicas y de Trabajo Social Realizadas.</t>
    </r>
  </si>
  <si>
    <r>
      <rPr>
        <b/>
        <sz val="11"/>
        <color theme="1"/>
        <rFont val="Arial"/>
        <family val="2"/>
      </rPr>
      <t>A.2.2.1.1.11.3.</t>
    </r>
    <r>
      <rPr>
        <sz val="11"/>
        <color theme="1"/>
        <rFont val="Arial"/>
        <family val="2"/>
      </rPr>
      <t xml:space="preserve"> Realización de entregas de insumos para uso y consumo para las niñas, niños, adolescentes migrantes y acompañantes del Centro de Asistencia Social.</t>
    </r>
  </si>
  <si>
    <r>
      <rPr>
        <b/>
        <sz val="11"/>
        <color theme="1"/>
        <rFont val="Arial"/>
        <family val="2"/>
      </rPr>
      <t>PIUC:</t>
    </r>
    <r>
      <rPr>
        <sz val="11"/>
        <color theme="1"/>
        <rFont val="Arial"/>
        <family val="2"/>
      </rPr>
      <t xml:space="preserve"> Porcentaje de Insumos de uso y consumo Entregados.</t>
    </r>
  </si>
  <si>
    <r>
      <rPr>
        <b/>
        <sz val="11"/>
        <color theme="1"/>
        <rFont val="Arial"/>
        <family val="2"/>
      </rPr>
      <t>A.2.2.1.1.11.4.</t>
    </r>
    <r>
      <rPr>
        <sz val="11"/>
        <color theme="1"/>
        <rFont val="Arial"/>
        <family val="2"/>
      </rPr>
      <t xml:space="preserve"> Ejecución de actividades recreativas, lúdicas, deportivas, educativas y formativas para las niñas, niños y adolescentes migrantes y acompañantes del Centro de Asistencia Social.</t>
    </r>
  </si>
  <si>
    <r>
      <rPr>
        <b/>
        <sz val="11"/>
        <color theme="1"/>
        <rFont val="Arial"/>
        <family val="2"/>
      </rPr>
      <t>PAR:</t>
    </r>
    <r>
      <rPr>
        <sz val="11"/>
        <color theme="1"/>
        <rFont val="Arial"/>
        <family val="2"/>
      </rPr>
      <t xml:space="preserve"> Porcentaje de Actividades recreativas, lúdicas, deportivas, educativas y formativas Realizadas.</t>
    </r>
  </si>
  <si>
    <r>
      <rPr>
        <b/>
        <sz val="11"/>
        <color theme="1"/>
        <rFont val="Arial"/>
        <family val="2"/>
      </rPr>
      <t>A.2.2.1.1.11.5.</t>
    </r>
    <r>
      <rPr>
        <sz val="11"/>
        <color theme="1"/>
        <rFont val="Arial"/>
        <family val="2"/>
      </rPr>
      <t xml:space="preserve"> Realización de servicios de mantenimiento y reparación para la conservación y el buen funcionamiento del Centro de Asistencia Social.</t>
    </r>
  </si>
  <si>
    <r>
      <rPr>
        <b/>
        <sz val="11"/>
        <color theme="1"/>
        <rFont val="Arial"/>
        <family val="2"/>
      </rPr>
      <t>PSCASR:</t>
    </r>
    <r>
      <rPr>
        <sz val="11"/>
        <color theme="1"/>
        <rFont val="Arial"/>
        <family val="2"/>
      </rPr>
      <t xml:space="preserve"> Porcentaje de Servicios de mantenimiento y reparación para el Centro de Asistencia Social Realizados.</t>
    </r>
  </si>
  <si>
    <r>
      <rPr>
        <b/>
        <sz val="11"/>
        <color theme="1"/>
        <rFont val="Arial"/>
        <family val="2"/>
      </rPr>
      <t xml:space="preserve">C.2.2.1.1.12. </t>
    </r>
    <r>
      <rPr>
        <sz val="11"/>
        <color theme="1"/>
        <rFont val="Arial"/>
        <family val="2"/>
      </rPr>
      <t xml:space="preserve">Atenciones integrales para niñas, niños y adolescentes en la Casa de Asistencia Temporal, brindados.
</t>
    </r>
    <r>
      <rPr>
        <b/>
        <sz val="11"/>
        <color theme="1"/>
        <rFont val="Arial"/>
        <family val="2"/>
      </rPr>
      <t xml:space="preserve">NNA: </t>
    </r>
    <r>
      <rPr>
        <sz val="11"/>
        <color theme="1"/>
        <rFont val="Arial"/>
        <family val="2"/>
      </rPr>
      <t xml:space="preserve">Niñas, Niños y Adolescentes.
</t>
    </r>
    <r>
      <rPr>
        <b/>
        <sz val="11"/>
        <color theme="1"/>
        <rFont val="Arial"/>
        <family val="2"/>
      </rPr>
      <t>CAT:</t>
    </r>
    <r>
      <rPr>
        <sz val="11"/>
        <color theme="1"/>
        <rFont val="Arial"/>
        <family val="2"/>
      </rPr>
      <t xml:space="preserve"> Casa de Asistencia Temporal.</t>
    </r>
  </si>
  <si>
    <r>
      <rPr>
        <b/>
        <sz val="11"/>
        <color theme="1"/>
        <rFont val="Arial"/>
        <family val="2"/>
      </rPr>
      <t>PAB:</t>
    </r>
    <r>
      <rPr>
        <sz val="11"/>
        <color theme="1"/>
        <rFont val="Arial"/>
        <family val="2"/>
      </rPr>
      <t xml:space="preserve"> Porcentaje de Atenciones  físicas, mentales y jurídicos Brindados.</t>
    </r>
  </si>
  <si>
    <r>
      <rPr>
        <b/>
        <sz val="11"/>
        <color theme="1"/>
        <rFont val="Arial"/>
        <family val="2"/>
      </rPr>
      <t>A.2.2.1.1.12.1.</t>
    </r>
    <r>
      <rPr>
        <sz val="11"/>
        <color theme="1"/>
        <rFont val="Arial"/>
        <family val="2"/>
      </rPr>
      <t xml:space="preserve"> Integración de Expedientes para control de ingresos de niñas, niños y adolescentes en la Casa de Asistencia Temporal.</t>
    </r>
  </si>
  <si>
    <r>
      <rPr>
        <b/>
        <sz val="11"/>
        <color theme="1"/>
        <rFont val="Arial"/>
        <family val="2"/>
      </rPr>
      <t xml:space="preserve">PEI: </t>
    </r>
    <r>
      <rPr>
        <sz val="11"/>
        <color theme="1"/>
        <rFont val="Arial"/>
        <family val="2"/>
      </rPr>
      <t>Porcentaje de Expedientes para control de Ingresos Integrados.</t>
    </r>
  </si>
  <si>
    <r>
      <rPr>
        <b/>
        <sz val="11"/>
        <color theme="1"/>
        <rFont val="Arial"/>
        <family val="2"/>
      </rPr>
      <t>A.2.2.1.1.12.2.</t>
    </r>
    <r>
      <rPr>
        <sz val="11"/>
        <color theme="1"/>
        <rFont val="Arial"/>
        <family val="2"/>
      </rPr>
      <t xml:space="preserve"> Realización de acompañamientos a niñas, niños y adolescentes a diferentes órganos institucionales (Juzgados Orales, Tradicionales, Familiares, Penales y la Fiscalía General), de salud y otros.</t>
    </r>
  </si>
  <si>
    <r>
      <rPr>
        <b/>
        <sz val="11"/>
        <color theme="1"/>
        <rFont val="Arial"/>
        <family val="2"/>
      </rPr>
      <t>PAR:</t>
    </r>
    <r>
      <rPr>
        <sz val="11"/>
        <color theme="1"/>
        <rFont val="Arial"/>
        <family val="2"/>
      </rPr>
      <t xml:space="preserve"> Porcentaje de Acompañamientos Realizados.</t>
    </r>
  </si>
  <si>
    <r>
      <rPr>
        <b/>
        <sz val="11"/>
        <color theme="1"/>
        <rFont val="Arial"/>
        <family val="2"/>
      </rPr>
      <t xml:space="preserve">A.2.2.1.1.12.3. </t>
    </r>
    <r>
      <rPr>
        <sz val="11"/>
        <color theme="1"/>
        <rFont val="Arial"/>
        <family val="2"/>
      </rPr>
      <t>Realización de actividades recreativas, lúdicas, deportivas, educativas y formativas para las niñas, niños y adolescentes de la Casa de Asistencia Temporal.</t>
    </r>
  </si>
  <si>
    <r>
      <rPr>
        <b/>
        <sz val="11"/>
        <color theme="1"/>
        <rFont val="Arial"/>
        <family val="2"/>
      </rPr>
      <t xml:space="preserve">PALDEFR: </t>
    </r>
    <r>
      <rPr>
        <sz val="11"/>
        <color theme="1"/>
        <rFont val="Arial"/>
        <family val="2"/>
      </rPr>
      <t>Porcentaje de Actividades Recreativas, Lúdicas, Deportivas, Educativas y Formativas Realizadas.</t>
    </r>
  </si>
  <si>
    <r>
      <rPr>
        <b/>
        <sz val="11"/>
        <color theme="1"/>
        <rFont val="Arial"/>
        <family val="2"/>
      </rPr>
      <t xml:space="preserve">A.2.2.1.1.12.4. </t>
    </r>
    <r>
      <rPr>
        <sz val="11"/>
        <color theme="1"/>
        <rFont val="Arial"/>
        <family val="2"/>
      </rPr>
      <t>Realización de entrega de insumos para uso o consumo a las niñas, niños y adolescentes de la Casa de Asistencia Temporal.</t>
    </r>
  </si>
  <si>
    <r>
      <rPr>
        <b/>
        <sz val="11"/>
        <color theme="1"/>
        <rFont val="Arial"/>
        <family val="2"/>
      </rPr>
      <t>PIUCE:</t>
    </r>
    <r>
      <rPr>
        <sz val="11"/>
        <color theme="1"/>
        <rFont val="Arial"/>
        <family val="2"/>
      </rPr>
      <t xml:space="preserve"> Porcentaje de Insumos para Uso o Consumos Entregados.</t>
    </r>
  </si>
  <si>
    <r>
      <rPr>
        <b/>
        <sz val="11"/>
        <color theme="1"/>
        <rFont val="Arial"/>
        <family val="2"/>
      </rPr>
      <t>A.2.2.1.1.12.5.</t>
    </r>
    <r>
      <rPr>
        <sz val="11"/>
        <color theme="1"/>
        <rFont val="Arial"/>
        <family val="2"/>
      </rPr>
      <t xml:space="preserve"> Realización de servicios de mantenimiento para la conservación y el buen funcionamiento de la Casa de Asistencia Temporal.</t>
    </r>
  </si>
  <si>
    <r>
      <rPr>
        <b/>
        <sz val="11"/>
        <color theme="1"/>
        <rFont val="Arial"/>
        <family val="2"/>
      </rPr>
      <t>PSMCATR:</t>
    </r>
    <r>
      <rPr>
        <sz val="11"/>
        <color theme="1"/>
        <rFont val="Arial"/>
        <family val="2"/>
      </rPr>
      <t xml:space="preserve"> Porcentaje de Servicios de Mantenimiento a la Casa de Asistencia Temporal Realizados.</t>
    </r>
  </si>
  <si>
    <r>
      <rPr>
        <b/>
        <sz val="11"/>
        <color theme="1"/>
        <rFont val="Arial"/>
        <family val="2"/>
      </rPr>
      <t>C.2.2.1.1.13.</t>
    </r>
    <r>
      <rPr>
        <sz val="11"/>
        <color theme="1"/>
        <rFont val="Arial"/>
        <family val="2"/>
      </rPr>
      <t xml:space="preserve"> Servicios de prevención y atención para un entorno libre de violencia en mujeres y hombres generadores o víctimas de violencia realizadas en el Centro Especializado Para la Atención a la Violencia, Brindados.</t>
    </r>
  </si>
  <si>
    <r>
      <rPr>
        <b/>
        <sz val="11"/>
        <color theme="1"/>
        <rFont val="Arial"/>
        <family val="2"/>
      </rPr>
      <t>PSPAR</t>
    </r>
    <r>
      <rPr>
        <sz val="11"/>
        <color theme="1"/>
        <rFont val="Arial"/>
        <family val="2"/>
      </rPr>
      <t>: Porcentaje de Servicios en Prevención y Atención para un Entorno Libre de Violencia Realizados.</t>
    </r>
  </si>
  <si>
    <r>
      <rPr>
        <b/>
        <sz val="11"/>
        <color theme="1"/>
        <rFont val="Arial"/>
        <family val="2"/>
      </rPr>
      <t>A.2.2.1.1.13.1.</t>
    </r>
    <r>
      <rPr>
        <sz val="11"/>
        <color theme="1"/>
        <rFont val="Arial"/>
        <family val="2"/>
      </rPr>
      <t xml:space="preserve"> Realización de atenciones multidisciplinarias a personas generadoras o víctimas de violencia en el Centro Especializado para la Atención a la Violencia.</t>
    </r>
  </si>
  <si>
    <r>
      <rPr>
        <b/>
        <sz val="11"/>
        <color theme="1"/>
        <rFont val="Arial"/>
        <family val="2"/>
      </rPr>
      <t xml:space="preserve">PAMR: </t>
    </r>
    <r>
      <rPr>
        <sz val="11"/>
        <color theme="1"/>
        <rFont val="Arial"/>
        <family val="2"/>
      </rPr>
      <t>Porcentaje de Atenciones Multidisciplinarias Realizadas.</t>
    </r>
  </si>
  <si>
    <r>
      <rPr>
        <b/>
        <sz val="11"/>
        <color theme="1"/>
        <rFont val="Arial"/>
        <family val="2"/>
      </rPr>
      <t>A.2.2.1.1.13.2.</t>
    </r>
    <r>
      <rPr>
        <sz val="11"/>
        <color theme="1"/>
        <rFont val="Arial"/>
        <family val="2"/>
      </rPr>
      <t xml:space="preserve"> Impartición de pláticas y talleres con temas para la prevención de la violencia.</t>
    </r>
  </si>
  <si>
    <r>
      <rPr>
        <b/>
        <sz val="11"/>
        <color theme="1"/>
        <rFont val="Arial"/>
        <family val="2"/>
      </rPr>
      <t>PPTVPI:</t>
    </r>
    <r>
      <rPr>
        <sz val="11"/>
        <color theme="1"/>
        <rFont val="Arial"/>
        <family val="2"/>
      </rPr>
      <t xml:space="preserve"> Porcentaje de Pláticas y Talleres para la Prevención de Violencia Impartidos.</t>
    </r>
  </si>
  <si>
    <r>
      <rPr>
        <b/>
        <sz val="11"/>
        <color theme="1"/>
        <rFont val="Arial"/>
        <family val="2"/>
      </rPr>
      <t>A.2.2.1.1.13.3.</t>
    </r>
    <r>
      <rPr>
        <sz val="11"/>
        <color theme="1"/>
        <rFont val="Arial"/>
        <family val="2"/>
      </rPr>
      <t xml:space="preserve"> Impartición de capacitación para el autoempleo a mujeres receptoras de violencia en cualquiera de sus modalidades.</t>
    </r>
  </si>
  <si>
    <r>
      <rPr>
        <b/>
        <sz val="11"/>
        <color theme="1"/>
        <rFont val="Arial"/>
        <family val="2"/>
      </rPr>
      <t>PCI:</t>
    </r>
    <r>
      <rPr>
        <sz val="11"/>
        <color theme="1"/>
        <rFont val="Arial"/>
        <family val="2"/>
      </rPr>
      <t xml:space="preserve"> Porcentaje de Capacitaciones para el Autoempleo Impartidas.</t>
    </r>
  </si>
  <si>
    <r>
      <rPr>
        <b/>
        <sz val="11"/>
        <color theme="1"/>
        <rFont val="Arial"/>
        <family val="2"/>
      </rPr>
      <t>C.2.2.1.1.14.</t>
    </r>
    <r>
      <rPr>
        <sz val="11"/>
        <color theme="1"/>
        <rFont val="Arial"/>
        <family val="2"/>
      </rPr>
      <t xml:space="preserve"> Atenciones en actividades sociales, brigadas y eventos  que contribuyen al  desarrollo y el mejoramiento de las condiciones de vida de los benitojuarenses realizados.</t>
    </r>
  </si>
  <si>
    <r>
      <rPr>
        <b/>
        <sz val="11"/>
        <color theme="1"/>
        <rFont val="Arial"/>
        <family val="2"/>
      </rPr>
      <t xml:space="preserve">PAASBER:  </t>
    </r>
    <r>
      <rPr>
        <sz val="11"/>
        <color theme="1"/>
        <rFont val="Arial"/>
        <family val="2"/>
      </rPr>
      <t>Porcentaje  de Atenciones en Actividades sociales, Brigadas y Eventos, Realizados.</t>
    </r>
  </si>
  <si>
    <r>
      <rPr>
        <b/>
        <sz val="11"/>
        <color theme="1"/>
        <rFont val="Arial"/>
        <family val="2"/>
      </rPr>
      <t>A.2.2.1.1.14.1.</t>
    </r>
    <r>
      <rPr>
        <sz val="11"/>
        <color theme="1"/>
        <rFont val="Arial"/>
        <family val="2"/>
      </rPr>
      <t xml:space="preserve"> Realización de actividades, brigadas y eventos que fomentan el fortalecimiento del desarrollo social y el desarrollo comunitario a niñas, niños, adolescentes y la familia.</t>
    </r>
  </si>
  <si>
    <r>
      <rPr>
        <b/>
        <sz val="11"/>
        <color theme="1"/>
        <rFont val="Arial"/>
        <family val="2"/>
      </rPr>
      <t>PABEFR:</t>
    </r>
    <r>
      <rPr>
        <sz val="11"/>
        <color theme="1"/>
        <rFont val="Arial"/>
        <family val="2"/>
      </rPr>
      <t xml:space="preserve"> Porcentaje de Actividades, Brigadas y Eventos que Fomentan el Fortalecimiento del Desarrollo Social y el Desarrollo Comunitario Realizados.</t>
    </r>
  </si>
  <si>
    <r>
      <rPr>
        <b/>
        <sz val="11"/>
        <color theme="1"/>
        <rFont val="Arial"/>
        <family val="2"/>
      </rPr>
      <t>C.2.2.1.1.15.</t>
    </r>
    <r>
      <rPr>
        <sz val="11"/>
        <color theme="1"/>
        <rFont val="Arial"/>
        <family val="2"/>
      </rPr>
      <t xml:space="preserve"> Apoyos de asistencia alimentaria a la población en general lo cual contribuye a revertir las tendencias y las cifras crecientes de los problemas de una mala nutrición, entregados.</t>
    </r>
  </si>
  <si>
    <r>
      <rPr>
        <b/>
        <sz val="11"/>
        <color theme="1"/>
        <rFont val="Arial"/>
        <family val="2"/>
      </rPr>
      <t>PAAAE:</t>
    </r>
    <r>
      <rPr>
        <sz val="11"/>
        <color theme="1"/>
        <rFont val="Arial"/>
        <family val="2"/>
      </rPr>
      <t xml:space="preserve"> Porcentaje de Apoyos de Asistencia Alimentaria, Entregados.</t>
    </r>
  </si>
  <si>
    <r>
      <rPr>
        <b/>
        <sz val="11"/>
        <color theme="1"/>
        <rFont val="Arial"/>
        <family val="2"/>
      </rPr>
      <t>A.2.2.1.1.15.1.</t>
    </r>
    <r>
      <rPr>
        <sz val="11"/>
        <color theme="1"/>
        <rFont val="Arial"/>
        <family val="2"/>
      </rPr>
      <t xml:space="preserve">  Recepción y distribución de raciones  de desayunos fríos y  calientes a niñas y niños de las escuelas inscritas al programa.</t>
    </r>
  </si>
  <si>
    <r>
      <rPr>
        <b/>
        <sz val="11"/>
        <color theme="1"/>
        <rFont val="Arial"/>
        <family val="2"/>
      </rPr>
      <t>PRDFCE:</t>
    </r>
    <r>
      <rPr>
        <sz val="11"/>
        <color theme="1"/>
        <rFont val="Arial"/>
        <family val="2"/>
      </rPr>
      <t xml:space="preserve"> Porcentaje de Raciones de Desayunos Fríos y Calientes Entregados.</t>
    </r>
  </si>
  <si>
    <r>
      <rPr>
        <b/>
        <sz val="11"/>
        <color theme="1"/>
        <rFont val="Arial"/>
        <family val="2"/>
      </rPr>
      <t>A.2.2.1.1.15.2</t>
    </r>
    <r>
      <rPr>
        <sz val="11"/>
        <color theme="1"/>
        <rFont val="Arial"/>
        <family val="2"/>
      </rPr>
      <t xml:space="preserve">  Entrega de raciones alimentarias diseñados con base en los Criterios de Calidad Nutricia en el Comedor Comunitario de la región 235 a personas de atención prioritaria.</t>
    </r>
  </si>
  <si>
    <r>
      <rPr>
        <b/>
        <sz val="11"/>
        <color theme="1"/>
        <rFont val="Arial"/>
        <family val="2"/>
      </rPr>
      <t>PRAE:</t>
    </r>
    <r>
      <rPr>
        <sz val="11"/>
        <color theme="1"/>
        <rFont val="Arial"/>
        <family val="2"/>
      </rPr>
      <t xml:space="preserve"> Porcentaje de Raciones Alimentarias en el comedor comunitario Entregadas.</t>
    </r>
  </si>
  <si>
    <r>
      <rPr>
        <b/>
        <sz val="11"/>
        <color theme="1"/>
        <rFont val="Arial"/>
        <family val="2"/>
      </rPr>
      <t>A.2.2.1.1.15.3.</t>
    </r>
    <r>
      <rPr>
        <sz val="11"/>
        <color theme="1"/>
        <rFont val="Arial"/>
        <family val="2"/>
      </rPr>
      <t xml:space="preserve"> Entrega de apoyos  de asistencia alimentaria a sujetos de atención prioritaria.</t>
    </r>
  </si>
  <si>
    <r>
      <rPr>
        <b/>
        <sz val="11"/>
        <color theme="1"/>
        <rFont val="Arial"/>
        <family val="2"/>
      </rPr>
      <t>PAASE:</t>
    </r>
    <r>
      <rPr>
        <sz val="11"/>
        <color theme="1"/>
        <rFont val="Arial"/>
        <family val="2"/>
      </rPr>
      <t xml:space="preserve"> Porcentaje de Apoyos Alimentarios a Sujetos de atención prioritaria Entregados.</t>
    </r>
  </si>
  <si>
    <r>
      <rPr>
        <b/>
        <sz val="11"/>
        <color theme="1"/>
        <rFont val="Arial"/>
        <family val="2"/>
      </rPr>
      <t xml:space="preserve">A.2.2.1.1.15.4. </t>
    </r>
    <r>
      <rPr>
        <sz val="11"/>
        <color theme="1"/>
        <rFont val="Arial"/>
        <family val="2"/>
      </rPr>
      <t>Realización de servicios administrativos, habilitación y mantenimiento para la operación y buen funcionamiento del Comedor Comunitario de la región 235 y Comedores Escolares.</t>
    </r>
  </si>
  <si>
    <r>
      <rPr>
        <b/>
        <sz val="11"/>
        <color theme="1"/>
        <rFont val="Arial"/>
        <family val="2"/>
      </rPr>
      <t>PSAHR:</t>
    </r>
    <r>
      <rPr>
        <sz val="11"/>
        <color theme="1"/>
        <rFont val="Arial"/>
        <family val="2"/>
      </rPr>
      <t xml:space="preserve"> Porcentaje de Servicios Administrativos, Habilitación y  Mantenimiento, Realizados.</t>
    </r>
  </si>
  <si>
    <r>
      <rPr>
        <b/>
        <sz val="11"/>
        <color theme="1"/>
        <rFont val="Arial"/>
        <family val="2"/>
      </rPr>
      <t>C.2.2.1.1.16.</t>
    </r>
    <r>
      <rPr>
        <sz val="11"/>
        <color theme="1"/>
        <rFont val="Arial"/>
        <family val="2"/>
      </rPr>
      <t xml:space="preserve"> Atenciones para el autoempleo en los Centros de Desarrollo Comunitario y en el Centro de Emprendimiento y Desarrollo Humano para las Juventudes, Realizadas.
</t>
    </r>
    <r>
      <rPr>
        <b/>
        <sz val="11"/>
        <color theme="1"/>
        <rFont val="Arial"/>
        <family val="2"/>
      </rPr>
      <t xml:space="preserve">CDC: </t>
    </r>
    <r>
      <rPr>
        <sz val="11"/>
        <color theme="1"/>
        <rFont val="Arial"/>
        <family val="2"/>
      </rPr>
      <t>Centros de Desarrollo Comunitario.</t>
    </r>
  </si>
  <si>
    <r>
      <rPr>
        <b/>
        <sz val="11"/>
        <color theme="1"/>
        <rFont val="Arial"/>
        <family val="2"/>
      </rPr>
      <t>PAAR:</t>
    </r>
    <r>
      <rPr>
        <sz val="11"/>
        <color theme="1"/>
        <rFont val="Arial"/>
        <family val="2"/>
      </rPr>
      <t xml:space="preserve"> Porcentaje de Atenciones para el Autoempleo, Realizadas.</t>
    </r>
  </si>
  <si>
    <r>
      <rPr>
        <b/>
        <sz val="11"/>
        <color theme="1"/>
        <rFont val="Arial"/>
        <family val="2"/>
      </rPr>
      <t>A.2.2.1.1.16.1.</t>
    </r>
    <r>
      <rPr>
        <sz val="11"/>
        <color theme="1"/>
        <rFont val="Arial"/>
        <family val="2"/>
      </rPr>
      <t xml:space="preserve"> Realización de Cursos de capacitación para el autoempleo en los CDC.</t>
    </r>
  </si>
  <si>
    <r>
      <rPr>
        <b/>
        <sz val="11"/>
        <color theme="1"/>
        <rFont val="Arial"/>
        <family val="2"/>
      </rPr>
      <t>PCAR:</t>
    </r>
    <r>
      <rPr>
        <sz val="11"/>
        <color theme="1"/>
        <rFont val="Arial"/>
        <family val="2"/>
      </rPr>
      <t xml:space="preserve"> Porcentaje de Cursos de Capacitación para el Autoempleo Realizadas.</t>
    </r>
  </si>
  <si>
    <r>
      <rPr>
        <b/>
        <sz val="11"/>
        <color theme="1"/>
        <rFont val="Arial"/>
        <family val="2"/>
      </rPr>
      <t xml:space="preserve">A.2.2.1.1.16.2. </t>
    </r>
    <r>
      <rPr>
        <sz val="11"/>
        <color theme="1"/>
        <rFont val="Arial"/>
        <family val="2"/>
      </rPr>
      <t>Realización de entregas de constancias con validez oficial por clausura de cursos que fomentan el autoempleo.</t>
    </r>
  </si>
  <si>
    <r>
      <rPr>
        <b/>
        <sz val="11"/>
        <color theme="1"/>
        <rFont val="Arial"/>
        <family val="2"/>
      </rPr>
      <t>PCCE:</t>
    </r>
    <r>
      <rPr>
        <sz val="11"/>
        <color theme="1"/>
        <rFont val="Arial"/>
        <family val="2"/>
      </rPr>
      <t xml:space="preserve"> Porcentaje de Constancias  de Cursos de Capacitación Entregados.</t>
    </r>
  </si>
  <si>
    <r>
      <rPr>
        <b/>
        <sz val="11"/>
        <color theme="1"/>
        <rFont val="Arial"/>
        <family val="2"/>
      </rPr>
      <t>A.2.2.1.1.16.3.</t>
    </r>
    <r>
      <rPr>
        <sz val="11"/>
        <color theme="1"/>
        <rFont val="Arial"/>
        <family val="2"/>
      </rPr>
      <t xml:space="preserve"> Actividades recreativas y educativas que contribuyen al desarrollo social y bienestar económico de la ciudadanía, brindados.</t>
    </r>
  </si>
  <si>
    <r>
      <rPr>
        <b/>
        <sz val="11"/>
        <color theme="1"/>
        <rFont val="Arial"/>
        <family val="2"/>
      </rPr>
      <t>PAREB:</t>
    </r>
    <r>
      <rPr>
        <sz val="11"/>
        <color theme="1"/>
        <rFont val="Arial"/>
        <family val="2"/>
      </rPr>
      <t xml:space="preserve"> Porcentaje de Actividades Recreativas y Educativas, Brindados.</t>
    </r>
  </si>
  <si>
    <r>
      <rPr>
        <b/>
        <sz val="11"/>
        <color theme="1"/>
        <rFont val="Arial"/>
        <family val="2"/>
      </rPr>
      <t>A.2.2.1.1.16.4.</t>
    </r>
    <r>
      <rPr>
        <sz val="11"/>
        <color theme="1"/>
        <rFont val="Arial"/>
        <family val="2"/>
      </rPr>
      <t xml:space="preserve"> Realización de servicios  administrativos y de mantenimiento, para la operación y buen funcionamiento de los CDC.</t>
    </r>
  </si>
  <si>
    <r>
      <rPr>
        <b/>
        <sz val="11"/>
        <color theme="1"/>
        <rFont val="Arial"/>
        <family val="2"/>
      </rPr>
      <t>PSAMR:</t>
    </r>
    <r>
      <rPr>
        <sz val="11"/>
        <color theme="1"/>
        <rFont val="Arial"/>
        <family val="2"/>
      </rPr>
      <t xml:space="preserve"> Porcentaje de Servicios Administrativos y de Mantenimiento en los CDC Realizadas.</t>
    </r>
  </si>
  <si>
    <r>
      <rPr>
        <b/>
        <sz val="11"/>
        <color theme="1"/>
        <rFont val="Arial"/>
        <family val="2"/>
      </rPr>
      <t>C.2.2.1.1.17.</t>
    </r>
    <r>
      <rPr>
        <sz val="11"/>
        <color theme="1"/>
        <rFont val="Arial"/>
        <family val="2"/>
      </rPr>
      <t xml:space="preserve"> Atenciones del fomento del autoempleo para desarrollar y ejecutar proyectos de emprendimiento a beneficio de las personas que son capacitadas en los CDC realizadas.</t>
    </r>
  </si>
  <si>
    <r>
      <rPr>
        <b/>
        <sz val="11"/>
        <color theme="1"/>
        <rFont val="Arial"/>
        <family val="2"/>
      </rPr>
      <t>PAFB:</t>
    </r>
    <r>
      <rPr>
        <sz val="11"/>
        <color theme="1"/>
        <rFont val="Arial"/>
        <family val="2"/>
      </rPr>
      <t xml:space="preserve"> Porcentaje de Atenciones del Fomento al autoempleo Brindadas</t>
    </r>
  </si>
  <si>
    <r>
      <rPr>
        <b/>
        <sz val="11"/>
        <color theme="1"/>
        <rFont val="Arial"/>
        <family val="2"/>
      </rPr>
      <t>A.2.2.1.1.17.1.</t>
    </r>
    <r>
      <rPr>
        <sz val="11"/>
        <color theme="1"/>
        <rFont val="Arial"/>
        <family val="2"/>
      </rPr>
      <t xml:space="preserve"> Realización de eventos que fomentan el autoempleo.</t>
    </r>
  </si>
  <si>
    <r>
      <rPr>
        <b/>
        <sz val="11"/>
        <color theme="1"/>
        <rFont val="Arial"/>
        <family val="2"/>
      </rPr>
      <t>PEAR:</t>
    </r>
    <r>
      <rPr>
        <sz val="11"/>
        <color theme="1"/>
        <rFont val="Arial"/>
        <family val="2"/>
      </rPr>
      <t xml:space="preserve"> Porcentaje de Eventos que fomentan el Autoempleo, Realizados.</t>
    </r>
  </si>
  <si>
    <r>
      <rPr>
        <b/>
        <sz val="11"/>
        <color theme="1"/>
        <rFont val="Arial"/>
        <family val="2"/>
      </rPr>
      <t xml:space="preserve">A.2.2.1.1.17.2. </t>
    </r>
    <r>
      <rPr>
        <sz val="11"/>
        <color theme="1"/>
        <rFont val="Arial"/>
        <family val="2"/>
      </rPr>
      <t>Implementación de  talleres  para el autoempleo para personas adultas mayores.</t>
    </r>
  </si>
  <si>
    <r>
      <rPr>
        <b/>
        <sz val="11"/>
        <color theme="1"/>
        <rFont val="Arial"/>
        <family val="2"/>
      </rPr>
      <t>PTAR:</t>
    </r>
    <r>
      <rPr>
        <sz val="11"/>
        <color theme="1"/>
        <rFont val="Arial"/>
        <family val="2"/>
      </rPr>
      <t xml:space="preserve"> Porcentaje de Talleres de capacitación para el Autoempleo Realizados.</t>
    </r>
  </si>
  <si>
    <r>
      <rPr>
        <b/>
        <sz val="11"/>
        <color theme="1"/>
        <rFont val="Arial"/>
        <family val="2"/>
      </rPr>
      <t>A.2.2.1.1.17.3.</t>
    </r>
    <r>
      <rPr>
        <sz val="11"/>
        <color theme="1"/>
        <rFont val="Arial"/>
        <family val="2"/>
      </rPr>
      <t xml:space="preserve"> Realización de servicios de habilitación y de mantenimiento del Centro de Emprendimiento y Desarrollo Humano para Personas Adultas Mayores.</t>
    </r>
  </si>
  <si>
    <r>
      <rPr>
        <b/>
        <sz val="11"/>
        <color theme="1"/>
        <rFont val="Arial"/>
        <family val="2"/>
      </rPr>
      <t>PSHMR:</t>
    </r>
    <r>
      <rPr>
        <sz val="11"/>
        <color theme="1"/>
        <rFont val="Arial"/>
        <family val="2"/>
      </rPr>
      <t xml:space="preserve"> Porcentaje de Servicios de Habilitación y de Mantenimiento Realizados.</t>
    </r>
  </si>
  <si>
    <r>
      <rPr>
        <b/>
        <sz val="11"/>
        <color theme="1"/>
        <rFont val="Arial"/>
        <family val="2"/>
      </rPr>
      <t xml:space="preserve">2.2.1.1.18. </t>
    </r>
    <r>
      <rPr>
        <sz val="11"/>
        <color theme="1"/>
        <rFont val="Arial"/>
        <family val="2"/>
      </rPr>
      <t>Atenciones a niñas y niños de 6 a 12 años inscritos en "La llave es la clave" que habitan zonas prioritarias con  actividades de aprendizaje, físicas, lúdicas, recreativas y de regularización, brindadas.</t>
    </r>
  </si>
  <si>
    <r>
      <rPr>
        <b/>
        <sz val="11"/>
        <color theme="1"/>
        <rFont val="Arial"/>
        <family val="2"/>
      </rPr>
      <t xml:space="preserve">PAPLCR: </t>
    </r>
    <r>
      <rPr>
        <sz val="11"/>
        <color theme="1"/>
        <rFont val="Arial"/>
        <family val="2"/>
      </rPr>
      <t>Porcentaje de Atenciones del Programa la Llave es la Clave Realizadas.</t>
    </r>
  </si>
  <si>
    <r>
      <rPr>
        <b/>
        <sz val="11"/>
        <color theme="1"/>
        <rFont val="Arial"/>
        <family val="2"/>
      </rPr>
      <t>A.2.2.1.1.18.1</t>
    </r>
    <r>
      <rPr>
        <sz val="11"/>
        <color theme="1"/>
        <rFont val="Arial"/>
        <family val="2"/>
      </rPr>
      <t xml:space="preserve"> Realización de Actividades de aprendizaje, físicas, lúdicas, recreativas y  de regularización a niñas y niños de "La llave es la clave" en zonas prioritarias.</t>
    </r>
  </si>
  <si>
    <r>
      <rPr>
        <b/>
        <sz val="11"/>
        <color theme="1"/>
        <rFont val="Arial"/>
        <family val="2"/>
      </rPr>
      <t xml:space="preserve">PAR: </t>
    </r>
    <r>
      <rPr>
        <sz val="11"/>
        <color theme="1"/>
        <rFont val="Arial"/>
        <family val="2"/>
      </rPr>
      <t>Porcentaje de Actividades  de aprendizaje, físicas, lúdicas, recreativas y  de regularización Realizadas.</t>
    </r>
  </si>
  <si>
    <r>
      <rPr>
        <b/>
        <sz val="11"/>
        <color theme="1"/>
        <rFont val="Arial"/>
        <family val="2"/>
      </rPr>
      <t>A.2.2.1.1.18.2.</t>
    </r>
    <r>
      <rPr>
        <sz val="11"/>
        <color theme="1"/>
        <rFont val="Arial"/>
        <family val="2"/>
      </rPr>
      <t xml:space="preserve"> Realización de cursos vacacionales a niñas y niños en zonas prioritarias.</t>
    </r>
  </si>
  <si>
    <r>
      <rPr>
        <b/>
        <sz val="11"/>
        <color theme="1"/>
        <rFont val="Arial"/>
        <family val="2"/>
      </rPr>
      <t>PCVI</t>
    </r>
    <r>
      <rPr>
        <sz val="11"/>
        <color theme="1"/>
        <rFont val="Arial"/>
        <family val="2"/>
      </rPr>
      <t>: Porcentaje de Cursos Vacacionales Impartidos.</t>
    </r>
  </si>
  <si>
    <r>
      <rPr>
        <b/>
        <sz val="11"/>
        <color theme="1"/>
        <rFont val="Arial"/>
        <family val="2"/>
      </rPr>
      <t>A.2.2.1.1.19.2.</t>
    </r>
    <r>
      <rPr>
        <sz val="11"/>
        <color theme="1"/>
        <rFont val="Arial"/>
        <family val="2"/>
      </rPr>
      <t xml:space="preserve"> Realización de atenciones en programas médicos especiales para las personas de atención prioritaria.</t>
    </r>
  </si>
  <si>
    <r>
      <rPr>
        <b/>
        <sz val="11"/>
        <color theme="1"/>
        <rFont val="Arial"/>
        <family val="2"/>
      </rPr>
      <t>A.2.2.1.1.19.3</t>
    </r>
    <r>
      <rPr>
        <sz val="11"/>
        <color theme="1"/>
        <rFont val="Arial"/>
        <family val="2"/>
      </rPr>
      <t xml:space="preserve"> Realización de atenciones de Salud Mental para la población benitojuarense.</t>
    </r>
  </si>
  <si>
    <r>
      <rPr>
        <b/>
        <sz val="11"/>
        <color theme="1"/>
        <rFont val="Arial"/>
        <family val="2"/>
      </rPr>
      <t>PASMO:</t>
    </r>
    <r>
      <rPr>
        <sz val="11"/>
        <color theme="1"/>
        <rFont val="Arial"/>
        <family val="2"/>
      </rPr>
      <t xml:space="preserve"> Porcentaje de Atenciones de Salud Mental Otorgados.</t>
    </r>
  </si>
  <si>
    <r>
      <rPr>
        <b/>
        <sz val="11"/>
        <color theme="1"/>
        <rFont val="Arial"/>
        <family val="2"/>
      </rPr>
      <t>C.2.2.1.1.20.</t>
    </r>
    <r>
      <rPr>
        <sz val="11"/>
        <color theme="1"/>
        <rFont val="Arial"/>
        <family val="2"/>
      </rPr>
      <t xml:space="preserve"> Servicios Integrales a personas con discapacidad o en riesgo potencial de presentarlo en el Centro de Rehabilitación Integral Municipal, brindados.
</t>
    </r>
    <r>
      <rPr>
        <b/>
        <sz val="11"/>
        <color theme="1"/>
        <rFont val="Arial"/>
        <family val="2"/>
      </rPr>
      <t xml:space="preserve">CRIM: </t>
    </r>
    <r>
      <rPr>
        <sz val="11"/>
        <color theme="1"/>
        <rFont val="Arial"/>
        <family val="2"/>
      </rPr>
      <t>Centro de Rehabilitación Integral Municipal.</t>
    </r>
  </si>
  <si>
    <r>
      <rPr>
        <b/>
        <sz val="11"/>
        <color theme="1"/>
        <rFont val="Arial"/>
        <family val="2"/>
      </rPr>
      <t>PSIB:</t>
    </r>
    <r>
      <rPr>
        <sz val="11"/>
        <color theme="1"/>
        <rFont val="Arial"/>
        <family val="2"/>
      </rPr>
      <t xml:space="preserve"> Porcentaje de Servicios Integrales en el CRIM, Brindados.</t>
    </r>
  </si>
  <si>
    <r>
      <rPr>
        <b/>
        <sz val="11"/>
        <color theme="1"/>
        <rFont val="Arial"/>
        <family val="2"/>
      </rPr>
      <t>A.2.2.1.1.20.3.</t>
    </r>
    <r>
      <rPr>
        <sz val="11"/>
        <color theme="1"/>
        <rFont val="Arial"/>
        <family val="2"/>
      </rPr>
      <t xml:space="preserve"> Realización de Servicios de Inclusión.</t>
    </r>
  </si>
  <si>
    <r>
      <rPr>
        <b/>
        <sz val="11"/>
        <color theme="1"/>
        <rFont val="Arial"/>
        <family val="2"/>
      </rPr>
      <t xml:space="preserve">PSIR: </t>
    </r>
    <r>
      <rPr>
        <sz val="11"/>
        <color theme="1"/>
        <rFont val="Arial"/>
        <family val="2"/>
      </rPr>
      <t>Porcentaje de Servicios de Inclusión Realizados.</t>
    </r>
  </si>
  <si>
    <r>
      <rPr>
        <b/>
        <sz val="11"/>
        <color theme="1"/>
        <rFont val="Arial"/>
        <family val="2"/>
      </rPr>
      <t>C.2.2.1.1.21</t>
    </r>
    <r>
      <rPr>
        <sz val="11"/>
        <color theme="1"/>
        <rFont val="Arial"/>
        <family val="2"/>
      </rPr>
      <t>. Planear, Coordinar, y Supervisar, Eventos y Actividades, que fomenten el Buen Trato en Familia y la Atención a las Personas Adultas Mayores realizadas.</t>
    </r>
  </si>
  <si>
    <r>
      <rPr>
        <b/>
        <sz val="11"/>
        <color theme="1"/>
        <rFont val="Arial"/>
        <family val="2"/>
      </rPr>
      <t>A.2.2.1.1.22.2</t>
    </r>
    <r>
      <rPr>
        <sz val="11"/>
        <color theme="1"/>
        <rFont val="Arial"/>
        <family val="2"/>
      </rPr>
      <t xml:space="preserve"> Realización de actividades culturales, deportivas y sociales en los diferentes club´s de personas adultas mayores para fomentar la sana convivencia entre sus integrantes.</t>
    </r>
  </si>
  <si>
    <r>
      <rPr>
        <b/>
        <sz val="11"/>
        <color theme="1"/>
        <rFont val="Arial"/>
        <family val="2"/>
      </rPr>
      <t>A.2.2.1.1.22.3</t>
    </r>
    <r>
      <rPr>
        <sz val="11"/>
        <color theme="1"/>
        <rFont val="Arial"/>
        <family val="2"/>
      </rPr>
      <t xml:space="preserve"> Realización de entrega de raciones de alimentos para las personas adultas mayores en la estancia de día y club de la esperanza.</t>
    </r>
  </si>
  <si>
    <r>
      <rPr>
        <b/>
        <sz val="11"/>
        <color theme="1"/>
        <rFont val="Arial"/>
        <family val="2"/>
      </rPr>
      <t>PRAE:</t>
    </r>
    <r>
      <rPr>
        <sz val="11"/>
        <color theme="1"/>
        <rFont val="Arial"/>
        <family val="2"/>
      </rPr>
      <t xml:space="preserve"> Porcentaje de Raciones Alimenticias Entregadas.</t>
    </r>
  </si>
  <si>
    <r>
      <rPr>
        <b/>
        <sz val="11"/>
        <color theme="1"/>
        <rFont val="Arial"/>
        <family val="2"/>
      </rPr>
      <t>C.2.2.1.1.23.</t>
    </r>
    <r>
      <rPr>
        <sz val="11"/>
        <color theme="1"/>
        <rFont val="Arial"/>
        <family val="2"/>
      </rPr>
      <t xml:space="preserve"> Servicios de alojamiento temporal en la Casa Transitoria "Grandes Corazones" a personas adultas mayores en estado de abandono realizadas.</t>
    </r>
  </si>
  <si>
    <r>
      <rPr>
        <b/>
        <sz val="11"/>
        <color theme="1"/>
        <rFont val="Arial"/>
        <family val="2"/>
      </rPr>
      <t>PAAMR:</t>
    </r>
    <r>
      <rPr>
        <sz val="11"/>
        <color theme="1"/>
        <rFont val="Arial"/>
        <family val="2"/>
      </rPr>
      <t xml:space="preserve"> Porcentaje de Atenciones a personas Adultas Mayores Realizadas.</t>
    </r>
  </si>
  <si>
    <r>
      <rPr>
        <b/>
        <sz val="11"/>
        <color theme="1"/>
        <rFont val="Arial"/>
        <family val="2"/>
      </rPr>
      <t>A.2.2.1.1.23.1.</t>
    </r>
    <r>
      <rPr>
        <sz val="11"/>
        <color theme="1"/>
        <rFont val="Arial"/>
        <family val="2"/>
      </rPr>
      <t xml:space="preserve"> Realización de actividades recreativas y lúdicas para las personas adultas mayores albergados en la Casa Transitoria.</t>
    </r>
  </si>
  <si>
    <r>
      <rPr>
        <b/>
        <sz val="11"/>
        <color theme="1"/>
        <rFont val="Arial"/>
        <family val="2"/>
      </rPr>
      <t>PARLR:</t>
    </r>
    <r>
      <rPr>
        <sz val="11"/>
        <color theme="1"/>
        <rFont val="Arial"/>
        <family val="2"/>
      </rPr>
      <t xml:space="preserve"> Porcentaje de Actividades Recreativas y Lúdicas Realizadas</t>
    </r>
  </si>
  <si>
    <r>
      <rPr>
        <b/>
        <sz val="11"/>
        <color theme="1"/>
        <rFont val="Arial"/>
        <family val="2"/>
      </rPr>
      <t>A.2.2.1.1.23.2.</t>
    </r>
    <r>
      <rPr>
        <sz val="11"/>
        <color theme="1"/>
        <rFont val="Arial"/>
        <family val="2"/>
      </rPr>
      <t xml:space="preserve"> Realización de servicios psicológicos,  nutricionales, jurídicos, de trabajo social para mejorar el bienestar físico, emocional y social de las personas adultas mayores ingresadas en la Casa Transitoria.  </t>
    </r>
  </si>
  <si>
    <r>
      <rPr>
        <b/>
        <sz val="11"/>
        <color theme="1"/>
        <rFont val="Arial"/>
        <family val="2"/>
      </rPr>
      <t xml:space="preserve">PSR: </t>
    </r>
    <r>
      <rPr>
        <sz val="11"/>
        <color theme="1"/>
        <rFont val="Arial"/>
        <family val="2"/>
      </rPr>
      <t>Porcentaje de</t>
    </r>
    <r>
      <rPr>
        <b/>
        <sz val="11"/>
        <color theme="1"/>
        <rFont val="Arial"/>
        <family val="2"/>
      </rPr>
      <t xml:space="preserve"> </t>
    </r>
    <r>
      <rPr>
        <sz val="11"/>
        <color theme="1"/>
        <rFont val="Arial"/>
        <family val="2"/>
      </rPr>
      <t xml:space="preserve">Servicios Psicológicos,  Nutricionales, Jurídicos, trabajo social , realizados.
</t>
    </r>
  </si>
  <si>
    <r>
      <rPr>
        <b/>
        <sz val="11"/>
        <color theme="1"/>
        <rFont val="Arial"/>
        <family val="2"/>
      </rPr>
      <t>A.2.2.1.1.23.3.</t>
    </r>
    <r>
      <rPr>
        <sz val="11"/>
        <color theme="1"/>
        <rFont val="Arial"/>
        <family val="2"/>
      </rPr>
      <t xml:space="preserve"> Realización de entrega de insumos de uso y consumo para las personas adultas mayores ingresadas a la Casa Transitoria "Grandes Corazones".</t>
    </r>
  </si>
  <si>
    <r>
      <rPr>
        <b/>
        <sz val="11"/>
        <color theme="1"/>
        <rFont val="Arial"/>
        <family val="2"/>
      </rPr>
      <t>PIUCE:</t>
    </r>
    <r>
      <rPr>
        <sz val="11"/>
        <color theme="1"/>
        <rFont val="Arial"/>
        <family val="2"/>
      </rPr>
      <t xml:space="preserve"> Porcentaje de Insumos de Uso y Consumo Entregados.</t>
    </r>
  </si>
  <si>
    <r>
      <rPr>
        <b/>
        <sz val="11"/>
        <color theme="1"/>
        <rFont val="Arial"/>
        <family val="2"/>
      </rPr>
      <t xml:space="preserve">C.2.2.1.1.24. </t>
    </r>
    <r>
      <rPr>
        <sz val="11"/>
        <color theme="1"/>
        <rFont val="Arial"/>
        <family val="2"/>
      </rPr>
      <t>Sensibilización con acciones  sobre buen trato de la no violencia dirigido a las familias benitojuareses realizadas.</t>
    </r>
  </si>
  <si>
    <r>
      <rPr>
        <b/>
        <sz val="11"/>
        <color theme="1"/>
        <rFont val="Arial"/>
        <family val="2"/>
      </rPr>
      <t>PSABR</t>
    </r>
    <r>
      <rPr>
        <sz val="11"/>
        <color theme="1"/>
        <rFont val="Arial"/>
        <family val="2"/>
      </rPr>
      <t>: Porcentaje de Sensibilizaciones con Acciones del Buen trato de la no violencia Realizadas.</t>
    </r>
  </si>
  <si>
    <r>
      <rPr>
        <b/>
        <sz val="11"/>
        <color theme="1"/>
        <rFont val="Arial"/>
        <family val="2"/>
      </rPr>
      <t>A.2.2.1.1.24.1.</t>
    </r>
    <r>
      <rPr>
        <sz val="11"/>
        <color theme="1"/>
        <rFont val="Arial"/>
        <family val="2"/>
      </rPr>
      <t xml:space="preserve"> Impartición de capacitaciones sobre el buen trato en familia para población en general.</t>
    </r>
  </si>
  <si>
    <r>
      <rPr>
        <b/>
        <sz val="11"/>
        <color theme="1"/>
        <rFont val="Arial"/>
        <family val="2"/>
      </rPr>
      <t>PCBTI</t>
    </r>
    <r>
      <rPr>
        <sz val="11"/>
        <color theme="1"/>
        <rFont val="Arial"/>
        <family val="2"/>
      </rPr>
      <t xml:space="preserve">: Porcentaje de Capacitaciones de Buen Trato Impartidas. </t>
    </r>
  </si>
  <si>
    <r>
      <rPr>
        <b/>
        <sz val="11"/>
        <color theme="1"/>
        <rFont val="Arial"/>
        <family val="2"/>
      </rPr>
      <t>A.2.2.1.1.24.2.</t>
    </r>
    <r>
      <rPr>
        <sz val="11"/>
        <color theme="1"/>
        <rFont val="Arial"/>
        <family val="2"/>
      </rPr>
      <t xml:space="preserve"> Realización de eventos que promueven el fortalecimiento de los valores y la integración familiar de los benitojuareses. </t>
    </r>
  </si>
  <si>
    <r>
      <rPr>
        <b/>
        <sz val="11"/>
        <color theme="1"/>
        <rFont val="Arial"/>
        <family val="2"/>
      </rPr>
      <t>PEFVIR:</t>
    </r>
    <r>
      <rPr>
        <sz val="11"/>
        <color theme="1"/>
        <rFont val="Arial"/>
        <family val="2"/>
      </rPr>
      <t xml:space="preserve"> Porcentaje de Eventos que promueven el Fortalecimiento de los Valores y la Integración familiar Realizados.</t>
    </r>
  </si>
  <si>
    <r>
      <t xml:space="preserve">F.  </t>
    </r>
    <r>
      <rPr>
        <sz val="11"/>
        <color theme="1"/>
        <rFont val="Calibri"/>
        <family val="2"/>
      </rPr>
      <t>2.2.1  Contribuir a cerrar las brechas de desigualdad reactivando y diversificando la economía y poner fin a la exclusión social para fortalecer a las familias y mejorar la calidad de vida de la población  mediantes mediante la atención a los grupos vulnerables otorgándoles asistencia, apoyo y protección para su desarrollo integral.</t>
    </r>
  </si>
  <si>
    <r>
      <t xml:space="preserve">C.2.2.1.1.1. </t>
    </r>
    <r>
      <rPr>
        <sz val="11"/>
        <color theme="1"/>
        <rFont val="Calibri"/>
        <family val="2"/>
        <scheme val="minor"/>
      </rPr>
      <t>Propuestas, políticas, acuerdos, planes y programas que en la Junta Directiva, Comités y Consejos fueron presentados.</t>
    </r>
  </si>
  <si>
    <r>
      <t xml:space="preserve">IGCU: </t>
    </r>
    <r>
      <rPr>
        <sz val="11"/>
        <color theme="1"/>
        <rFont val="Calibri"/>
        <family val="2"/>
        <scheme val="minor"/>
      </rPr>
      <t>Índice General de Competitividad Urbana</t>
    </r>
  </si>
  <si>
    <r>
      <t xml:space="preserve">C.2.2.1.1.8. </t>
    </r>
    <r>
      <rPr>
        <sz val="12"/>
        <color theme="1"/>
        <rFont val="Calibri"/>
        <family val="2"/>
        <scheme val="minor"/>
      </rPr>
      <t>Servicios de escuelas de tiempo completo con atención educativa, asistencial, psicológica, alimentaria, trabajo social y de salud  brindados</t>
    </r>
  </si>
  <si>
    <t>PERÍODO QUE SE INFORMA: DEL 1 DE ENERO AL 30 DE JUNIO 2024.</t>
  </si>
  <si>
    <r>
      <t xml:space="preserve">Meta Trimestral: </t>
    </r>
    <r>
      <rPr>
        <sz val="11"/>
        <color theme="1"/>
        <rFont val="Calibri"/>
        <family val="2"/>
        <scheme val="minor"/>
      </rPr>
      <t xml:space="preserve">Se realizaron 190  contratos, lineamientos, convenios, acuerdos y actas con empresas públicas y privadas, personas físicas, instituciones municipales, estatales, federales e internacionales, así como la realización de actos jurídicos para el cumplimiento de los objetivos del SMDIF de BJ., de los 210 programados, lo que representó un avance del 90.48% respecto a la meta trimestral programada.  </t>
    </r>
    <r>
      <rPr>
        <b/>
        <sz val="11"/>
        <color theme="1"/>
        <rFont val="Calibri"/>
        <family val="2"/>
        <scheme val="minor"/>
      </rPr>
      <t xml:space="preserve">
Meta Anual: </t>
    </r>
    <r>
      <rPr>
        <sz val="11"/>
        <color theme="1"/>
        <rFont val="Calibri"/>
        <family val="2"/>
        <scheme val="minor"/>
      </rPr>
      <t xml:space="preserve"> Se realizaron 190 contratos, lineamientos, convenios, acuerdos y actas con empresas públicas y privadas, personas físicas, instituciones municipales, estatales, federales e internacionales, así como la realización de actos jurídicos para el cumplimiento de los objetivos del SMDIF de BJ.,  de los 842 programados, lo que representó un avance anual acumulado del  43.94%.</t>
    </r>
  </si>
  <si>
    <r>
      <rPr>
        <b/>
        <sz val="11"/>
        <rFont val="Calibri"/>
        <family val="2"/>
        <scheme val="minor"/>
      </rPr>
      <t>Meta Trimestral</t>
    </r>
    <r>
      <rPr>
        <b/>
        <sz val="11"/>
        <color theme="1"/>
        <rFont val="Calibri"/>
        <family val="2"/>
        <scheme val="minor"/>
      </rPr>
      <t xml:space="preserve">: </t>
    </r>
    <r>
      <rPr>
        <sz val="11"/>
        <color theme="1"/>
        <rFont val="Calibri"/>
        <family val="2"/>
        <scheme val="minor"/>
      </rPr>
      <t xml:space="preserve">Se realizaron 13 propuestas políticas, acuerdos, planes y programas por la Junta Directiva aprobados de los 12 programados, lo que representó un avance del 108.33% respecto a la meta trimestral programada. 
</t>
    </r>
    <r>
      <rPr>
        <b/>
        <sz val="11"/>
        <color theme="1"/>
        <rFont val="Calibri"/>
        <family val="2"/>
        <scheme val="minor"/>
      </rPr>
      <t xml:space="preserve">
Meta Anual:  </t>
    </r>
    <r>
      <rPr>
        <sz val="11"/>
        <color theme="1"/>
        <rFont val="Calibri"/>
        <family val="2"/>
        <scheme val="minor"/>
      </rPr>
      <t>Se realizaron 13 propuestas políticas, acuerdos, planes y programas por la Junta Directiva aprobados de los 48 programados, lo que representó un avance anual acumulado del 50.00%.</t>
    </r>
  </si>
  <si>
    <r>
      <rPr>
        <b/>
        <sz val="11"/>
        <rFont val="Calibri"/>
        <family val="2"/>
        <scheme val="minor"/>
      </rPr>
      <t xml:space="preserve">Meta Trimestral: </t>
    </r>
    <r>
      <rPr>
        <sz val="11"/>
        <color theme="1"/>
        <rFont val="Calibri"/>
        <family val="2"/>
        <scheme val="minor"/>
      </rPr>
      <t xml:space="preserve">Se realizaron 217  actividades de representación, coordinación, gestión, vinculación y supervisión por parte de la Dirección General del  SMDIF de BJ, de los 215 programados, lo que representó un avance del 100.93% respecto a la meta trimestral programada.
</t>
    </r>
    <r>
      <rPr>
        <b/>
        <sz val="11"/>
        <color theme="1"/>
        <rFont val="Calibri"/>
        <family val="2"/>
        <scheme val="minor"/>
      </rPr>
      <t xml:space="preserve">
Meta Anual:  </t>
    </r>
    <r>
      <rPr>
        <sz val="11"/>
        <color theme="1"/>
        <rFont val="Calibri"/>
        <family val="2"/>
        <scheme val="minor"/>
      </rPr>
      <t>Se realizaron 217 actividades de representación, coordinación, gestión, vinculación y supervisión por parte de la Dirección General del SMDIF de BJ, los 836 programados, lo que representó un avance anual acumulado del 50.84%.</t>
    </r>
  </si>
  <si>
    <r>
      <t xml:space="preserve">Meta Trimestral: </t>
    </r>
    <r>
      <rPr>
        <sz val="11"/>
        <color theme="1"/>
        <rFont val="Calibri"/>
        <family val="2"/>
        <scheme val="minor"/>
      </rPr>
      <t>Se realizaron 77  Procesos de Transparencia, Acceso a la Información Pública, Protección de Datos Personales, Archivo y Gestión Documental, y Cuentas Claras, de los 55 programados, lo que representó un avance del 140.00% respecto a la meta trimestral programada. La meta programada durante este trimestre fue superada ya que fueron validados 20 avisos de privacidad de la Dirección de Salud y sus coordinaciones; además se solventaron 31 fracciones correspondientes a la Plataforma Nacional de Transparencia.</t>
    </r>
    <r>
      <rPr>
        <b/>
        <sz val="11"/>
        <color theme="1"/>
        <rFont val="Calibri"/>
        <family val="2"/>
        <scheme val="minor"/>
      </rPr>
      <t xml:space="preserve">
Meta Anual: </t>
    </r>
    <r>
      <rPr>
        <sz val="11"/>
        <color theme="1"/>
        <rFont val="Calibri"/>
        <family val="2"/>
        <scheme val="minor"/>
      </rPr>
      <t xml:space="preserve"> Se realizaron 77 Procesos de Transparencia, Acceso a la Información Pública, Protección de Datos Personales, Archivo y Gestión Documental, y Cuentas Claras  de los 192 programados, lo que representó un avance anual acumulado del  64.58%.</t>
    </r>
  </si>
  <si>
    <r>
      <t xml:space="preserve">Meta Trimestral: </t>
    </r>
    <r>
      <rPr>
        <sz val="11"/>
        <color theme="1"/>
        <rFont val="Calibri"/>
        <family val="2"/>
        <scheme val="minor"/>
      </rPr>
      <t>Se realizaron 69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 de los 69 programados, lo que representó un avance del 100.00% respecto a la meta trimestral programada.</t>
    </r>
    <r>
      <rPr>
        <b/>
        <sz val="11"/>
        <color theme="1"/>
        <rFont val="Calibri"/>
        <family val="2"/>
        <scheme val="minor"/>
      </rPr>
      <t xml:space="preserve">
Meta Anual: </t>
    </r>
    <r>
      <rPr>
        <sz val="11"/>
        <color theme="1"/>
        <rFont val="Calibri"/>
        <family val="2"/>
        <scheme val="minor"/>
      </rPr>
      <t>Se realizaron 69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 de las 321 programadas, lo que representó un avance anual acumulado del 47.66%.</t>
    </r>
  </si>
  <si>
    <r>
      <t>Meta Trimestral:</t>
    </r>
    <r>
      <rPr>
        <sz val="11"/>
        <color theme="1"/>
        <rFont val="Calibri"/>
        <family val="2"/>
        <scheme val="minor"/>
      </rPr>
      <t xml:space="preserve"> Se realizaron 30 informes de planeación, programación, seguimiento, evaluación y rendición de cuentas alineados al modelo de Presupuesto Basado en Resultados y del Sistema de Evaluación del Desempeño, de los 30 programados, lo que representó un avance del 100.00% respecto a la meta trimestral programada.
</t>
    </r>
    <r>
      <rPr>
        <b/>
        <sz val="11"/>
        <color theme="1"/>
        <rFont val="Calibri"/>
        <family val="2"/>
        <scheme val="minor"/>
      </rPr>
      <t>Meta Anual:</t>
    </r>
    <r>
      <rPr>
        <sz val="11"/>
        <color theme="1"/>
        <rFont val="Calibri"/>
        <family val="2"/>
        <scheme val="minor"/>
      </rPr>
      <t xml:space="preserve"> Se realizaron 30 informes de planeación, programación, seguimiento, evaluación y rendición de cuentas alineados al modelo de Presupuesto Basado en Resultados y del Sistema de Evaluación del Desempeño de las 120 programadas, lo que representó un avance anual acumulado del  50.00%.</t>
    </r>
  </si>
  <si>
    <r>
      <t xml:space="preserve">Meta Trimestral: </t>
    </r>
    <r>
      <rPr>
        <sz val="11"/>
        <color theme="1"/>
        <rFont val="Calibri"/>
        <family val="2"/>
        <scheme val="minor"/>
      </rPr>
      <t xml:space="preserve">Se realizaron 168  difusiones de los Programas y Acciones del Sistema Municipal DIF Benito Juárez, de los 170 programados, lo que representó un avance del 98.82% respecto a la meta trimestral programada. </t>
    </r>
    <r>
      <rPr>
        <b/>
        <sz val="11"/>
        <color theme="1"/>
        <rFont val="Calibri"/>
        <family val="2"/>
        <scheme val="minor"/>
      </rPr>
      <t xml:space="preserve">
Meta Anual: </t>
    </r>
    <r>
      <rPr>
        <sz val="11"/>
        <color theme="1"/>
        <rFont val="Calibri"/>
        <family val="2"/>
        <scheme val="minor"/>
      </rPr>
      <t>Se realizaron 168 Difusiones de los Programas y Acciones del Sistema Municipal DIF de Benito Juárez de las 660 programadas, lo que representó un avance anual acumulado del  44.70%.</t>
    </r>
  </si>
  <si>
    <r>
      <t>Meta Trimestral:</t>
    </r>
    <r>
      <rPr>
        <sz val="11"/>
        <color theme="1"/>
        <rFont val="Calibri"/>
        <family val="2"/>
        <scheme val="minor"/>
      </rPr>
      <t xml:space="preserve"> Se realizaron 16  Planeaciones y coordinación de la calendarización de las actividades del Patronato y el Voluntariado, en coordinación con la Dirección General.  Representación e interrelación con  autoridades, organismos, entre otros, para llevar a cabo gestiones y mesas de trabajo, de los 16 programados, lo que representó un avance del 100.00% respecto a la meta trimestral programada. 
</t>
    </r>
    <r>
      <rPr>
        <b/>
        <sz val="11"/>
        <color theme="1"/>
        <rFont val="Calibri"/>
        <family val="2"/>
        <scheme val="minor"/>
      </rPr>
      <t>Meta Anual:</t>
    </r>
    <r>
      <rPr>
        <sz val="11"/>
        <color theme="1"/>
        <rFont val="Calibri"/>
        <family val="2"/>
        <scheme val="minor"/>
      </rPr>
      <t xml:space="preserve"> Se realizaron 16  Planeaciones y coordinación de la calendarización de las actividades del Patronato y el Voluntariado, en coordinación con la Dirección General.  Representación e interrelación con  autoridades, organismos, entre otros, para llevar a cabo gestiones y mesas de trabajo, de los 61 programados, lo que representó un avance anual acumulado del  60.66%.</t>
    </r>
  </si>
  <si>
    <r>
      <t xml:space="preserve">Meta Trimestral: </t>
    </r>
    <r>
      <rPr>
        <sz val="11"/>
        <color theme="1"/>
        <rFont val="Calibri"/>
        <family val="2"/>
        <scheme val="minor"/>
      </rPr>
      <t>Se realizaron 108  Atenciones a las solicitudes de logística para los eventos institucionales del SMDIF BJ, así como municipales y estatales, de los 90 programados, lo que representó un avance del 120.00% respecto a la meta trimestral programada. Se superó la meta trimestral debido a que se apoyó en diversos eventos del H. Ayuntamiento, así como a las diversas áreas del Sistema DIF en cursos y capacitaciones no programados.</t>
    </r>
    <r>
      <rPr>
        <b/>
        <sz val="11"/>
        <color theme="1"/>
        <rFont val="Calibri"/>
        <family val="2"/>
        <scheme val="minor"/>
      </rPr>
      <t xml:space="preserve">
Meta Anual:</t>
    </r>
    <r>
      <rPr>
        <sz val="11"/>
        <color theme="1"/>
        <rFont val="Calibri"/>
        <family val="2"/>
        <scheme val="minor"/>
      </rPr>
      <t xml:space="preserve"> Se realizaron 108 Difusiones de los Programas y Acciones del Sistema Municipal DIF de Benito Juárez de las 420 programadas, lo que representó un avance anual acumulado del  52.62%.</t>
    </r>
  </si>
  <si>
    <r>
      <t>Meta Trimestral:</t>
    </r>
    <r>
      <rPr>
        <sz val="11"/>
        <color theme="1"/>
        <rFont val="Calibri"/>
        <family val="2"/>
        <scheme val="minor"/>
      </rPr>
      <t xml:space="preserve"> Se realizaron 26 Procuración de apoyos económicos, donativos y de recursos, mediante gestiones del Voluntariado ante instituciones públicas, privadas, asociaciones, entre otros, así como la organización de eventos para coadyuvar al mejoramiento de los programas y servicios del SMDIF BJ, de los 20 programados, lo que representó un avance del 130.00% respecto a la meta trimestral programada. Se superó la meta programada para este trimestre debido a que se tuvieron 6 actividades mas gracias a la productividad y apoyo de las voluntarias que nos donan. 
</t>
    </r>
    <r>
      <rPr>
        <b/>
        <sz val="11"/>
        <color theme="1"/>
        <rFont val="Calibri"/>
        <family val="2"/>
        <scheme val="minor"/>
      </rPr>
      <t>Meta Anual:</t>
    </r>
    <r>
      <rPr>
        <sz val="11"/>
        <color theme="1"/>
        <rFont val="Calibri"/>
        <family val="2"/>
        <scheme val="minor"/>
      </rPr>
      <t xml:space="preserve"> Se realizaron 26 Procuración de apoyos económicos, donativos y de recursos, mediante gestiones del Voluntariado ante instituciones públicas, privadas, asociaciones, entre otros, así como la organización de eventos para coadyuvar al mejoramiento de los programas y servicios del SMDIF BJ, de los 77 programados, lo que representó un avance anual acumulado del  59.74%.</t>
    </r>
  </si>
  <si>
    <r>
      <t xml:space="preserve">Meta Trimestral: </t>
    </r>
    <r>
      <rPr>
        <sz val="11"/>
        <color theme="1"/>
        <rFont val="Calibri"/>
        <family val="2"/>
        <scheme val="minor"/>
      </rPr>
      <t xml:space="preserve">Se realizaron 420 Entrega de apoyos de asistencia social  a personas de atención prioritaria, de los 710 programados, lo que representó un avance del 59.15% respecto a la meta trimestral programada. No se superó la meta programada para este trimestre toda vez que el fondo revolvente no se encontraba disponible para realizar compras, aunado a esto, se dejo de suministrar pan a la coordinación. </t>
    </r>
    <r>
      <rPr>
        <b/>
        <sz val="11"/>
        <color theme="1"/>
        <rFont val="Calibri"/>
        <family val="2"/>
        <scheme val="minor"/>
      </rPr>
      <t xml:space="preserve">
Meta Anual: </t>
    </r>
    <r>
      <rPr>
        <sz val="11"/>
        <color theme="1"/>
        <rFont val="Calibri"/>
        <family val="2"/>
        <scheme val="minor"/>
      </rPr>
      <t xml:space="preserve">Se realizaron 420 Entrega de apoyos de asistencia social  a personas de atención prioritaria de las 2,700 programadas, lo que representó un avance anual acumulado del 38.37%. </t>
    </r>
  </si>
  <si>
    <r>
      <t xml:space="preserve">Meta Trimestral: </t>
    </r>
    <r>
      <rPr>
        <sz val="11"/>
        <color theme="1"/>
        <rFont val="Calibri"/>
        <family val="2"/>
        <scheme val="minor"/>
      </rPr>
      <t>Se realizaron 138  estudios socioeconómicos  a personas de atención prioritaria, de los 274 programados, lo que representó un avance del 50.36% respecto a la meta trimestral programada. No se logró la meta programada para este trimestre debido a que no tuvimos campañas para la entrega de apoyos funcionales por lo cual no se generaron los estudios socioeconómicos correspondientes.</t>
    </r>
    <r>
      <rPr>
        <b/>
        <sz val="11"/>
        <color theme="1"/>
        <rFont val="Calibri"/>
        <family val="2"/>
        <scheme val="minor"/>
      </rPr>
      <t xml:space="preserve">
Meta Anual: </t>
    </r>
    <r>
      <rPr>
        <sz val="11"/>
        <color theme="1"/>
        <rFont val="Calibri"/>
        <family val="2"/>
        <scheme val="minor"/>
      </rPr>
      <t xml:space="preserve">Se realizaron 138 estudios socioeconómicos a personas de atención prioritaria de las 1,199 programadas, lo que representó un avance anual acumulado del 43.95%. </t>
    </r>
  </si>
  <si>
    <r>
      <t xml:space="preserve">Meta Trimestral: </t>
    </r>
    <r>
      <rPr>
        <sz val="11"/>
        <color theme="1"/>
        <rFont val="Calibri"/>
        <family val="2"/>
        <scheme val="minor"/>
      </rPr>
      <t>Se realizaron 3,354  recepciones y se brindaron orientaciones de los trámites y servicios a las y los usuarios que acuden al SMDIF BJ y atenciones en general, de los 3,964 programados, lo que representó un avance del 84.61% respecto a la meta trimestral programada.</t>
    </r>
    <r>
      <rPr>
        <b/>
        <sz val="11"/>
        <color theme="1"/>
        <rFont val="Calibri"/>
        <family val="2"/>
        <scheme val="minor"/>
      </rPr>
      <t xml:space="preserve">
Meta Anual: </t>
    </r>
    <r>
      <rPr>
        <sz val="11"/>
        <color theme="1"/>
        <rFont val="Calibri"/>
        <family val="2"/>
        <scheme val="minor"/>
      </rPr>
      <t xml:space="preserve">Se realizaron 3,354  recepciones y se brindaron orientaciones de los trámites y servicios a las y los usuarios que acuden al SMDIF BJ y atenciones en general de las 13,300 programadas, lo que representó un avance anual acumulado del 53.00%. </t>
    </r>
  </si>
  <si>
    <r>
      <t>Meta Trimestral:</t>
    </r>
    <r>
      <rPr>
        <sz val="11"/>
        <color theme="1"/>
        <rFont val="Calibri"/>
        <family val="2"/>
        <scheme val="minor"/>
      </rPr>
      <t xml:space="preserve"> Se realizaron 3,288   Procedimientos administrativos para las diferentes Unidades Administrativas del SMDIF BJ, de los 2,769 programados, lo que representó un avance del 118.74% respecto a la meta trimestral programada. Se supero la meta debido a la realización de algunos procedimientos no programados y los cuales eran indispensables ejecutar.
</t>
    </r>
    <r>
      <rPr>
        <b/>
        <sz val="11"/>
        <color theme="1"/>
        <rFont val="Calibri"/>
        <family val="2"/>
        <scheme val="minor"/>
      </rPr>
      <t>Meta Anual:</t>
    </r>
    <r>
      <rPr>
        <sz val="11"/>
        <color theme="1"/>
        <rFont val="Calibri"/>
        <family val="2"/>
        <scheme val="minor"/>
      </rPr>
      <t xml:space="preserve"> Se realizaron 3,288 procedimientos administrativos para las diferentes Unidades Administrativas del SMDIF de BJ  de las 11,074 programadas, lo que representó un avance anual acumulado del  59.35%.</t>
    </r>
  </si>
  <si>
    <r>
      <t>Meta Trimestral:</t>
    </r>
    <r>
      <rPr>
        <sz val="11"/>
        <color theme="1"/>
        <rFont val="Calibri"/>
        <family val="2"/>
        <scheme val="minor"/>
      </rPr>
      <t xml:space="preserve"> Se realizaron 25 reportes contables, presupuestarios y financieros para la integración de la cuenta pública de los 25 programados, lo que representó un avance del  100.00% respecto a la meta trimestral programada.
</t>
    </r>
    <r>
      <rPr>
        <b/>
        <sz val="11"/>
        <color theme="1"/>
        <rFont val="Calibri"/>
        <family val="2"/>
        <scheme val="minor"/>
      </rPr>
      <t>Meta Anual:</t>
    </r>
    <r>
      <rPr>
        <sz val="11"/>
        <color theme="1"/>
        <rFont val="Calibri"/>
        <family val="2"/>
        <scheme val="minor"/>
      </rPr>
      <t xml:space="preserve"> Se realizaron 25 reportes contables, presupuestarios y financieros para la integración de la cuenta pública de las 100 programadas, lo que representó un avance anual acumulado del  50.00%.</t>
    </r>
  </si>
  <si>
    <r>
      <t>Meta Trimestral:</t>
    </r>
    <r>
      <rPr>
        <sz val="11"/>
        <color theme="1"/>
        <rFont val="Calibri"/>
        <family val="2"/>
        <scheme val="minor"/>
      </rPr>
      <t xml:space="preserve"> Se realizaron 438   cédulas nominales quincenales por medio de un control de incidencias, de las 250 programadas, lo que representó un avance del 175.20% respecto a la meta trimestral programada. Se supero la meta debido que los colaboradores tomaron días que tenían pendientes por disfrutar.
</t>
    </r>
    <r>
      <rPr>
        <b/>
        <sz val="11"/>
        <color theme="1"/>
        <rFont val="Calibri"/>
        <family val="2"/>
        <scheme val="minor"/>
      </rPr>
      <t>Meta Anual:</t>
    </r>
    <r>
      <rPr>
        <sz val="11"/>
        <color theme="1"/>
        <rFont val="Calibri"/>
        <family val="2"/>
        <scheme val="minor"/>
      </rPr>
      <t xml:space="preserve"> Se realizaron 438   cédulas nominales quincenales por medio de un control de incidencias de las 1,013 programadas, lo que representó un avance anual acumulado del  73.25%.</t>
    </r>
  </si>
  <si>
    <r>
      <t>Meta Trimestral:</t>
    </r>
    <r>
      <rPr>
        <sz val="11"/>
        <color theme="1"/>
        <rFont val="Calibri"/>
        <family val="2"/>
        <scheme val="minor"/>
      </rPr>
      <t xml:space="preserve"> Se realizaron 18  Capacitaciones internas al personal de conformidad a la legislación aplicable en el Sistema Municipal DIF Benito Juárez, de los 15 programados, lo que representó un avance del 120.00% respecto a la meta trimestral programada. Se supero la meta de este trimestre, debido a que dió seguimiento a las necesidades de capacitación de cada área que conforma este Sistema.
</t>
    </r>
    <r>
      <rPr>
        <b/>
        <sz val="11"/>
        <color theme="1"/>
        <rFont val="Calibri"/>
        <family val="2"/>
        <scheme val="minor"/>
      </rPr>
      <t>Meta Anual:</t>
    </r>
    <r>
      <rPr>
        <sz val="11"/>
        <color theme="1"/>
        <rFont val="Calibri"/>
        <family val="2"/>
        <scheme val="minor"/>
      </rPr>
      <t xml:space="preserve"> Se realizaron 18 capacitaciones internas al personal de conformidad a la legislación aplicable en el Sistema DIF de Benito Juárez de las 60 programadas, lo que representó un avance anual acumulado del  53.33%.</t>
    </r>
  </si>
  <si>
    <r>
      <t>Meta Trimestral:</t>
    </r>
    <r>
      <rPr>
        <sz val="11"/>
        <color theme="1"/>
        <rFont val="Calibri"/>
        <family val="2"/>
        <scheme val="minor"/>
      </rPr>
      <t xml:space="preserve"> Se realizaron 561  Adquisiciones de suministros de bienes, insumos, materiales y servicios para la operación del Sistema Municipal DIF Benito Juárez, de los 550 programados, lo que representó un avance del 102.00% respecto a la meta trimestral programada.
</t>
    </r>
    <r>
      <rPr>
        <b/>
        <sz val="11"/>
        <color theme="1"/>
        <rFont val="Calibri"/>
        <family val="2"/>
        <scheme val="minor"/>
      </rPr>
      <t>Meta Anual:</t>
    </r>
    <r>
      <rPr>
        <sz val="11"/>
        <color theme="1"/>
        <rFont val="Calibri"/>
        <family val="2"/>
        <scheme val="minor"/>
      </rPr>
      <t xml:space="preserve"> Se realizaron 561  Adquisiciones de suministros de bienes, insumos, materiales y servicios para la operación del Sistema Municipal DIF Benito Juárez de las 2,200 programadas, lo que representó un avance anual acumulado  del  48.23%.</t>
    </r>
  </si>
  <si>
    <r>
      <t>Meta Trimestral:</t>
    </r>
    <r>
      <rPr>
        <sz val="11"/>
        <color theme="1"/>
        <rFont val="Calibri"/>
        <family val="2"/>
        <scheme val="minor"/>
      </rPr>
      <t xml:space="preserve"> Se realizaron 51  servicios de mantenimiento y reparación del parque vehicular  del Sistema DIF de Benito Juárez para  la preservación, cuidado, control y verificación del parque vehicular, de los 57 programados, lo que representó un avance del 89.47% respecto a la meta trimestral programada.
</t>
    </r>
    <r>
      <rPr>
        <b/>
        <sz val="11"/>
        <color theme="1"/>
        <rFont val="Calibri"/>
        <family val="2"/>
        <scheme val="minor"/>
      </rPr>
      <t>Meta Anual:</t>
    </r>
    <r>
      <rPr>
        <sz val="11"/>
        <color theme="1"/>
        <rFont val="Calibri"/>
        <family val="2"/>
        <scheme val="minor"/>
      </rPr>
      <t xml:space="preserve">  Se realizaron 51  servicios de mantenimiento y reparación del parque vehicular  del Sistema DIF de Benito Juárez para  la preservación, cuidado, control y verificación del parque vehicular de las 228 programadas, lo que representó un avance anual acumulado del  44.74%.</t>
    </r>
  </si>
  <si>
    <r>
      <t>Meta Trimestral:</t>
    </r>
    <r>
      <rPr>
        <sz val="11"/>
        <color theme="1"/>
        <rFont val="Calibri"/>
        <family val="2"/>
        <scheme val="minor"/>
      </rPr>
      <t xml:space="preserve"> Se realizaron 149 Atenciones de Mantenimiento y Reparaciones de equipos de cómputo, líneas telefónicas y red informática, de las 143 programadas, lo que representó un avance del 104.20% respecto a la meta trimestral programada. 
</t>
    </r>
    <r>
      <rPr>
        <b/>
        <sz val="11"/>
        <color theme="1"/>
        <rFont val="Calibri"/>
        <family val="2"/>
        <scheme val="minor"/>
      </rPr>
      <t>Meta Anual:</t>
    </r>
    <r>
      <rPr>
        <sz val="11"/>
        <color theme="1"/>
        <rFont val="Calibri"/>
        <family val="2"/>
        <scheme val="minor"/>
      </rPr>
      <t xml:space="preserve"> Se realizaron 149 Atenciones de Mantenimiento y Reparaciones de equipos de cómputo, líneas telefónicas y red informática, de las 568 programadas, lo que representó un avance anual acumulado del  58.10%.</t>
    </r>
    <r>
      <rPr>
        <b/>
        <sz val="11"/>
        <color theme="1"/>
        <rFont val="Calibri"/>
        <family val="2"/>
        <scheme val="minor"/>
      </rPr>
      <t xml:space="preserve"> </t>
    </r>
  </si>
  <si>
    <r>
      <t>Meta Trimestral:</t>
    </r>
    <r>
      <rPr>
        <sz val="11"/>
        <color theme="1"/>
        <rFont val="Calibri"/>
        <family val="2"/>
        <scheme val="minor"/>
      </rPr>
      <t xml:space="preserve"> Se realizaron 297  servicios de mantenimiento, reparación, remodelación, intendencia y vigilancia de las instalaciones del Sistema Municipal DIF Benito Juárez, de los 250 programados, lo que representó un avance del 118.80% respecto a la meta trimestral programada. La meta fue superada debido a que se atendieron imprevistos de mantenimiento en las diferentes área que conforman el Sistema.
</t>
    </r>
    <r>
      <rPr>
        <b/>
        <sz val="11"/>
        <color theme="1"/>
        <rFont val="Calibri"/>
        <family val="2"/>
        <scheme val="minor"/>
      </rPr>
      <t>Meta Anual:</t>
    </r>
    <r>
      <rPr>
        <sz val="11"/>
        <color theme="1"/>
        <rFont val="Calibri"/>
        <family val="2"/>
        <scheme val="minor"/>
      </rPr>
      <t xml:space="preserve"> Se realizaron 297  servicios de mantenimiento, reparación, remodelación, intendencia y vigilancia de las instalaciones del Sistema Municipal DIF Benito Juárez de las 960 programadas, lo que representó un avance anual acumulado del  58.13%.</t>
    </r>
  </si>
  <si>
    <r>
      <t>Meta Trimestral:</t>
    </r>
    <r>
      <rPr>
        <sz val="11"/>
        <color theme="1"/>
        <rFont val="Calibri"/>
        <family val="2"/>
        <scheme val="minor"/>
      </rPr>
      <t xml:space="preserve"> Se realizaron 720 Recepciones de donativos en especie o monetario, de los 801 programados, lo que representó un avance del 89.89% respecto a la meta trimestral programada. La meta no fue superada debido a que no hubieron donaciones de manera frecuente.
</t>
    </r>
    <r>
      <rPr>
        <b/>
        <sz val="11"/>
        <color theme="1"/>
        <rFont val="Calibri"/>
        <family val="2"/>
        <scheme val="minor"/>
      </rPr>
      <t>Meta Anual:</t>
    </r>
    <r>
      <rPr>
        <sz val="11"/>
        <color theme="1"/>
        <rFont val="Calibri"/>
        <family val="2"/>
        <scheme val="minor"/>
      </rPr>
      <t xml:space="preserve">  Se realizaron 720 Recepciones de donativos en especie o monetario de las 3,204 programadas, lo que representó un avance anual acumulado del  43.04%.</t>
    </r>
  </si>
  <si>
    <r>
      <t>Meta Trimestral:</t>
    </r>
    <r>
      <rPr>
        <sz val="11"/>
        <color theme="1"/>
        <rFont val="Calibri"/>
        <family val="2"/>
        <scheme val="minor"/>
      </rPr>
      <t xml:space="preserve"> Se realizaron 387 Atenciones de fortalecimiento en la solución de conflictos y prevención de riesgos psicosociales a través de la cultura de la paz y los derechos de las niñas, niños y adolescentes, de los 550 programados, lo que representó un avance del 70.36% respecto a la meta trimestral programada. La meta no fue superada debido a que por su operatividad los centros donde se impartian las atenciones del Programa de la Paz cancelaron.
</t>
    </r>
    <r>
      <rPr>
        <b/>
        <sz val="11"/>
        <color theme="1"/>
        <rFont val="Calibri"/>
        <family val="2"/>
        <scheme val="minor"/>
      </rPr>
      <t>Meta Anual:</t>
    </r>
    <r>
      <rPr>
        <sz val="11"/>
        <color theme="1"/>
        <rFont val="Calibri"/>
        <family val="2"/>
        <scheme val="minor"/>
      </rPr>
      <t xml:space="preserve"> Se realizaron 387 Atenciones de fortalecimiento en la solución de conflictos y prevención de riesgos psicosociales a través de la cultura de la paz y los derechos de las niñas, niños y adolescentes de las 3500 programadas, lo que representó un avance anual acumulado del  25.89%.</t>
    </r>
  </si>
  <si>
    <r>
      <t>Meta Trimestral:</t>
    </r>
    <r>
      <rPr>
        <sz val="11"/>
        <color theme="1"/>
        <rFont val="Calibri"/>
        <family val="2"/>
        <scheme val="minor"/>
      </rPr>
      <t xml:space="preserve"> Se realizaron 19 acciones de la cultura de la paz para mejorar la comunicación y las relaciones familiares y sociales, así como acciones educativas enfocadas en los derechos de las niñas, niños y adolescentes de la "Red de Impulsores de la Transformación", de los 85 programados, lo que representó un avance del 22.35% respecto a la meta trimestral programada. No se logró la meta programada para este trimestre, debido a las cancelaciones por parte de lo hoteles en pláticas que habian solicitado reprogramar.
</t>
    </r>
    <r>
      <rPr>
        <b/>
        <sz val="11"/>
        <color theme="1"/>
        <rFont val="Calibri"/>
        <family val="2"/>
        <scheme val="minor"/>
      </rPr>
      <t xml:space="preserve">Meta Anual: </t>
    </r>
    <r>
      <rPr>
        <sz val="11"/>
        <color theme="1"/>
        <rFont val="Calibri"/>
        <family val="2"/>
        <scheme val="minor"/>
      </rPr>
      <t>Se realizaron 19 acciones de la cultura de la paz para mejorar la comunicación y las relaciones familiares y sociales, así como acciones educativas enfocadas en los derechos de las niñas, niños y adolescentes de la "Red de Impulsores de la Transformación" de las 330 programadas, lo que representó un avance anual acumulado del  21.82%.</t>
    </r>
  </si>
  <si>
    <r>
      <t>Meta Trimestral:</t>
    </r>
    <r>
      <rPr>
        <sz val="11"/>
        <color theme="1"/>
        <rFont val="Calibri"/>
        <family val="2"/>
        <scheme val="minor"/>
      </rPr>
      <t xml:space="preserve"> Se realizaron 6,441 Atenciones de Prevención de Riesgos Psicosociales para Niñas Niños y Adolescentes, de los 4,800 programados, lo que representó un avance del 134.19% respecto a la meta trimestral programada. Se superó la meta debido a la activa participación tanto de alumnos como colaboradores. 
</t>
    </r>
    <r>
      <rPr>
        <b/>
        <sz val="11"/>
        <color theme="1"/>
        <rFont val="Calibri"/>
        <family val="2"/>
        <scheme val="minor"/>
      </rPr>
      <t>Meta Anual:</t>
    </r>
    <r>
      <rPr>
        <sz val="11"/>
        <color theme="1"/>
        <rFont val="Calibri"/>
        <family val="2"/>
        <scheme val="minor"/>
      </rPr>
      <t xml:space="preserve"> Se realizaron 6,441 Atenciones de Prevención de Riesgos Psicosociales para Niñas Niños y Adolescentes, de las 22,600 programadas, lo que representó un avance anual acumulado del  51.50%. </t>
    </r>
  </si>
  <si>
    <r>
      <t>Meta Trimestral:</t>
    </r>
    <r>
      <rPr>
        <sz val="11"/>
        <color theme="1"/>
        <rFont val="Calibri"/>
        <family val="2"/>
        <scheme val="minor"/>
      </rPr>
      <t xml:space="preserve"> Se realizaron 109 actividades de prevención de riesgos psicosociales dirigido a niñas, niños, adolescentes y adultos que viven en el municipio de Benito Juárez en situación prioritaria, de los 85 programados, lo que representó un avance del 128.24% respecto a la meta trimestral programada. La meta se superó debido a que se atendieron solicitudes de pláticas en empresas y escuelas.
</t>
    </r>
    <r>
      <rPr>
        <b/>
        <sz val="11"/>
        <color theme="1"/>
        <rFont val="Calibri"/>
        <family val="2"/>
        <scheme val="minor"/>
      </rPr>
      <t>Meta Anual:</t>
    </r>
    <r>
      <rPr>
        <sz val="11"/>
        <color theme="1"/>
        <rFont val="Calibri"/>
        <family val="2"/>
        <scheme val="minor"/>
      </rPr>
      <t xml:space="preserve"> Se realizaron 109 actividades de prevención de riesgos psicosociales dirigido a niñas, niños, adolescentes y adultos que viven en el municipio de Benito Juárez en situación prioritaria de las 390 programadas, lo que representó un avance anual acumulado del  57.95%.</t>
    </r>
  </si>
  <si>
    <r>
      <t>Meta Trimestral:</t>
    </r>
    <r>
      <rPr>
        <sz val="11"/>
        <color theme="1"/>
        <rFont val="Calibri"/>
        <family val="2"/>
        <scheme val="minor"/>
      </rPr>
      <t xml:space="preserve"> Se realizaron 462 entregas de estímulo a la educación, alimentación y salud, de los 230 programados, lo que representó un avance del 200.87% respecto a la meta trimestral programada. Se supero la meta debido al apoyo y gestioón de la Dirección General de este Sistema para la entrega de despensas de manera mensual a las familias incritas en el Programa de Trabajo Laboral Infantil.
</t>
    </r>
    <r>
      <rPr>
        <b/>
        <sz val="11"/>
        <color theme="1"/>
        <rFont val="Calibri"/>
        <family val="2"/>
        <scheme val="minor"/>
      </rPr>
      <t>Meta Anual:</t>
    </r>
    <r>
      <rPr>
        <sz val="11"/>
        <color theme="1"/>
        <rFont val="Calibri"/>
        <family val="2"/>
        <scheme val="minor"/>
      </rPr>
      <t xml:space="preserve"> Se realizaron 462 entregas de estímulo a la educación, alimentación y salud, de las 920 programadas, lo que representó un avance anual acumulado del  104.46%.</t>
    </r>
  </si>
  <si>
    <r>
      <t>Meta Trimestral:</t>
    </r>
    <r>
      <rPr>
        <sz val="11"/>
        <color theme="1"/>
        <rFont val="Calibri"/>
        <family val="2"/>
        <scheme val="minor"/>
      </rPr>
      <t xml:space="preserve"> Se realizaron 3,260 Atenciones para impulsar un sano desarrollo a través de clases, actividades, eventos y concursos de recreación, cultura y deportes para niñas, niños, adolescentes y personas adultas, de los 3,000 programados, lo que representó un avance del 108.67% respecto a la meta trimestral programada.
</t>
    </r>
    <r>
      <rPr>
        <b/>
        <sz val="11"/>
        <color theme="1"/>
        <rFont val="Calibri"/>
        <family val="2"/>
        <scheme val="minor"/>
      </rPr>
      <t>Meta Anual:</t>
    </r>
    <r>
      <rPr>
        <sz val="11"/>
        <color theme="1"/>
        <rFont val="Calibri"/>
        <family val="2"/>
        <scheme val="minor"/>
      </rPr>
      <t xml:space="preserve"> Se realizaron 3,260 Atenciones para impulsar un sano desarrollo a través de clases, actividades, eventos y concursos de recreación, cultura y deportes para niñas, niños, adolescentes y personas adultas de las 12,000 programadas, lo que representó un avance anual acumulado del  48.13%.</t>
    </r>
    <r>
      <rPr>
        <b/>
        <sz val="11"/>
        <color theme="1"/>
        <rFont val="Calibri"/>
        <family val="2"/>
        <scheme val="minor"/>
      </rPr>
      <t xml:space="preserve"> </t>
    </r>
  </si>
  <si>
    <r>
      <t>Meta Trimestral:</t>
    </r>
    <r>
      <rPr>
        <sz val="11"/>
        <color theme="1"/>
        <rFont val="Calibri"/>
        <family val="2"/>
        <scheme val="minor"/>
      </rPr>
      <t xml:space="preserve"> Se realizaron 509  clases de recreación, cultura y deportes, para niñas, niños, adolescentes y personas adultas, de los 250 programados, lo que representó un avance del 203.60% respecto a la meta trimestral programada. Se superó la meta trimestral debido a que se implementaron nuevas clases deportivas.
</t>
    </r>
    <r>
      <rPr>
        <b/>
        <sz val="11"/>
        <color theme="1"/>
        <rFont val="Calibri"/>
        <family val="2"/>
        <scheme val="minor"/>
      </rPr>
      <t>Meta Anual:</t>
    </r>
    <r>
      <rPr>
        <sz val="11"/>
        <color theme="1"/>
        <rFont val="Calibri"/>
        <family val="2"/>
        <scheme val="minor"/>
      </rPr>
      <t xml:space="preserve"> Se realizaron 509  clases de recreación, cultura y deportes, para niñas, niños, adolescentes y personas adultasde las 1,000 programadas, lo que representó un avance anual acumulado del  103.70%.</t>
    </r>
  </si>
  <si>
    <r>
      <t>Meta Trimestral:</t>
    </r>
    <r>
      <rPr>
        <sz val="11"/>
        <color theme="1"/>
        <rFont val="Calibri"/>
        <family val="2"/>
        <scheme val="minor"/>
      </rPr>
      <t xml:space="preserve"> Se realizaron 8  Actividades, eventos y concursos de recreación, cultura y deportes para niñas, niños, adolescentes y personas adultas, de los 14 programados, lo que representó un avance del 57.14% respecto a la meta trimestral programada. No se logro la meta proyectada debido a que no se pudieron implementar las actividades dentro de las escuelas por cuestiones de empalme de logistica.
</t>
    </r>
    <r>
      <rPr>
        <b/>
        <sz val="11"/>
        <color theme="1"/>
        <rFont val="Calibri"/>
        <family val="2"/>
        <scheme val="minor"/>
      </rPr>
      <t>Meta Anual:</t>
    </r>
    <r>
      <rPr>
        <sz val="11"/>
        <color theme="1"/>
        <rFont val="Calibri"/>
        <family val="2"/>
        <scheme val="minor"/>
      </rPr>
      <t xml:space="preserve"> Se realizaron 8  Actividades, eventos y concursos de recreación, cultura y deportes para niñas, niños, adolescentes y personas adultas de las 58 programadas, lo que representó un avance anual acumulado del  34.48%.</t>
    </r>
  </si>
  <si>
    <r>
      <t>Meta Trimestral:</t>
    </r>
    <r>
      <rPr>
        <sz val="11"/>
        <color theme="1"/>
        <rFont val="Calibri"/>
        <family val="2"/>
        <scheme val="minor"/>
      </rPr>
      <t xml:space="preserve"> Se realizaron 69  Servicios de escuelas de tiempo completo con atención educativa, asistencial, psicológica, alimentaria, trabajo social y de salud, de los 375 programados, lo que representó un avance del 18.40% respecto a la meta trimestral programada. La meta no fue superada debido a que las fechas de reinscipción fueron modificadas para el mes de julio.
</t>
    </r>
    <r>
      <rPr>
        <b/>
        <sz val="11"/>
        <color theme="1"/>
        <rFont val="Calibri"/>
        <family val="2"/>
        <scheme val="minor"/>
      </rPr>
      <t>Meta Anual:</t>
    </r>
    <r>
      <rPr>
        <sz val="11"/>
        <color theme="1"/>
        <rFont val="Calibri"/>
        <family val="2"/>
        <scheme val="minor"/>
      </rPr>
      <t xml:space="preserve"> Se realizaron 69  Servicios de escuelas de tiempo completo con atención educativa, asistencial, psicológica, alimentaria, trabajo social y de salud de las 689 programadas, lo que representó un avance anual acumulado del  24.53%.</t>
    </r>
  </si>
  <si>
    <r>
      <t>Meta Trimestral:</t>
    </r>
    <r>
      <rPr>
        <sz val="11"/>
        <color theme="1"/>
        <rFont val="Calibri"/>
        <family val="2"/>
        <scheme val="minor"/>
      </rPr>
      <t xml:space="preserve"> Se realizaron 98  actividades sociales, culturales, deportivas en los Centros Asistenciales de Desarrollo Infantil, de los 95 programados, lo que representó un avance del 103.16% respecto a la meta trimestral programada.
</t>
    </r>
    <r>
      <rPr>
        <b/>
        <sz val="11"/>
        <color theme="1"/>
        <rFont val="Calibri"/>
        <family val="2"/>
        <scheme val="minor"/>
      </rPr>
      <t>Meta Anual:</t>
    </r>
    <r>
      <rPr>
        <sz val="11"/>
        <color theme="1"/>
        <rFont val="Calibri"/>
        <family val="2"/>
        <scheme val="minor"/>
      </rPr>
      <t xml:space="preserve"> Se realizaron 98  actividades sociales, culturales, deportivas en los Centros Asistenciales de Desarrollo Infantil de las 292 programadas, lo que representó un avance anual acumulado del 65.75%. </t>
    </r>
  </si>
  <si>
    <r>
      <t>Meta Trimestral:</t>
    </r>
    <r>
      <rPr>
        <sz val="11"/>
        <color theme="1"/>
        <rFont val="Calibri"/>
        <family val="2"/>
        <scheme val="minor"/>
      </rPr>
      <t xml:space="preserve"> Se realizaron 8,705  entregas de raciones de comida para las niñas y niños inscritos en los Centros Asistenciales de Desarrollo Infantil, de los 8,260 programados, lo que representó un avance del 105.39% respecto a la meta trimestral programada. 
</t>
    </r>
    <r>
      <rPr>
        <b/>
        <sz val="11"/>
        <color theme="1"/>
        <rFont val="Calibri"/>
        <family val="2"/>
        <scheme val="minor"/>
      </rPr>
      <t>Meta Anual:</t>
    </r>
    <r>
      <rPr>
        <sz val="11"/>
        <color theme="1"/>
        <rFont val="Calibri"/>
        <family val="2"/>
        <scheme val="minor"/>
      </rPr>
      <t xml:space="preserve"> Se realizaron 8,705  entregas de raciones de comida para las niñas y niños inscritos en los Centros Asistenciales de Desarrollo Infantil de las 28,556 programadas, lo que representó un avance anual acumulado del 54.72%.</t>
    </r>
  </si>
  <si>
    <r>
      <t>Meta Trimestral:</t>
    </r>
    <r>
      <rPr>
        <sz val="11"/>
        <color theme="1"/>
        <rFont val="Calibri"/>
        <family val="2"/>
        <scheme val="minor"/>
      </rPr>
      <t xml:space="preserve"> Se realizaron 79 Verificaciones y registros de los Centros para la Atención, Cuidado y Desarrollo Integral Infantil del RENCAI en el Municipio de Benito Juárez, de los 91 programados, lo que representó un avance del 86.81% respecto a la meta trimestral programada. 
</t>
    </r>
    <r>
      <rPr>
        <b/>
        <sz val="11"/>
        <color theme="1"/>
        <rFont val="Calibri"/>
        <family val="2"/>
        <scheme val="minor"/>
      </rPr>
      <t>Meta Anual:</t>
    </r>
    <r>
      <rPr>
        <sz val="11"/>
        <color theme="1"/>
        <rFont val="Calibri"/>
        <family val="2"/>
        <scheme val="minor"/>
      </rPr>
      <t xml:space="preserve"> Se realizaron 79 Verificaciones y registros de los Centros para la Atención, Cuidado y Desarrollo Integral Infantil del RENCAI en el Municipio de Benito Juárez de las 358 programadas, lo que representó un avance anual acumulado del 46.65%. </t>
    </r>
  </si>
  <si>
    <r>
      <t>Meta Trimestral:</t>
    </r>
    <r>
      <rPr>
        <sz val="11"/>
        <color theme="1"/>
        <rFont val="Calibri"/>
        <family val="2"/>
        <scheme val="minor"/>
      </rPr>
      <t xml:space="preserve"> Se realizaron 1,310 Atención en la prevención del delito en niñas, niños, adolescentes y personas adultas fomentando la cultura de la legalidad, de los 2,160 programados, lo que representó un avance del 60.65% respecto a la meta trimestral programada. No se logró la meta superada debido a que las actividades de mayo y junio tuvieron que ser reprogramadas a petición de los planteles educativos.
</t>
    </r>
    <r>
      <rPr>
        <b/>
        <sz val="11"/>
        <color theme="1"/>
        <rFont val="Calibri"/>
        <family val="2"/>
        <scheme val="minor"/>
      </rPr>
      <t>Meta Anual:</t>
    </r>
    <r>
      <rPr>
        <sz val="11"/>
        <color theme="1"/>
        <rFont val="Calibri"/>
        <family val="2"/>
        <scheme val="minor"/>
      </rPr>
      <t xml:space="preserve"> Se realizaron 1,310 Atención en la prevención del delito en niñas, niños, adolescentes y personas adultas fomentando la cultura de la legalidad de las 8,640 programadas, lo que representó un avance anual acumulado del 54.46%.</t>
    </r>
  </si>
  <si>
    <r>
      <t>Meta Trimestral:</t>
    </r>
    <r>
      <rPr>
        <sz val="11"/>
        <color theme="1"/>
        <rFont val="Calibri"/>
        <family val="2"/>
        <scheme val="minor"/>
      </rPr>
      <t xml:space="preserve"> Se realizaron 25 Impartición de pláticas de  prevención del delito dirigido a niñas, niños, adolescentes y personas adultas fomentando la cultura de la legalidad, de los 32 programados, lo que representó un avance del 78.13% respecto a la meta trimestral programada. No se logró la meta establecida para este trimestre, debido a que las atenciones fueron en puntos prioritarios en los que los grupos fueron reducidos.
</t>
    </r>
    <r>
      <rPr>
        <b/>
        <sz val="11"/>
        <color theme="1"/>
        <rFont val="Calibri"/>
        <family val="2"/>
        <scheme val="minor"/>
      </rPr>
      <t xml:space="preserve">Meta Anual: </t>
    </r>
    <r>
      <rPr>
        <sz val="11"/>
        <color theme="1"/>
        <rFont val="Calibri"/>
        <family val="2"/>
        <scheme val="minor"/>
      </rPr>
      <t xml:space="preserve">Se realizaron 25 Impartición de pláticas de  prevención del delito dirigido a niñas, niños, adolescentes y personas adultas fomentando la cultura de la legalidad de las 128 programadas, lo que representó un avance anual acumulado del 56.25%. </t>
    </r>
  </si>
  <si>
    <r>
      <t>Meta Trimestral:</t>
    </r>
    <r>
      <rPr>
        <sz val="11"/>
        <color theme="1"/>
        <rFont val="Calibri"/>
        <family val="2"/>
        <scheme val="minor"/>
      </rPr>
      <t xml:space="preserve"> Se realizaron 3,177 Servicios jurídicos dirigidos a niñas, niños, adolescentes,  víctimas de maltrato y mujeres y hombres en situación de violencia familiar, de los 3,360 programados, lo que representó un avance del 94.55% respecto a la meta trimestral programada. 
</t>
    </r>
    <r>
      <rPr>
        <b/>
        <sz val="11"/>
        <color theme="1"/>
        <rFont val="Calibri"/>
        <family val="2"/>
        <scheme val="minor"/>
      </rPr>
      <t>Meta Anual:</t>
    </r>
    <r>
      <rPr>
        <sz val="11"/>
        <color theme="1"/>
        <rFont val="Calibri"/>
        <family val="2"/>
        <scheme val="minor"/>
      </rPr>
      <t xml:space="preserve"> Se realizaron 3,177 Servicios jurídicos dirigidos a niñas, niños, adolescentes,  víctimas de maltrato y mujeres y hombres en situación de violencia familiar de las 14,538 programadas, lo que representó un avance anual acumulado del 41.39%. </t>
    </r>
  </si>
  <si>
    <r>
      <t>Meta Trimestral:</t>
    </r>
    <r>
      <rPr>
        <sz val="11"/>
        <color theme="1"/>
        <rFont val="Calibri"/>
        <family val="2"/>
        <scheme val="minor"/>
      </rPr>
      <t xml:space="preserve"> Se realizaron 75 planes de restitución de derechos para niñas, niños, adolescentes que se encuentran en situación de atención prioritaria, de los 84 programados, lo que representó un avance del 89.29% respecto a la meta trimestral programada. 
</t>
    </r>
    <r>
      <rPr>
        <b/>
        <sz val="11"/>
        <color theme="1"/>
        <rFont val="Calibri"/>
        <family val="2"/>
        <scheme val="minor"/>
      </rPr>
      <t>Meta Anual:</t>
    </r>
    <r>
      <rPr>
        <sz val="11"/>
        <color theme="1"/>
        <rFont val="Calibri"/>
        <family val="2"/>
        <scheme val="minor"/>
      </rPr>
      <t xml:space="preserve"> Se realizaron 75 planes de restitución de derechos para niñas, niños, adolescentes que se encuentran en situación de atención prioritaria de las 291 programadas, lo que representó un avance anual acumulado del 59.11%. </t>
    </r>
  </si>
  <si>
    <r>
      <t>Meta Trimestral:</t>
    </r>
    <r>
      <rPr>
        <sz val="11"/>
        <color theme="1"/>
        <rFont val="Calibri"/>
        <family val="2"/>
        <scheme val="minor"/>
      </rPr>
      <t xml:space="preserve"> Se realizaron 101 diagnósticos de vulneración de derechos de niñas, niños y adolescentes, de los 81 programados, lo que representó un avance del 124.69% respecto a la meta trimestral programada. Se superó         la meta programada para este trimestre gracias a la respuesta favorable del grupo interdisciplinario para la elaboración de diagnósticos.
</t>
    </r>
    <r>
      <rPr>
        <b/>
        <sz val="11"/>
        <color theme="1"/>
        <rFont val="Calibri"/>
        <family val="2"/>
        <scheme val="minor"/>
      </rPr>
      <t>Meta Anual:</t>
    </r>
    <r>
      <rPr>
        <sz val="11"/>
        <color theme="1"/>
        <rFont val="Calibri"/>
        <family val="2"/>
        <scheme val="minor"/>
      </rPr>
      <t xml:space="preserve"> Se realizaron 101 diagnósticos de vulneración de derechos de niñas, niños y adolescentes de las 316 programadas, lo que representó un avance anual acumulado del 64.87%. </t>
    </r>
  </si>
  <si>
    <r>
      <t>Meta Trimestral:</t>
    </r>
    <r>
      <rPr>
        <sz val="11"/>
        <color theme="1"/>
        <rFont val="Calibri"/>
        <family val="2"/>
        <scheme val="minor"/>
      </rPr>
      <t xml:space="preserve"> Se realizaron 45 convenios de pensión alimenticia a familias en situación prioritaria para mediación ante controversias familiares, de los 35 programados, lo que representó un avance del 128.57% respecto a la meta trimestral programada. Se superó la meta programada para este trimestre, debido a que se ha estado persuadiendo a las familias en situación prioritaria para que cuenter con la certeza jurídica en defensoría pública mediante los juzgados familiares orales, garantizando una pensión alimenticia estable.
</t>
    </r>
    <r>
      <rPr>
        <b/>
        <sz val="11"/>
        <color theme="1"/>
        <rFont val="Calibri"/>
        <family val="2"/>
        <scheme val="minor"/>
      </rPr>
      <t>Meta Anual:</t>
    </r>
    <r>
      <rPr>
        <sz val="11"/>
        <color theme="1"/>
        <rFont val="Calibri"/>
        <family val="2"/>
        <scheme val="minor"/>
      </rPr>
      <t xml:space="preserve"> Se realizaron 45 convenios de pensión alimenticia a familias en situación prioritaria para mediación ante controversias familiares de las 210 programadas, lo que representó un avance anual acumulado del 40.48%. </t>
    </r>
  </si>
  <si>
    <r>
      <t>Meta Trimestral:</t>
    </r>
    <r>
      <rPr>
        <sz val="11"/>
        <color theme="1"/>
        <rFont val="Calibri"/>
        <family val="2"/>
        <scheme val="minor"/>
      </rPr>
      <t xml:space="preserve"> Se realizaron 400 acompañamientos a niñas, niños y adolescentes a diferentes órganos institucionales (juzgados orales, tradicionales, familiares, penales y la fiscalía general), de los 346 programados, lo que representó un avance del 115.61% respecto a la meta trimestral programada. La meta programada tubo un incremento debido al incrementeo de solicitudes de instancias foráneas para dar contención en audiencias cuidando el principio del interes superior de los niños, niñas y adolescentes.
</t>
    </r>
    <r>
      <rPr>
        <b/>
        <sz val="11"/>
        <color theme="1"/>
        <rFont val="Calibri"/>
        <family val="2"/>
        <scheme val="minor"/>
      </rPr>
      <t>Meta Anual:</t>
    </r>
    <r>
      <rPr>
        <sz val="11"/>
        <color theme="1"/>
        <rFont val="Calibri"/>
        <family val="2"/>
        <scheme val="minor"/>
      </rPr>
      <t xml:space="preserve"> Se realizaron 400 acompañamientos a niñas, niños y adolescentes a diferentes órganos institucionales (juzgados orales, tradicionales, familiares, penales y la fiscalía general) de las 1,549 programadas, lo que representó un avance anual acumulado del  59.39%.</t>
    </r>
  </si>
  <si>
    <r>
      <t>Meta Trimestral:</t>
    </r>
    <r>
      <rPr>
        <sz val="11"/>
        <color theme="1"/>
        <rFont val="Calibri"/>
        <family val="2"/>
        <scheme val="minor"/>
      </rPr>
      <t xml:space="preserve"> Se realizaron 345 comparecencias de hechos a familias en situación prioritaria para mediación ante controversias familiares, de los 121 programados, lo que representó un avance del 285.12% respecto a la meta trimestral programada. La meta programada tubo un incremento debido a que se obruvo respuesta favorable a los programas municipales de registro filial de NNA y personas adultas.
</t>
    </r>
    <r>
      <rPr>
        <b/>
        <sz val="11"/>
        <color theme="1"/>
        <rFont val="Calibri"/>
        <family val="2"/>
        <scheme val="minor"/>
      </rPr>
      <t>Meta Anual:</t>
    </r>
    <r>
      <rPr>
        <sz val="11"/>
        <color theme="1"/>
        <rFont val="Calibri"/>
        <family val="2"/>
        <scheme val="minor"/>
      </rPr>
      <t xml:space="preserve"> Se realizaron 345 comparecencias de hechos a familias en situación prioritaria para mediación ante controversias familiares de las 757 programadas, lo que representó un avance anual acumulado del 81.24%. </t>
    </r>
  </si>
  <si>
    <r>
      <t>Meta Trimestral:</t>
    </r>
    <r>
      <rPr>
        <sz val="11"/>
        <color theme="1"/>
        <rFont val="Calibri"/>
        <family val="2"/>
        <scheme val="minor"/>
      </rPr>
      <t xml:space="preserve"> Se realizaron 1,262 visitas domiciliarias e institucionales para investigaciones sociales, de Juzgados Orales, Familiares, Penales, Fiscalía, DIF Estatales, Asociaciones Civiles, de la Procuraduría y el área que lo requiera, de los 968 programados, lo que representó un avance del 130.37% respecto a la meta trimestral programada. Se superó la meta programada  para este trimestre dado que se investigaron redes de apoyo, ademas de atender reportes de NNA vulnerados.
</t>
    </r>
    <r>
      <rPr>
        <b/>
        <sz val="11"/>
        <color theme="1"/>
        <rFont val="Calibri"/>
        <family val="2"/>
        <scheme val="minor"/>
      </rPr>
      <t>Meta Anual:</t>
    </r>
    <r>
      <rPr>
        <sz val="11"/>
        <color theme="1"/>
        <rFont val="Calibri"/>
        <family val="2"/>
        <scheme val="minor"/>
      </rPr>
      <t xml:space="preserve"> Se realizaron 1,262 visitas domiciliarias e institucionales para investigaciones sociales, de Juzgados Orales, Familiares, Penales, Fiscalía, DIF Estatales, Asociaciones Civiles, de la Procuraduría y el área que lo requiera de las 3,988 programadas, lo que representó un avance anual acumulado del 54.14%. </t>
    </r>
  </si>
  <si>
    <r>
      <t>Meta Trimestral:</t>
    </r>
    <r>
      <rPr>
        <sz val="11"/>
        <color theme="1"/>
        <rFont val="Calibri"/>
        <family val="2"/>
        <scheme val="minor"/>
      </rPr>
      <t xml:space="preserve"> Se realizaron 9 acompañamientos de niños, niñas y adolescentes a las instancias jurídicas foráneas, de los 8 programados, lo que representó un avance del 112.50% respecto a la meta trimestral programada. No superó la meta programada debido a que la operatividad de visitas domiciliarias estuvieron muy activas lo que llevo a la Delegación a programar el acompañamiento con trabajadores sociales que llevan entrevistas de NNA ante los juzgados.
</t>
    </r>
    <r>
      <rPr>
        <b/>
        <sz val="11"/>
        <color theme="1"/>
        <rFont val="Calibri"/>
        <family val="2"/>
        <scheme val="minor"/>
      </rPr>
      <t>Meta Anual:</t>
    </r>
    <r>
      <rPr>
        <sz val="11"/>
        <color theme="1"/>
        <rFont val="Calibri"/>
        <family val="2"/>
        <scheme val="minor"/>
      </rPr>
      <t xml:space="preserve"> Se realizaron 9 acompañamientos de niños, niñas y adolescentes a las instancias jurídicas foráneas de las 28 programadas, lo que representó un avance anual acumulado del 42.86%. </t>
    </r>
  </si>
  <si>
    <r>
      <t>Meta Trimestral:</t>
    </r>
    <r>
      <rPr>
        <sz val="11"/>
        <color theme="1"/>
        <rFont val="Calibri"/>
        <family val="2"/>
        <scheme val="minor"/>
      </rPr>
      <t xml:space="preserve"> Se realizaron 308 Servicios integrales del Centro de Asistencia Social para la protección de los derechos de las niñas, niños y adolescentes migrantes, acompañados, no acompañados, separados, de los 528 programados, lo que representó un avance del 58.33% respecto a la meta trimestral programada.  No se logró la meta programada debido a que el Centro de Asistencia Social logró egresar a los últimos NNAM viajeros que se encontraban en situación migratoria.
</t>
    </r>
    <r>
      <rPr>
        <b/>
        <sz val="11"/>
        <color theme="1"/>
        <rFont val="Calibri"/>
        <family val="2"/>
        <scheme val="minor"/>
      </rPr>
      <t>Meta Anual:</t>
    </r>
    <r>
      <rPr>
        <sz val="11"/>
        <color theme="1"/>
        <rFont val="Calibri"/>
        <family val="2"/>
        <scheme val="minor"/>
      </rPr>
      <t xml:space="preserve"> Se realizaron 308 Servicios integrales del Centro de Asistencia Social para la protección de los derechos de las niñas, niños y adolescentes migrantes, acompañados, no acompañados, separados de los 2,082 programados, lo que representó un avance anual acumulado del 39.48%.</t>
    </r>
  </si>
  <si>
    <r>
      <t>Meta Trimestral:</t>
    </r>
    <r>
      <rPr>
        <sz val="11"/>
        <color theme="1"/>
        <rFont val="Calibri"/>
        <family val="2"/>
        <scheme val="minor"/>
      </rPr>
      <t xml:space="preserve"> Se realizaron 23 entregas de insumos para uso y consumo para las niñas, niños, adolescentes migrantes y acompañantes del Centro de Asistencia Social, de los 36 programados, lo que representó un avance del 63.89% respecto a la meta trimestral programada.  No fue posible lograr la meta debido a que el Centro de Asistencia Social egreso a NNA viajeros que  se encuentren en situación migratoria .
</t>
    </r>
    <r>
      <rPr>
        <b/>
        <sz val="11"/>
        <color theme="1"/>
        <rFont val="Calibri"/>
        <family val="2"/>
        <scheme val="minor"/>
      </rPr>
      <t>Meta Anual:</t>
    </r>
    <r>
      <rPr>
        <sz val="11"/>
        <color theme="1"/>
        <rFont val="Calibri"/>
        <family val="2"/>
        <scheme val="minor"/>
      </rPr>
      <t xml:space="preserve"> Se realizaron 23 entregas de insumos para uso y consumo para las niñas, niños, adolescentes migrantes y acompañantes del Centro de Asistencia Social de los 140 programadas, lo que representó un avance anual acumulado del  36.43%.</t>
    </r>
  </si>
  <si>
    <r>
      <t>Meta Trimestral:</t>
    </r>
    <r>
      <rPr>
        <sz val="11"/>
        <color theme="1"/>
        <rFont val="Calibri"/>
        <family val="2"/>
        <scheme val="minor"/>
      </rPr>
      <t xml:space="preserve"> Se realizaron 204 actividades recreativas, lúdicas, deportivas, educativas y formativas para las niñas, niños y adolescentes migrantes y acompañantes del Centro de Asistencia Social, de los 372 programados, lo que representó un avance del 54.84% respecto a la meta trimestral programada.  No fue posible lograr la meta debido a que el Centro de Asistencia Social egreso a NNA y no se detectaron NNAM viajeros que  se encuentren en situación migratoria para poderles brindar alojamiento temporal.
</t>
    </r>
    <r>
      <rPr>
        <b/>
        <sz val="11"/>
        <color theme="1"/>
        <rFont val="Calibri"/>
        <family val="2"/>
        <scheme val="minor"/>
      </rPr>
      <t>Meta Anual:</t>
    </r>
    <r>
      <rPr>
        <sz val="11"/>
        <color theme="1"/>
        <rFont val="Calibri"/>
        <family val="2"/>
        <scheme val="minor"/>
      </rPr>
      <t xml:space="preserve"> Se realizaron 204 actividades recreativas, lúdicas, deportivas, educativas y formativas para las niñas, niños y adolescentes migrantes y acompañantes del Centro de Asistencia Social de los 1,482 programados, lo que representó un avance anual acumulado del 34.14%. </t>
    </r>
  </si>
  <si>
    <r>
      <t>Meta Trimestral:</t>
    </r>
    <r>
      <rPr>
        <sz val="11"/>
        <color theme="1"/>
        <rFont val="Calibri"/>
        <family val="2"/>
        <scheme val="minor"/>
      </rPr>
      <t xml:space="preserve"> Se realizaron 6 servicios de mantenimiento y reparación para la conservación y el buen funcionamiento del Centro de Asistencia Social, de los 13 programados, lo que representó un avance del 46.15% respecto a la meta trimestral programada.  No fue posible lograr la meta debido a que los materiales requeridos para realizar los trabajos de mantenimiento se encuentran en proceso de validación.
</t>
    </r>
    <r>
      <rPr>
        <b/>
        <sz val="11"/>
        <color theme="1"/>
        <rFont val="Calibri"/>
        <family val="2"/>
        <scheme val="minor"/>
      </rPr>
      <t>Meta Anual:</t>
    </r>
    <r>
      <rPr>
        <sz val="11"/>
        <color theme="1"/>
        <rFont val="Calibri"/>
        <family val="2"/>
        <scheme val="minor"/>
      </rPr>
      <t xml:space="preserve"> Se realizaron 6 servicios de mantenimiento y reparación para la conservación y el buen funcionamiento del Centro de Asistencia Social de los 60 programados, lo que representó un avance anual acumulado del  28.33%. </t>
    </r>
  </si>
  <si>
    <r>
      <t>Meta Trimestral:</t>
    </r>
    <r>
      <rPr>
        <sz val="11"/>
        <color theme="1"/>
        <rFont val="Calibri"/>
        <family val="2"/>
        <scheme val="minor"/>
      </rPr>
      <t xml:space="preserve"> Se realizaron 732 Atenciones integrales para niñas, niños y adolescentes en la Casa de Asistencia Temporal, de los 1,895 programados, lo que representó un avance del 38.63% respecto a la meta trimestral programada. No se logró la meta proyectada para este trimeste debido a que no se detectaron NNAM viajeros que  se encuentren en situación migratoria para poderles brindar alojamiento temporal.
</t>
    </r>
    <r>
      <rPr>
        <b/>
        <sz val="11"/>
        <color theme="1"/>
        <rFont val="Calibri"/>
        <family val="2"/>
        <scheme val="minor"/>
      </rPr>
      <t>Meta Anual:</t>
    </r>
    <r>
      <rPr>
        <sz val="11"/>
        <color theme="1"/>
        <rFont val="Calibri"/>
        <family val="2"/>
        <scheme val="minor"/>
      </rPr>
      <t xml:space="preserve"> Se realizaron 732 Atenciones integrales para niñas, niños y adolescentes en la Casa de Asistencia Temporal de los 7,597 programados, lo que representó un avance anual acumulado del  30.70%. </t>
    </r>
  </si>
  <si>
    <r>
      <t>Meta Trimestral:</t>
    </r>
    <r>
      <rPr>
        <sz val="11"/>
        <color theme="1"/>
        <rFont val="Calibri"/>
        <family val="2"/>
        <scheme val="minor"/>
      </rPr>
      <t xml:space="preserve"> Se realizaron 197 acompañamientos a niñas, niños y adolescentes a diferentes órganos institucionales (Juzgados Orales, Tradicionales, Familiares, Penales y la Fiscalía General), de salud y otros, de los 325 programados, lo que representó un avance del 60.62% respecto a la meta trimestral programada. No se logró meta programada ya que la Casa de Asistencia Temporal logró egresar a NNA vulnerados restituyendo sus derechos, cuidando el principio del interés superior de NNA.
</t>
    </r>
    <r>
      <rPr>
        <b/>
        <sz val="11"/>
        <color theme="1"/>
        <rFont val="Calibri"/>
        <family val="2"/>
        <scheme val="minor"/>
      </rPr>
      <t>Meta Anual:</t>
    </r>
    <r>
      <rPr>
        <sz val="11"/>
        <color theme="1"/>
        <rFont val="Calibri"/>
        <family val="2"/>
        <scheme val="minor"/>
      </rPr>
      <t xml:space="preserve"> Se realizaron 197 acompañamientos a niñas, niños y adolescentes a diferentes órganos institucionales (Juzgados Orales, Tradicionales, Familiares, Penales y la Fiscalía General), de salud y otros de las 1,405 programados, lo que representó un avance anual acumulado del 37.44%.</t>
    </r>
  </si>
  <si>
    <r>
      <t>Meta Trimestral:</t>
    </r>
    <r>
      <rPr>
        <sz val="11"/>
        <color theme="1"/>
        <rFont val="Calibri"/>
        <family val="2"/>
        <scheme val="minor"/>
      </rPr>
      <t xml:space="preserve"> Se realizaron 443 actividades recreativas, lúdicas, deportivas, educativas y formativas para las niñas, niños y adolescentes de la Casa de Asistencia Temporal, de los 1,289 programados, lo que representó un avance del 34.37% respecto a la meta trimestral programada. No se logro la meta proyectada debido a se reprogramaron las actividades individuales cuidando el principio del interés superior del NNA. 
</t>
    </r>
    <r>
      <rPr>
        <b/>
        <sz val="11"/>
        <color theme="1"/>
        <rFont val="Calibri"/>
        <family val="2"/>
        <scheme val="minor"/>
      </rPr>
      <t>Meta Anual:</t>
    </r>
    <r>
      <rPr>
        <sz val="11"/>
        <color theme="1"/>
        <rFont val="Calibri"/>
        <family val="2"/>
        <scheme val="minor"/>
      </rPr>
      <t xml:space="preserve"> Se realizaron 443 actividades recreativas, lúdicas, deportivas, educativas y formativas para las niñas, niños y adolescentes de la Casa de Asistencia Temporal de los 5,638 programados, lo que representó un avance anual acumulado del  26.06%.</t>
    </r>
  </si>
  <si>
    <r>
      <t>Meta Trimestral:</t>
    </r>
    <r>
      <rPr>
        <sz val="11"/>
        <color theme="1"/>
        <rFont val="Calibri"/>
        <family val="2"/>
        <scheme val="minor"/>
      </rPr>
      <t xml:space="preserve"> Se realizaron 68 servicios de mantenimiento para la conservación y el buen funcionamiento de la Casa de Asistencia Temporal, de los 65 programados, lo que representó un avance del 104.62% respecto a la meta trimestral programada.
</t>
    </r>
    <r>
      <rPr>
        <b/>
        <sz val="11"/>
        <color theme="1"/>
        <rFont val="Calibri"/>
        <family val="2"/>
        <scheme val="minor"/>
      </rPr>
      <t>Meta Anual:</t>
    </r>
    <r>
      <rPr>
        <sz val="11"/>
        <color theme="1"/>
        <rFont val="Calibri"/>
        <family val="2"/>
        <scheme val="minor"/>
      </rPr>
      <t xml:space="preserve"> Se realizaron 68 servicios de mantenimiento para la conservación y el buen funcionamiento de la Casa de Asistencia Temporal de los 266 programados, lo que representó un avance anual acumulado del 51.88%. </t>
    </r>
  </si>
  <si>
    <r>
      <t>Meta Trimestral:</t>
    </r>
    <r>
      <rPr>
        <sz val="11"/>
        <color theme="1"/>
        <rFont val="Calibri"/>
        <family val="2"/>
        <scheme val="minor"/>
      </rPr>
      <t xml:space="preserve"> Se realizaron 559 Servicios de prevención y atención para un entorno libre de violencia en mujeres y hombres generadores o víctimas de violencia realizadas en el Centro Especializado Para la Atención a la Violencia, de los 642 programados, lo que representó un avance del 87.07% respecto a la meta trimestral programada.
</t>
    </r>
    <r>
      <rPr>
        <b/>
        <sz val="11"/>
        <color theme="1"/>
        <rFont val="Calibri"/>
        <family val="2"/>
        <scheme val="minor"/>
      </rPr>
      <t>Meta Anual:</t>
    </r>
    <r>
      <rPr>
        <sz val="11"/>
        <color theme="1"/>
        <rFont val="Calibri"/>
        <family val="2"/>
        <scheme val="minor"/>
      </rPr>
      <t xml:space="preserve"> Se realizaron 559 Servicios de prevención y atención para un entorno libre de violencia en mujeres y hombres generadores o víctimas de violencia realizadas en el Centro Especializado Para la Atención a la Violencia de los 2,869 programados, lo que representó un avance anual acumulado del  60.65%. </t>
    </r>
  </si>
  <si>
    <r>
      <t>Meta Trimestral:</t>
    </r>
    <r>
      <rPr>
        <sz val="11"/>
        <color theme="1"/>
        <rFont val="Calibri"/>
        <family val="2"/>
        <scheme val="minor"/>
      </rPr>
      <t xml:space="preserve"> Se realizaron 433 atenciones multidisciplinarias a personas generadoras o víctimas de violencia en el Centro Especializado para la Atención a la Violencia, de los 491 programados, lo que representó un avance del 88.19% respecto a la meta trimestral programada.
</t>
    </r>
    <r>
      <rPr>
        <b/>
        <sz val="11"/>
        <color theme="1"/>
        <rFont val="Calibri"/>
        <family val="2"/>
        <scheme val="minor"/>
      </rPr>
      <t>Meta Anual:</t>
    </r>
    <r>
      <rPr>
        <sz val="11"/>
        <color theme="1"/>
        <rFont val="Calibri"/>
        <family val="2"/>
        <scheme val="minor"/>
      </rPr>
      <t xml:space="preserve"> Se realizaron 433 atenciones multidisciplinarias a personas generadoras o víctimas de violencia en el Centro Especializado para la Atención a la Violencia de los 1,910 programados, lo que representó un avance anual acumulado del  48.69%.</t>
    </r>
  </si>
  <si>
    <r>
      <t>Meta Trimestral:</t>
    </r>
    <r>
      <rPr>
        <sz val="11"/>
        <color theme="1"/>
        <rFont val="Calibri"/>
        <family val="2"/>
        <scheme val="minor"/>
      </rPr>
      <t xml:space="preserve"> Se impartieron 2 pláticas y talleres con temas para la prevención de la violencia, de los 5 programados, lo que representó un avance del 40.00% respecto a la meta trimestral programada. La meta no fue superada debido a que por cuestiones ajenas a la coordinación se cancelaron algunos talleres, reagendándolos para el siguiente trimestre.
</t>
    </r>
    <r>
      <rPr>
        <b/>
        <sz val="11"/>
        <color theme="1"/>
        <rFont val="Calibri"/>
        <family val="2"/>
        <scheme val="minor"/>
      </rPr>
      <t>Meta Anual:</t>
    </r>
    <r>
      <rPr>
        <sz val="11"/>
        <color theme="1"/>
        <rFont val="Calibri"/>
        <family val="2"/>
        <scheme val="minor"/>
      </rPr>
      <t xml:space="preserve"> Se impartieron 2  pláticas y talleres con temas para la prevención de la violencia de las 24 programadas, lo que representó un avance anual acumulado del  45.83%. </t>
    </r>
  </si>
  <si>
    <r>
      <t>Meta Trimestral:</t>
    </r>
    <r>
      <rPr>
        <sz val="11"/>
        <color theme="1"/>
        <rFont val="Calibri"/>
        <family val="2"/>
        <scheme val="minor"/>
      </rPr>
      <t xml:space="preserve"> Se impartieron 5  capacitaciones para el autoempleo a mujeres receptoras de violencia en cualquiera de sus modalidades, de los 4 programados, lo que representó un avance del 125.00% respecto a la meta trimestral programada. Se superó la meta programada debido a la respuesta favorable por parte de la ciudadania con respecto a los programas municipales.
</t>
    </r>
    <r>
      <rPr>
        <b/>
        <sz val="11"/>
        <color theme="1"/>
        <rFont val="Calibri"/>
        <family val="2"/>
        <scheme val="minor"/>
      </rPr>
      <t>Meta Anual:</t>
    </r>
    <r>
      <rPr>
        <sz val="11"/>
        <color theme="1"/>
        <rFont val="Calibri"/>
        <family val="2"/>
        <scheme val="minor"/>
      </rPr>
      <t xml:space="preserve"> Se impartieron 5  capacitaciones para el autoempleo a mujeres receptoras de violencia en cualquiera de sus modalidades de las 11 programadas, lo que representó un avance anual acumulado del  63.64%. </t>
    </r>
  </si>
  <si>
    <r>
      <t>Meta Trimestral:</t>
    </r>
    <r>
      <rPr>
        <sz val="11"/>
        <color theme="1"/>
        <rFont val="Calibri"/>
        <family val="2"/>
        <scheme val="minor"/>
      </rPr>
      <t xml:space="preserve"> Se realizaron 924  Atenciones en actividades sociales, brigadas y eventos  que contribuyen al  desarrollo y el mejoramiento de las condiciones de vida de los benitojuarense, de los 800 programados, lo que representó un avance del 115.50% respecto a la meta trimestral programada. Se supero la meta debido a la participación activa de la población en las brigadas realizadas.
</t>
    </r>
    <r>
      <rPr>
        <b/>
        <sz val="11"/>
        <color theme="1"/>
        <rFont val="Calibri"/>
        <family val="2"/>
        <scheme val="minor"/>
      </rPr>
      <t>Meta Anual:</t>
    </r>
    <r>
      <rPr>
        <sz val="11"/>
        <color theme="1"/>
        <rFont val="Calibri"/>
        <family val="2"/>
        <scheme val="minor"/>
      </rPr>
      <t xml:space="preserve"> Se realizaron 924  Atenciones en actividades sociales, brigadas y eventos  que contribuyen al  desarrollo y el mejoramiento de las condiciones de vida de los benitojuarense de las 4,520 programadas, lo que representó un avance anual acumulado del 73.83%.</t>
    </r>
  </si>
  <si>
    <r>
      <t>Meta Trimestral:</t>
    </r>
    <r>
      <rPr>
        <sz val="11"/>
        <color theme="1"/>
        <rFont val="Calibri"/>
        <family val="2"/>
        <scheme val="minor"/>
      </rPr>
      <t xml:space="preserve"> Se realizaron 3  actividades, brigadas y eventos que fomentan el fortalecimiento del desarrollo social y el desarrollo comunitario a niñas, niños, adolescentes y la familia, de los 4 programados, lo que representó un avance del 75.00% respecto a la meta trimestral programada. No se supero la meta debido a que por cuestiones climatológicas y de logística se tuvo que posponer una de las brigadas.
</t>
    </r>
    <r>
      <rPr>
        <b/>
        <sz val="11"/>
        <color theme="1"/>
        <rFont val="Calibri"/>
        <family val="2"/>
        <scheme val="minor"/>
      </rPr>
      <t>Meta Anual:</t>
    </r>
    <r>
      <rPr>
        <sz val="11"/>
        <color theme="1"/>
        <rFont val="Calibri"/>
        <family val="2"/>
        <scheme val="minor"/>
      </rPr>
      <t xml:space="preserve"> Se realizaron 3  actividades, brigadas y eventos que fomentan el fortalecimiento del desarrollo social y el desarrollo comunitario a niñas, niños, adolescentes y la familia de las 15 programadas, lo que representó un avance anual acumulado del 46.67%. </t>
    </r>
  </si>
  <si>
    <r>
      <t>Meta Trimestral:</t>
    </r>
    <r>
      <rPr>
        <sz val="11"/>
        <color theme="1"/>
        <rFont val="Calibri"/>
        <family val="2"/>
        <scheme val="minor"/>
      </rPr>
      <t xml:space="preserve"> Se realizaron 1,262,839  Apoyos de asistencia alimentaria a la población en general lo cual contribuye a revertir las tendencias y las cifras crecientes de los problemas de una mala nutrición, entregados, de los 690,337 programados, lo que representó un avance del 182.93% respecto a la meta trimestral programada. Se superó meta debido a que se entregó durante este trimestre la remesa retrasada por parte del SEDIF, correspondiente al mes de marzo y abril. 
</t>
    </r>
    <r>
      <rPr>
        <b/>
        <sz val="11"/>
        <color theme="1"/>
        <rFont val="Calibri"/>
        <family val="2"/>
        <scheme val="minor"/>
      </rPr>
      <t>Meta Anual:</t>
    </r>
    <r>
      <rPr>
        <sz val="11"/>
        <color theme="1"/>
        <rFont val="Calibri"/>
        <family val="2"/>
        <scheme val="minor"/>
      </rPr>
      <t xml:space="preserve"> Se realizaron 1,262,839  Apoyos de asistencia alimentaria a la población en general lo cual contribuye a revertir las tendencias y las cifras crecientes de los problemas de una mala nutrición, entregados de los 2,604,950 programadas, lo que representó un avance anual acumulado del 62.72%. </t>
    </r>
  </si>
  <si>
    <r>
      <t>Meta Trimestral:</t>
    </r>
    <r>
      <rPr>
        <sz val="11"/>
        <color theme="1"/>
        <rFont val="Calibri"/>
        <family val="2"/>
        <scheme val="minor"/>
      </rPr>
      <t xml:space="preserve"> Se realizaron 41 servicios administrativos, habilitación y mantenimiento para la operación y buen funcionamiento del Comedor Comunitario de la región 235 y Comedores Escolares, de los 51 programados, lo que representó un avance del 80.39% respecto a la meta trimestral programada. 
</t>
    </r>
    <r>
      <rPr>
        <b/>
        <sz val="11"/>
        <color theme="1"/>
        <rFont val="Calibri"/>
        <family val="2"/>
        <scheme val="minor"/>
      </rPr>
      <t>Meta Anual:</t>
    </r>
    <r>
      <rPr>
        <sz val="11"/>
        <color theme="1"/>
        <rFont val="Calibri"/>
        <family val="2"/>
        <scheme val="minor"/>
      </rPr>
      <t xml:space="preserve"> Se realizaron 41 servicios administrativos, habilitación y mantenimiento para la operación y buen funcionamiento del Comedor Comunitario de la región 235 y Comedores Escolares de las 193 programadas, lo que representó un avance anual acumulado del 43.01%. </t>
    </r>
  </si>
  <si>
    <r>
      <t>Meta Trimestral:</t>
    </r>
    <r>
      <rPr>
        <sz val="11"/>
        <color theme="1"/>
        <rFont val="Calibri"/>
        <family val="2"/>
        <scheme val="minor"/>
      </rPr>
      <t xml:space="preserve"> Se realizaron 340 Atenciones para el autoempleo en los Centros de Desarrollo Comunitario y en el Centro de Emprendimiento y Desarrollo Humano para las Juventudes, de los 350 programados, lo que representó un avance del 97.14% respecto a la meta trimestral programada.
</t>
    </r>
    <r>
      <rPr>
        <b/>
        <sz val="11"/>
        <color theme="1"/>
        <rFont val="Calibri"/>
        <family val="2"/>
        <scheme val="minor"/>
      </rPr>
      <t>Meta Anual:</t>
    </r>
    <r>
      <rPr>
        <sz val="11"/>
        <color theme="1"/>
        <rFont val="Calibri"/>
        <family val="2"/>
        <scheme val="minor"/>
      </rPr>
      <t xml:space="preserve"> Se realizaron 340 Atenciones para el autoempleo en los Centros de Desarrollo Comunitario y en el Centro de Emprendimiento y Desarrollo Humano para las Juventudes de las 950 programadas, lo que representó un avance anual acumulado del 64.00%.</t>
    </r>
  </si>
  <si>
    <r>
      <t>Meta Trimestral:</t>
    </r>
    <r>
      <rPr>
        <sz val="11"/>
        <color theme="1"/>
        <rFont val="Calibri"/>
        <family val="2"/>
        <scheme val="minor"/>
      </rPr>
      <t xml:space="preserve"> Se realizaron 46 Cursos de Capacitación para el Autoempleo, de los 55 programados, lo que representó un avance del 83.64% respecto a la meta trimestral programada. No se superó la meta programada debido a algunos cursos  se tuvieron que reprogramar.
</t>
    </r>
    <r>
      <rPr>
        <b/>
        <sz val="11"/>
        <color theme="1"/>
        <rFont val="Calibri"/>
        <family val="2"/>
        <scheme val="minor"/>
      </rPr>
      <t>Meta Anual:</t>
    </r>
    <r>
      <rPr>
        <sz val="11"/>
        <color theme="1"/>
        <rFont val="Calibri"/>
        <family val="2"/>
        <scheme val="minor"/>
      </rPr>
      <t xml:space="preserve"> Se realizaron 46 Cursos de Capacitación para el Autoempleo de las 170 programadas, lo que representó un avance anual acumulado del 51.18%. </t>
    </r>
  </si>
  <si>
    <r>
      <t>Meta Trimestral:</t>
    </r>
    <r>
      <rPr>
        <sz val="11"/>
        <color theme="1"/>
        <rFont val="Calibri"/>
        <family val="2"/>
        <scheme val="minor"/>
      </rPr>
      <t xml:space="preserve"> Se realizaron 353 entregas de constancias con validez oficial por clausura de cursos que fomentan el autoempleo, de los 200 programados, lo que representa un avance del 176.50% respecto a la meta trimestral programada. Se superó la meta debido a que hubo buena respuesta por parte de la ciudadania en los cursos impartidos por el CECATI.
</t>
    </r>
    <r>
      <rPr>
        <b/>
        <sz val="11"/>
        <color theme="1"/>
        <rFont val="Calibri"/>
        <family val="2"/>
        <scheme val="minor"/>
      </rPr>
      <t>Meta Anual</t>
    </r>
    <r>
      <rPr>
        <sz val="11"/>
        <color theme="1"/>
        <rFont val="Calibri"/>
        <family val="2"/>
        <scheme val="minor"/>
      </rPr>
      <t>: Se realizaron 353 Cntregas de constancias con validez oficial por clausura de cursos que fomentan el autoempleo de los 200 programados, lo que representó un avance anual acumulado del 176.50%</t>
    </r>
  </si>
  <si>
    <r>
      <t>Meta Trimestral:</t>
    </r>
    <r>
      <rPr>
        <sz val="11"/>
        <color theme="1"/>
        <rFont val="Calibri"/>
        <family val="2"/>
        <scheme val="minor"/>
      </rPr>
      <t xml:space="preserve"> Se realizaron 38 Actividades recreativas y educativas que contribuyen al desarrollo social y bienestar económico de la ciudadanía, de los 40 programados, lo que representó un avance del 95.00% respecto a la meta trimestral programada. 
</t>
    </r>
    <r>
      <rPr>
        <b/>
        <sz val="11"/>
        <color theme="1"/>
        <rFont val="Calibri"/>
        <family val="2"/>
        <scheme val="minor"/>
      </rPr>
      <t xml:space="preserve">Meta Anual: </t>
    </r>
    <r>
      <rPr>
        <sz val="11"/>
        <color theme="1"/>
        <rFont val="Calibri"/>
        <family val="2"/>
        <scheme val="minor"/>
      </rPr>
      <t>Se realizaron 38 Actividades recreativas y educativas que contribuyen al desarrollo social y bienestar económico de la ciudadanía de las 135 programadas, lo que representó un avance anual acumulado del 53.33%.</t>
    </r>
  </si>
  <si>
    <r>
      <t>Meta Trimestral:</t>
    </r>
    <r>
      <rPr>
        <sz val="11"/>
        <color theme="1"/>
        <rFont val="Calibri"/>
        <family val="2"/>
        <scheme val="minor"/>
      </rPr>
      <t xml:space="preserve"> Se realizaron 42 servicios  administrativos y de mantenimiento, para la operación y buen funcionamiento de los CDC, de los 42 programados, lo que representó un avance del 100.00% respecto a la meta trimestral programada. 
</t>
    </r>
    <r>
      <rPr>
        <b/>
        <sz val="11"/>
        <color theme="1"/>
        <rFont val="Calibri"/>
        <family val="2"/>
        <scheme val="minor"/>
      </rPr>
      <t>Meta Anual:</t>
    </r>
    <r>
      <rPr>
        <sz val="11"/>
        <color theme="1"/>
        <rFont val="Calibri"/>
        <family val="2"/>
        <scheme val="minor"/>
      </rPr>
      <t xml:space="preserve"> Se realizaron 42 servicios  administrativos y de mantenimiento, para la operación y buen funcionamiento de los CDC de las 165 programadas, lo que representó un avance anual acumulado del 50.91 %.</t>
    </r>
  </si>
  <si>
    <r>
      <t>Meta Trimestral:</t>
    </r>
    <r>
      <rPr>
        <sz val="11"/>
        <color theme="1"/>
        <rFont val="Calibri"/>
        <family val="2"/>
        <scheme val="minor"/>
      </rPr>
      <t xml:space="preserve"> Se realizaron 17 Atenciones del fomento del autoempleo para desarrollar y ejecutar proyectos de emprendimiento a beneficio de las personas que son capacitadas en los CDC, de los 30 programados, lo que representó un avance del 56.67% respecto a la meta trimestral programada. No se logró la meta programada para el trimestre debido a que por cuestiones climatológicas no se han podido cubrir el total de nuevos ingresos, sin embargo, se reforzara la convocatoria al rededor del centro y en redes sociales.  
</t>
    </r>
    <r>
      <rPr>
        <b/>
        <sz val="11"/>
        <color theme="1"/>
        <rFont val="Calibri"/>
        <family val="2"/>
        <scheme val="minor"/>
      </rPr>
      <t>Meta Anual:</t>
    </r>
    <r>
      <rPr>
        <sz val="11"/>
        <color theme="1"/>
        <rFont val="Calibri"/>
        <family val="2"/>
        <scheme val="minor"/>
      </rPr>
      <t xml:space="preserve"> Se realizaron 17 Atenciones del fomento del autoempleo para desarrollar y ejecutar proyectos de emprendimiento a beneficio de las personas que son capacitadas en los CDC de las 190 programadas, lo que representó un avance anual acumulado del 55.26%. </t>
    </r>
  </si>
  <si>
    <r>
      <t>Meta Trimestral:</t>
    </r>
    <r>
      <rPr>
        <sz val="11"/>
        <color theme="1"/>
        <rFont val="Calibri"/>
        <family val="2"/>
        <scheme val="minor"/>
      </rPr>
      <t xml:space="preserve"> Se realizaron 2 eventos que fomentan el autoempleo, de los 3 programados, lo que representó un avance del 66.67% respecto a la meta trimestral programada. No se logró la meta debido a que por cuestiones climatológicas se tuvo que reprogramar uno de los eventos.
</t>
    </r>
    <r>
      <rPr>
        <b/>
        <sz val="11"/>
        <color theme="1"/>
        <rFont val="Calibri"/>
        <family val="2"/>
        <scheme val="minor"/>
      </rPr>
      <t>Meta Anual:</t>
    </r>
    <r>
      <rPr>
        <sz val="11"/>
        <color theme="1"/>
        <rFont val="Calibri"/>
        <family val="2"/>
        <scheme val="minor"/>
      </rPr>
      <t xml:space="preserve"> Se realizaron 2 eventos que fomentan el autoempleo de las 12 programadas, lo que representó un avance anual acumulado del 41.67%.  </t>
    </r>
  </si>
  <si>
    <r>
      <t>Meta Trimestral:</t>
    </r>
    <r>
      <rPr>
        <sz val="11"/>
        <color theme="1"/>
        <rFont val="Calibri"/>
        <family val="2"/>
        <scheme val="minor"/>
      </rPr>
      <t xml:space="preserve"> Se realizaron 12 servicios de habilitación y de mantenimiento del Centro de Emprendimiento y Desarrollo Humano para Personas Adultas Mayores, de los 12 programados, lo que representó un avance del 100.00% respecto a la meta trimestral programada. 
</t>
    </r>
    <r>
      <rPr>
        <b/>
        <sz val="11"/>
        <color theme="1"/>
        <rFont val="Calibri"/>
        <family val="2"/>
        <scheme val="minor"/>
      </rPr>
      <t xml:space="preserve">Meta Anual: </t>
    </r>
    <r>
      <rPr>
        <sz val="11"/>
        <color theme="1"/>
        <rFont val="Calibri"/>
        <family val="2"/>
        <scheme val="minor"/>
      </rPr>
      <t>Se realizaron 12 servicios de habilitación y de mantenimiento del Centro de Emprendimiento y Desarrollo Humano para Personas Adultas Mayoresde los 48 programadas, lo que representó un avance anual acumulado del 45.83%.</t>
    </r>
  </si>
  <si>
    <r>
      <t>Meta Trimestral:</t>
    </r>
    <r>
      <rPr>
        <sz val="11"/>
        <color theme="1"/>
        <rFont val="Calibri"/>
        <family val="2"/>
        <scheme val="minor"/>
      </rPr>
      <t xml:space="preserve"> Se realizaron 167 Actividades de aprendizaje, físicas, lúdicas, recreativas y  de regularización a niñas y niños de "La llave es la clave" en zonas prioritarias, de los 180 programados, lo que representó un avance del 92.78% respecto a la meta trimestral programada. 
</t>
    </r>
    <r>
      <rPr>
        <b/>
        <sz val="11"/>
        <color theme="1"/>
        <rFont val="Calibri"/>
        <family val="2"/>
        <scheme val="minor"/>
      </rPr>
      <t>Meta Anual:</t>
    </r>
    <r>
      <rPr>
        <sz val="11"/>
        <color theme="1"/>
        <rFont val="Calibri"/>
        <family val="2"/>
        <scheme val="minor"/>
      </rPr>
      <t xml:space="preserve"> Se realizaron 167 Actividades de aprendizaje, físicas, lúdicas, recreativas y  de regularización a niñas y niños de "La llave es la clave" en zonas prioritarias de los 634 programados, lo que representó un avance anual acumulado del 59.78%. </t>
    </r>
  </si>
  <si>
    <r>
      <t>Meta Trimestral:</t>
    </r>
    <r>
      <rPr>
        <sz val="11"/>
        <color theme="1"/>
        <rFont val="Calibri"/>
        <family val="2"/>
        <scheme val="minor"/>
      </rPr>
      <t xml:space="preserve"> Se realizaron 5,796 servicios integrales de Salud  para la población de atención prioritaria, de los 6,135 programados, lo que representó un avance del 94.47% respecto a la meta trimestral programada.
</t>
    </r>
    <r>
      <rPr>
        <b/>
        <sz val="11"/>
        <color theme="1"/>
        <rFont val="Calibri"/>
        <family val="2"/>
        <scheme val="minor"/>
      </rPr>
      <t>Meta Anual:</t>
    </r>
    <r>
      <rPr>
        <sz val="11"/>
        <color theme="1"/>
        <rFont val="Calibri"/>
        <family val="2"/>
        <scheme val="minor"/>
      </rPr>
      <t xml:space="preserve"> Se realizaron 5,796 servicios integrales de Salud  para la población de atención prioritaria de las 24,710 programadas, lo que representó un avance  anual acumulado del 45.24%. </t>
    </r>
  </si>
  <si>
    <r>
      <t>Meta Trimestral:</t>
    </r>
    <r>
      <rPr>
        <sz val="11"/>
        <color theme="1"/>
        <rFont val="Calibri"/>
        <family val="2"/>
        <scheme val="minor"/>
      </rPr>
      <t xml:space="preserve"> Se realizaron 247 atenciones en programas médicos especiales para las personas de atención prioritaria, de los 240 programados, lo que representó un avance del 102.92% respecto a la meta trimestral programada. 
</t>
    </r>
    <r>
      <rPr>
        <b/>
        <sz val="11"/>
        <color theme="1"/>
        <rFont val="Calibri"/>
        <family val="2"/>
        <scheme val="minor"/>
      </rPr>
      <t>Meta Anual:</t>
    </r>
    <r>
      <rPr>
        <sz val="11"/>
        <color theme="1"/>
        <rFont val="Calibri"/>
        <family val="2"/>
        <scheme val="minor"/>
      </rPr>
      <t xml:space="preserve"> Se realizaron 247 atenciones en programas médicos especiales para las personas de atención prioritaria de las 1,130 programadas, lo que representó un avance anual acumulado del 53.81%. </t>
    </r>
  </si>
  <si>
    <r>
      <t>Meta Trimestral:</t>
    </r>
    <r>
      <rPr>
        <sz val="11"/>
        <color theme="1"/>
        <rFont val="Calibri"/>
        <family val="2"/>
        <scheme val="minor"/>
      </rPr>
      <t xml:space="preserve"> Se realizaron 1,890 atenciones de Salud Mental para la población benitojuarense, de los 2,820 programados, lo que representó un avance del 67.02% respecto a la meta trimestral programada. La meta no fue superada debido a la cancelación de citas por parte de los pacientes y cierre de grupos de adolescentes e infantiles por temporada.
</t>
    </r>
    <r>
      <rPr>
        <b/>
        <sz val="11"/>
        <color theme="1"/>
        <rFont val="Calibri"/>
        <family val="2"/>
        <scheme val="minor"/>
      </rPr>
      <t>Meta Anual:</t>
    </r>
    <r>
      <rPr>
        <sz val="11"/>
        <color theme="1"/>
        <rFont val="Calibri"/>
        <family val="2"/>
        <scheme val="minor"/>
      </rPr>
      <t xml:space="preserve"> Se realizaron 1,890 atenciones de Salud Mental para la población benitojuarense, de los 11,280 programados, lo que representó un avance anual acumulado del 37.60%.</t>
    </r>
  </si>
  <si>
    <r>
      <t>Meta Trimestral:</t>
    </r>
    <r>
      <rPr>
        <sz val="11"/>
        <color theme="1"/>
        <rFont val="Calibri"/>
        <family val="2"/>
        <scheme val="minor"/>
      </rPr>
      <t xml:space="preserve"> Se realizaron 1,538 terapias de rehabilitación para personas con discapacidad temporal y/o permanente, de los 1,580 programados, lo que representó un avance del 97.34% respecto a la meta trimestral programada.
</t>
    </r>
    <r>
      <rPr>
        <b/>
        <sz val="11"/>
        <color theme="1"/>
        <rFont val="Calibri"/>
        <family val="2"/>
        <scheme val="minor"/>
      </rPr>
      <t>Meta Anual:</t>
    </r>
    <r>
      <rPr>
        <sz val="11"/>
        <color theme="1"/>
        <rFont val="Calibri"/>
        <family val="2"/>
        <scheme val="minor"/>
      </rPr>
      <t xml:space="preserve">  Se realizaron 1,538 terapias de rehabilitación para personas con discapacidad temporal y/o permanente de los 5,760 programadas, lo que representó un avance anual acumulado del 48.56%. </t>
    </r>
  </si>
  <si>
    <r>
      <t>Meta Trimestral:</t>
    </r>
    <r>
      <rPr>
        <sz val="11"/>
        <color theme="1"/>
        <rFont val="Calibri"/>
        <family val="2"/>
        <scheme val="minor"/>
      </rPr>
      <t xml:space="preserve"> Se realizaron 3,216 Servicios de Inclusión, de los 4,540 programados, lo que representó un avance del 70.84% respecto a la meta trimestral programada. No se logró la meta programada para el trimestre debido a por cuestiones climatológicas se tuvieron que reagendar a los pacientes.
</t>
    </r>
    <r>
      <rPr>
        <b/>
        <sz val="11"/>
        <color theme="1"/>
        <rFont val="Calibri"/>
        <family val="2"/>
        <scheme val="minor"/>
      </rPr>
      <t>Meta Anual:</t>
    </r>
    <r>
      <rPr>
        <sz val="11"/>
        <color theme="1"/>
        <rFont val="Calibri"/>
        <family val="2"/>
        <scheme val="minor"/>
      </rPr>
      <t xml:space="preserve"> Se realizaron 3,216 Servicios de Inclusión de los 17,760 programados, lo que representó un avance anual acumulado del 39.83%. </t>
    </r>
  </si>
  <si>
    <r>
      <rPr>
        <b/>
        <sz val="11"/>
        <color theme="1"/>
        <rFont val="Calibri"/>
        <family val="2"/>
        <scheme val="minor"/>
      </rPr>
      <t>Meta Trimestral:</t>
    </r>
    <r>
      <rPr>
        <sz val="11"/>
        <color theme="1"/>
        <rFont val="Calibri"/>
        <family val="2"/>
        <scheme val="minor"/>
      </rPr>
      <t xml:space="preserve"> Se realizaron 5 Planeaciones, Coordinar, y Supervisar, Eventos y Actividades, que fomenten el Buen Trato en Familia y la Atención a las Personas Adultas Mayores, de los 5 programados, lo que representó un avance del 100.00% respecto a la meta trimestral programada.</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Meta Anual:</t>
    </r>
    <r>
      <rPr>
        <sz val="11"/>
        <color theme="1"/>
        <rFont val="Calibri"/>
        <family val="2"/>
        <scheme val="minor"/>
      </rPr>
      <t xml:space="preserve"> Se realizaron 5 Planeaciones, Coordinar, y Supervisar, Eventos y Actividades, que fomenten el Buen Trato en Familia y la Atención a las Personas Adultas Mayores de los 20 programados, lo que representó un avance anual acumulado del 50.00%. </t>
    </r>
  </si>
  <si>
    <r>
      <t>Meta Trimestral:</t>
    </r>
    <r>
      <rPr>
        <sz val="11"/>
        <color theme="1"/>
        <rFont val="Calibri"/>
        <family val="2"/>
        <scheme val="minor"/>
      </rPr>
      <t xml:space="preserve">  Se realizaron 15  participaciones en actividades, brigadas y eventos, que fomenten la sana convivencia en el núcleo familiar, de las 8 programadas, lo que representó un avance del 187.50% respecto a la meta trimestral programada.Se supero la meta programada para este trimestre debido a la implementación de la campaña Me Escuchas, aplicando encuestas a niñas, niños y adolescentes en las diferentes escuelas públicas y privadas del Municipio de Benito Juárez. 
</t>
    </r>
    <r>
      <rPr>
        <b/>
        <sz val="11"/>
        <color theme="1"/>
        <rFont val="Calibri"/>
        <family val="2"/>
        <scheme val="minor"/>
      </rPr>
      <t>Meta Anual:</t>
    </r>
    <r>
      <rPr>
        <sz val="11"/>
        <color theme="1"/>
        <rFont val="Calibri"/>
        <family val="2"/>
        <scheme val="minor"/>
      </rPr>
      <t xml:space="preserve"> Se realizaron 15  participaciones en actividades, brigadas y eventos, que fomenten la sana convivencia en el núcleo familiar de los 30 programados, lo que representó un avance anual acumulado del 80.00%. </t>
    </r>
  </si>
  <si>
    <r>
      <t>Meta Trimestral:</t>
    </r>
    <r>
      <rPr>
        <sz val="11"/>
        <color theme="1"/>
        <rFont val="Calibri"/>
        <family val="2"/>
        <scheme val="minor"/>
      </rPr>
      <t xml:space="preserve"> Se realizaron 9,095 Servicios integrales para personas adultas mayores, de los 8,440 programados, lo que representó un avance del 107.76% respecto a la meta trimestral programada.
</t>
    </r>
    <r>
      <rPr>
        <b/>
        <sz val="11"/>
        <color theme="1"/>
        <rFont val="Calibri"/>
        <family val="2"/>
        <scheme val="minor"/>
      </rPr>
      <t>Meta Anual:</t>
    </r>
    <r>
      <rPr>
        <sz val="11"/>
        <color theme="1"/>
        <rFont val="Calibri"/>
        <family val="2"/>
        <scheme val="minor"/>
      </rPr>
      <t xml:space="preserve"> Se realizaron 9,095 Servicios integrales para personas adultas mayores, de los 33,879 programados, lo que representó un avance anual acumulado del 51.68%.</t>
    </r>
  </si>
  <si>
    <r>
      <t xml:space="preserve">Meta Trimestral: </t>
    </r>
    <r>
      <rPr>
        <sz val="11"/>
        <color theme="1"/>
        <rFont val="Calibri"/>
        <family val="2"/>
        <scheme val="minor"/>
      </rPr>
      <t xml:space="preserve">Se realizaron 396 actividades culturales, deportivas y sociales en los diferentes club´s de personas adultas mayores para fomentar la sana convivencia entre sus integrantes, de las 500 programadas, lo que representó un avance del 79.20% respecto a la meta trimestral programada. No se supero la meta debido a que por cuestiones climatológicas fueron suspendidas algunas actividades.
</t>
    </r>
    <r>
      <rPr>
        <b/>
        <sz val="11"/>
        <color theme="1"/>
        <rFont val="Calibri"/>
        <family val="2"/>
        <scheme val="minor"/>
      </rPr>
      <t>Meta Anual:</t>
    </r>
    <r>
      <rPr>
        <sz val="11"/>
        <color theme="1"/>
        <rFont val="Calibri"/>
        <family val="2"/>
        <scheme val="minor"/>
      </rPr>
      <t xml:space="preserve">Se realizaron 396 actividades culturales, deportivas y sociales en los diferentes club´s de personas adultas mayores para fomentar la sana convivencia entre sus integrantes de las 2,015 programadas, lo que representó un avance anual acumulado del 37.92%. </t>
    </r>
  </si>
  <si>
    <r>
      <t>Meta Trimestral:</t>
    </r>
    <r>
      <rPr>
        <sz val="11"/>
        <color theme="1"/>
        <rFont val="Calibri"/>
        <family val="2"/>
        <scheme val="minor"/>
      </rPr>
      <t xml:space="preserve"> Se realizaron 8 Servicios de alojamiento temporal en la Casa Transitoria "Grandes Corazones" a personas adultas mayores en estado de abandono, de las 10 programadas, lo que representó un avance del 80.00% respecto a la meta trimestral programada. No se supero la meta debido a que los adulto mayores que fueron referidos no cuentan con un estado de salud favorable para su ingreso.
</t>
    </r>
    <r>
      <rPr>
        <b/>
        <sz val="11"/>
        <color theme="1"/>
        <rFont val="Calibri"/>
        <family val="2"/>
        <scheme val="minor"/>
      </rPr>
      <t>Meta Anual:</t>
    </r>
    <r>
      <rPr>
        <sz val="11"/>
        <color theme="1"/>
        <rFont val="Calibri"/>
        <family val="2"/>
        <scheme val="minor"/>
      </rPr>
      <t xml:space="preserve"> Se realizaron 8 Servicios de alojamiento temporal en la Casa Transitoria "Grandes Corazones" a personas adultas mayores en estado de abandono de los 44 programados, lo que representó un avance anual acumulado del 27.27%.</t>
    </r>
  </si>
  <si>
    <r>
      <t>Meta Trimestral:</t>
    </r>
    <r>
      <rPr>
        <sz val="11"/>
        <color theme="1"/>
        <rFont val="Calibri"/>
        <family val="2"/>
        <scheme val="minor"/>
      </rPr>
      <t xml:space="preserve"> Se realizaron 71 actividades recreativas y lúdicas para las personas adultas mayores albergados en la Casa Transitoria, de las 70 programadas, lo que representó un avance del 101.43% respecto a la meta trimestral programada. 
</t>
    </r>
    <r>
      <rPr>
        <b/>
        <sz val="11"/>
        <color theme="1"/>
        <rFont val="Calibri"/>
        <family val="2"/>
        <scheme val="minor"/>
      </rPr>
      <t>Meta Anual:</t>
    </r>
    <r>
      <rPr>
        <sz val="11"/>
        <color theme="1"/>
        <rFont val="Calibri"/>
        <family val="2"/>
        <scheme val="minor"/>
      </rPr>
      <t xml:space="preserve"> Se realizaron 71 actividades recreativas y lúdicas para las personas adultas mayores albergados en la Casa Transitoria de las  260 programadas, lo que representó un avance anual acumulado del 55.38%.</t>
    </r>
  </si>
  <si>
    <r>
      <t xml:space="preserve">Meta Trimestral: </t>
    </r>
    <r>
      <rPr>
        <sz val="11"/>
        <color theme="1"/>
        <rFont val="Calibri"/>
        <family val="2"/>
        <scheme val="minor"/>
      </rPr>
      <t xml:space="preserve">Se realizaron 135 servicios psicológicos,  nutricionales, jurídicos, de trabajo social para mejorar el bienestar físico, emocional y social de las personas adultas mayores ingresadas en la Casa Transitoria, de las 125 programadas, lo que representó un avance del 108.00% respecto a la meta trimestral programada. 
</t>
    </r>
    <r>
      <rPr>
        <b/>
        <sz val="11"/>
        <color theme="1"/>
        <rFont val="Calibri"/>
        <family val="2"/>
        <scheme val="minor"/>
      </rPr>
      <t>Meta Anual:</t>
    </r>
    <r>
      <rPr>
        <sz val="11"/>
        <color theme="1"/>
        <rFont val="Calibri"/>
        <family val="2"/>
        <scheme val="minor"/>
      </rPr>
      <t xml:space="preserve">  Se realizaron 135 servicios psicológicos,  nutricionales, jurídicos, de trabajo social para mejorar el bienestar físico, emocional y social de las personas adultas mayores ingresadas en la Casa Transitoria de las  510 programadas, lo que representó un avance anual acumulado del 54.12%.  </t>
    </r>
  </si>
  <si>
    <r>
      <t>Meta Trimestral:</t>
    </r>
    <r>
      <rPr>
        <sz val="11"/>
        <color theme="1"/>
        <rFont val="Calibri"/>
        <family val="2"/>
        <scheme val="minor"/>
      </rPr>
      <t xml:space="preserve"> Se realizaron 2,861 entregas de insumos de uso y consumo para las personas adultas mayores ingresadas a la Casa Transitoria "Grandes Corazones", de los 2,835 programados, lo que representó un avance del 100.92% respecto a la meta trimestral programada.
</t>
    </r>
    <r>
      <rPr>
        <b/>
        <sz val="11"/>
        <color theme="1"/>
        <rFont val="Calibri"/>
        <family val="2"/>
        <scheme val="minor"/>
      </rPr>
      <t>Meta Anual:</t>
    </r>
    <r>
      <rPr>
        <sz val="11"/>
        <color theme="1"/>
        <rFont val="Calibri"/>
        <family val="2"/>
        <scheme val="minor"/>
      </rPr>
      <t xml:space="preserve"> Se realizaron 2,861 entregas de insumos de uso y consumo para las personas adultas mayores ingresadas a la Casa Transitoria "Grandes Corazones" de los 11,350 programadas, lo que representó un avance anual acumulado del 50.15%.</t>
    </r>
  </si>
  <si>
    <r>
      <t>Meta Trimestral:</t>
    </r>
    <r>
      <rPr>
        <sz val="11"/>
        <color theme="1"/>
        <rFont val="Calibri"/>
        <family val="2"/>
        <scheme val="minor"/>
      </rPr>
      <t xml:space="preserve"> Se realizaron 2,215 Sensibilizaciones con acciones  sobre buen trato de la no violencia dirigido a las familias benitojuareses, de los 1,500 programados, lo que representó un avance del 147.67% respecto a la meta trimestral programada. Se superó la meta programada debido a que se dió seguimiento a las solicitudes de platicas hechas por las escuelas con temas de su interes.
</t>
    </r>
    <r>
      <rPr>
        <b/>
        <sz val="11"/>
        <color theme="1"/>
        <rFont val="Calibri"/>
        <family val="2"/>
        <scheme val="minor"/>
      </rPr>
      <t xml:space="preserve">
Meta Anual:</t>
    </r>
    <r>
      <rPr>
        <sz val="11"/>
        <color theme="1"/>
        <rFont val="Calibri"/>
        <family val="2"/>
        <scheme val="minor"/>
      </rPr>
      <t xml:space="preserve"> Se realizaron 2,215 Sensibilizaciones con acciones  sobre buen trato de la no violencia dirigido a las familias benitojuareses de las 6,000 programadas, lo que representó un avance anual acumulado del 62.72%.</t>
    </r>
  </si>
  <si>
    <r>
      <t>Meta Trimestral:</t>
    </r>
    <r>
      <rPr>
        <sz val="11"/>
        <color theme="1"/>
        <rFont val="Calibri"/>
        <family val="2"/>
        <scheme val="minor"/>
      </rPr>
      <t xml:space="preserve">  Se realizó 1 evento que promueve el fortalecimiento de los valores y la integración familiar de los benitojuareses, de los 2 programados, lo que representó un avance del 50.00% respecto a la meta trimestral programada. No se logró la meta debido a que por cuestiones climatológicas se tuvo que posponer la clausura del taller "Familias Transformando Familias".
</t>
    </r>
    <r>
      <rPr>
        <b/>
        <sz val="11"/>
        <color theme="1"/>
        <rFont val="Calibri"/>
        <family val="2"/>
        <scheme val="minor"/>
      </rPr>
      <t>Meta Anual:</t>
    </r>
    <r>
      <rPr>
        <sz val="11"/>
        <color theme="1"/>
        <rFont val="Calibri"/>
        <family val="2"/>
        <scheme val="minor"/>
      </rPr>
      <t xml:space="preserve"> Se realizó 1 evento que promueven el fortalecimiento de los valores y la integración familiar de los benitojuareses de las 8 programadas, lo que representó un avance anual acumulado del 50.00%. </t>
    </r>
  </si>
  <si>
    <r>
      <t xml:space="preserve">Meta Trimestral: </t>
    </r>
    <r>
      <rPr>
        <sz val="11"/>
        <color theme="1"/>
        <rFont val="Calibri"/>
        <family val="2"/>
        <scheme val="minor"/>
      </rPr>
      <t>Se realizaron 3,912  Servicios y apoyos de asistencia social a los sujetos y grupos de atención prioritaria del municipio de Benito Juárez, de los 4,948 programados, lo que representó un avance del 79.06% respecto a la meta trimestral programada. No se superó la meta programada para este trimestre toda vez que el fondo revolvente no se encontraba disponible; por otro lado,debido a la falta de suministro de pan, no fue posible la entrega de apoyos funcionales.</t>
    </r>
    <r>
      <rPr>
        <b/>
        <sz val="11"/>
        <color theme="1"/>
        <rFont val="Calibri"/>
        <family val="2"/>
        <scheme val="minor"/>
      </rPr>
      <t xml:space="preserve">
Meta Anual: </t>
    </r>
    <r>
      <rPr>
        <sz val="11"/>
        <color theme="1"/>
        <rFont val="Calibri"/>
        <family val="2"/>
        <scheme val="minor"/>
      </rPr>
      <t>Se realizaron 3,912  Servicios y apoyos de asistencia social a los sujetos y grupos de atención prioritaria del municipio de Benito Juárez, de las 17,199 programadas, lo que representó un avance anual acumulado del 50.07%.</t>
    </r>
  </si>
  <si>
    <r>
      <t>Meta Trimestral:</t>
    </r>
    <r>
      <rPr>
        <sz val="11"/>
        <color theme="1"/>
        <rFont val="Calibri"/>
        <family val="2"/>
        <scheme val="minor"/>
      </rPr>
      <t xml:space="preserve"> Se realizaron 824 Capacitaciones internas al personal de conformidad a la legislación aplicable en el Sistema Municipal DIF Benito Juárez, de las 495 programadas, lo que representó un avance del 166.46% respecto a la meta trimestral programada. La meta fue superada debido a que de acuerdo a la operatividad, se impartieron cursos conforme a los requerimientos de las diversas áreas de este Sistema.
</t>
    </r>
    <r>
      <rPr>
        <b/>
        <sz val="11"/>
        <color theme="1"/>
        <rFont val="Calibri"/>
        <family val="2"/>
        <scheme val="minor"/>
      </rPr>
      <t>Meta Anual:</t>
    </r>
    <r>
      <rPr>
        <sz val="11"/>
        <color theme="1"/>
        <rFont val="Calibri"/>
        <family val="2"/>
        <scheme val="minor"/>
      </rPr>
      <t xml:space="preserve"> Se realizaron 824 Capacitaciones internas al personal de conformidad a la legislación aplicable en el Sistema Municipal DIF Benito Juárez de las 1,975 programadas, lo que representó un avance anual acumulado  del  97.82%.</t>
    </r>
  </si>
  <si>
    <r>
      <t>Meta Trimestral:</t>
    </r>
    <r>
      <rPr>
        <sz val="11"/>
        <color theme="1"/>
        <rFont val="Calibri"/>
        <family val="2"/>
        <scheme val="minor"/>
      </rPr>
      <t xml:space="preserve">   Se realizó 1 inventario de bienes, muebles e inmuebles del Sistema DIF de Benito Juárez para su adecuado control y verificación, de los 1 programados, lo que representó un avance del 100.00% respecto a la meta trimestral programada.
</t>
    </r>
    <r>
      <rPr>
        <b/>
        <sz val="11"/>
        <color theme="1"/>
        <rFont val="Calibri"/>
        <family val="2"/>
        <scheme val="minor"/>
      </rPr>
      <t xml:space="preserve">Meta Anual: </t>
    </r>
    <r>
      <rPr>
        <sz val="11"/>
        <color theme="1"/>
        <rFont val="Calibri"/>
        <family val="2"/>
        <scheme val="minor"/>
      </rPr>
      <t xml:space="preserve">Se realizó 1 inventario de bienes, muebles e inmuebles del Sistema DIF de Benito Juárez para su adecuado control y verificación, de los 2 programados, lo que representó un avance anual acumulado del 50.00% </t>
    </r>
  </si>
  <si>
    <r>
      <t>Meta Trimestral:</t>
    </r>
    <r>
      <rPr>
        <sz val="11"/>
        <color theme="1"/>
        <rFont val="Calibri"/>
        <family val="2"/>
        <scheme val="minor"/>
      </rPr>
      <t xml:space="preserve"> Se realizaron 173 Entregas de Donativos a las áreas del Sistema Municipal DIF BJ, de los 206 programados, lo que representó un avance del 83.98% respecto a la meta trimestral programada. La meta no fue superada debido a que los donativos fueron usados para diferentes actividades de la Institución.
</t>
    </r>
    <r>
      <rPr>
        <b/>
        <sz val="11"/>
        <color theme="1"/>
        <rFont val="Calibri"/>
        <family val="2"/>
        <scheme val="minor"/>
      </rPr>
      <t>Meta Anual:</t>
    </r>
    <r>
      <rPr>
        <sz val="11"/>
        <color theme="1"/>
        <rFont val="Calibri"/>
        <family val="2"/>
        <scheme val="minor"/>
      </rPr>
      <t xml:space="preserve"> Se realizaron 173 Entregas de Donativos a las áreas del Sistema Municipal DIF BJ de las 824 programadas, lo que representó un avance anual acumulado del  40.29%.  </t>
    </r>
  </si>
  <si>
    <r>
      <t>Meta Trimestral:</t>
    </r>
    <r>
      <rPr>
        <sz val="11"/>
        <color theme="1"/>
        <rFont val="Calibri"/>
        <family val="2"/>
        <scheme val="minor"/>
      </rPr>
      <t xml:space="preserve"> Se realizaron 58 Participaciones de Instituciones públicas, privadas, fundaciones, asociaciones, empresas socialmente responsables y sociedad civil que entregan donativos al SMDIF BJ, de los 68 programados, lo que representó un avance del 85.29% respecto a la meta trimestral programada. La meta fue superada debido a que las instituciones realizaron donaciones de manera considerable.
</t>
    </r>
    <r>
      <rPr>
        <b/>
        <sz val="11"/>
        <color theme="1"/>
        <rFont val="Calibri"/>
        <family val="2"/>
        <scheme val="minor"/>
      </rPr>
      <t>Meta Anual:</t>
    </r>
    <r>
      <rPr>
        <sz val="11"/>
        <color theme="1"/>
        <rFont val="Calibri"/>
        <family val="2"/>
        <scheme val="minor"/>
      </rPr>
      <t xml:space="preserve"> Se realizaron 58 Participaciones de Instituciones públicas, privadas, fundaciones, asociaciones, empresas socialmente responsables y sociedad civil que entregan donativos al SMDIF BJ de las 270 programadas, lo que representó un avance anual acumulado del  53.70%.</t>
    </r>
  </si>
  <si>
    <r>
      <t>Meta Trimestral:</t>
    </r>
    <r>
      <rPr>
        <sz val="11"/>
        <color theme="1"/>
        <rFont val="Calibri"/>
        <family val="2"/>
        <scheme val="minor"/>
      </rPr>
      <t xml:space="preserve"> Se realizaron 126 atenciones médicas, psicológicas y de trabajo social para las niñas, niños, adolescentes y acompañantes migrantes albergados en el Centro de Asistencia Social, de los 156 programados, lo que representó un avance del 80.77% respecto a la meta trimestral programada. </t>
    </r>
    <r>
      <rPr>
        <sz val="11"/>
        <rFont val="Calibri"/>
        <family val="2"/>
        <scheme val="minor"/>
      </rPr>
      <t xml:space="preserve">No se logró la meta programada para este trimestre debido a que el Centro de Asistencia Social logro egresar NNAM viajeros que se encentraban en situación migratoria.
</t>
    </r>
    <r>
      <rPr>
        <sz val="11"/>
        <color theme="1"/>
        <rFont val="Calibri"/>
        <family val="2"/>
        <scheme val="minor"/>
      </rPr>
      <t xml:space="preserve">
</t>
    </r>
    <r>
      <rPr>
        <b/>
        <sz val="11"/>
        <color theme="1"/>
        <rFont val="Calibri"/>
        <family val="2"/>
        <scheme val="minor"/>
      </rPr>
      <t>Meta Anual:</t>
    </r>
    <r>
      <rPr>
        <sz val="11"/>
        <color theme="1"/>
        <rFont val="Calibri"/>
        <family val="2"/>
        <scheme val="minor"/>
      </rPr>
      <t xml:space="preserve"> Se realizaron 126 atenciones médicas, psicológicas y de trabajo social para las niñas, niños, adolescentes y acompañantes migrantes albergados en el Centro de Asistencia Social de las 600 programadas, lo que representó un avance anual acumulado del  43.83%.</t>
    </r>
    <r>
      <rPr>
        <b/>
        <sz val="11"/>
        <color theme="1"/>
        <rFont val="Calibri"/>
        <family val="2"/>
        <scheme val="minor"/>
      </rPr>
      <t xml:space="preserve"> </t>
    </r>
  </si>
  <si>
    <r>
      <t>Meta Trimestral:</t>
    </r>
    <r>
      <rPr>
        <sz val="11"/>
        <color theme="1"/>
        <rFont val="Calibri"/>
        <family val="2"/>
        <scheme val="minor"/>
      </rPr>
      <t xml:space="preserve"> Se realizó 1 curso vacacional a niñas y niños en zonas prioritarias, de los 1 programados, lo que representó un avance del 100.00% respecto a la meta trimestral programada. 
</t>
    </r>
    <r>
      <rPr>
        <b/>
        <sz val="11"/>
        <color theme="1"/>
        <rFont val="Calibri"/>
        <family val="2"/>
        <scheme val="minor"/>
      </rPr>
      <t>Meta Anual:</t>
    </r>
    <r>
      <rPr>
        <sz val="11"/>
        <color theme="1"/>
        <rFont val="Calibri"/>
        <family val="2"/>
        <scheme val="minor"/>
      </rPr>
      <t xml:space="preserve"> Se realizó 1 curso vacacional a niñas y niños en zonas prioritarias de los 3 programados, lo que representó un avance anual acumulado del 33.33%. </t>
    </r>
  </si>
  <si>
    <r>
      <t>Meta Trimestral:</t>
    </r>
    <r>
      <rPr>
        <sz val="11"/>
        <color theme="1"/>
        <rFont val="Calibri"/>
        <family val="2"/>
        <scheme val="minor"/>
      </rPr>
      <t xml:space="preserve"> Se realizaron 3,768 servicios psicológicos,  nutricionales, jurídicos, laborales y de trabajo social para mejorar el bienestar físico, emocional y social de las personas adultas mayores, de los 3,175 programados, lo que representó un avance del 118.68% respecto a la meta trimestral programada. Se superó la meta del trimestre debido a que se realizaron atenciones de trabajo social, seguimiento a solicitudes de psicologia y servicios de vinculación laboral por la apertura del nuevo supermercado Chedraui.
</t>
    </r>
    <r>
      <rPr>
        <b/>
        <sz val="11"/>
        <color theme="1"/>
        <rFont val="Calibri"/>
        <family val="2"/>
        <scheme val="minor"/>
      </rPr>
      <t>Meta Anual:</t>
    </r>
    <r>
      <rPr>
        <sz val="11"/>
        <color theme="1"/>
        <rFont val="Calibri"/>
        <family val="2"/>
        <scheme val="minor"/>
      </rPr>
      <t xml:space="preserve"> Se realizaron 3,768 servicios psicológicos,  nutricionales, jurídicos, laborales y de trabajo social para mejorar el bienestar físico, emocional y social de las personas adultas mayores de los 12,710 programados, lo que representó un avance anual acumulado del 54.61%. </t>
    </r>
  </si>
  <si>
    <r>
      <t>Meta Trimestral:</t>
    </r>
    <r>
      <rPr>
        <sz val="11"/>
        <color theme="1"/>
        <rFont val="Calibri"/>
        <family val="2"/>
        <scheme val="minor"/>
      </rPr>
      <t xml:space="preserve"> Se realizaron 3,659 Atenciones médicas, odontologicas y preventivas de salud a la población de situación prioritaria, de los 3,075 programados, lo que representó un avance del 118.99% respecto a la meta trimestral programada. </t>
    </r>
    <r>
      <rPr>
        <sz val="11"/>
        <rFont val="Calibri"/>
        <family val="2"/>
        <scheme val="minor"/>
      </rPr>
      <t>Se superó la meta programada para este trimestre debido a que se realizo una jornada de servicios en Mera Corporación que no estaba programada en este periodo de tiempo.</t>
    </r>
    <r>
      <rPr>
        <sz val="11"/>
        <color theme="1"/>
        <rFont val="Calibri"/>
        <family val="2"/>
        <scheme val="minor"/>
      </rPr>
      <t xml:space="preserve">
</t>
    </r>
    <r>
      <rPr>
        <b/>
        <sz val="11"/>
        <color theme="1"/>
        <rFont val="Calibri"/>
        <family val="2"/>
        <scheme val="minor"/>
      </rPr>
      <t>Meta Anual:</t>
    </r>
    <r>
      <rPr>
        <sz val="11"/>
        <color theme="1"/>
        <rFont val="Calibri"/>
        <family val="2"/>
        <scheme val="minor"/>
      </rPr>
      <t xml:space="preserve"> Se realizaron 3,659 Atenciones médicas, odontologicas y preventivas de salud a la población de situación prioritaria de las 12,300 programadas, lo que representó un avance anual acumulado del 51.46%. </t>
    </r>
  </si>
  <si>
    <r>
      <t>Meta Trimestral:</t>
    </r>
    <r>
      <rPr>
        <sz val="11"/>
        <color theme="1"/>
        <rFont val="Calibri"/>
        <family val="2"/>
        <scheme val="minor"/>
      </rPr>
      <t xml:space="preserve">  Se realizaron 6,256 Servicios Integrales a personas con discapacidad o en riesgo potencial de presentarlo en el Centro de Rehabilitación Integral Municipal, de los 7,380 programados, lo que representó un avance del 84.77% respecto a la meta trimestral programada.  No se logró la meta programada para el trimestre debido a por cuestiones climatológicas se tuvieron que reagendar a los pacientes.
</t>
    </r>
    <r>
      <rPr>
        <b/>
        <sz val="11"/>
        <color theme="1"/>
        <rFont val="Calibri"/>
        <family val="2"/>
        <scheme val="minor"/>
      </rPr>
      <t>Meta Anual:</t>
    </r>
    <r>
      <rPr>
        <sz val="11"/>
        <color theme="1"/>
        <rFont val="Calibri"/>
        <family val="2"/>
        <scheme val="minor"/>
      </rPr>
      <t xml:space="preserve">  Se realizaron 6,256 Servicios Integrales a personas con discapacidad o en riesgo potencial de presentarlo en el Centro de Rehabilitación Integral Municipal de los 29,520 programados, lo que representó un avance anual acumulado del 42.42%. </t>
    </r>
  </si>
  <si>
    <r>
      <t>Meta Trimestral:</t>
    </r>
    <r>
      <rPr>
        <sz val="11"/>
        <color theme="1"/>
        <rFont val="Calibri"/>
        <family val="2"/>
        <scheme val="minor"/>
      </rPr>
      <t xml:space="preserve"> Se realizó 1 Evento para la prevención del delito en niñas, niños, adolescentes y personas adultas fomentando la cultura de la legalidad, de los 2 programados, lo que representó un avance del 50.00% respecto a la meta trimestral programada. No se logró la meta programada ya que por cuestiones climatológicas, no se pudo realizar la feria en la fecha establecida, teniendo que ser reprogramada.
</t>
    </r>
    <r>
      <rPr>
        <b/>
        <sz val="11"/>
        <color theme="1"/>
        <rFont val="Calibri"/>
        <family val="2"/>
        <scheme val="minor"/>
      </rPr>
      <t>Meta Anual:</t>
    </r>
    <r>
      <rPr>
        <sz val="11"/>
        <color theme="1"/>
        <rFont val="Calibri"/>
        <family val="2"/>
        <scheme val="minor"/>
      </rPr>
      <t xml:space="preserve"> Se realizó 1 Evento para la prevención del delito en niñas, niños, adolescentes y personas adultas fomentando la cultura de la legalidad de las 8 programadas, lo que representó un avance anual acumulado del 50.00%.</t>
    </r>
  </si>
  <si>
    <r>
      <t>Meta Trimestral:</t>
    </r>
    <r>
      <rPr>
        <sz val="11"/>
        <color theme="1"/>
        <rFont val="Calibri"/>
        <family val="2"/>
        <scheme val="minor"/>
      </rPr>
      <t xml:space="preserve"> Se realizaron 321 Atenciones psicológicas a familias, personas; víctimas o generadoras de violencia y acompañamiento psicológico en atención a instancias jurídicas foráneas, de los 411 programados, lo que representó un avance del 78.10% respecto a la meta trimestral programada. </t>
    </r>
    <r>
      <rPr>
        <sz val="11"/>
        <rFont val="Calibri"/>
        <family val="2"/>
        <scheme val="minor"/>
      </rPr>
      <t xml:space="preserve">No se supéro la meta este trimeste debido a  que la agenda de citas se vió afectada en virtud de que en cuanto al personal se tuvo una jubilación por cesantía y una incapacidad por maternidad, afectando la operatividad. </t>
    </r>
    <r>
      <rPr>
        <sz val="11"/>
        <color theme="1"/>
        <rFont val="Calibri"/>
        <family val="2"/>
        <scheme val="minor"/>
      </rPr>
      <t xml:space="preserve">
</t>
    </r>
    <r>
      <rPr>
        <b/>
        <sz val="11"/>
        <color theme="1"/>
        <rFont val="Calibri"/>
        <family val="2"/>
        <scheme val="minor"/>
      </rPr>
      <t>Meta Anual:</t>
    </r>
    <r>
      <rPr>
        <sz val="11"/>
        <color theme="1"/>
        <rFont val="Calibri"/>
        <family val="2"/>
        <scheme val="minor"/>
      </rPr>
      <t xml:space="preserve"> Se realizaron 321 Atenciones psicológicas a familias, personas; víctimas o generadoras de violencia y acompañamiento psicológico en atención a instancias jurídicas foráneas de las 1,604 programadas, lo que representó un avance anual acumulado del  42.77%.</t>
    </r>
  </si>
  <si>
    <r>
      <t>Meta Trimestral:</t>
    </r>
    <r>
      <rPr>
        <sz val="11"/>
        <color theme="1"/>
        <rFont val="Calibri"/>
        <family val="2"/>
        <scheme val="minor"/>
      </rPr>
      <t xml:space="preserve"> Se realizaron 17 Controles de los ingresos de las niñas, niños y adolescentes migrantes y acompañantes albergados en el Centro de Asistencia Social, de los 36 programados, lo que representó un avance del 47.22% respecto a la meta trimestral programada. No fue posible lograr la meta debido a que no se detectaron NNAM viajeros que  se encuentren en situación migratoria para poderles brindar alojamiento temporal.
</t>
    </r>
    <r>
      <rPr>
        <b/>
        <sz val="11"/>
        <color theme="1"/>
        <rFont val="Calibri"/>
        <family val="2"/>
        <scheme val="minor"/>
      </rPr>
      <t>Meta Anual:</t>
    </r>
    <r>
      <rPr>
        <sz val="11"/>
        <color theme="1"/>
        <rFont val="Calibri"/>
        <family val="2"/>
        <scheme val="minor"/>
      </rPr>
      <t xml:space="preserve"> Se realizaron 17 Controles de los ingresos de las niñas, niños y adolescentes migrantes y acompañantes albergados en el Centro de Asistencia Social de las 140 programadas, lo que representó un avance anual acumulado del  23.57%. </t>
    </r>
  </si>
  <si>
    <r>
      <t>Meta Trimestral:</t>
    </r>
    <r>
      <rPr>
        <sz val="11"/>
        <color theme="1"/>
        <rFont val="Calibri"/>
        <family val="2"/>
        <scheme val="minor"/>
      </rPr>
      <t xml:space="preserve"> Se realizaron 60 Integracines de Expedientes para control de ingresos de niñas, niños y adolescentes en la Casa de Asistencia Temporal, de los 87 programados, lo que representó un avance del 68.97% respecto a la meta trimestral programada. No se logro la meta proyectada toda vez que no se detectaron NNA que se encuentren en situación de vulnerabilidad para brindar alojamiento temporal.
</t>
    </r>
    <r>
      <rPr>
        <b/>
        <sz val="11"/>
        <color theme="1"/>
        <rFont val="Calibri"/>
        <family val="2"/>
        <scheme val="minor"/>
      </rPr>
      <t>Meta Anual:</t>
    </r>
    <r>
      <rPr>
        <sz val="11"/>
        <color theme="1"/>
        <rFont val="Calibri"/>
        <family val="2"/>
        <scheme val="minor"/>
      </rPr>
      <t xml:space="preserve"> Se realizaron 60 Integraciones de Expedientes para control de ingresos de niñas, niños y adolescentes en la Casa de Asistencia Temporal de los 354 programados, lo que representó un avance anual acumulado del 33.33%. </t>
    </r>
  </si>
  <si>
    <r>
      <t>Meta Trimestral:</t>
    </r>
    <r>
      <rPr>
        <sz val="11"/>
        <color theme="1"/>
        <rFont val="Calibri"/>
        <family val="2"/>
        <scheme val="minor"/>
      </rPr>
      <t xml:space="preserve"> Se realizaron 304 entregas de insumos para uso o consumo a las niñas, niños y adolescentes de la Casa de Asistencia Temporal, de los 325 programados, lo que representó un avance del 93.54% respecto a la meta trimestral programada. 
</t>
    </r>
    <r>
      <rPr>
        <b/>
        <sz val="11"/>
        <color theme="1"/>
        <rFont val="Calibri"/>
        <family val="2"/>
        <scheme val="minor"/>
      </rPr>
      <t>Meta Anual:</t>
    </r>
    <r>
      <rPr>
        <sz val="11"/>
        <color theme="1"/>
        <rFont val="Calibri"/>
        <family val="2"/>
        <scheme val="minor"/>
      </rPr>
      <t xml:space="preserve"> Se realizaron 304 entregas de insumos para uso o consumo a las niñas, niños y adolescentes de la Casa de Asistencia Temporal de los 1,308 programados, lo que representó un avance anual acumulado del  44.88%. </t>
    </r>
  </si>
  <si>
    <r>
      <t>Meta Trimestral:</t>
    </r>
    <r>
      <rPr>
        <sz val="11"/>
        <color theme="1"/>
        <rFont val="Calibri"/>
        <family val="2"/>
        <scheme val="minor"/>
      </rPr>
      <t xml:space="preserve"> Se realizaron 1,229,090 Recepciones y distribuciones de raciones  de desayunos fríos y  calientes a niñas y niños de las escuelas inscritas al programa, de los 658,537 programados, lo que representó un avance del 186.64% respecto a la meta trimestral programada. Se superó meta debido a que se entregó durante este trimestre la remesa retrasada por parte del SEDIF, correspondiente al mes de marzo y abril.
</t>
    </r>
    <r>
      <rPr>
        <b/>
        <sz val="11"/>
        <color theme="1"/>
        <rFont val="Calibri"/>
        <family val="2"/>
        <scheme val="minor"/>
      </rPr>
      <t>Meta Anual:</t>
    </r>
    <r>
      <rPr>
        <sz val="11"/>
        <color theme="1"/>
        <rFont val="Calibri"/>
        <family val="2"/>
        <scheme val="minor"/>
      </rPr>
      <t xml:space="preserve"> Se realizaron 1,229,090 Recepciones y distribuciones de raciones  de desayunos fríos y  calientes a niñas y niños de las escuelas inscritas al programa de las 2,477,750 programadas, lo que representó un avance anual acumulado del 63.80%.</t>
    </r>
  </si>
  <si>
    <r>
      <t>Meta Trimestral:</t>
    </r>
    <r>
      <rPr>
        <sz val="11"/>
        <color theme="1"/>
        <rFont val="Calibri"/>
        <family val="2"/>
        <scheme val="minor"/>
      </rPr>
      <t xml:space="preserve"> Se realizaron 30,692 Entregas de raciones alimentarias diseñados con base en los Criterios de Calidad Nutricia en el Comedor Comunitario de la región 235 a personas de atención prioritaria, de los 30,000 programados, lo que representó un avance del 102.31% respecto a la meta trimestral programada. 
</t>
    </r>
    <r>
      <rPr>
        <b/>
        <sz val="11"/>
        <color theme="1"/>
        <rFont val="Calibri"/>
        <family val="2"/>
        <scheme val="minor"/>
      </rPr>
      <t>Meta Anual:</t>
    </r>
    <r>
      <rPr>
        <sz val="11"/>
        <color theme="1"/>
        <rFont val="Calibri"/>
        <family val="2"/>
        <scheme val="minor"/>
      </rPr>
      <t xml:space="preserve"> Se realizaron 30,692 Entregas de raciones alimentarias diseñados con base en los Criterios de Calidad Nutricia en el Comedor Comunitario de la región 235 a personas de atención prioritaria de las 120,000 programadas, lo que representó un avance anual acumulado del 47.15%.</t>
    </r>
  </si>
  <si>
    <r>
      <t>Meta Trimestral:</t>
    </r>
    <r>
      <rPr>
        <sz val="11"/>
        <color theme="1"/>
        <rFont val="Calibri"/>
        <family val="2"/>
        <scheme val="minor"/>
      </rPr>
      <t xml:space="preserve">  Se realizaron 3,046 Entregas de apoyos  de asistencia alimentaria a sujetos de atención prioritaria, de los 1,800 programados, lo que representó un avance del 169.22% respecto a la meta trimestral programada. Se superó la meta gracias  al aumento de despensas otorgadas por el DIF Estatal y eso ha impactado en la atención a la población.
</t>
    </r>
    <r>
      <rPr>
        <b/>
        <sz val="11"/>
        <color theme="1"/>
        <rFont val="Calibri"/>
        <family val="2"/>
        <scheme val="minor"/>
      </rPr>
      <t>Meta Anual:</t>
    </r>
    <r>
      <rPr>
        <sz val="11"/>
        <color theme="1"/>
        <rFont val="Calibri"/>
        <family val="2"/>
        <scheme val="minor"/>
      </rPr>
      <t xml:space="preserve"> Se realizaron 3,046 Entregas de apoyos  de asistencia alimentaria a sujetos de atención prioritaria de las 7,200 programadas, lo que representó un avance anual acumulado del 83.97%.</t>
    </r>
  </si>
  <si>
    <r>
      <t>Meta Trimestral:</t>
    </r>
    <r>
      <rPr>
        <sz val="11"/>
        <color theme="1"/>
        <rFont val="Calibri"/>
        <family val="2"/>
        <scheme val="minor"/>
      </rPr>
      <t xml:space="preserve"> Se realizaron 6 Implementaciones de  talleres  para el autoempleo para personas adultas mayores, de los 8 programados, lo que representó un avance del 75.00% respecto a la meta trimestral programada. No se logró la meta programada para este trimestre debido a que por cuestiones climatológias se tuvieron que reprogramar nuevos talleres. 
</t>
    </r>
    <r>
      <rPr>
        <b/>
        <sz val="11"/>
        <color theme="1"/>
        <rFont val="Calibri"/>
        <family val="2"/>
        <scheme val="minor"/>
      </rPr>
      <t>Meta Anual:</t>
    </r>
    <r>
      <rPr>
        <sz val="11"/>
        <color theme="1"/>
        <rFont val="Calibri"/>
        <family val="2"/>
        <scheme val="minor"/>
      </rPr>
      <t xml:space="preserve"> Se realizaron 6 Implementaciones de  talleres  para el autoempleo para personas adultas mayores de las 36 programadas, lo que representó un avance anual acumulado del 44.44%.</t>
    </r>
  </si>
  <si>
    <r>
      <t>Meta Trimestral:</t>
    </r>
    <r>
      <rPr>
        <sz val="11"/>
        <color theme="1"/>
        <rFont val="Calibri"/>
        <family val="2"/>
        <scheme val="minor"/>
      </rPr>
      <t xml:space="preserve"> Se realizaron 1,502  Servicios de transporte inclusivo UNEDIF, de los 1,500 programados, lo que representó un avance del 100.13% respecto a la meta trimestral programada. 
</t>
    </r>
    <r>
      <rPr>
        <b/>
        <sz val="11"/>
        <color theme="1"/>
        <rFont val="Calibri"/>
        <family val="2"/>
        <scheme val="minor"/>
      </rPr>
      <t>Meta Anual:</t>
    </r>
    <r>
      <rPr>
        <sz val="11"/>
        <color theme="1"/>
        <rFont val="Calibri"/>
        <family val="2"/>
        <scheme val="minor"/>
      </rPr>
      <t xml:space="preserve"> Se realizaron 1,502  Servicios de transporte inclusivo UNEDIF de los 6,000 programados, lo que representó un avance anual acumulado del 44.17%.</t>
    </r>
  </si>
  <si>
    <r>
      <t>Meta Trimestral:</t>
    </r>
    <r>
      <rPr>
        <sz val="11"/>
        <color theme="1"/>
        <rFont val="Calibri"/>
        <family val="2"/>
        <scheme val="minor"/>
      </rPr>
      <t xml:space="preserve"> Se realizaron 1,856 entregas de raciones de alimentos para las personas adultas mayores en la estancia de día y club de la esperanza, de los 1,850 programados, lo que representó un avance del 100.32% respecto a la meta trimestral programada.
</t>
    </r>
    <r>
      <rPr>
        <b/>
        <sz val="11"/>
        <color theme="1"/>
        <rFont val="Calibri"/>
        <family val="2"/>
        <scheme val="minor"/>
      </rPr>
      <t>Meta Anual:</t>
    </r>
    <r>
      <rPr>
        <sz val="11"/>
        <color theme="1"/>
        <rFont val="Calibri"/>
        <family val="2"/>
        <scheme val="minor"/>
      </rPr>
      <t xml:space="preserve"> Se realizaron 1,856 entregas de raciones de alimentos para las personas adultas mayores en la estancia de día y club de la esperanza de las 7,500 programadas, lo que representó un avance anual acumulado del 49.07%. </t>
    </r>
  </si>
  <si>
    <r>
      <t>Meta Trimestral:</t>
    </r>
    <r>
      <rPr>
        <sz val="11"/>
        <color theme="1"/>
        <rFont val="Calibri"/>
        <family val="2"/>
        <scheme val="minor"/>
      </rPr>
      <t xml:space="preserve"> Se realizaron 25 Imparticiones de capacitaciones sobre el buen trato en familia para población en general, de las 18 programadas, lo que representó un avance del 138.89% respecto a la meta trimestral programada. Se supero la meta debido la creciente solicitud de pláticas en instituciones educativas tanto públicas como privadas.
</t>
    </r>
    <r>
      <rPr>
        <b/>
        <sz val="11"/>
        <color theme="1"/>
        <rFont val="Calibri"/>
        <family val="2"/>
        <scheme val="minor"/>
      </rPr>
      <t xml:space="preserve">
Meta Anual:</t>
    </r>
    <r>
      <rPr>
        <sz val="11"/>
        <color theme="1"/>
        <rFont val="Calibri"/>
        <family val="2"/>
        <scheme val="minor"/>
      </rPr>
      <t xml:space="preserve"> Se realizaron 25 Imparticiones de capacitaciones sobre el buen trato en familia para población en general de las 72 programadas, lo que representó un avance anual acumulado del 88.89%.</t>
    </r>
  </si>
  <si>
    <r>
      <rPr>
        <b/>
        <sz val="11"/>
        <rFont val="Calibri"/>
        <family val="2"/>
        <scheme val="minor"/>
      </rPr>
      <t>Meta Trimestral</t>
    </r>
    <r>
      <rPr>
        <b/>
        <sz val="11"/>
        <color theme="1"/>
        <rFont val="Calibri"/>
        <family val="2"/>
        <scheme val="minor"/>
      </rPr>
      <t xml:space="preserve">: </t>
    </r>
    <r>
      <rPr>
        <sz val="11"/>
        <color theme="1"/>
        <rFont val="Calibri"/>
        <family val="2"/>
        <scheme val="minor"/>
      </rPr>
      <t xml:space="preserve">Se atendieron a 43,492 personas de los grupos en situación prioritaria del Municipio  de Benito Juárez reciben atención, asistencia, apoyo y protección para su desarrollo integral de los 36,864 programados, lo que representó un avance del 117.98% respecto a la meta trimestral programada. Se superó la meta programada para este trimestre debido a la afluencia de la ciudadania para solicitar de los diversos servicios que ofrece este Sistema.
</t>
    </r>
    <r>
      <rPr>
        <b/>
        <sz val="11"/>
        <color theme="1"/>
        <rFont val="Calibri"/>
        <family val="2"/>
        <scheme val="minor"/>
      </rPr>
      <t xml:space="preserve">
Meta Anual:  </t>
    </r>
    <r>
      <rPr>
        <sz val="11"/>
        <color theme="1"/>
        <rFont val="Calibri"/>
        <family val="2"/>
        <scheme val="minor"/>
      </rPr>
      <t>Se atendieron a 43,492 personas de los grupos en situación prioritaria del Municipio  de Benito Juárez reciben atención, asistencia, apoyo y protección para su desarrollo integral de los 168,114 programados, lo que representó un avance anual acumulado del 54.10%.</t>
    </r>
  </si>
  <si>
    <r>
      <t>Meta Trimestral:</t>
    </r>
    <r>
      <rPr>
        <sz val="10.5"/>
        <color theme="1"/>
        <rFont val="Calibri"/>
        <family val="2"/>
        <scheme val="minor"/>
      </rPr>
      <t xml:space="preserve"> Se realizaron 1,846 Atenciones a niñas y niños de 6 a 12 años inscritos en "La llave es la clave" que habitan zonas prioritarias con  actividades de aprendizaje, físicas, lúdicas, recreativas y de regularización, de los 1,440 programados, lo que representó un avance del 128.19% respecto a la meta trimestral programada. Gracias al interes de la ciudadania, se  superar la meta proyectada para este trimestre.
</t>
    </r>
    <r>
      <rPr>
        <b/>
        <sz val="10.5"/>
        <color theme="1"/>
        <rFont val="Calibri"/>
        <family val="2"/>
        <scheme val="minor"/>
      </rPr>
      <t>Meta Anual:</t>
    </r>
    <r>
      <rPr>
        <sz val="10.5"/>
        <color theme="1"/>
        <rFont val="Calibri"/>
        <family val="2"/>
        <scheme val="minor"/>
      </rPr>
      <t xml:space="preserve"> Se realizaron 1,846 Atenciones a niñas y niños de 6 a 12 años inscritos en "La llave es la clave" que habitan zonas prioritarias con  actividades de aprendizaje, físicas, lúdicas, recreativas y de regularización de las 5,240 programadas, lo que representó un avance anual acumulado del 70.86%.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</si>
</sst>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6"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000000"/>
      <name val="Arial"/>
      <family val="2"/>
      <charset val="1"/>
    </font>
    <font>
      <sz val="11"/>
      <color rgb="FF000000"/>
      <name val="Calibri"/>
      <family val="2"/>
      <charset val="1"/>
    </font>
    <font>
      <b/>
      <sz val="14"/>
      <color theme="1"/>
      <name val="Calibri"/>
      <family val="2"/>
      <scheme val="minor"/>
    </font>
    <font>
      <sz val="12"/>
      <color theme="1"/>
      <name val="Calibri"/>
      <family val="2"/>
      <scheme val="minor"/>
    </font>
    <font>
      <b/>
      <sz val="11"/>
      <color theme="1"/>
      <name val="Arial"/>
      <family val="2"/>
    </font>
    <font>
      <sz val="11"/>
      <color theme="1"/>
      <name val="Arial"/>
      <family val="2"/>
    </font>
    <font>
      <b/>
      <sz val="11"/>
      <color theme="1"/>
      <name val="Calibri"/>
      <family val="2"/>
      <scheme val="minor"/>
    </font>
    <font>
      <sz val="11"/>
      <color theme="1"/>
      <name val="Calibri"/>
      <family val="2"/>
      <charset val="1"/>
    </font>
    <font>
      <sz val="9"/>
      <color theme="1"/>
      <name val="Calibri"/>
      <family val="2"/>
      <scheme val="minor"/>
    </font>
    <font>
      <b/>
      <sz val="14"/>
      <color theme="1"/>
      <name val="Calibri"/>
      <family val="2"/>
      <charset val="1"/>
    </font>
    <font>
      <b/>
      <sz val="12"/>
      <color theme="1"/>
      <name val="Calibri"/>
      <family val="2"/>
      <charset val="1"/>
    </font>
    <font>
      <b/>
      <sz val="11"/>
      <color theme="1"/>
      <name val="Calibri"/>
      <family val="2"/>
    </font>
    <font>
      <b/>
      <sz val="12"/>
      <color theme="1"/>
      <name val="Calibri"/>
      <family val="2"/>
      <scheme val="minor"/>
    </font>
    <font>
      <sz val="11"/>
      <color theme="1"/>
      <name val="Calibri"/>
      <family val="2"/>
    </font>
    <font>
      <b/>
      <sz val="11"/>
      <name val="Calibri"/>
      <family val="2"/>
      <scheme val="minor"/>
    </font>
    <font>
      <sz val="11"/>
      <name val="Calibri"/>
      <family val="2"/>
      <scheme val="minor"/>
    </font>
    <font>
      <sz val="11"/>
      <name val="Calibri"/>
      <family val="2"/>
      <charset val="1"/>
    </font>
    <font>
      <b/>
      <sz val="10.5"/>
      <color theme="1"/>
      <name val="Calibri"/>
      <family val="2"/>
      <scheme val="minor"/>
    </font>
    <font>
      <sz val="10.5"/>
      <color theme="1"/>
      <name val="Calibri"/>
      <family val="2"/>
      <scheme val="minor"/>
    </font>
  </fonts>
  <fills count="6">
    <fill>
      <patternFill patternType="none"/>
    </fill>
    <fill>
      <patternFill patternType="gray125"/>
    </fill>
    <fill>
      <patternFill patternType="solid">
        <fgColor theme="0"/>
        <bgColor rgb="FFFDE9EB"/>
      </patternFill>
    </fill>
    <fill>
      <patternFill patternType="solid">
        <fgColor theme="0"/>
        <bgColor rgb="FF993366"/>
      </patternFill>
    </fill>
    <fill>
      <patternFill patternType="solid">
        <fgColor theme="0"/>
        <bgColor rgb="FFF2F2F2"/>
      </patternFill>
    </fill>
    <fill>
      <patternFill patternType="solid">
        <fgColor theme="0"/>
        <bgColor indexed="64"/>
      </patternFill>
    </fill>
  </fills>
  <borders count="4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otted">
        <color auto="1"/>
      </left>
      <right style="dotted">
        <color auto="1"/>
      </right>
      <top style="thin">
        <color auto="1"/>
      </top>
      <bottom style="dotted">
        <color auto="1"/>
      </bottom>
      <diagonal/>
    </border>
    <border>
      <left style="dotted">
        <color auto="1"/>
      </left>
      <right style="medium">
        <color auto="1"/>
      </right>
      <top style="thin">
        <color auto="1"/>
      </top>
      <bottom style="dotted">
        <color auto="1"/>
      </bottom>
      <diagonal/>
    </border>
    <border>
      <left style="dotted">
        <color auto="1"/>
      </left>
      <right style="dotted">
        <color auto="1"/>
      </right>
      <top style="dotted">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ashed">
        <color auto="1"/>
      </top>
      <bottom style="dotted">
        <color auto="1"/>
      </bottom>
      <diagonal/>
    </border>
    <border>
      <left style="dotted">
        <color auto="1"/>
      </left>
      <right style="dotted">
        <color auto="1"/>
      </right>
      <top style="dash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dotted">
        <color auto="1"/>
      </left>
      <right style="thin">
        <color auto="1"/>
      </right>
      <top style="dotted">
        <color auto="1"/>
      </top>
      <bottom style="medium">
        <color auto="1"/>
      </bottom>
      <diagonal/>
    </border>
    <border>
      <left style="dotted">
        <color indexed="64"/>
      </left>
      <right style="thin">
        <color indexed="64"/>
      </right>
      <top/>
      <bottom style="dotted">
        <color indexed="64"/>
      </bottom>
      <diagonal/>
    </border>
    <border>
      <left style="thin">
        <color auto="1"/>
      </left>
      <right style="dotted">
        <color auto="1"/>
      </right>
      <top/>
      <bottom style="dotted">
        <color auto="1"/>
      </bottom>
      <diagonal/>
    </border>
    <border>
      <left style="dotted">
        <color auto="1"/>
      </left>
      <right style="thin">
        <color indexed="64"/>
      </right>
      <top style="dotted">
        <color auto="1"/>
      </top>
      <bottom/>
      <diagonal/>
    </border>
    <border>
      <left style="thin">
        <color auto="1"/>
      </left>
      <right style="dotted">
        <color auto="1"/>
      </right>
      <top style="dotted">
        <color auto="1"/>
      </top>
      <bottom style="medium">
        <color indexed="64"/>
      </bottom>
      <diagonal/>
    </border>
    <border>
      <left style="dotted">
        <color auto="1"/>
      </left>
      <right style="dotted">
        <color auto="1"/>
      </right>
      <top style="dotted">
        <color auto="1"/>
      </top>
      <bottom/>
      <diagonal/>
    </border>
    <border>
      <left style="medium">
        <color auto="1"/>
      </left>
      <right style="dotted">
        <color auto="1"/>
      </right>
      <top style="dotted">
        <color auto="1"/>
      </top>
      <bottom/>
      <diagonal/>
    </border>
    <border>
      <left style="medium">
        <color auto="1"/>
      </left>
      <right style="dotted">
        <color auto="1"/>
      </right>
      <top/>
      <bottom style="dotted">
        <color auto="1"/>
      </bottom>
      <diagonal/>
    </border>
    <border>
      <left style="dotted">
        <color auto="1"/>
      </left>
      <right style="dotted">
        <color auto="1"/>
      </right>
      <top/>
      <bottom style="medium">
        <color indexed="64"/>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dotted">
        <color indexed="64"/>
      </bottom>
      <diagonal/>
    </border>
    <border>
      <left style="medium">
        <color auto="1"/>
      </left>
      <right style="dotted">
        <color auto="1"/>
      </right>
      <top style="thin">
        <color auto="1"/>
      </top>
      <bottom/>
      <diagonal/>
    </border>
    <border>
      <left style="medium">
        <color auto="1"/>
      </left>
      <right style="dotted">
        <color auto="1"/>
      </right>
      <top/>
      <bottom style="dash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bottom style="dotted">
        <color auto="1"/>
      </bottom>
      <diagonal/>
    </border>
  </borders>
  <cellStyleXfs count="3">
    <xf numFmtId="0" fontId="0" fillId="0" borderId="0"/>
    <xf numFmtId="9" fontId="8" fillId="0" borderId="0" applyBorder="0" applyProtection="0"/>
    <xf numFmtId="43" fontId="8" fillId="0" borderId="0" applyFont="0" applyFill="0" applyBorder="0" applyAlignment="0" applyProtection="0"/>
  </cellStyleXfs>
  <cellXfs count="132">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vertical="top"/>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center"/>
    </xf>
    <xf numFmtId="0" fontId="16" fillId="3" borderId="6" xfId="0" applyFont="1" applyFill="1" applyBorder="1" applyAlignment="1">
      <alignment vertical="center" wrapText="1"/>
    </xf>
    <xf numFmtId="0" fontId="17" fillId="3" borderId="9" xfId="0" applyFont="1" applyFill="1" applyBorder="1" applyAlignment="1">
      <alignment horizontal="center" vertical="center" wrapText="1"/>
    </xf>
    <xf numFmtId="10" fontId="17" fillId="3" borderId="9" xfId="0" applyNumberFormat="1"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3" xfId="0" applyFont="1" applyFill="1" applyBorder="1" applyAlignment="1">
      <alignment horizontal="center" vertical="center" wrapText="1"/>
    </xf>
    <xf numFmtId="3" fontId="14" fillId="3" borderId="13" xfId="0" applyNumberFormat="1" applyFont="1" applyFill="1" applyBorder="1" applyAlignment="1">
      <alignment horizontal="center" vertical="center" wrapText="1"/>
    </xf>
    <xf numFmtId="3" fontId="14" fillId="3" borderId="13" xfId="0" applyNumberFormat="1" applyFont="1" applyFill="1" applyBorder="1" applyAlignment="1">
      <alignment horizontal="center" wrapText="1"/>
    </xf>
    <xf numFmtId="1" fontId="14" fillId="3" borderId="13" xfId="0" applyNumberFormat="1"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3" xfId="0" applyFont="1" applyFill="1" applyBorder="1" applyAlignment="1">
      <alignment horizontal="center" wrapText="1"/>
    </xf>
    <xf numFmtId="0" fontId="6" fillId="2" borderId="13" xfId="0" applyFont="1" applyFill="1" applyBorder="1" applyAlignment="1">
      <alignment horizontal="center" vertical="center" wrapText="1"/>
    </xf>
    <xf numFmtId="0" fontId="6" fillId="2" borderId="21" xfId="0" applyFont="1" applyFill="1" applyBorder="1" applyAlignment="1">
      <alignment horizontal="center" vertical="center" wrapText="1"/>
    </xf>
    <xf numFmtId="3" fontId="6" fillId="4" borderId="13" xfId="0" applyNumberFormat="1" applyFont="1" applyFill="1" applyBorder="1" applyAlignment="1">
      <alignment horizontal="center" vertical="center" wrapText="1"/>
    </xf>
    <xf numFmtId="3" fontId="6" fillId="2" borderId="13" xfId="0" applyNumberFormat="1" applyFont="1" applyFill="1" applyBorder="1" applyAlignment="1">
      <alignment horizontal="center" vertical="center" wrapText="1"/>
    </xf>
    <xf numFmtId="1" fontId="6" fillId="4" borderId="13" xfId="2" applyNumberFormat="1" applyFont="1" applyFill="1" applyBorder="1" applyAlignment="1">
      <alignment horizontal="center" vertical="center" wrapText="1"/>
    </xf>
    <xf numFmtId="3" fontId="6" fillId="2" borderId="21"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3" fontId="6" fillId="2" borderId="22" xfId="0" applyNumberFormat="1" applyFont="1" applyFill="1" applyBorder="1" applyAlignment="1">
      <alignment horizontal="center" vertical="center" wrapText="1"/>
    </xf>
    <xf numFmtId="3" fontId="6" fillId="4" borderId="13" xfId="0" applyNumberFormat="1" applyFont="1" applyFill="1" applyBorder="1" applyAlignment="1">
      <alignment horizontal="center" vertical="center" wrapText="1"/>
    </xf>
    <xf numFmtId="3" fontId="6" fillId="2" borderId="13" xfId="0" applyNumberFormat="1" applyFont="1" applyFill="1" applyBorder="1" applyAlignment="1">
      <alignment horizontal="center" vertical="center" wrapText="1"/>
    </xf>
    <xf numFmtId="3" fontId="4" fillId="5" borderId="13" xfId="0" applyNumberFormat="1" applyFont="1" applyFill="1" applyBorder="1" applyAlignment="1" applyProtection="1">
      <alignment horizontal="center" vertical="center" wrapText="1"/>
      <protection locked="0"/>
    </xf>
    <xf numFmtId="3" fontId="4" fillId="5" borderId="15" xfId="0" applyNumberFormat="1" applyFont="1" applyFill="1" applyBorder="1" applyAlignment="1" applyProtection="1">
      <alignment horizontal="center" vertical="center" wrapText="1"/>
      <protection locked="0"/>
    </xf>
    <xf numFmtId="0" fontId="6" fillId="4" borderId="1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7" fillId="0" borderId="5" xfId="0" applyFont="1" applyBorder="1" applyAlignment="1">
      <alignment horizontal="center"/>
    </xf>
    <xf numFmtId="0" fontId="7" fillId="0" borderId="5" xfId="0" applyFont="1" applyBorder="1" applyAlignment="1">
      <alignment horizontal="center" vertical="center"/>
    </xf>
    <xf numFmtId="0" fontId="16" fillId="4"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10" fontId="17" fillId="3" borderId="9" xfId="0" applyNumberFormat="1" applyFont="1" applyFill="1" applyBorder="1" applyAlignment="1">
      <alignment horizontal="center" vertical="center" wrapText="1"/>
    </xf>
    <xf numFmtId="0" fontId="18" fillId="2" borderId="42" xfId="0" applyFont="1" applyFill="1" applyBorder="1" applyAlignment="1">
      <alignment horizontal="justify" vertical="center" wrapText="1"/>
    </xf>
    <xf numFmtId="0" fontId="18" fillId="2" borderId="43" xfId="0" applyFont="1" applyFill="1" applyBorder="1" applyAlignment="1">
      <alignment horizontal="justify" vertical="center" wrapText="1"/>
    </xf>
    <xf numFmtId="0" fontId="13" fillId="5" borderId="39" xfId="0" applyFont="1" applyFill="1" applyBorder="1" applyAlignment="1">
      <alignment horizontal="left" vertical="center" wrapText="1"/>
    </xf>
    <xf numFmtId="0" fontId="14" fillId="5" borderId="21" xfId="0" applyFont="1" applyFill="1" applyBorder="1" applyAlignment="1">
      <alignment horizontal="left" vertical="center" wrapText="1"/>
    </xf>
    <xf numFmtId="0" fontId="5" fillId="5" borderId="11"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3" xfId="0" applyFont="1" applyFill="1" applyBorder="1" applyAlignment="1">
      <alignment horizontal="center" vertical="center" wrapText="1"/>
    </xf>
    <xf numFmtId="1" fontId="14" fillId="5" borderId="11" xfId="1" applyNumberFormat="1" applyFont="1" applyFill="1" applyBorder="1" applyAlignment="1">
      <alignment horizontal="center" vertical="center" wrapText="1"/>
    </xf>
    <xf numFmtId="1" fontId="14" fillId="5" borderId="13" xfId="1" applyNumberFormat="1" applyFont="1" applyFill="1" applyBorder="1" applyAlignment="1">
      <alignment horizontal="center" vertical="center" wrapText="1"/>
    </xf>
    <xf numFmtId="10" fontId="15" fillId="5" borderId="40" xfId="0" applyNumberFormat="1" applyFont="1" applyFill="1" applyBorder="1" applyAlignment="1">
      <alignment horizontal="center" vertical="center" wrapText="1"/>
    </xf>
    <xf numFmtId="10" fontId="15" fillId="5" borderId="32" xfId="0" applyNumberFormat="1" applyFont="1" applyFill="1" applyBorder="1" applyAlignment="1">
      <alignment horizontal="center" vertical="center" wrapText="1"/>
    </xf>
    <xf numFmtId="10" fontId="15" fillId="5" borderId="41" xfId="0" applyNumberFormat="1" applyFont="1" applyFill="1" applyBorder="1" applyAlignment="1">
      <alignment horizontal="center" vertical="center" wrapText="1"/>
    </xf>
    <xf numFmtId="10" fontId="15" fillId="5" borderId="15" xfId="0" applyNumberFormat="1" applyFont="1" applyFill="1" applyBorder="1" applyAlignment="1">
      <alignment horizontal="center" vertical="center" wrapText="1"/>
    </xf>
    <xf numFmtId="0" fontId="12" fillId="5" borderId="35" xfId="0" applyFont="1" applyFill="1" applyBorder="1" applyAlignment="1">
      <alignment horizontal="left" vertical="center" wrapText="1"/>
    </xf>
    <xf numFmtId="0" fontId="12" fillId="5" borderId="21" xfId="0" applyFont="1" applyFill="1" applyBorder="1" applyAlignment="1">
      <alignment horizontal="left" vertical="center" wrapText="1"/>
    </xf>
    <xf numFmtId="3" fontId="14" fillId="3" borderId="17" xfId="0" applyNumberFormat="1" applyFont="1" applyFill="1" applyBorder="1" applyAlignment="1">
      <alignment horizontal="left" vertical="center" wrapText="1"/>
    </xf>
    <xf numFmtId="3" fontId="14" fillId="3" borderId="18" xfId="0" applyNumberFormat="1" applyFont="1" applyFill="1" applyBorder="1" applyAlignment="1">
      <alignment horizontal="left" vertical="center" wrapText="1"/>
    </xf>
    <xf numFmtId="3" fontId="14" fillId="3" borderId="18" xfId="0" applyNumberFormat="1" applyFont="1" applyFill="1" applyBorder="1" applyAlignment="1">
      <alignment horizontal="center" vertical="center" wrapText="1"/>
    </xf>
    <xf numFmtId="10" fontId="10" fillId="0" borderId="32" xfId="0" applyNumberFormat="1" applyFont="1" applyFill="1" applyBorder="1" applyAlignment="1">
      <alignment horizontal="center" vertical="center" wrapText="1"/>
    </xf>
    <xf numFmtId="10" fontId="10" fillId="0" borderId="14" xfId="0" applyNumberFormat="1" applyFont="1" applyFill="1" applyBorder="1" applyAlignment="1">
      <alignment horizontal="center" vertical="center" wrapText="1"/>
    </xf>
    <xf numFmtId="10" fontId="10" fillId="0" borderId="31" xfId="0" applyNumberFormat="1" applyFont="1" applyFill="1" applyBorder="1" applyAlignment="1">
      <alignment horizontal="center" vertical="center" wrapText="1"/>
    </xf>
    <xf numFmtId="10" fontId="10" fillId="0" borderId="15" xfId="0" applyNumberFormat="1" applyFont="1" applyFill="1" applyBorder="1" applyAlignment="1">
      <alignment horizontal="center" vertical="center" wrapText="1"/>
    </xf>
    <xf numFmtId="0" fontId="13" fillId="4" borderId="19" xfId="0" applyFont="1" applyFill="1" applyBorder="1" applyAlignment="1">
      <alignment horizontal="justify" vertical="center" wrapText="1"/>
    </xf>
    <xf numFmtId="0" fontId="13" fillId="4" borderId="20"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6" fillId="4" borderId="13" xfId="0" applyFont="1" applyFill="1" applyBorder="1" applyAlignment="1">
      <alignment horizontal="center" vertical="center" wrapText="1"/>
    </xf>
    <xf numFmtId="10" fontId="10" fillId="5" borderId="15" xfId="0" applyNumberFormat="1" applyFont="1" applyFill="1" applyBorder="1" applyAlignment="1">
      <alignment horizontal="center" vertical="center" wrapText="1"/>
    </xf>
    <xf numFmtId="0" fontId="13" fillId="2" borderId="20"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13" fillId="2" borderId="19" xfId="0" applyFont="1" applyFill="1" applyBorder="1" applyAlignment="1">
      <alignment horizontal="justify" vertical="center" wrapText="1"/>
    </xf>
    <xf numFmtId="0" fontId="6" fillId="2" borderId="21" xfId="0" applyFont="1" applyFill="1" applyBorder="1" applyAlignment="1">
      <alignment horizontal="center" vertical="center" wrapText="1"/>
    </xf>
    <xf numFmtId="0" fontId="13" fillId="2" borderId="36" xfId="0" applyFont="1" applyFill="1" applyBorder="1" applyAlignment="1">
      <alignment horizontal="left" vertical="center" wrapText="1"/>
    </xf>
    <xf numFmtId="0" fontId="13" fillId="2" borderId="37" xfId="0" applyFont="1" applyFill="1" applyBorder="1" applyAlignment="1">
      <alignment horizontal="left" vertical="center" wrapText="1"/>
    </xf>
    <xf numFmtId="0" fontId="13" fillId="2" borderId="35"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6" fillId="2" borderId="35" xfId="0" applyFont="1" applyFill="1" applyBorder="1" applyAlignment="1">
      <alignment horizontal="center" vertical="center" wrapText="1"/>
    </xf>
    <xf numFmtId="10" fontId="10" fillId="5" borderId="33" xfId="0" applyNumberFormat="1" applyFont="1" applyFill="1" applyBorder="1" applyAlignment="1">
      <alignment horizontal="center" vertical="center" wrapText="1"/>
    </xf>
    <xf numFmtId="10" fontId="10" fillId="5" borderId="31" xfId="0" applyNumberFormat="1" applyFont="1" applyFill="1" applyBorder="1" applyAlignment="1">
      <alignment horizontal="center" vertical="center" wrapText="1"/>
    </xf>
    <xf numFmtId="0" fontId="13" fillId="2" borderId="24" xfId="0" applyFont="1" applyFill="1" applyBorder="1" applyAlignment="1">
      <alignment horizontal="justify" vertical="center" wrapText="1"/>
    </xf>
    <xf numFmtId="0" fontId="13" fillId="2" borderId="25" xfId="0" applyFont="1" applyFill="1" applyBorder="1" applyAlignment="1">
      <alignment horizontal="justify" vertical="center" wrapText="1"/>
    </xf>
    <xf numFmtId="0" fontId="13" fillId="2" borderId="26" xfId="0" applyFont="1" applyFill="1" applyBorder="1" applyAlignment="1">
      <alignment horizontal="justify" vertical="center" wrapText="1"/>
    </xf>
    <xf numFmtId="0" fontId="13" fillId="2" borderId="27" xfId="0" applyFont="1" applyFill="1" applyBorder="1" applyAlignment="1">
      <alignment horizontal="justify" vertical="center" wrapText="1"/>
    </xf>
    <xf numFmtId="0" fontId="13" fillId="2" borderId="28" xfId="0" applyFont="1" applyFill="1" applyBorder="1" applyAlignment="1">
      <alignment horizontal="justify" vertical="center" wrapText="1"/>
    </xf>
    <xf numFmtId="0" fontId="13" fillId="2" borderId="29" xfId="0" applyFont="1" applyFill="1" applyBorder="1" applyAlignment="1">
      <alignment horizontal="justify" vertical="center" wrapText="1"/>
    </xf>
    <xf numFmtId="0" fontId="12" fillId="4" borderId="13" xfId="0" applyFont="1" applyFill="1" applyBorder="1" applyAlignment="1">
      <alignment horizontal="left" vertical="center" wrapText="1"/>
    </xf>
    <xf numFmtId="0" fontId="6" fillId="4" borderId="13" xfId="0" applyFont="1" applyFill="1" applyBorder="1" applyAlignment="1">
      <alignment horizontal="left" vertical="center" wrapText="1"/>
    </xf>
    <xf numFmtId="3" fontId="6" fillId="4" borderId="13" xfId="0" applyNumberFormat="1" applyFont="1" applyFill="1" applyBorder="1" applyAlignment="1">
      <alignment horizontal="center" vertical="center" wrapText="1"/>
    </xf>
    <xf numFmtId="0" fontId="6" fillId="2" borderId="44" xfId="0" applyFont="1" applyFill="1" applyBorder="1" applyAlignment="1">
      <alignment horizontal="center" vertical="center" wrapText="1"/>
    </xf>
    <xf numFmtId="3" fontId="4" fillId="5" borderId="13" xfId="0" applyNumberFormat="1" applyFont="1" applyFill="1" applyBorder="1" applyAlignment="1" applyProtection="1">
      <alignment horizontal="center" vertical="center" wrapText="1"/>
      <protection locked="0"/>
    </xf>
    <xf numFmtId="0" fontId="6" fillId="2" borderId="45" xfId="0" applyFont="1" applyFill="1" applyBorder="1" applyAlignment="1">
      <alignment horizontal="center" vertical="center" wrapText="1"/>
    </xf>
    <xf numFmtId="3" fontId="12" fillId="5" borderId="13" xfId="0" applyNumberFormat="1" applyFont="1" applyFill="1" applyBorder="1" applyAlignment="1" applyProtection="1">
      <alignment horizontal="center" vertical="center" wrapText="1"/>
      <protection locked="0"/>
    </xf>
    <xf numFmtId="0" fontId="6" fillId="2" borderId="46" xfId="0" applyFont="1" applyFill="1" applyBorder="1" applyAlignment="1">
      <alignment horizontal="center" vertical="center" wrapText="1"/>
    </xf>
    <xf numFmtId="0" fontId="19" fillId="4" borderId="36" xfId="0" applyFont="1" applyFill="1" applyBorder="1" applyAlignment="1">
      <alignment horizontal="left" vertical="center" wrapText="1"/>
    </xf>
    <xf numFmtId="0" fontId="19" fillId="4" borderId="37" xfId="0" applyFont="1" applyFill="1" applyBorder="1" applyAlignment="1">
      <alignment horizontal="left" vertical="center" wrapText="1"/>
    </xf>
    <xf numFmtId="0" fontId="13" fillId="4" borderId="35"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9" fillId="2" borderId="20" xfId="0" applyFont="1" applyFill="1" applyBorder="1" applyAlignment="1">
      <alignment horizontal="left" vertical="center" wrapText="1"/>
    </xf>
    <xf numFmtId="3" fontId="6" fillId="2" borderId="13" xfId="0" applyNumberFormat="1" applyFont="1" applyFill="1" applyBorder="1" applyAlignment="1">
      <alignment horizontal="center" vertical="center" wrapText="1"/>
    </xf>
    <xf numFmtId="0" fontId="19" fillId="2" borderId="20" xfId="0" applyFont="1" applyFill="1" applyBorder="1" applyAlignment="1">
      <alignment horizontal="justify" vertical="center"/>
    </xf>
    <xf numFmtId="0" fontId="19" fillId="4" borderId="20" xfId="0" applyFont="1" applyFill="1" applyBorder="1" applyAlignment="1">
      <alignment horizontal="justify" vertical="center"/>
    </xf>
    <xf numFmtId="3" fontId="6" fillId="2" borderId="21" xfId="0" applyNumberFormat="1" applyFont="1" applyFill="1" applyBorder="1" applyAlignment="1">
      <alignment horizontal="center" vertical="center" wrapText="1"/>
    </xf>
    <xf numFmtId="0" fontId="19" fillId="4" borderId="36" xfId="0" applyFont="1" applyFill="1" applyBorder="1" applyAlignment="1">
      <alignment vertical="center" wrapText="1"/>
    </xf>
    <xf numFmtId="0" fontId="19" fillId="4" borderId="37" xfId="0" applyFont="1" applyFill="1" applyBorder="1" applyAlignment="1">
      <alignment vertical="center" wrapText="1"/>
    </xf>
    <xf numFmtId="0" fontId="19" fillId="2" borderId="36" xfId="0" applyFont="1" applyFill="1" applyBorder="1" applyAlignment="1">
      <alignment horizontal="left" vertical="center" wrapText="1"/>
    </xf>
    <xf numFmtId="0" fontId="19" fillId="2" borderId="37" xfId="0" applyFont="1" applyFill="1" applyBorder="1" applyAlignment="1">
      <alignment horizontal="left" vertical="center" wrapText="1"/>
    </xf>
    <xf numFmtId="0" fontId="19" fillId="2" borderId="36" xfId="0" applyFont="1" applyFill="1" applyBorder="1" applyAlignment="1">
      <alignment horizontal="justify" vertical="center"/>
    </xf>
    <xf numFmtId="0" fontId="19" fillId="2" borderId="37" xfId="0" applyFont="1" applyFill="1" applyBorder="1" applyAlignment="1">
      <alignment horizontal="justify" vertical="center"/>
    </xf>
    <xf numFmtId="0" fontId="13" fillId="0" borderId="19" xfId="0" applyFont="1" applyFill="1" applyBorder="1" applyAlignment="1">
      <alignment horizontal="justify" vertical="center" wrapText="1"/>
    </xf>
    <xf numFmtId="0" fontId="2" fillId="2" borderId="19" xfId="0" applyFont="1" applyFill="1" applyBorder="1" applyAlignment="1">
      <alignment horizontal="justify" vertical="center" wrapText="1"/>
    </xf>
    <xf numFmtId="0" fontId="6" fillId="2" borderId="19" xfId="0" applyFont="1" applyFill="1" applyBorder="1" applyAlignment="1">
      <alignment horizontal="justify" vertical="center" wrapText="1"/>
    </xf>
    <xf numFmtId="0" fontId="13" fillId="2" borderId="16" xfId="0" applyFont="1" applyFill="1" applyBorder="1" applyAlignment="1">
      <alignment horizontal="justify" vertical="center" wrapText="1"/>
    </xf>
    <xf numFmtId="0" fontId="12" fillId="5" borderId="38" xfId="0" applyFont="1" applyFill="1" applyBorder="1" applyAlignment="1">
      <alignment horizontal="left" vertical="center" wrapText="1"/>
    </xf>
    <xf numFmtId="0" fontId="6" fillId="2" borderId="22" xfId="0" applyFont="1" applyFill="1" applyBorder="1" applyAlignment="1">
      <alignment horizontal="center" vertical="center" wrapText="1"/>
    </xf>
    <xf numFmtId="0" fontId="6" fillId="2" borderId="38" xfId="0" applyFont="1" applyFill="1" applyBorder="1" applyAlignment="1">
      <alignment horizontal="center" vertical="center" wrapText="1"/>
    </xf>
    <xf numFmtId="10" fontId="10" fillId="0" borderId="34" xfId="0" applyNumberFormat="1" applyFont="1" applyFill="1" applyBorder="1" applyAlignment="1">
      <alignment horizontal="center" vertical="center" wrapText="1"/>
    </xf>
    <xf numFmtId="10" fontId="10" fillId="5" borderId="30" xfId="0" applyNumberFormat="1" applyFont="1" applyFill="1" applyBorder="1" applyAlignment="1">
      <alignment horizontal="center" vertical="center" wrapText="1"/>
    </xf>
    <xf numFmtId="0" fontId="13" fillId="2" borderId="23" xfId="0" applyFont="1" applyFill="1" applyBorder="1" applyAlignment="1">
      <alignment horizontal="justify" vertical="center" wrapText="1"/>
    </xf>
    <xf numFmtId="0" fontId="23" fillId="5" borderId="11" xfId="0" applyFont="1" applyFill="1" applyBorder="1" applyAlignment="1">
      <alignment horizontal="justify" vertical="center" wrapText="1"/>
    </xf>
    <xf numFmtId="0" fontId="23" fillId="5" borderId="12" xfId="0" applyFont="1" applyFill="1" applyBorder="1" applyAlignment="1">
      <alignment horizontal="justify" vertical="center" wrapText="1"/>
    </xf>
    <xf numFmtId="0" fontId="23" fillId="5" borderId="13" xfId="0" applyFont="1" applyFill="1" applyBorder="1" applyAlignment="1">
      <alignment horizontal="justify" vertical="center" wrapText="1"/>
    </xf>
    <xf numFmtId="0" fontId="23" fillId="5" borderId="16" xfId="0" applyFont="1" applyFill="1" applyBorder="1" applyAlignment="1">
      <alignment horizontal="justify" vertical="center" wrapText="1"/>
    </xf>
    <xf numFmtId="0" fontId="24" fillId="2" borderId="19" xfId="0" applyFont="1" applyFill="1" applyBorder="1" applyAlignment="1">
      <alignment horizontal="justify"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BD2452"/>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DE9EB"/>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DE9EB"/>
      <color rgb="FFF2F2F2"/>
      <color rgb="FFBD24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631440</xdr:colOff>
      <xdr:row>2</xdr:row>
      <xdr:rowOff>96120</xdr:rowOff>
    </xdr:from>
    <xdr:to>
      <xdr:col>16</xdr:col>
      <xdr:colOff>461520</xdr:colOff>
      <xdr:row>7</xdr:row>
      <xdr:rowOff>43560</xdr:rowOff>
    </xdr:to>
    <xdr:pic>
      <xdr:nvPicPr>
        <xdr:cNvPr id="3" name="Imagen 3">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BEBA8EAE-BF5A-486C-A8C5-ECC9F3942E4B}">
              <a14:imgProps xmlns:a14="http://schemas.microsoft.com/office/drawing/2010/main">
                <a14:imgLayer>
                  <a14:imgEffect>
                    <a14:saturation sat="400000"/>
                  </a14:imgEffect>
                </a14:imgLayer>
              </a14:imgProps>
            </a:ext>
          </a:extLst>
        </a:blip>
        <a:srcRect l="32178" t="10902" r="22023"/>
        <a:stretch/>
      </xdr:blipFill>
      <xdr:spPr>
        <a:xfrm>
          <a:off x="19903680" y="477000"/>
          <a:ext cx="1543680" cy="1014120"/>
        </a:xfrm>
        <a:prstGeom prst="rect">
          <a:avLst/>
        </a:prstGeom>
        <a:ln w="0">
          <a:noFill/>
        </a:ln>
      </xdr:spPr>
    </xdr:pic>
    <xdr:clientData/>
  </xdr:twoCellAnchor>
  <xdr:twoCellAnchor editAs="oneCell">
    <xdr:from>
      <xdr:col>2</xdr:col>
      <xdr:colOff>1367119</xdr:colOff>
      <xdr:row>2</xdr:row>
      <xdr:rowOff>156884</xdr:rowOff>
    </xdr:from>
    <xdr:to>
      <xdr:col>2</xdr:col>
      <xdr:colOff>2297205</xdr:colOff>
      <xdr:row>7</xdr:row>
      <xdr:rowOff>33617</xdr:rowOff>
    </xdr:to>
    <xdr:pic>
      <xdr:nvPicPr>
        <xdr:cNvPr id="5" name="Imagen 4">
          <a:extLst>
            <a:ext uri="{FF2B5EF4-FFF2-40B4-BE49-F238E27FC236}">
              <a16:creationId xmlns:a16="http://schemas.microsoft.com/office/drawing/2014/main" id="{8F2E0C6E-8876-09C3-0B0A-7C390B9ACB8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1678" y="537884"/>
          <a:ext cx="930086" cy="9300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T240"/>
  <sheetViews>
    <sheetView tabSelected="1" view="pageBreakPreview" topLeftCell="D5" zoomScaleNormal="100" zoomScaleSheetLayoutView="100" workbookViewId="0">
      <selection activeCell="H13" sqref="H13:H14"/>
    </sheetView>
  </sheetViews>
  <sheetFormatPr baseColWidth="10" defaultColWidth="11.42578125" defaultRowHeight="15" x14ac:dyDescent="0.25"/>
  <cols>
    <col min="1" max="1" width="11" customWidth="1"/>
    <col min="2" max="2" width="5" customWidth="1"/>
    <col min="3" max="3" width="56.28515625" style="1" customWidth="1"/>
    <col min="4" max="4" width="18.5703125" style="2" customWidth="1"/>
    <col min="5" max="5" width="21.5703125" style="2" customWidth="1"/>
    <col min="6" max="6" width="17.85546875" customWidth="1"/>
    <col min="7" max="7" width="23.5703125" style="3" customWidth="1"/>
    <col min="8" max="8" width="21" style="4" customWidth="1"/>
    <col min="9" max="12" width="14.5703125" customWidth="1"/>
    <col min="13" max="13" width="15" style="5" customWidth="1"/>
    <col min="14" max="14" width="16.7109375" style="5" customWidth="1"/>
    <col min="15" max="17" width="24.28515625" style="6" customWidth="1"/>
  </cols>
  <sheetData>
    <row r="3" spans="3:20" x14ac:dyDescent="0.25">
      <c r="C3" s="7"/>
      <c r="D3" s="8"/>
      <c r="E3" s="8"/>
      <c r="F3" s="8"/>
      <c r="G3" s="8"/>
      <c r="H3" s="8"/>
      <c r="I3" s="8"/>
      <c r="J3" s="8"/>
      <c r="K3" s="8"/>
      <c r="L3" s="8"/>
      <c r="M3" s="8"/>
      <c r="N3" s="8"/>
      <c r="O3" s="8"/>
      <c r="P3" s="8"/>
      <c r="Q3" s="9"/>
    </row>
    <row r="4" spans="3:20" ht="18" x14ac:dyDescent="0.25">
      <c r="C4" s="10"/>
      <c r="D4" s="41" t="s">
        <v>0</v>
      </c>
      <c r="E4" s="41"/>
      <c r="F4" s="41"/>
      <c r="G4" s="41"/>
      <c r="H4" s="41"/>
      <c r="I4" s="41"/>
      <c r="J4" s="41"/>
      <c r="K4" s="41"/>
      <c r="L4" s="41"/>
      <c r="M4" s="41"/>
      <c r="N4" s="41"/>
      <c r="O4" s="41"/>
      <c r="P4" s="41"/>
      <c r="Q4" s="41"/>
    </row>
    <row r="5" spans="3:20" ht="18" x14ac:dyDescent="0.25">
      <c r="C5" s="10"/>
      <c r="D5" s="41" t="s">
        <v>1</v>
      </c>
      <c r="E5" s="41"/>
      <c r="F5" s="41"/>
      <c r="G5" s="41"/>
      <c r="H5" s="41"/>
      <c r="I5" s="41"/>
      <c r="J5" s="41"/>
      <c r="K5" s="41"/>
      <c r="L5" s="41"/>
      <c r="M5" s="41"/>
      <c r="N5" s="41"/>
      <c r="O5" s="41"/>
      <c r="P5" s="41"/>
      <c r="Q5" s="41"/>
    </row>
    <row r="6" spans="3:20" ht="18" x14ac:dyDescent="0.25">
      <c r="C6" s="10"/>
      <c r="D6" s="42" t="s">
        <v>249</v>
      </c>
      <c r="E6" s="42"/>
      <c r="F6" s="42"/>
      <c r="G6" s="42"/>
      <c r="H6" s="42"/>
      <c r="I6" s="42"/>
      <c r="J6" s="42"/>
      <c r="K6" s="42"/>
      <c r="L6" s="42"/>
      <c r="M6" s="42"/>
      <c r="N6" s="42"/>
      <c r="O6" s="42"/>
      <c r="P6" s="42"/>
      <c r="Q6" s="42"/>
    </row>
    <row r="7" spans="3:20" x14ac:dyDescent="0.25">
      <c r="C7" s="10"/>
      <c r="Q7" s="11"/>
    </row>
    <row r="8" spans="3:20" x14ac:dyDescent="0.25">
      <c r="C8" s="10"/>
      <c r="Q8" s="11"/>
    </row>
    <row r="9" spans="3:20" ht="54" customHeight="1" x14ac:dyDescent="0.25">
      <c r="C9" s="13" t="s">
        <v>2</v>
      </c>
      <c r="D9" s="43" t="s">
        <v>50</v>
      </c>
      <c r="E9" s="43"/>
      <c r="F9" s="43"/>
      <c r="G9" s="43"/>
      <c r="H9" s="43"/>
      <c r="I9" s="43"/>
      <c r="J9" s="43"/>
      <c r="K9" s="43"/>
      <c r="L9" s="43"/>
      <c r="M9" s="43"/>
      <c r="N9" s="43"/>
      <c r="O9" s="43"/>
      <c r="P9" s="43"/>
      <c r="Q9" s="43"/>
    </row>
    <row r="10" spans="3:20" ht="15.75" customHeight="1" x14ac:dyDescent="0.25">
      <c r="C10" s="44" t="s">
        <v>3</v>
      </c>
      <c r="D10" s="45" t="s">
        <v>4</v>
      </c>
      <c r="E10" s="45" t="s">
        <v>5</v>
      </c>
      <c r="F10" s="45" t="s">
        <v>6</v>
      </c>
      <c r="G10" s="45" t="s">
        <v>7</v>
      </c>
      <c r="H10" s="45"/>
      <c r="I10" s="45"/>
      <c r="J10" s="45"/>
      <c r="K10" s="45"/>
      <c r="L10" s="45"/>
      <c r="M10" s="45"/>
      <c r="N10" s="45"/>
      <c r="O10" s="46" t="s">
        <v>8</v>
      </c>
      <c r="P10" s="46"/>
      <c r="Q10" s="46"/>
    </row>
    <row r="11" spans="3:20" ht="27.75" customHeight="1" x14ac:dyDescent="0.25">
      <c r="C11" s="44"/>
      <c r="D11" s="45"/>
      <c r="E11" s="45"/>
      <c r="F11" s="45"/>
      <c r="G11" s="45" t="s">
        <v>9</v>
      </c>
      <c r="H11" s="45" t="s">
        <v>10</v>
      </c>
      <c r="I11" s="45" t="s">
        <v>11</v>
      </c>
      <c r="J11" s="45"/>
      <c r="K11" s="45"/>
      <c r="L11" s="45"/>
      <c r="M11" s="47" t="s">
        <v>12</v>
      </c>
      <c r="N11" s="47"/>
      <c r="O11" s="46"/>
      <c r="P11" s="46"/>
      <c r="Q11" s="46"/>
    </row>
    <row r="12" spans="3:20" ht="31.5" x14ac:dyDescent="0.25">
      <c r="C12" s="44"/>
      <c r="D12" s="45"/>
      <c r="E12" s="45"/>
      <c r="F12" s="45"/>
      <c r="G12" s="45"/>
      <c r="H12" s="45"/>
      <c r="I12" s="14" t="s">
        <v>13</v>
      </c>
      <c r="J12" s="14" t="s">
        <v>14</v>
      </c>
      <c r="K12" s="14" t="s">
        <v>15</v>
      </c>
      <c r="L12" s="14" t="s">
        <v>16</v>
      </c>
      <c r="M12" s="15" t="s">
        <v>17</v>
      </c>
      <c r="N12" s="15" t="s">
        <v>18</v>
      </c>
      <c r="O12" s="46"/>
      <c r="P12" s="46"/>
      <c r="Q12" s="46"/>
    </row>
    <row r="13" spans="3:20" ht="49.5" customHeight="1" x14ac:dyDescent="0.25">
      <c r="C13" s="48" t="s">
        <v>245</v>
      </c>
      <c r="D13" s="50" t="s">
        <v>247</v>
      </c>
      <c r="E13" s="52" t="s">
        <v>51</v>
      </c>
      <c r="F13" s="54" t="s">
        <v>28</v>
      </c>
      <c r="G13" s="56">
        <v>4</v>
      </c>
      <c r="H13" s="54" t="s">
        <v>20</v>
      </c>
      <c r="I13" s="16">
        <v>5</v>
      </c>
      <c r="J13" s="16">
        <v>5</v>
      </c>
      <c r="K13" s="16"/>
      <c r="L13" s="16"/>
      <c r="M13" s="58">
        <f>IFERROR(J13/J14,"ND")</f>
        <v>1.25</v>
      </c>
      <c r="N13" s="60">
        <f>IFERROR(((I13)/G13),"ND")</f>
        <v>1.25</v>
      </c>
      <c r="O13" s="127" t="s">
        <v>52</v>
      </c>
      <c r="P13" s="127"/>
      <c r="Q13" s="128"/>
    </row>
    <row r="14" spans="3:20" ht="57.75" customHeight="1" x14ac:dyDescent="0.25">
      <c r="C14" s="49"/>
      <c r="D14" s="51"/>
      <c r="E14" s="53"/>
      <c r="F14" s="55"/>
      <c r="G14" s="57"/>
      <c r="H14" s="55"/>
      <c r="I14" s="17">
        <v>4</v>
      </c>
      <c r="J14" s="17">
        <v>4</v>
      </c>
      <c r="K14" s="17">
        <v>4</v>
      </c>
      <c r="L14" s="17">
        <v>4</v>
      </c>
      <c r="M14" s="59"/>
      <c r="N14" s="61"/>
      <c r="O14" s="129"/>
      <c r="P14" s="129"/>
      <c r="Q14" s="130"/>
    </row>
    <row r="15" spans="3:20" ht="81.75" customHeight="1" x14ac:dyDescent="0.25">
      <c r="C15" s="64" t="s">
        <v>29</v>
      </c>
      <c r="D15" s="65" t="s">
        <v>30</v>
      </c>
      <c r="E15" s="66" t="s">
        <v>19</v>
      </c>
      <c r="F15" s="66" t="s">
        <v>21</v>
      </c>
      <c r="G15" s="66">
        <v>168114</v>
      </c>
      <c r="H15" s="66" t="s">
        <v>22</v>
      </c>
      <c r="I15" s="18">
        <v>47459</v>
      </c>
      <c r="J15" s="18">
        <v>43492</v>
      </c>
      <c r="K15" s="19"/>
      <c r="L15" s="19"/>
      <c r="M15" s="67">
        <f>IFERROR(J15/J16,"ND")</f>
        <v>1.1797960069444444</v>
      </c>
      <c r="N15" s="69">
        <f>IFERROR(((I15+J15+K15+L15)/G15),"ND")</f>
        <v>0.54100788750490736</v>
      </c>
      <c r="O15" s="71" t="s">
        <v>356</v>
      </c>
      <c r="P15" s="71"/>
      <c r="Q15" s="71"/>
    </row>
    <row r="16" spans="3:20" ht="81.75" customHeight="1" x14ac:dyDescent="0.25">
      <c r="C16" s="64"/>
      <c r="D16" s="65"/>
      <c r="E16" s="66"/>
      <c r="F16" s="66"/>
      <c r="G16" s="66"/>
      <c r="H16" s="66"/>
      <c r="I16" s="18">
        <v>40248</v>
      </c>
      <c r="J16" s="20">
        <v>36864</v>
      </c>
      <c r="K16" s="18">
        <v>53483</v>
      </c>
      <c r="L16" s="18">
        <v>37519</v>
      </c>
      <c r="M16" s="68"/>
      <c r="N16" s="70"/>
      <c r="O16" s="71"/>
      <c r="P16" s="71"/>
      <c r="Q16" s="71"/>
      <c r="T16" s="12"/>
    </row>
    <row r="17" spans="3:17" ht="60" customHeight="1" x14ac:dyDescent="0.25">
      <c r="C17" s="72" t="s">
        <v>246</v>
      </c>
      <c r="D17" s="73" t="s">
        <v>53</v>
      </c>
      <c r="E17" s="74" t="s">
        <v>19</v>
      </c>
      <c r="F17" s="74" t="s">
        <v>21</v>
      </c>
      <c r="G17" s="74">
        <v>48</v>
      </c>
      <c r="H17" s="74" t="s">
        <v>22</v>
      </c>
      <c r="I17" s="21">
        <v>11</v>
      </c>
      <c r="J17" s="35">
        <v>13</v>
      </c>
      <c r="K17" s="22"/>
      <c r="L17" s="22"/>
      <c r="M17" s="67">
        <f>IFERROR(J17/J18,"ND")</f>
        <v>1.0833333333333333</v>
      </c>
      <c r="N17" s="75">
        <f>IFERROR(((I17+J17+K17+L17)/G17),"ND")</f>
        <v>0.5</v>
      </c>
      <c r="O17" s="71" t="s">
        <v>251</v>
      </c>
      <c r="P17" s="71"/>
      <c r="Q17" s="71"/>
    </row>
    <row r="18" spans="3:17" ht="53.25" customHeight="1" x14ac:dyDescent="0.25">
      <c r="C18" s="72"/>
      <c r="D18" s="73"/>
      <c r="E18" s="74"/>
      <c r="F18" s="74"/>
      <c r="G18" s="74"/>
      <c r="H18" s="74"/>
      <c r="I18" s="21">
        <v>12</v>
      </c>
      <c r="J18" s="21">
        <v>12</v>
      </c>
      <c r="K18" s="21">
        <v>12</v>
      </c>
      <c r="L18" s="21">
        <v>12</v>
      </c>
      <c r="M18" s="68"/>
      <c r="N18" s="75"/>
      <c r="O18" s="71"/>
      <c r="P18" s="71"/>
      <c r="Q18" s="71"/>
    </row>
    <row r="19" spans="3:17" ht="81.75" customHeight="1" x14ac:dyDescent="0.25">
      <c r="C19" s="76" t="s">
        <v>54</v>
      </c>
      <c r="D19" s="77" t="s">
        <v>55</v>
      </c>
      <c r="E19" s="78" t="s">
        <v>19</v>
      </c>
      <c r="F19" s="78" t="s">
        <v>21</v>
      </c>
      <c r="G19" s="78">
        <f>I20+J20+K20+L20</f>
        <v>836</v>
      </c>
      <c r="H19" s="78" t="s">
        <v>22</v>
      </c>
      <c r="I19" s="23">
        <v>208</v>
      </c>
      <c r="J19" s="23">
        <v>217</v>
      </c>
      <c r="K19" s="23"/>
      <c r="L19" s="23"/>
      <c r="M19" s="67">
        <f>IFERROR(J19/J20,"ND")</f>
        <v>1.0093023255813953</v>
      </c>
      <c r="N19" s="75">
        <f>IFERROR(((I19+J19+K19+L19)/G19),"ND")</f>
        <v>0.50837320574162681</v>
      </c>
      <c r="O19" s="79" t="s">
        <v>252</v>
      </c>
      <c r="P19" s="79"/>
      <c r="Q19" s="79"/>
    </row>
    <row r="20" spans="3:17" ht="52.5" customHeight="1" x14ac:dyDescent="0.25">
      <c r="C20" s="76"/>
      <c r="D20" s="77"/>
      <c r="E20" s="78"/>
      <c r="F20" s="78"/>
      <c r="G20" s="78"/>
      <c r="H20" s="78"/>
      <c r="I20" s="23">
        <v>206</v>
      </c>
      <c r="J20" s="23">
        <v>215</v>
      </c>
      <c r="K20" s="23">
        <v>215</v>
      </c>
      <c r="L20" s="23">
        <v>200</v>
      </c>
      <c r="M20" s="68"/>
      <c r="N20" s="75"/>
      <c r="O20" s="79"/>
      <c r="P20" s="79"/>
      <c r="Q20" s="79"/>
    </row>
    <row r="21" spans="3:17" ht="90" customHeight="1" x14ac:dyDescent="0.25">
      <c r="C21" s="76" t="s">
        <v>56</v>
      </c>
      <c r="D21" s="77" t="s">
        <v>57</v>
      </c>
      <c r="E21" s="78" t="s">
        <v>19</v>
      </c>
      <c r="F21" s="78" t="s">
        <v>21</v>
      </c>
      <c r="G21" s="78">
        <v>842</v>
      </c>
      <c r="H21" s="78" t="s">
        <v>22</v>
      </c>
      <c r="I21" s="23">
        <v>180</v>
      </c>
      <c r="J21" s="36">
        <v>190</v>
      </c>
      <c r="K21" s="23"/>
      <c r="L21" s="23"/>
      <c r="M21" s="67">
        <f>IFERROR(J21/J22,"ND")</f>
        <v>0.90476190476190477</v>
      </c>
      <c r="N21" s="75">
        <f>IFERROR(((I21+J21+K21+L21)/G21),"ND")</f>
        <v>0.43942992874109266</v>
      </c>
      <c r="O21" s="79" t="s">
        <v>250</v>
      </c>
      <c r="P21" s="79"/>
      <c r="Q21" s="79"/>
    </row>
    <row r="22" spans="3:17" ht="90" customHeight="1" x14ac:dyDescent="0.25">
      <c r="C22" s="76"/>
      <c r="D22" s="77"/>
      <c r="E22" s="78"/>
      <c r="F22" s="78"/>
      <c r="G22" s="78"/>
      <c r="H22" s="78"/>
      <c r="I22" s="23">
        <v>211</v>
      </c>
      <c r="J22" s="23">
        <v>210</v>
      </c>
      <c r="K22" s="23">
        <v>210</v>
      </c>
      <c r="L22" s="23">
        <v>211</v>
      </c>
      <c r="M22" s="68"/>
      <c r="N22" s="75"/>
      <c r="O22" s="79"/>
      <c r="P22" s="79"/>
      <c r="Q22" s="79"/>
    </row>
    <row r="23" spans="3:17" ht="96" customHeight="1" x14ac:dyDescent="0.25">
      <c r="C23" s="81" t="s">
        <v>58</v>
      </c>
      <c r="D23" s="83" t="s">
        <v>59</v>
      </c>
      <c r="E23" s="85" t="s">
        <v>19</v>
      </c>
      <c r="F23" s="85" t="s">
        <v>21</v>
      </c>
      <c r="G23" s="85">
        <v>192</v>
      </c>
      <c r="H23" s="85" t="s">
        <v>22</v>
      </c>
      <c r="I23" s="23">
        <v>47</v>
      </c>
      <c r="J23" s="23">
        <v>77</v>
      </c>
      <c r="K23" s="23"/>
      <c r="L23" s="23"/>
      <c r="M23" s="67">
        <f t="shared" ref="M23" si="0">IFERROR(J23/J24,"ND")</f>
        <v>1.4</v>
      </c>
      <c r="N23" s="86">
        <f>IFERROR(((I23+J23+K23+L23)/G23),"ND")</f>
        <v>0.64583333333333337</v>
      </c>
      <c r="O23" s="88" t="s">
        <v>253</v>
      </c>
      <c r="P23" s="89"/>
      <c r="Q23" s="90"/>
    </row>
    <row r="24" spans="3:17" ht="96" customHeight="1" x14ac:dyDescent="0.25">
      <c r="C24" s="82"/>
      <c r="D24" s="84"/>
      <c r="E24" s="80"/>
      <c r="F24" s="80"/>
      <c r="G24" s="80"/>
      <c r="H24" s="80"/>
      <c r="I24" s="23">
        <v>48</v>
      </c>
      <c r="J24" s="23">
        <v>55</v>
      </c>
      <c r="K24" s="23">
        <v>40</v>
      </c>
      <c r="L24" s="23">
        <v>49</v>
      </c>
      <c r="M24" s="68"/>
      <c r="N24" s="87"/>
      <c r="O24" s="91"/>
      <c r="P24" s="92"/>
      <c r="Q24" s="93"/>
    </row>
    <row r="25" spans="3:17" ht="95.25" customHeight="1" x14ac:dyDescent="0.25">
      <c r="C25" s="76" t="s">
        <v>60</v>
      </c>
      <c r="D25" s="77" t="s">
        <v>61</v>
      </c>
      <c r="E25" s="78" t="s">
        <v>19</v>
      </c>
      <c r="F25" s="78" t="s">
        <v>21</v>
      </c>
      <c r="G25" s="80">
        <v>321</v>
      </c>
      <c r="H25" s="80" t="s">
        <v>22</v>
      </c>
      <c r="I25" s="23">
        <v>84</v>
      </c>
      <c r="J25" s="23">
        <v>69</v>
      </c>
      <c r="K25" s="23"/>
      <c r="L25" s="23"/>
      <c r="M25" s="67">
        <f>IFERROR(J25/J26,"ND")</f>
        <v>1</v>
      </c>
      <c r="N25" s="75">
        <f>IFERROR(((I25+J25+K25+L25)/G25),"ND")</f>
        <v>0.47663551401869159</v>
      </c>
      <c r="O25" s="79" t="s">
        <v>254</v>
      </c>
      <c r="P25" s="79"/>
      <c r="Q25" s="79"/>
    </row>
    <row r="26" spans="3:17" ht="95.25" customHeight="1" x14ac:dyDescent="0.25">
      <c r="C26" s="76"/>
      <c r="D26" s="77"/>
      <c r="E26" s="78"/>
      <c r="F26" s="78"/>
      <c r="G26" s="80"/>
      <c r="H26" s="80"/>
      <c r="I26" s="23">
        <v>84</v>
      </c>
      <c r="J26" s="23">
        <v>69</v>
      </c>
      <c r="K26" s="23">
        <v>84</v>
      </c>
      <c r="L26" s="23">
        <v>84</v>
      </c>
      <c r="M26" s="68"/>
      <c r="N26" s="75"/>
      <c r="O26" s="79"/>
      <c r="P26" s="79"/>
      <c r="Q26" s="79"/>
    </row>
    <row r="27" spans="3:17" ht="80.25" customHeight="1" x14ac:dyDescent="0.25">
      <c r="C27" s="76" t="s">
        <v>62</v>
      </c>
      <c r="D27" s="77" t="s">
        <v>63</v>
      </c>
      <c r="E27" s="78" t="s">
        <v>19</v>
      </c>
      <c r="F27" s="78" t="s">
        <v>21</v>
      </c>
      <c r="G27" s="78">
        <v>120</v>
      </c>
      <c r="H27" s="78" t="s">
        <v>22</v>
      </c>
      <c r="I27" s="23">
        <v>30</v>
      </c>
      <c r="J27" s="23">
        <v>30</v>
      </c>
      <c r="K27" s="23"/>
      <c r="L27" s="23"/>
      <c r="M27" s="67">
        <f t="shared" ref="M27" si="1">IFERROR(J27/J28,"ND")</f>
        <v>1</v>
      </c>
      <c r="N27" s="75">
        <f>IFERROR(((I27+J27+K27+L27)/G27),"ND")</f>
        <v>0.5</v>
      </c>
      <c r="O27" s="79" t="s">
        <v>255</v>
      </c>
      <c r="P27" s="79"/>
      <c r="Q27" s="79"/>
    </row>
    <row r="28" spans="3:17" ht="80.25" customHeight="1" x14ac:dyDescent="0.25">
      <c r="C28" s="76"/>
      <c r="D28" s="77"/>
      <c r="E28" s="78"/>
      <c r="F28" s="78"/>
      <c r="G28" s="78"/>
      <c r="H28" s="78"/>
      <c r="I28" s="23">
        <v>30</v>
      </c>
      <c r="J28" s="23">
        <v>30</v>
      </c>
      <c r="K28" s="23">
        <v>30</v>
      </c>
      <c r="L28" s="23">
        <v>30</v>
      </c>
      <c r="M28" s="68"/>
      <c r="N28" s="75"/>
      <c r="O28" s="79"/>
      <c r="P28" s="79"/>
      <c r="Q28" s="79"/>
    </row>
    <row r="29" spans="3:17" ht="55.5" customHeight="1" x14ac:dyDescent="0.25">
      <c r="C29" s="76" t="s">
        <v>64</v>
      </c>
      <c r="D29" s="77" t="s">
        <v>65</v>
      </c>
      <c r="E29" s="78" t="s">
        <v>19</v>
      </c>
      <c r="F29" s="78" t="s">
        <v>21</v>
      </c>
      <c r="G29" s="78">
        <v>660</v>
      </c>
      <c r="H29" s="78" t="s">
        <v>22</v>
      </c>
      <c r="I29" s="23">
        <v>127</v>
      </c>
      <c r="J29" s="23">
        <v>168</v>
      </c>
      <c r="K29" s="23"/>
      <c r="L29" s="23"/>
      <c r="M29" s="67">
        <f t="shared" ref="M29" si="2">IFERROR(J29/J30,"ND")</f>
        <v>0.9882352941176471</v>
      </c>
      <c r="N29" s="75">
        <f>IFERROR(((I29+J29+K29+L29)/G29),"ND")</f>
        <v>0.44696969696969696</v>
      </c>
      <c r="O29" s="79" t="s">
        <v>256</v>
      </c>
      <c r="P29" s="79"/>
      <c r="Q29" s="79"/>
    </row>
    <row r="30" spans="3:17" ht="55.5" customHeight="1" x14ac:dyDescent="0.25">
      <c r="C30" s="76"/>
      <c r="D30" s="77"/>
      <c r="E30" s="78"/>
      <c r="F30" s="78"/>
      <c r="G30" s="78"/>
      <c r="H30" s="78"/>
      <c r="I30" s="23">
        <v>100</v>
      </c>
      <c r="J30" s="23">
        <v>170</v>
      </c>
      <c r="K30" s="23">
        <v>120</v>
      </c>
      <c r="L30" s="23">
        <v>270</v>
      </c>
      <c r="M30" s="68"/>
      <c r="N30" s="75"/>
      <c r="O30" s="79"/>
      <c r="P30" s="79"/>
      <c r="Q30" s="79"/>
    </row>
    <row r="31" spans="3:17" ht="75" customHeight="1" x14ac:dyDescent="0.25">
      <c r="C31" s="81" t="s">
        <v>66</v>
      </c>
      <c r="D31" s="83" t="s">
        <v>67</v>
      </c>
      <c r="E31" s="78" t="s">
        <v>19</v>
      </c>
      <c r="F31" s="78" t="s">
        <v>21</v>
      </c>
      <c r="G31" s="85">
        <v>420</v>
      </c>
      <c r="H31" s="78" t="s">
        <v>22</v>
      </c>
      <c r="I31" s="23">
        <v>113</v>
      </c>
      <c r="J31" s="23">
        <v>108</v>
      </c>
      <c r="K31" s="23"/>
      <c r="L31" s="23"/>
      <c r="M31" s="67">
        <f t="shared" ref="M31" si="3">IFERROR(J31/J32,"ND")</f>
        <v>1.2</v>
      </c>
      <c r="N31" s="75">
        <f>IFERROR(((I31+J31+K31+L31)/G31),"ND")</f>
        <v>0.52619047619047621</v>
      </c>
      <c r="O31" s="88" t="s">
        <v>258</v>
      </c>
      <c r="P31" s="89"/>
      <c r="Q31" s="90"/>
    </row>
    <row r="32" spans="3:17" ht="75" customHeight="1" x14ac:dyDescent="0.25">
      <c r="C32" s="82"/>
      <c r="D32" s="84"/>
      <c r="E32" s="78"/>
      <c r="F32" s="78"/>
      <c r="G32" s="80"/>
      <c r="H32" s="78"/>
      <c r="I32" s="23">
        <v>120</v>
      </c>
      <c r="J32" s="23">
        <v>90</v>
      </c>
      <c r="K32" s="23">
        <v>120</v>
      </c>
      <c r="L32" s="23">
        <v>90</v>
      </c>
      <c r="M32" s="68"/>
      <c r="N32" s="75"/>
      <c r="O32" s="91"/>
      <c r="P32" s="92"/>
      <c r="Q32" s="93"/>
    </row>
    <row r="33" spans="3:17" ht="90" customHeight="1" x14ac:dyDescent="0.25">
      <c r="C33" s="81" t="s">
        <v>68</v>
      </c>
      <c r="D33" s="83" t="s">
        <v>69</v>
      </c>
      <c r="E33" s="78" t="s">
        <v>19</v>
      </c>
      <c r="F33" s="78" t="s">
        <v>21</v>
      </c>
      <c r="G33" s="85">
        <v>61</v>
      </c>
      <c r="H33" s="78" t="s">
        <v>22</v>
      </c>
      <c r="I33" s="23">
        <v>21</v>
      </c>
      <c r="J33" s="23">
        <v>16</v>
      </c>
      <c r="K33" s="23"/>
      <c r="L33" s="23"/>
      <c r="M33" s="67">
        <f t="shared" ref="M33" si="4">IFERROR(J33/J34,"ND")</f>
        <v>1</v>
      </c>
      <c r="N33" s="75">
        <f t="shared" ref="N33" si="5">IFERROR(((I33+J33+K33+L33)/G33),"ND")</f>
        <v>0.60655737704918034</v>
      </c>
      <c r="O33" s="88" t="s">
        <v>257</v>
      </c>
      <c r="P33" s="89"/>
      <c r="Q33" s="90"/>
    </row>
    <row r="34" spans="3:17" ht="90" customHeight="1" x14ac:dyDescent="0.25">
      <c r="C34" s="82"/>
      <c r="D34" s="84"/>
      <c r="E34" s="78"/>
      <c r="F34" s="78"/>
      <c r="G34" s="80"/>
      <c r="H34" s="78"/>
      <c r="I34" s="24">
        <v>16</v>
      </c>
      <c r="J34" s="24">
        <v>16</v>
      </c>
      <c r="K34" s="24">
        <v>12</v>
      </c>
      <c r="L34" s="23">
        <v>17</v>
      </c>
      <c r="M34" s="68"/>
      <c r="N34" s="75"/>
      <c r="O34" s="91"/>
      <c r="P34" s="92"/>
      <c r="Q34" s="93"/>
    </row>
    <row r="35" spans="3:17" ht="102" customHeight="1" x14ac:dyDescent="0.25">
      <c r="C35" s="81" t="s">
        <v>70</v>
      </c>
      <c r="D35" s="83" t="s">
        <v>71</v>
      </c>
      <c r="E35" s="78" t="s">
        <v>19</v>
      </c>
      <c r="F35" s="78" t="s">
        <v>21</v>
      </c>
      <c r="G35" s="85">
        <v>77</v>
      </c>
      <c r="H35" s="78" t="s">
        <v>22</v>
      </c>
      <c r="I35" s="23">
        <v>20</v>
      </c>
      <c r="J35" s="23">
        <v>26</v>
      </c>
      <c r="K35" s="23"/>
      <c r="L35" s="23"/>
      <c r="M35" s="67">
        <f t="shared" ref="M35" si="6">IFERROR(J35/J36,"ND")</f>
        <v>1.3</v>
      </c>
      <c r="N35" s="75">
        <f t="shared" ref="N35" si="7">IFERROR(((I35+J35+K35+L35)/G35),"ND")</f>
        <v>0.59740259740259738</v>
      </c>
      <c r="O35" s="88" t="s">
        <v>259</v>
      </c>
      <c r="P35" s="89"/>
      <c r="Q35" s="90"/>
    </row>
    <row r="36" spans="3:17" ht="102" customHeight="1" x14ac:dyDescent="0.25">
      <c r="C36" s="82"/>
      <c r="D36" s="84"/>
      <c r="E36" s="78"/>
      <c r="F36" s="78"/>
      <c r="G36" s="80"/>
      <c r="H36" s="78"/>
      <c r="I36" s="24">
        <v>20</v>
      </c>
      <c r="J36" s="24">
        <v>20</v>
      </c>
      <c r="K36" s="24">
        <v>16</v>
      </c>
      <c r="L36" s="23">
        <v>21</v>
      </c>
      <c r="M36" s="68"/>
      <c r="N36" s="75"/>
      <c r="O36" s="91"/>
      <c r="P36" s="92"/>
      <c r="Q36" s="93"/>
    </row>
    <row r="37" spans="3:17" ht="77.25" customHeight="1" x14ac:dyDescent="0.25">
      <c r="C37" s="94" t="s">
        <v>72</v>
      </c>
      <c r="D37" s="95" t="s">
        <v>73</v>
      </c>
      <c r="E37" s="74" t="s">
        <v>19</v>
      </c>
      <c r="F37" s="74" t="s">
        <v>21</v>
      </c>
      <c r="G37" s="96">
        <v>17199</v>
      </c>
      <c r="H37" s="74" t="s">
        <v>22</v>
      </c>
      <c r="I37" s="25">
        <v>4700</v>
      </c>
      <c r="J37" s="31">
        <v>3912</v>
      </c>
      <c r="K37" s="21"/>
      <c r="L37" s="21"/>
      <c r="M37" s="67">
        <f t="shared" ref="M37" si="8">IFERROR(J37/J38,"ND")</f>
        <v>0.79062247372675831</v>
      </c>
      <c r="N37" s="75">
        <f>IFERROR(((I37+J37+K37+L37)/G37),"ND")</f>
        <v>0.50072678644107216</v>
      </c>
      <c r="O37" s="71" t="s">
        <v>334</v>
      </c>
      <c r="P37" s="71"/>
      <c r="Q37" s="71"/>
    </row>
    <row r="38" spans="3:17" ht="77.25" customHeight="1" x14ac:dyDescent="0.25">
      <c r="C38" s="95"/>
      <c r="D38" s="95"/>
      <c r="E38" s="74"/>
      <c r="F38" s="74"/>
      <c r="G38" s="74"/>
      <c r="H38" s="74"/>
      <c r="I38" s="21">
        <v>3605</v>
      </c>
      <c r="J38" s="21">
        <v>4948</v>
      </c>
      <c r="K38" s="21">
        <v>4836</v>
      </c>
      <c r="L38" s="21">
        <v>3810</v>
      </c>
      <c r="M38" s="68"/>
      <c r="N38" s="75"/>
      <c r="O38" s="71"/>
      <c r="P38" s="71"/>
      <c r="Q38" s="71"/>
    </row>
    <row r="39" spans="3:17" ht="72" customHeight="1" x14ac:dyDescent="0.25">
      <c r="C39" s="62" t="s">
        <v>74</v>
      </c>
      <c r="D39" s="62" t="s">
        <v>75</v>
      </c>
      <c r="E39" s="78" t="s">
        <v>19</v>
      </c>
      <c r="F39" s="97" t="s">
        <v>21</v>
      </c>
      <c r="G39" s="98">
        <v>2700</v>
      </c>
      <c r="H39" s="99" t="s">
        <v>22</v>
      </c>
      <c r="I39" s="23">
        <v>616</v>
      </c>
      <c r="J39" s="23">
        <v>420</v>
      </c>
      <c r="K39" s="23"/>
      <c r="L39" s="23"/>
      <c r="M39" s="67">
        <f t="shared" ref="M39" si="9">IFERROR(J39/J40,"ND")</f>
        <v>0.59154929577464788</v>
      </c>
      <c r="N39" s="75">
        <f>IFERROR(((I39+J39+K39+L39)/G39),"ND")</f>
        <v>0.38370370370370371</v>
      </c>
      <c r="O39" s="79" t="s">
        <v>260</v>
      </c>
      <c r="P39" s="79"/>
      <c r="Q39" s="79"/>
    </row>
    <row r="40" spans="3:17" ht="79.5" customHeight="1" x14ac:dyDescent="0.25">
      <c r="C40" s="63"/>
      <c r="D40" s="63"/>
      <c r="E40" s="78"/>
      <c r="F40" s="97"/>
      <c r="G40" s="98"/>
      <c r="H40" s="99"/>
      <c r="I40" s="23">
        <v>580</v>
      </c>
      <c r="J40" s="23">
        <v>710</v>
      </c>
      <c r="K40" s="23">
        <v>840</v>
      </c>
      <c r="L40" s="23">
        <v>570</v>
      </c>
      <c r="M40" s="68"/>
      <c r="N40" s="75"/>
      <c r="O40" s="79"/>
      <c r="P40" s="79"/>
      <c r="Q40" s="79"/>
    </row>
    <row r="41" spans="3:17" ht="71.25" customHeight="1" x14ac:dyDescent="0.25">
      <c r="C41" s="62" t="s">
        <v>76</v>
      </c>
      <c r="D41" s="62" t="s">
        <v>77</v>
      </c>
      <c r="E41" s="78" t="s">
        <v>19</v>
      </c>
      <c r="F41" s="97" t="s">
        <v>21</v>
      </c>
      <c r="G41" s="100">
        <v>1199</v>
      </c>
      <c r="H41" s="101" t="s">
        <v>22</v>
      </c>
      <c r="I41" s="23">
        <v>389</v>
      </c>
      <c r="J41" s="23">
        <v>138</v>
      </c>
      <c r="K41" s="23"/>
      <c r="L41" s="23"/>
      <c r="M41" s="67">
        <f t="shared" ref="M41" si="10">IFERROR(J41/J42,"ND")</f>
        <v>0.5036496350364964</v>
      </c>
      <c r="N41" s="75">
        <f>IFERROR(((I41+J41+K41+L41)/G41),"ND")</f>
        <v>0.43953294412010008</v>
      </c>
      <c r="O41" s="79" t="s">
        <v>261</v>
      </c>
      <c r="P41" s="79"/>
      <c r="Q41" s="79"/>
    </row>
    <row r="42" spans="3:17" ht="81" customHeight="1" x14ac:dyDescent="0.25">
      <c r="C42" s="63"/>
      <c r="D42" s="63"/>
      <c r="E42" s="78"/>
      <c r="F42" s="97"/>
      <c r="G42" s="100"/>
      <c r="H42" s="101"/>
      <c r="I42" s="23">
        <v>295</v>
      </c>
      <c r="J42" s="23">
        <v>274</v>
      </c>
      <c r="K42" s="23">
        <v>360</v>
      </c>
      <c r="L42" s="23">
        <v>270</v>
      </c>
      <c r="M42" s="68"/>
      <c r="N42" s="75"/>
      <c r="O42" s="79"/>
      <c r="P42" s="79"/>
      <c r="Q42" s="79"/>
    </row>
    <row r="43" spans="3:17" ht="67.5" customHeight="1" x14ac:dyDescent="0.25">
      <c r="C43" s="62" t="s">
        <v>32</v>
      </c>
      <c r="D43" s="62" t="s">
        <v>31</v>
      </c>
      <c r="E43" s="78" t="s">
        <v>19</v>
      </c>
      <c r="F43" s="97" t="s">
        <v>21</v>
      </c>
      <c r="G43" s="98">
        <v>13300</v>
      </c>
      <c r="H43" s="99" t="s">
        <v>22</v>
      </c>
      <c r="I43" s="26">
        <v>3695</v>
      </c>
      <c r="J43" s="32">
        <v>3354</v>
      </c>
      <c r="K43" s="23"/>
      <c r="L43" s="23"/>
      <c r="M43" s="67">
        <f t="shared" ref="M43" si="11">IFERROR(J43/J44,"ND")</f>
        <v>0.8461150353178607</v>
      </c>
      <c r="N43" s="75">
        <f>IFERROR(((I43+J43+K43+L43)/G43),"ND")</f>
        <v>0.53</v>
      </c>
      <c r="O43" s="79" t="s">
        <v>262</v>
      </c>
      <c r="P43" s="79"/>
      <c r="Q43" s="79"/>
    </row>
    <row r="44" spans="3:17" ht="67.5" customHeight="1" x14ac:dyDescent="0.25">
      <c r="C44" s="63"/>
      <c r="D44" s="63"/>
      <c r="E44" s="78"/>
      <c r="F44" s="97"/>
      <c r="G44" s="98"/>
      <c r="H44" s="99"/>
      <c r="I44" s="26">
        <v>2730</v>
      </c>
      <c r="J44" s="26">
        <v>3964</v>
      </c>
      <c r="K44" s="26">
        <v>3636</v>
      </c>
      <c r="L44" s="26">
        <v>2970</v>
      </c>
      <c r="M44" s="68"/>
      <c r="N44" s="75"/>
      <c r="O44" s="79"/>
      <c r="P44" s="79"/>
      <c r="Q44" s="79"/>
    </row>
    <row r="45" spans="3:17" ht="66.75" customHeight="1" x14ac:dyDescent="0.25">
      <c r="C45" s="102" t="s">
        <v>78</v>
      </c>
      <c r="D45" s="104" t="s">
        <v>79</v>
      </c>
      <c r="E45" s="74" t="s">
        <v>19</v>
      </c>
      <c r="F45" s="74" t="s">
        <v>21</v>
      </c>
      <c r="G45" s="96">
        <v>11074</v>
      </c>
      <c r="H45" s="74" t="s">
        <v>22</v>
      </c>
      <c r="I45" s="25">
        <v>3284</v>
      </c>
      <c r="J45" s="31">
        <v>3288</v>
      </c>
      <c r="K45" s="21"/>
      <c r="L45" s="21"/>
      <c r="M45" s="67">
        <f t="shared" ref="M45" si="12">IFERROR(J45/J46,"ND")</f>
        <v>1.1874322860238353</v>
      </c>
      <c r="N45" s="75">
        <f>IFERROR(((I45+J45+K45+L45)/G45),"ND")</f>
        <v>0.59346216362651261</v>
      </c>
      <c r="O45" s="71" t="s">
        <v>263</v>
      </c>
      <c r="P45" s="71"/>
      <c r="Q45" s="71"/>
    </row>
    <row r="46" spans="3:17" ht="81" customHeight="1" x14ac:dyDescent="0.25">
      <c r="C46" s="103"/>
      <c r="D46" s="105"/>
      <c r="E46" s="74"/>
      <c r="F46" s="74"/>
      <c r="G46" s="74"/>
      <c r="H46" s="74"/>
      <c r="I46" s="27">
        <v>2769</v>
      </c>
      <c r="J46" s="27">
        <v>2769</v>
      </c>
      <c r="K46" s="27">
        <v>2768</v>
      </c>
      <c r="L46" s="27">
        <v>2768</v>
      </c>
      <c r="M46" s="68"/>
      <c r="N46" s="75"/>
      <c r="O46" s="71"/>
      <c r="P46" s="71"/>
      <c r="Q46" s="71"/>
    </row>
    <row r="47" spans="3:17" ht="51.75" customHeight="1" x14ac:dyDescent="0.25">
      <c r="C47" s="106" t="s">
        <v>80</v>
      </c>
      <c r="D47" s="77" t="s">
        <v>81</v>
      </c>
      <c r="E47" s="78" t="s">
        <v>19</v>
      </c>
      <c r="F47" s="78" t="s">
        <v>21</v>
      </c>
      <c r="G47" s="78">
        <f>I48+J48+K48+L48</f>
        <v>100</v>
      </c>
      <c r="H47" s="78" t="s">
        <v>22</v>
      </c>
      <c r="I47" s="23">
        <v>25</v>
      </c>
      <c r="J47" s="23">
        <v>25</v>
      </c>
      <c r="K47" s="23"/>
      <c r="L47" s="23"/>
      <c r="M47" s="67">
        <f t="shared" ref="M47" si="13">IFERROR(J47/J48,"ND")</f>
        <v>1</v>
      </c>
      <c r="N47" s="75">
        <f>IFERROR(((I47+J47+K47+L47)/G47),"ND")</f>
        <v>0.5</v>
      </c>
      <c r="O47" s="79" t="s">
        <v>264</v>
      </c>
      <c r="P47" s="79"/>
      <c r="Q47" s="79"/>
    </row>
    <row r="48" spans="3:17" ht="51.75" customHeight="1" x14ac:dyDescent="0.25">
      <c r="C48" s="106"/>
      <c r="D48" s="77"/>
      <c r="E48" s="78"/>
      <c r="F48" s="78"/>
      <c r="G48" s="78"/>
      <c r="H48" s="78"/>
      <c r="I48" s="23">
        <v>25</v>
      </c>
      <c r="J48" s="23">
        <v>25</v>
      </c>
      <c r="K48" s="23">
        <v>25</v>
      </c>
      <c r="L48" s="23">
        <v>25</v>
      </c>
      <c r="M48" s="68"/>
      <c r="N48" s="75"/>
      <c r="O48" s="79"/>
      <c r="P48" s="79"/>
      <c r="Q48" s="79"/>
    </row>
    <row r="49" spans="3:17" ht="63.75" customHeight="1" x14ac:dyDescent="0.25">
      <c r="C49" s="106" t="s">
        <v>82</v>
      </c>
      <c r="D49" s="77" t="s">
        <v>83</v>
      </c>
      <c r="E49" s="78" t="s">
        <v>19</v>
      </c>
      <c r="F49" s="78" t="s">
        <v>21</v>
      </c>
      <c r="G49" s="107">
        <v>1013</v>
      </c>
      <c r="H49" s="78" t="s">
        <v>22</v>
      </c>
      <c r="I49" s="23">
        <v>304</v>
      </c>
      <c r="J49" s="23">
        <v>438</v>
      </c>
      <c r="K49" s="23"/>
      <c r="L49" s="23"/>
      <c r="M49" s="67">
        <f t="shared" ref="M49" si="14">IFERROR(J49/J50,"ND")</f>
        <v>1.752</v>
      </c>
      <c r="N49" s="75">
        <f>IFERROR(((I49+J49+K49+L49)/G49),"ND")</f>
        <v>0.7324777887462981</v>
      </c>
      <c r="O49" s="79" t="s">
        <v>265</v>
      </c>
      <c r="P49" s="79"/>
      <c r="Q49" s="79"/>
    </row>
    <row r="50" spans="3:17" ht="63.75" customHeight="1" x14ac:dyDescent="0.25">
      <c r="C50" s="106"/>
      <c r="D50" s="77"/>
      <c r="E50" s="78"/>
      <c r="F50" s="78"/>
      <c r="G50" s="78"/>
      <c r="H50" s="78"/>
      <c r="I50" s="23">
        <v>270</v>
      </c>
      <c r="J50" s="23">
        <v>250</v>
      </c>
      <c r="K50" s="23">
        <v>250</v>
      </c>
      <c r="L50" s="23">
        <v>243</v>
      </c>
      <c r="M50" s="68"/>
      <c r="N50" s="75"/>
      <c r="O50" s="79"/>
      <c r="P50" s="79"/>
      <c r="Q50" s="79"/>
    </row>
    <row r="51" spans="3:17" ht="75.75" customHeight="1" x14ac:dyDescent="0.25">
      <c r="C51" s="106" t="s">
        <v>84</v>
      </c>
      <c r="D51" s="77" t="s">
        <v>85</v>
      </c>
      <c r="E51" s="78" t="s">
        <v>19</v>
      </c>
      <c r="F51" s="78" t="s">
        <v>21</v>
      </c>
      <c r="G51" s="78">
        <f>I52+J52+K52+L52</f>
        <v>1975</v>
      </c>
      <c r="H51" s="78" t="s">
        <v>22</v>
      </c>
      <c r="I51" s="26">
        <v>1108</v>
      </c>
      <c r="J51" s="23">
        <v>824</v>
      </c>
      <c r="K51" s="23"/>
      <c r="L51" s="23"/>
      <c r="M51" s="67">
        <f t="shared" ref="M51" si="15">IFERROR(J51/J52,"ND")</f>
        <v>1.6646464646464647</v>
      </c>
      <c r="N51" s="75">
        <f>IFERROR(((I51+J51+K51+L51)/G51),"ND")</f>
        <v>0.97822784810126584</v>
      </c>
      <c r="O51" s="79" t="s">
        <v>335</v>
      </c>
      <c r="P51" s="79"/>
      <c r="Q51" s="79"/>
    </row>
    <row r="52" spans="3:17" ht="75.75" customHeight="1" x14ac:dyDescent="0.25">
      <c r="C52" s="106"/>
      <c r="D52" s="77"/>
      <c r="E52" s="78"/>
      <c r="F52" s="78"/>
      <c r="G52" s="78"/>
      <c r="H52" s="78"/>
      <c r="I52" s="23">
        <v>493</v>
      </c>
      <c r="J52" s="23">
        <v>495</v>
      </c>
      <c r="K52" s="23">
        <v>493</v>
      </c>
      <c r="L52" s="23">
        <v>494</v>
      </c>
      <c r="M52" s="68"/>
      <c r="N52" s="75"/>
      <c r="O52" s="79"/>
      <c r="P52" s="79"/>
      <c r="Q52" s="79"/>
    </row>
    <row r="53" spans="3:17" ht="60" customHeight="1" x14ac:dyDescent="0.25">
      <c r="C53" s="106"/>
      <c r="D53" s="77" t="s">
        <v>86</v>
      </c>
      <c r="E53" s="78" t="s">
        <v>19</v>
      </c>
      <c r="F53" s="78" t="s">
        <v>21</v>
      </c>
      <c r="G53" s="78">
        <f>I54+J54+K54+L54</f>
        <v>60</v>
      </c>
      <c r="H53" s="78" t="s">
        <v>22</v>
      </c>
      <c r="I53" s="23">
        <v>14</v>
      </c>
      <c r="J53" s="23">
        <v>18</v>
      </c>
      <c r="K53" s="23"/>
      <c r="L53" s="23"/>
      <c r="M53" s="67">
        <f t="shared" ref="M53" si="16">IFERROR(J53/J54,"ND")</f>
        <v>1.2</v>
      </c>
      <c r="N53" s="75">
        <f>IFERROR(((I53+J53+K53+L53)/G53),"ND")</f>
        <v>0.53333333333333333</v>
      </c>
      <c r="O53" s="79" t="s">
        <v>266</v>
      </c>
      <c r="P53" s="79"/>
      <c r="Q53" s="79"/>
    </row>
    <row r="54" spans="3:17" ht="94.5" customHeight="1" x14ac:dyDescent="0.25">
      <c r="C54" s="106"/>
      <c r="D54" s="77"/>
      <c r="E54" s="78"/>
      <c r="F54" s="78"/>
      <c r="G54" s="78"/>
      <c r="H54" s="78"/>
      <c r="I54" s="23">
        <v>15</v>
      </c>
      <c r="J54" s="23">
        <v>15</v>
      </c>
      <c r="K54" s="23">
        <v>15</v>
      </c>
      <c r="L54" s="23">
        <v>15</v>
      </c>
      <c r="M54" s="68"/>
      <c r="N54" s="75"/>
      <c r="O54" s="79"/>
      <c r="P54" s="79"/>
      <c r="Q54" s="79"/>
    </row>
    <row r="55" spans="3:17" ht="49.5" customHeight="1" x14ac:dyDescent="0.25">
      <c r="C55" s="106" t="s">
        <v>87</v>
      </c>
      <c r="D55" s="77" t="s">
        <v>88</v>
      </c>
      <c r="E55" s="78" t="s">
        <v>19</v>
      </c>
      <c r="F55" s="78" t="s">
        <v>21</v>
      </c>
      <c r="G55" s="80">
        <f>I56+J56+K56+L56</f>
        <v>2</v>
      </c>
      <c r="H55" s="80" t="s">
        <v>22</v>
      </c>
      <c r="I55" s="23"/>
      <c r="J55" s="23">
        <v>1</v>
      </c>
      <c r="K55" s="23"/>
      <c r="L55" s="23"/>
      <c r="M55" s="67">
        <f t="shared" ref="M55" si="17">IFERROR(J55/J56,"ND")</f>
        <v>1</v>
      </c>
      <c r="N55" s="75">
        <f>IFERROR(((I55+J55+K55+L55)/G55),"ND")</f>
        <v>0.5</v>
      </c>
      <c r="O55" s="79" t="s">
        <v>336</v>
      </c>
      <c r="P55" s="79"/>
      <c r="Q55" s="79"/>
    </row>
    <row r="56" spans="3:17" ht="74.25" customHeight="1" x14ac:dyDescent="0.25">
      <c r="C56" s="106"/>
      <c r="D56" s="77"/>
      <c r="E56" s="78"/>
      <c r="F56" s="78"/>
      <c r="G56" s="80"/>
      <c r="H56" s="80"/>
      <c r="I56" s="23">
        <v>0</v>
      </c>
      <c r="J56" s="23">
        <v>1</v>
      </c>
      <c r="K56" s="23">
        <v>0</v>
      </c>
      <c r="L56" s="23">
        <v>1</v>
      </c>
      <c r="M56" s="68"/>
      <c r="N56" s="75"/>
      <c r="O56" s="79"/>
      <c r="P56" s="79"/>
      <c r="Q56" s="79"/>
    </row>
    <row r="57" spans="3:17" ht="67.5" customHeight="1" x14ac:dyDescent="0.25">
      <c r="C57" s="108" t="s">
        <v>89</v>
      </c>
      <c r="D57" s="77" t="s">
        <v>90</v>
      </c>
      <c r="E57" s="78" t="s">
        <v>19</v>
      </c>
      <c r="F57" s="78" t="s">
        <v>21</v>
      </c>
      <c r="G57" s="78">
        <f>I58+J58+K58+L58</f>
        <v>2200</v>
      </c>
      <c r="H57" s="78" t="s">
        <v>22</v>
      </c>
      <c r="I57" s="23">
        <v>500</v>
      </c>
      <c r="J57" s="23">
        <v>561</v>
      </c>
      <c r="K57" s="23"/>
      <c r="L57" s="23"/>
      <c r="M57" s="67">
        <f t="shared" ref="M57" si="18">IFERROR(J57/J58,"ND")</f>
        <v>1.02</v>
      </c>
      <c r="N57" s="75">
        <f>IFERROR(((I57+J57+K57+L57)/G57),"ND")</f>
        <v>0.4822727272727273</v>
      </c>
      <c r="O57" s="79" t="s">
        <v>267</v>
      </c>
      <c r="P57" s="79"/>
      <c r="Q57" s="79"/>
    </row>
    <row r="58" spans="3:17" ht="67.5" customHeight="1" x14ac:dyDescent="0.25">
      <c r="C58" s="108"/>
      <c r="D58" s="77"/>
      <c r="E58" s="78"/>
      <c r="F58" s="78"/>
      <c r="G58" s="78"/>
      <c r="H58" s="78"/>
      <c r="I58" s="23">
        <v>550</v>
      </c>
      <c r="J58" s="23">
        <v>550</v>
      </c>
      <c r="K58" s="23">
        <v>550</v>
      </c>
      <c r="L58" s="23">
        <v>550</v>
      </c>
      <c r="M58" s="68"/>
      <c r="N58" s="75"/>
      <c r="O58" s="79"/>
      <c r="P58" s="79"/>
      <c r="Q58" s="79"/>
    </row>
    <row r="59" spans="3:17" ht="70.5" customHeight="1" x14ac:dyDescent="0.25">
      <c r="C59" s="108" t="s">
        <v>91</v>
      </c>
      <c r="D59" s="77" t="s">
        <v>92</v>
      </c>
      <c r="E59" s="78" t="s">
        <v>19</v>
      </c>
      <c r="F59" s="78" t="s">
        <v>21</v>
      </c>
      <c r="G59" s="78">
        <f>I60+J60+K60+L60</f>
        <v>228</v>
      </c>
      <c r="H59" s="78" t="s">
        <v>22</v>
      </c>
      <c r="I59" s="23">
        <v>51</v>
      </c>
      <c r="J59" s="23">
        <v>51</v>
      </c>
      <c r="K59" s="23"/>
      <c r="L59" s="23"/>
      <c r="M59" s="67">
        <f t="shared" ref="M59" si="19">IFERROR(J59/J60,"ND")</f>
        <v>0.89473684210526316</v>
      </c>
      <c r="N59" s="75">
        <f>IFERROR(((I59+J59+K59+L59)/G59),"ND")</f>
        <v>0.44736842105263158</v>
      </c>
      <c r="O59" s="79" t="s">
        <v>268</v>
      </c>
      <c r="P59" s="79"/>
      <c r="Q59" s="79"/>
    </row>
    <row r="60" spans="3:17" ht="66.75" customHeight="1" x14ac:dyDescent="0.25">
      <c r="C60" s="108"/>
      <c r="D60" s="77"/>
      <c r="E60" s="78"/>
      <c r="F60" s="78"/>
      <c r="G60" s="78"/>
      <c r="H60" s="78"/>
      <c r="I60" s="23">
        <v>57</v>
      </c>
      <c r="J60" s="23">
        <v>57</v>
      </c>
      <c r="K60" s="23">
        <v>57</v>
      </c>
      <c r="L60" s="23">
        <v>57</v>
      </c>
      <c r="M60" s="68"/>
      <c r="N60" s="75"/>
      <c r="O60" s="79"/>
      <c r="P60" s="79"/>
      <c r="Q60" s="79"/>
    </row>
    <row r="61" spans="3:17" ht="72" customHeight="1" x14ac:dyDescent="0.25">
      <c r="C61" s="108" t="s">
        <v>93</v>
      </c>
      <c r="D61" s="77" t="s">
        <v>94</v>
      </c>
      <c r="E61" s="78" t="s">
        <v>19</v>
      </c>
      <c r="F61" s="78" t="s">
        <v>21</v>
      </c>
      <c r="G61" s="78">
        <f>I62+J62+K62+L62</f>
        <v>568</v>
      </c>
      <c r="H61" s="78" t="s">
        <v>22</v>
      </c>
      <c r="I61" s="23">
        <v>181</v>
      </c>
      <c r="J61" s="23">
        <v>149</v>
      </c>
      <c r="K61" s="23"/>
      <c r="L61" s="23"/>
      <c r="M61" s="67">
        <f t="shared" ref="M61" si="20">IFERROR(J61/J62,"ND")</f>
        <v>1.0419580419580419</v>
      </c>
      <c r="N61" s="75">
        <f>IFERROR(((I61+J61+K61+L61)/G61),"ND")</f>
        <v>0.58098591549295775</v>
      </c>
      <c r="O61" s="79" t="s">
        <v>269</v>
      </c>
      <c r="P61" s="79"/>
      <c r="Q61" s="79"/>
    </row>
    <row r="62" spans="3:17" ht="54" customHeight="1" x14ac:dyDescent="0.25">
      <c r="C62" s="108"/>
      <c r="D62" s="77"/>
      <c r="E62" s="78"/>
      <c r="F62" s="78"/>
      <c r="G62" s="78"/>
      <c r="H62" s="78"/>
      <c r="I62" s="23">
        <v>143</v>
      </c>
      <c r="J62" s="23">
        <v>143</v>
      </c>
      <c r="K62" s="23">
        <v>143</v>
      </c>
      <c r="L62" s="23">
        <v>139</v>
      </c>
      <c r="M62" s="68"/>
      <c r="N62" s="75"/>
      <c r="O62" s="79"/>
      <c r="P62" s="79"/>
      <c r="Q62" s="79"/>
    </row>
    <row r="63" spans="3:17" ht="55.5" customHeight="1" x14ac:dyDescent="0.25">
      <c r="C63" s="108" t="s">
        <v>95</v>
      </c>
      <c r="D63" s="77" t="s">
        <v>96</v>
      </c>
      <c r="E63" s="78" t="s">
        <v>19</v>
      </c>
      <c r="F63" s="78" t="s">
        <v>21</v>
      </c>
      <c r="G63" s="78">
        <f>I64+J64+K64+L64</f>
        <v>960</v>
      </c>
      <c r="H63" s="78" t="s">
        <v>22</v>
      </c>
      <c r="I63" s="23">
        <v>261</v>
      </c>
      <c r="J63" s="23">
        <v>297</v>
      </c>
      <c r="K63" s="23"/>
      <c r="L63" s="23"/>
      <c r="M63" s="67">
        <f t="shared" ref="M63" si="21">IFERROR(J63/J64,"ND")</f>
        <v>1.1879999999999999</v>
      </c>
      <c r="N63" s="75">
        <f>IFERROR(((I63+J63+K63+L63)/G63),"ND")</f>
        <v>0.58125000000000004</v>
      </c>
      <c r="O63" s="79" t="s">
        <v>270</v>
      </c>
      <c r="P63" s="79"/>
      <c r="Q63" s="79"/>
    </row>
    <row r="64" spans="3:17" ht="111.75" customHeight="1" x14ac:dyDescent="0.25">
      <c r="C64" s="108"/>
      <c r="D64" s="77"/>
      <c r="E64" s="78"/>
      <c r="F64" s="78"/>
      <c r="G64" s="78"/>
      <c r="H64" s="78"/>
      <c r="I64" s="23">
        <v>230</v>
      </c>
      <c r="J64" s="23">
        <v>250</v>
      </c>
      <c r="K64" s="23">
        <v>250</v>
      </c>
      <c r="L64" s="23">
        <v>230</v>
      </c>
      <c r="M64" s="68"/>
      <c r="N64" s="75"/>
      <c r="O64" s="79"/>
      <c r="P64" s="79"/>
      <c r="Q64" s="79"/>
    </row>
    <row r="65" spans="3:17" ht="63.75" customHeight="1" x14ac:dyDescent="0.25">
      <c r="C65" s="109" t="s">
        <v>97</v>
      </c>
      <c r="D65" s="73" t="s">
        <v>98</v>
      </c>
      <c r="E65" s="74" t="s">
        <v>19</v>
      </c>
      <c r="F65" s="74" t="s">
        <v>21</v>
      </c>
      <c r="G65" s="74">
        <v>824</v>
      </c>
      <c r="H65" s="74" t="s">
        <v>22</v>
      </c>
      <c r="I65" s="21">
        <v>159</v>
      </c>
      <c r="J65" s="21">
        <v>173</v>
      </c>
      <c r="K65" s="21"/>
      <c r="L65" s="21"/>
      <c r="M65" s="67">
        <f t="shared" ref="M65" si="22">IFERROR(J65/J66,"ND")</f>
        <v>0.83980582524271841</v>
      </c>
      <c r="N65" s="75">
        <f>IFERROR(((I65+J65+K65+L65)/G65),"ND")</f>
        <v>0.40291262135922329</v>
      </c>
      <c r="O65" s="71" t="s">
        <v>337</v>
      </c>
      <c r="P65" s="71"/>
      <c r="Q65" s="71"/>
    </row>
    <row r="66" spans="3:17" ht="63.75" customHeight="1" x14ac:dyDescent="0.25">
      <c r="C66" s="109"/>
      <c r="D66" s="73"/>
      <c r="E66" s="74"/>
      <c r="F66" s="74"/>
      <c r="G66" s="74"/>
      <c r="H66" s="74"/>
      <c r="I66" s="21">
        <v>206</v>
      </c>
      <c r="J66" s="21">
        <v>206</v>
      </c>
      <c r="K66" s="21">
        <v>206</v>
      </c>
      <c r="L66" s="21">
        <v>206</v>
      </c>
      <c r="M66" s="68"/>
      <c r="N66" s="75"/>
      <c r="O66" s="71"/>
      <c r="P66" s="71"/>
      <c r="Q66" s="71"/>
    </row>
    <row r="67" spans="3:17" ht="62.25" customHeight="1" x14ac:dyDescent="0.25">
      <c r="C67" s="108" t="s">
        <v>99</v>
      </c>
      <c r="D67" s="77" t="s">
        <v>100</v>
      </c>
      <c r="E67" s="78" t="s">
        <v>19</v>
      </c>
      <c r="F67" s="78" t="s">
        <v>21</v>
      </c>
      <c r="G67" s="110">
        <v>3204</v>
      </c>
      <c r="H67" s="78" t="s">
        <v>22</v>
      </c>
      <c r="I67" s="23">
        <v>659</v>
      </c>
      <c r="J67" s="23">
        <v>720</v>
      </c>
      <c r="K67" s="23"/>
      <c r="L67" s="23"/>
      <c r="M67" s="67">
        <f t="shared" ref="M67" si="23">IFERROR(J67/J68,"ND")</f>
        <v>0.898876404494382</v>
      </c>
      <c r="N67" s="75">
        <f>IFERROR(((I67+J67+K67+L67)/G67),"ND")</f>
        <v>0.43039950062421972</v>
      </c>
      <c r="O67" s="79" t="s">
        <v>271</v>
      </c>
      <c r="P67" s="79"/>
      <c r="Q67" s="79"/>
    </row>
    <row r="68" spans="3:17" ht="62.25" customHeight="1" x14ac:dyDescent="0.25">
      <c r="C68" s="108"/>
      <c r="D68" s="77"/>
      <c r="E68" s="78"/>
      <c r="F68" s="78"/>
      <c r="G68" s="80"/>
      <c r="H68" s="78"/>
      <c r="I68" s="23">
        <v>801</v>
      </c>
      <c r="J68" s="23">
        <v>801</v>
      </c>
      <c r="K68" s="23">
        <v>801</v>
      </c>
      <c r="L68" s="23">
        <v>801</v>
      </c>
      <c r="M68" s="68"/>
      <c r="N68" s="75"/>
      <c r="O68" s="79"/>
      <c r="P68" s="79"/>
      <c r="Q68" s="79"/>
    </row>
    <row r="69" spans="3:17" ht="86.25" customHeight="1" x14ac:dyDescent="0.25">
      <c r="C69" s="106" t="s">
        <v>101</v>
      </c>
      <c r="D69" s="77" t="s">
        <v>102</v>
      </c>
      <c r="E69" s="78" t="s">
        <v>19</v>
      </c>
      <c r="F69" s="78" t="s">
        <v>21</v>
      </c>
      <c r="G69" s="78">
        <f>I70+J70+K70+L70</f>
        <v>270</v>
      </c>
      <c r="H69" s="78" t="s">
        <v>22</v>
      </c>
      <c r="I69" s="23">
        <v>87</v>
      </c>
      <c r="J69" s="23">
        <v>58</v>
      </c>
      <c r="K69" s="23"/>
      <c r="L69" s="23"/>
      <c r="M69" s="67">
        <f t="shared" ref="M69" si="24">IFERROR(J69/J70,"ND")</f>
        <v>0.8529411764705882</v>
      </c>
      <c r="N69" s="75">
        <f>IFERROR(((I69+J69+K69+L69)/G69),"ND")</f>
        <v>0.53703703703703709</v>
      </c>
      <c r="O69" s="79" t="s">
        <v>338</v>
      </c>
      <c r="P69" s="79"/>
      <c r="Q69" s="79"/>
    </row>
    <row r="70" spans="3:17" ht="86.25" customHeight="1" x14ac:dyDescent="0.25">
      <c r="C70" s="106"/>
      <c r="D70" s="77"/>
      <c r="E70" s="78"/>
      <c r="F70" s="78"/>
      <c r="G70" s="78"/>
      <c r="H70" s="78"/>
      <c r="I70" s="23">
        <v>65</v>
      </c>
      <c r="J70" s="23">
        <v>68</v>
      </c>
      <c r="K70" s="23">
        <v>65</v>
      </c>
      <c r="L70" s="23">
        <v>72</v>
      </c>
      <c r="M70" s="68"/>
      <c r="N70" s="75"/>
      <c r="O70" s="79"/>
      <c r="P70" s="79"/>
      <c r="Q70" s="79"/>
    </row>
    <row r="71" spans="3:17" ht="83.25" customHeight="1" x14ac:dyDescent="0.25">
      <c r="C71" s="102" t="s">
        <v>103</v>
      </c>
      <c r="D71" s="73" t="s">
        <v>104</v>
      </c>
      <c r="E71" s="74" t="s">
        <v>19</v>
      </c>
      <c r="F71" s="74" t="s">
        <v>21</v>
      </c>
      <c r="G71" s="74">
        <f>I72+J72+K72+L72</f>
        <v>3500</v>
      </c>
      <c r="H71" s="74" t="s">
        <v>22</v>
      </c>
      <c r="I71" s="21">
        <v>519</v>
      </c>
      <c r="J71" s="21">
        <v>387</v>
      </c>
      <c r="K71" s="21"/>
      <c r="L71" s="21"/>
      <c r="M71" s="67">
        <f t="shared" ref="M71" si="25">IFERROR(J71/J72,"ND")</f>
        <v>0.70363636363636362</v>
      </c>
      <c r="N71" s="75">
        <f>IFERROR(((I71+J71+K71+L71)/G71),"ND")</f>
        <v>0.25885714285714284</v>
      </c>
      <c r="O71" s="71" t="s">
        <v>272</v>
      </c>
      <c r="P71" s="71"/>
      <c r="Q71" s="71"/>
    </row>
    <row r="72" spans="3:17" ht="83.25" customHeight="1" x14ac:dyDescent="0.25">
      <c r="C72" s="103"/>
      <c r="D72" s="73"/>
      <c r="E72" s="74"/>
      <c r="F72" s="74"/>
      <c r="G72" s="74"/>
      <c r="H72" s="74"/>
      <c r="I72" s="21">
        <v>350</v>
      </c>
      <c r="J72" s="21">
        <v>550</v>
      </c>
      <c r="K72" s="21">
        <v>1600</v>
      </c>
      <c r="L72" s="21">
        <v>1000</v>
      </c>
      <c r="M72" s="68"/>
      <c r="N72" s="75"/>
      <c r="O72" s="71"/>
      <c r="P72" s="71"/>
      <c r="Q72" s="71"/>
    </row>
    <row r="73" spans="3:17" ht="85.5" customHeight="1" x14ac:dyDescent="0.25">
      <c r="C73" s="62" t="s">
        <v>105</v>
      </c>
      <c r="D73" s="77" t="s">
        <v>106</v>
      </c>
      <c r="E73" s="78" t="s">
        <v>19</v>
      </c>
      <c r="F73" s="78" t="s">
        <v>21</v>
      </c>
      <c r="G73" s="78">
        <f>I74+J74+K74+L74</f>
        <v>330</v>
      </c>
      <c r="H73" s="78" t="s">
        <v>22</v>
      </c>
      <c r="I73" s="23">
        <v>53</v>
      </c>
      <c r="J73" s="23">
        <v>19</v>
      </c>
      <c r="K73" s="23"/>
      <c r="L73" s="23"/>
      <c r="M73" s="67">
        <f t="shared" ref="M73" si="26">IFERROR(J73/J74,"ND")</f>
        <v>0.22352941176470589</v>
      </c>
      <c r="N73" s="75">
        <f t="shared" ref="N73" si="27">IFERROR(((I73+J73+K73+L73)/G73),"ND")</f>
        <v>0.21818181818181817</v>
      </c>
      <c r="O73" s="79" t="s">
        <v>273</v>
      </c>
      <c r="P73" s="79"/>
      <c r="Q73" s="79"/>
    </row>
    <row r="74" spans="3:17" ht="111.75" customHeight="1" x14ac:dyDescent="0.25">
      <c r="C74" s="63"/>
      <c r="D74" s="77"/>
      <c r="E74" s="78"/>
      <c r="F74" s="78"/>
      <c r="G74" s="78"/>
      <c r="H74" s="78"/>
      <c r="I74" s="23">
        <v>52</v>
      </c>
      <c r="J74" s="23">
        <v>85</v>
      </c>
      <c r="K74" s="23">
        <v>112</v>
      </c>
      <c r="L74" s="23">
        <v>81</v>
      </c>
      <c r="M74" s="68"/>
      <c r="N74" s="75"/>
      <c r="O74" s="79"/>
      <c r="P74" s="79"/>
      <c r="Q74" s="79"/>
    </row>
    <row r="75" spans="3:17" ht="54" customHeight="1" x14ac:dyDescent="0.25">
      <c r="C75" s="111" t="s">
        <v>107</v>
      </c>
      <c r="D75" s="104" t="s">
        <v>108</v>
      </c>
      <c r="E75" s="74" t="s">
        <v>19</v>
      </c>
      <c r="F75" s="74" t="s">
        <v>21</v>
      </c>
      <c r="G75" s="96">
        <v>22600</v>
      </c>
      <c r="H75" s="74" t="s">
        <v>22</v>
      </c>
      <c r="I75" s="25">
        <v>5198</v>
      </c>
      <c r="J75" s="31">
        <v>6441</v>
      </c>
      <c r="K75" s="21"/>
      <c r="L75" s="21"/>
      <c r="M75" s="67">
        <f t="shared" ref="M75" si="28">IFERROR(J75/J76,"ND")</f>
        <v>1.3418749999999999</v>
      </c>
      <c r="N75" s="75">
        <f t="shared" ref="N75" si="29">IFERROR(((I75+J75+K75+L75)/G75),"ND")</f>
        <v>0.51500000000000001</v>
      </c>
      <c r="O75" s="71" t="s">
        <v>274</v>
      </c>
      <c r="P75" s="71"/>
      <c r="Q75" s="71"/>
    </row>
    <row r="76" spans="3:17" ht="78" customHeight="1" x14ac:dyDescent="0.25">
      <c r="C76" s="112"/>
      <c r="D76" s="105"/>
      <c r="E76" s="74"/>
      <c r="F76" s="74"/>
      <c r="G76" s="74"/>
      <c r="H76" s="74"/>
      <c r="I76" s="25">
        <v>4800</v>
      </c>
      <c r="J76" s="25">
        <v>4800</v>
      </c>
      <c r="K76" s="25">
        <v>6000</v>
      </c>
      <c r="L76" s="25">
        <v>7000</v>
      </c>
      <c r="M76" s="68"/>
      <c r="N76" s="75"/>
      <c r="O76" s="71"/>
      <c r="P76" s="71"/>
      <c r="Q76" s="71"/>
    </row>
    <row r="77" spans="3:17" ht="90" customHeight="1" x14ac:dyDescent="0.25">
      <c r="C77" s="113" t="s">
        <v>109</v>
      </c>
      <c r="D77" s="83" t="s">
        <v>110</v>
      </c>
      <c r="E77" s="78" t="s">
        <v>19</v>
      </c>
      <c r="F77" s="78" t="s">
        <v>21</v>
      </c>
      <c r="G77" s="80">
        <v>390</v>
      </c>
      <c r="H77" s="80" t="s">
        <v>22</v>
      </c>
      <c r="I77" s="23">
        <v>117</v>
      </c>
      <c r="J77" s="23">
        <v>109</v>
      </c>
      <c r="K77" s="23"/>
      <c r="L77" s="23"/>
      <c r="M77" s="67">
        <f t="shared" ref="M77" si="30">IFERROR(J77/J78,"ND")</f>
        <v>1.2823529411764707</v>
      </c>
      <c r="N77" s="75">
        <f t="shared" ref="N77" si="31">IFERROR(((I77+J77+K77+L77)/G77),"ND")</f>
        <v>0.57948717948717954</v>
      </c>
      <c r="O77" s="79" t="s">
        <v>275</v>
      </c>
      <c r="P77" s="79"/>
      <c r="Q77" s="79"/>
    </row>
    <row r="78" spans="3:17" ht="78.75" customHeight="1" x14ac:dyDescent="0.25">
      <c r="C78" s="114"/>
      <c r="D78" s="84"/>
      <c r="E78" s="78"/>
      <c r="F78" s="78"/>
      <c r="G78" s="80"/>
      <c r="H78" s="80"/>
      <c r="I78" s="23">
        <v>75</v>
      </c>
      <c r="J78" s="23">
        <v>85</v>
      </c>
      <c r="K78" s="23">
        <v>105</v>
      </c>
      <c r="L78" s="23">
        <v>125</v>
      </c>
      <c r="M78" s="68"/>
      <c r="N78" s="75"/>
      <c r="O78" s="79"/>
      <c r="P78" s="79"/>
      <c r="Q78" s="79"/>
    </row>
    <row r="79" spans="3:17" ht="69.75" customHeight="1" x14ac:dyDescent="0.25">
      <c r="C79" s="113" t="s">
        <v>111</v>
      </c>
      <c r="D79" s="83" t="s">
        <v>112</v>
      </c>
      <c r="E79" s="78" t="s">
        <v>19</v>
      </c>
      <c r="F79" s="78" t="s">
        <v>21</v>
      </c>
      <c r="G79" s="78">
        <f>I80+J80+K80+L80</f>
        <v>920</v>
      </c>
      <c r="H79" s="78" t="s">
        <v>22</v>
      </c>
      <c r="I79" s="23">
        <v>499</v>
      </c>
      <c r="J79" s="23">
        <v>462</v>
      </c>
      <c r="K79" s="23"/>
      <c r="L79" s="23"/>
      <c r="M79" s="67">
        <f t="shared" ref="M79" si="32">IFERROR(J79/J80,"ND")</f>
        <v>2.008695652173913</v>
      </c>
      <c r="N79" s="75">
        <f t="shared" ref="N79:N99" si="33">IFERROR(((I79+J79+K79+L79)/G79),"ND")</f>
        <v>1.0445652173913043</v>
      </c>
      <c r="O79" s="79" t="s">
        <v>276</v>
      </c>
      <c r="P79" s="79"/>
      <c r="Q79" s="79"/>
    </row>
    <row r="80" spans="3:17" ht="79.5" customHeight="1" x14ac:dyDescent="0.25">
      <c r="C80" s="114"/>
      <c r="D80" s="84"/>
      <c r="E80" s="78"/>
      <c r="F80" s="78"/>
      <c r="G80" s="78"/>
      <c r="H80" s="78"/>
      <c r="I80" s="23">
        <v>230</v>
      </c>
      <c r="J80" s="23">
        <v>230</v>
      </c>
      <c r="K80" s="23">
        <v>230</v>
      </c>
      <c r="L80" s="23">
        <v>230</v>
      </c>
      <c r="M80" s="68"/>
      <c r="N80" s="75"/>
      <c r="O80" s="79"/>
      <c r="P80" s="79"/>
      <c r="Q80" s="79"/>
    </row>
    <row r="81" spans="3:17" ht="94.5" customHeight="1" x14ac:dyDescent="0.25">
      <c r="C81" s="113" t="s">
        <v>113</v>
      </c>
      <c r="D81" s="83" t="s">
        <v>114</v>
      </c>
      <c r="E81" s="78" t="s">
        <v>19</v>
      </c>
      <c r="F81" s="78" t="s">
        <v>21</v>
      </c>
      <c r="G81" s="107">
        <v>12000</v>
      </c>
      <c r="H81" s="78" t="s">
        <v>22</v>
      </c>
      <c r="I81" s="26">
        <v>2515</v>
      </c>
      <c r="J81" s="32">
        <v>3260</v>
      </c>
      <c r="K81" s="23"/>
      <c r="L81" s="23"/>
      <c r="M81" s="67">
        <f t="shared" ref="M81" si="34">IFERROR(J81/J82,"ND")</f>
        <v>1.0866666666666667</v>
      </c>
      <c r="N81" s="75">
        <f t="shared" si="33"/>
        <v>0.48125000000000001</v>
      </c>
      <c r="O81" s="79" t="s">
        <v>277</v>
      </c>
      <c r="P81" s="79"/>
      <c r="Q81" s="79"/>
    </row>
    <row r="82" spans="3:17" ht="63" customHeight="1" x14ac:dyDescent="0.25">
      <c r="C82" s="114"/>
      <c r="D82" s="84"/>
      <c r="E82" s="78"/>
      <c r="F82" s="78"/>
      <c r="G82" s="78"/>
      <c r="H82" s="78"/>
      <c r="I82" s="26">
        <v>3000</v>
      </c>
      <c r="J82" s="26">
        <v>3000</v>
      </c>
      <c r="K82" s="26">
        <v>3000</v>
      </c>
      <c r="L82" s="26">
        <v>3000</v>
      </c>
      <c r="M82" s="68"/>
      <c r="N82" s="75"/>
      <c r="O82" s="79"/>
      <c r="P82" s="79"/>
      <c r="Q82" s="79"/>
    </row>
    <row r="83" spans="3:17" ht="78.75" customHeight="1" x14ac:dyDescent="0.25">
      <c r="C83" s="113" t="s">
        <v>115</v>
      </c>
      <c r="D83" s="83" t="s">
        <v>116</v>
      </c>
      <c r="E83" s="78" t="s">
        <v>19</v>
      </c>
      <c r="F83" s="78" t="s">
        <v>21</v>
      </c>
      <c r="G83" s="107">
        <v>1000</v>
      </c>
      <c r="H83" s="78" t="s">
        <v>22</v>
      </c>
      <c r="I83" s="23">
        <v>528</v>
      </c>
      <c r="J83" s="23">
        <v>509</v>
      </c>
      <c r="K83" s="23"/>
      <c r="L83" s="23"/>
      <c r="M83" s="67">
        <f t="shared" ref="M83" si="35">IFERROR(J83/J84,"ND")</f>
        <v>2.036</v>
      </c>
      <c r="N83" s="75">
        <f t="shared" si="33"/>
        <v>1.0369999999999999</v>
      </c>
      <c r="O83" s="79" t="s">
        <v>278</v>
      </c>
      <c r="P83" s="79"/>
      <c r="Q83" s="79"/>
    </row>
    <row r="84" spans="3:17" ht="60.75" customHeight="1" x14ac:dyDescent="0.25">
      <c r="C84" s="114"/>
      <c r="D84" s="84"/>
      <c r="E84" s="78"/>
      <c r="F84" s="78"/>
      <c r="G84" s="78"/>
      <c r="H84" s="78"/>
      <c r="I84" s="23">
        <v>200</v>
      </c>
      <c r="J84" s="23">
        <v>250</v>
      </c>
      <c r="K84" s="23">
        <v>350</v>
      </c>
      <c r="L84" s="23">
        <v>200</v>
      </c>
      <c r="M84" s="68"/>
      <c r="N84" s="75"/>
      <c r="O84" s="79"/>
      <c r="P84" s="79"/>
      <c r="Q84" s="79"/>
    </row>
    <row r="85" spans="3:17" ht="77.25" customHeight="1" x14ac:dyDescent="0.25">
      <c r="C85" s="115" t="s">
        <v>117</v>
      </c>
      <c r="D85" s="83" t="s">
        <v>118</v>
      </c>
      <c r="E85" s="78" t="s">
        <v>19</v>
      </c>
      <c r="F85" s="78" t="s">
        <v>21</v>
      </c>
      <c r="G85" s="78">
        <v>58</v>
      </c>
      <c r="H85" s="78" t="s">
        <v>22</v>
      </c>
      <c r="I85" s="23">
        <v>12</v>
      </c>
      <c r="J85" s="23">
        <v>8</v>
      </c>
      <c r="K85" s="23"/>
      <c r="L85" s="23"/>
      <c r="M85" s="67">
        <f t="shared" ref="M85" si="36">IFERROR(J85/J86,"ND")</f>
        <v>0.5714285714285714</v>
      </c>
      <c r="N85" s="75">
        <f t="shared" si="33"/>
        <v>0.34482758620689657</v>
      </c>
      <c r="O85" s="79" t="s">
        <v>279</v>
      </c>
      <c r="P85" s="79"/>
      <c r="Q85" s="79"/>
    </row>
    <row r="86" spans="3:17" ht="90" customHeight="1" x14ac:dyDescent="0.25">
      <c r="C86" s="116"/>
      <c r="D86" s="84"/>
      <c r="E86" s="78"/>
      <c r="F86" s="78"/>
      <c r="G86" s="78"/>
      <c r="H86" s="78"/>
      <c r="I86" s="23">
        <v>15</v>
      </c>
      <c r="J86" s="23">
        <v>14</v>
      </c>
      <c r="K86" s="23">
        <v>15</v>
      </c>
      <c r="L86" s="23">
        <v>14</v>
      </c>
      <c r="M86" s="68"/>
      <c r="N86" s="75"/>
      <c r="O86" s="79"/>
      <c r="P86" s="79"/>
      <c r="Q86" s="79"/>
    </row>
    <row r="87" spans="3:17" ht="76.5" customHeight="1" x14ac:dyDescent="0.25">
      <c r="C87" s="113" t="s">
        <v>248</v>
      </c>
      <c r="D87" s="83" t="s">
        <v>119</v>
      </c>
      <c r="E87" s="78" t="s">
        <v>19</v>
      </c>
      <c r="F87" s="78" t="s">
        <v>21</v>
      </c>
      <c r="G87" s="78">
        <v>689</v>
      </c>
      <c r="H87" s="78" t="s">
        <v>22</v>
      </c>
      <c r="I87" s="23">
        <v>100</v>
      </c>
      <c r="J87" s="23">
        <v>69</v>
      </c>
      <c r="K87" s="23"/>
      <c r="L87" s="23"/>
      <c r="M87" s="67">
        <f t="shared" ref="M87" si="37">IFERROR(J87/J88,"ND")</f>
        <v>0.184</v>
      </c>
      <c r="N87" s="75">
        <f t="shared" si="33"/>
        <v>0.24528301886792453</v>
      </c>
      <c r="O87" s="79" t="s">
        <v>280</v>
      </c>
      <c r="P87" s="79"/>
      <c r="Q87" s="79"/>
    </row>
    <row r="88" spans="3:17" ht="84" customHeight="1" x14ac:dyDescent="0.25">
      <c r="C88" s="114"/>
      <c r="D88" s="84"/>
      <c r="E88" s="78"/>
      <c r="F88" s="78"/>
      <c r="G88" s="78"/>
      <c r="H88" s="78"/>
      <c r="I88" s="23">
        <v>79</v>
      </c>
      <c r="J88" s="23">
        <v>375</v>
      </c>
      <c r="K88" s="23">
        <v>191</v>
      </c>
      <c r="L88" s="23">
        <v>44</v>
      </c>
      <c r="M88" s="68"/>
      <c r="N88" s="75"/>
      <c r="O88" s="79"/>
      <c r="P88" s="79"/>
      <c r="Q88" s="79"/>
    </row>
    <row r="89" spans="3:17" ht="77.25" customHeight="1" x14ac:dyDescent="0.25">
      <c r="C89" s="115" t="s">
        <v>120</v>
      </c>
      <c r="D89" s="83" t="s">
        <v>121</v>
      </c>
      <c r="E89" s="78" t="s">
        <v>19</v>
      </c>
      <c r="F89" s="78" t="s">
        <v>21</v>
      </c>
      <c r="G89" s="80">
        <v>292</v>
      </c>
      <c r="H89" s="80" t="s">
        <v>22</v>
      </c>
      <c r="I89" s="23">
        <v>94</v>
      </c>
      <c r="J89" s="23">
        <v>98</v>
      </c>
      <c r="K89" s="23"/>
      <c r="L89" s="23"/>
      <c r="M89" s="67">
        <f t="shared" ref="M89" si="38">IFERROR(J89/J90,"ND")</f>
        <v>1.0315789473684212</v>
      </c>
      <c r="N89" s="75">
        <f t="shared" si="33"/>
        <v>0.65753424657534243</v>
      </c>
      <c r="O89" s="79" t="s">
        <v>281</v>
      </c>
      <c r="P89" s="79"/>
      <c r="Q89" s="79"/>
    </row>
    <row r="90" spans="3:17" ht="51.75" customHeight="1" x14ac:dyDescent="0.25">
      <c r="C90" s="116"/>
      <c r="D90" s="84"/>
      <c r="E90" s="78"/>
      <c r="F90" s="78"/>
      <c r="G90" s="80"/>
      <c r="H90" s="80"/>
      <c r="I90" s="23">
        <v>66</v>
      </c>
      <c r="J90" s="23">
        <v>95</v>
      </c>
      <c r="K90" s="23">
        <v>30</v>
      </c>
      <c r="L90" s="23">
        <v>101</v>
      </c>
      <c r="M90" s="68"/>
      <c r="N90" s="75"/>
      <c r="O90" s="79"/>
      <c r="P90" s="79"/>
      <c r="Q90" s="79"/>
    </row>
    <row r="91" spans="3:17" ht="60.75" customHeight="1" x14ac:dyDescent="0.25">
      <c r="C91" s="115" t="s">
        <v>122</v>
      </c>
      <c r="D91" s="83" t="s">
        <v>123</v>
      </c>
      <c r="E91" s="78" t="s">
        <v>19</v>
      </c>
      <c r="F91" s="78" t="s">
        <v>21</v>
      </c>
      <c r="G91" s="110">
        <v>28556</v>
      </c>
      <c r="H91" s="78" t="s">
        <v>22</v>
      </c>
      <c r="I91" s="26">
        <v>6921</v>
      </c>
      <c r="J91" s="32">
        <v>8705</v>
      </c>
      <c r="K91" s="23"/>
      <c r="L91" s="23"/>
      <c r="M91" s="67">
        <f t="shared" ref="M91" si="39">IFERROR(J91/J92,"ND")</f>
        <v>1.0538740920096852</v>
      </c>
      <c r="N91" s="75">
        <f t="shared" si="33"/>
        <v>0.54720549096512117</v>
      </c>
      <c r="O91" s="79" t="s">
        <v>282</v>
      </c>
      <c r="P91" s="79"/>
      <c r="Q91" s="79"/>
    </row>
    <row r="92" spans="3:17" ht="60.75" customHeight="1" x14ac:dyDescent="0.25">
      <c r="C92" s="116"/>
      <c r="D92" s="84"/>
      <c r="E92" s="78"/>
      <c r="F92" s="78"/>
      <c r="G92" s="80"/>
      <c r="H92" s="78"/>
      <c r="I92" s="26">
        <v>8955</v>
      </c>
      <c r="J92" s="26">
        <v>8260</v>
      </c>
      <c r="K92" s="26">
        <v>5541</v>
      </c>
      <c r="L92" s="26">
        <v>5800</v>
      </c>
      <c r="M92" s="68"/>
      <c r="N92" s="75"/>
      <c r="O92" s="79"/>
      <c r="P92" s="79"/>
      <c r="Q92" s="79"/>
    </row>
    <row r="93" spans="3:17" ht="69" customHeight="1" x14ac:dyDescent="0.25">
      <c r="C93" s="113" t="s">
        <v>124</v>
      </c>
      <c r="D93" s="83" t="s">
        <v>125</v>
      </c>
      <c r="E93" s="78" t="s">
        <v>19</v>
      </c>
      <c r="F93" s="78" t="s">
        <v>21</v>
      </c>
      <c r="G93" s="78">
        <v>358</v>
      </c>
      <c r="H93" s="78" t="s">
        <v>22</v>
      </c>
      <c r="I93" s="23">
        <v>88</v>
      </c>
      <c r="J93" s="23">
        <v>79</v>
      </c>
      <c r="K93" s="23"/>
      <c r="L93" s="23"/>
      <c r="M93" s="67">
        <f t="shared" ref="M93" si="40">IFERROR(J93/J94,"ND")</f>
        <v>0.86813186813186816</v>
      </c>
      <c r="N93" s="75">
        <f t="shared" si="33"/>
        <v>0.46648044692737428</v>
      </c>
      <c r="O93" s="79" t="s">
        <v>283</v>
      </c>
      <c r="P93" s="79"/>
      <c r="Q93" s="79"/>
    </row>
    <row r="94" spans="3:17" ht="69" customHeight="1" x14ac:dyDescent="0.25">
      <c r="C94" s="114"/>
      <c r="D94" s="84"/>
      <c r="E94" s="78"/>
      <c r="F94" s="78"/>
      <c r="G94" s="78"/>
      <c r="H94" s="78"/>
      <c r="I94" s="23">
        <v>88</v>
      </c>
      <c r="J94" s="23">
        <v>91</v>
      </c>
      <c r="K94" s="23">
        <v>70</v>
      </c>
      <c r="L94" s="23">
        <v>109</v>
      </c>
      <c r="M94" s="68"/>
      <c r="N94" s="75"/>
      <c r="O94" s="79"/>
      <c r="P94" s="79"/>
      <c r="Q94" s="79"/>
    </row>
    <row r="95" spans="3:17" ht="63" customHeight="1" x14ac:dyDescent="0.25">
      <c r="C95" s="113" t="s">
        <v>126</v>
      </c>
      <c r="D95" s="83" t="s">
        <v>127</v>
      </c>
      <c r="E95" s="78" t="s">
        <v>19</v>
      </c>
      <c r="F95" s="78" t="s">
        <v>21</v>
      </c>
      <c r="G95" s="107">
        <v>8640</v>
      </c>
      <c r="H95" s="78" t="s">
        <v>22</v>
      </c>
      <c r="I95" s="26">
        <v>3395</v>
      </c>
      <c r="J95" s="32">
        <v>1310</v>
      </c>
      <c r="K95" s="23"/>
      <c r="L95" s="23"/>
      <c r="M95" s="67">
        <f t="shared" ref="M95" si="41">IFERROR(J95/J96,"ND")</f>
        <v>0.60648148148148151</v>
      </c>
      <c r="N95" s="75">
        <f t="shared" si="33"/>
        <v>0.54456018518518523</v>
      </c>
      <c r="O95" s="79" t="s">
        <v>284</v>
      </c>
      <c r="P95" s="79"/>
      <c r="Q95" s="79"/>
    </row>
    <row r="96" spans="3:17" ht="88.5" customHeight="1" x14ac:dyDescent="0.25">
      <c r="C96" s="114"/>
      <c r="D96" s="84"/>
      <c r="E96" s="78"/>
      <c r="F96" s="78"/>
      <c r="G96" s="78"/>
      <c r="H96" s="78"/>
      <c r="I96" s="26">
        <v>3240</v>
      </c>
      <c r="J96" s="26">
        <v>2160</v>
      </c>
      <c r="K96" s="26">
        <v>1080</v>
      </c>
      <c r="L96" s="26">
        <v>2160</v>
      </c>
      <c r="M96" s="68"/>
      <c r="N96" s="75"/>
      <c r="O96" s="79"/>
      <c r="P96" s="79"/>
      <c r="Q96" s="79"/>
    </row>
    <row r="97" spans="3:17" ht="69" customHeight="1" x14ac:dyDescent="0.25">
      <c r="C97" s="113" t="s">
        <v>128</v>
      </c>
      <c r="D97" s="83" t="s">
        <v>129</v>
      </c>
      <c r="E97" s="78" t="s">
        <v>19</v>
      </c>
      <c r="F97" s="78" t="s">
        <v>21</v>
      </c>
      <c r="G97" s="78">
        <v>128</v>
      </c>
      <c r="H97" s="78" t="s">
        <v>22</v>
      </c>
      <c r="I97" s="23">
        <v>47</v>
      </c>
      <c r="J97" s="23">
        <v>25</v>
      </c>
      <c r="K97" s="23"/>
      <c r="L97" s="23"/>
      <c r="M97" s="67">
        <f t="shared" ref="M97" si="42">IFERROR(J97/J98,"ND")</f>
        <v>0.78125</v>
      </c>
      <c r="N97" s="75">
        <f t="shared" si="33"/>
        <v>0.5625</v>
      </c>
      <c r="O97" s="79" t="s">
        <v>285</v>
      </c>
      <c r="P97" s="79"/>
      <c r="Q97" s="79"/>
    </row>
    <row r="98" spans="3:17" ht="96" customHeight="1" x14ac:dyDescent="0.25">
      <c r="C98" s="114"/>
      <c r="D98" s="84"/>
      <c r="E98" s="78"/>
      <c r="F98" s="78"/>
      <c r="G98" s="78"/>
      <c r="H98" s="78"/>
      <c r="I98" s="23">
        <v>48</v>
      </c>
      <c r="J98" s="23">
        <v>32</v>
      </c>
      <c r="K98" s="23">
        <v>16</v>
      </c>
      <c r="L98" s="23">
        <v>32</v>
      </c>
      <c r="M98" s="68"/>
      <c r="N98" s="75"/>
      <c r="O98" s="79"/>
      <c r="P98" s="79"/>
      <c r="Q98" s="79"/>
    </row>
    <row r="99" spans="3:17" ht="62.25" customHeight="1" x14ac:dyDescent="0.25">
      <c r="C99" s="115" t="s">
        <v>130</v>
      </c>
      <c r="D99" s="83" t="s">
        <v>131</v>
      </c>
      <c r="E99" s="78" t="s">
        <v>19</v>
      </c>
      <c r="F99" s="78" t="s">
        <v>21</v>
      </c>
      <c r="G99" s="78">
        <v>8</v>
      </c>
      <c r="H99" s="78" t="s">
        <v>22</v>
      </c>
      <c r="I99" s="23">
        <v>3</v>
      </c>
      <c r="J99" s="23">
        <v>1</v>
      </c>
      <c r="K99" s="23"/>
      <c r="L99" s="23"/>
      <c r="M99" s="67">
        <f t="shared" ref="M99" si="43">IFERROR(J99/J100,"ND")</f>
        <v>0.5</v>
      </c>
      <c r="N99" s="75">
        <f t="shared" si="33"/>
        <v>0.5</v>
      </c>
      <c r="O99" s="79" t="s">
        <v>344</v>
      </c>
      <c r="P99" s="79"/>
      <c r="Q99" s="79"/>
    </row>
    <row r="100" spans="3:17" ht="86.25" customHeight="1" x14ac:dyDescent="0.25">
      <c r="C100" s="116"/>
      <c r="D100" s="84"/>
      <c r="E100" s="78"/>
      <c r="F100" s="78"/>
      <c r="G100" s="78"/>
      <c r="H100" s="78"/>
      <c r="I100" s="23">
        <v>3</v>
      </c>
      <c r="J100" s="23">
        <v>2</v>
      </c>
      <c r="K100" s="23">
        <v>1</v>
      </c>
      <c r="L100" s="23">
        <v>2</v>
      </c>
      <c r="M100" s="68"/>
      <c r="N100" s="75"/>
      <c r="O100" s="79"/>
      <c r="P100" s="79"/>
      <c r="Q100" s="79"/>
    </row>
    <row r="101" spans="3:17" ht="69.75" customHeight="1" x14ac:dyDescent="0.25">
      <c r="C101" s="62" t="s">
        <v>132</v>
      </c>
      <c r="D101" s="62" t="s">
        <v>133</v>
      </c>
      <c r="E101" s="74" t="s">
        <v>19</v>
      </c>
      <c r="F101" s="74" t="s">
        <v>21</v>
      </c>
      <c r="G101" s="96">
        <v>14538</v>
      </c>
      <c r="H101" s="74" t="s">
        <v>22</v>
      </c>
      <c r="I101" s="25">
        <v>2840</v>
      </c>
      <c r="J101" s="31">
        <v>3177</v>
      </c>
      <c r="K101" s="21"/>
      <c r="L101" s="21"/>
      <c r="M101" s="67">
        <f t="shared" ref="M101" si="44">IFERROR(J101/J102,"ND")</f>
        <v>0.94553571428571426</v>
      </c>
      <c r="N101" s="75">
        <f>IFERROR(((I101+J101+K101+L101)/G101),"ND")</f>
        <v>0.41388086394277068</v>
      </c>
      <c r="O101" s="117" t="s">
        <v>286</v>
      </c>
      <c r="P101" s="117"/>
      <c r="Q101" s="117"/>
    </row>
    <row r="102" spans="3:17" ht="69.75" customHeight="1" x14ac:dyDescent="0.25">
      <c r="C102" s="63"/>
      <c r="D102" s="63"/>
      <c r="E102" s="74"/>
      <c r="F102" s="74"/>
      <c r="G102" s="74"/>
      <c r="H102" s="74"/>
      <c r="I102" s="21">
        <v>3292</v>
      </c>
      <c r="J102" s="21">
        <v>3360</v>
      </c>
      <c r="K102" s="21">
        <v>3962</v>
      </c>
      <c r="L102" s="21">
        <v>3924</v>
      </c>
      <c r="M102" s="68"/>
      <c r="N102" s="75"/>
      <c r="O102" s="117"/>
      <c r="P102" s="117"/>
      <c r="Q102" s="117"/>
    </row>
    <row r="103" spans="3:17" ht="63" customHeight="1" x14ac:dyDescent="0.25">
      <c r="C103" s="62" t="s">
        <v>134</v>
      </c>
      <c r="D103" s="62" t="s">
        <v>135</v>
      </c>
      <c r="E103" s="78" t="s">
        <v>19</v>
      </c>
      <c r="F103" s="78" t="s">
        <v>21</v>
      </c>
      <c r="G103" s="107">
        <v>291</v>
      </c>
      <c r="H103" s="78" t="s">
        <v>22</v>
      </c>
      <c r="I103" s="23">
        <v>97</v>
      </c>
      <c r="J103" s="23">
        <v>75</v>
      </c>
      <c r="K103" s="23"/>
      <c r="L103" s="23"/>
      <c r="M103" s="67">
        <f t="shared" ref="M103" si="45">IFERROR(J103/J104,"ND")</f>
        <v>0.8928571428571429</v>
      </c>
      <c r="N103" s="75">
        <f>IFERROR(((I103+J103+K103+L103)/G103),"ND")</f>
        <v>0.59106529209621994</v>
      </c>
      <c r="O103" s="79" t="s">
        <v>287</v>
      </c>
      <c r="P103" s="79"/>
      <c r="Q103" s="79"/>
    </row>
    <row r="104" spans="3:17" ht="63" customHeight="1" x14ac:dyDescent="0.25">
      <c r="C104" s="63"/>
      <c r="D104" s="63"/>
      <c r="E104" s="78"/>
      <c r="F104" s="78"/>
      <c r="G104" s="78"/>
      <c r="H104" s="78"/>
      <c r="I104" s="23">
        <v>58</v>
      </c>
      <c r="J104" s="23">
        <v>84</v>
      </c>
      <c r="K104" s="23">
        <v>76</v>
      </c>
      <c r="L104" s="23">
        <v>73</v>
      </c>
      <c r="M104" s="68"/>
      <c r="N104" s="75"/>
      <c r="O104" s="79"/>
      <c r="P104" s="79"/>
      <c r="Q104" s="79"/>
    </row>
    <row r="105" spans="3:17" ht="54" customHeight="1" x14ac:dyDescent="0.25">
      <c r="C105" s="62" t="s">
        <v>136</v>
      </c>
      <c r="D105" s="62" t="s">
        <v>137</v>
      </c>
      <c r="E105" s="78" t="s">
        <v>19</v>
      </c>
      <c r="F105" s="78" t="s">
        <v>21</v>
      </c>
      <c r="G105" s="80">
        <f>I106+J106+K106+L106</f>
        <v>316</v>
      </c>
      <c r="H105" s="80" t="s">
        <v>22</v>
      </c>
      <c r="I105" s="23">
        <v>104</v>
      </c>
      <c r="J105" s="23">
        <v>101</v>
      </c>
      <c r="K105" s="23"/>
      <c r="L105" s="23"/>
      <c r="M105" s="67">
        <f t="shared" ref="M105" si="46">IFERROR(J105/J106,"ND")</f>
        <v>1.2469135802469136</v>
      </c>
      <c r="N105" s="75">
        <f>IFERROR(((I105+J105+K105+L105)/G105),"ND")</f>
        <v>0.64873417721518989</v>
      </c>
      <c r="O105" s="79" t="s">
        <v>288</v>
      </c>
      <c r="P105" s="79"/>
      <c r="Q105" s="79"/>
    </row>
    <row r="106" spans="3:17" ht="81.75" customHeight="1" x14ac:dyDescent="0.25">
      <c r="C106" s="63"/>
      <c r="D106" s="63"/>
      <c r="E106" s="78"/>
      <c r="F106" s="78"/>
      <c r="G106" s="80"/>
      <c r="H106" s="80"/>
      <c r="I106" s="23">
        <v>88</v>
      </c>
      <c r="J106" s="23">
        <v>81</v>
      </c>
      <c r="K106" s="23">
        <v>74</v>
      </c>
      <c r="L106" s="23">
        <v>73</v>
      </c>
      <c r="M106" s="68"/>
      <c r="N106" s="75"/>
      <c r="O106" s="79"/>
      <c r="P106" s="79"/>
      <c r="Q106" s="79"/>
    </row>
    <row r="107" spans="3:17" ht="84" customHeight="1" x14ac:dyDescent="0.25">
      <c r="C107" s="62" t="s">
        <v>138</v>
      </c>
      <c r="D107" s="62" t="s">
        <v>139</v>
      </c>
      <c r="E107" s="78" t="s">
        <v>19</v>
      </c>
      <c r="F107" s="78" t="s">
        <v>21</v>
      </c>
      <c r="G107" s="78">
        <f>I108+J108+K108+L108</f>
        <v>210</v>
      </c>
      <c r="H107" s="78" t="s">
        <v>22</v>
      </c>
      <c r="I107" s="23">
        <v>40</v>
      </c>
      <c r="J107" s="23">
        <v>45</v>
      </c>
      <c r="K107" s="23"/>
      <c r="L107" s="23"/>
      <c r="M107" s="67">
        <f t="shared" ref="M107" si="47">IFERROR(J107/J108,"ND")</f>
        <v>1.2857142857142858</v>
      </c>
      <c r="N107" s="75">
        <f>IFERROR(((I107+J107+K107+L107)/G107),"ND")</f>
        <v>0.40476190476190477</v>
      </c>
      <c r="O107" s="79" t="s">
        <v>289</v>
      </c>
      <c r="P107" s="79"/>
      <c r="Q107" s="79"/>
    </row>
    <row r="108" spans="3:17" ht="84" customHeight="1" x14ac:dyDescent="0.25">
      <c r="C108" s="63"/>
      <c r="D108" s="63"/>
      <c r="E108" s="78"/>
      <c r="F108" s="78"/>
      <c r="G108" s="78"/>
      <c r="H108" s="78"/>
      <c r="I108" s="23">
        <v>53</v>
      </c>
      <c r="J108" s="23">
        <v>35</v>
      </c>
      <c r="K108" s="23">
        <v>61</v>
      </c>
      <c r="L108" s="23">
        <v>61</v>
      </c>
      <c r="M108" s="68"/>
      <c r="N108" s="75"/>
      <c r="O108" s="79"/>
      <c r="P108" s="79"/>
      <c r="Q108" s="79"/>
    </row>
    <row r="109" spans="3:17" ht="89.25" customHeight="1" x14ac:dyDescent="0.25">
      <c r="C109" s="62" t="s">
        <v>140</v>
      </c>
      <c r="D109" s="62" t="s">
        <v>141</v>
      </c>
      <c r="E109" s="78" t="s">
        <v>19</v>
      </c>
      <c r="F109" s="78" t="s">
        <v>21</v>
      </c>
      <c r="G109" s="78">
        <f>I110+J110+K110+L110</f>
        <v>1549</v>
      </c>
      <c r="H109" s="78" t="s">
        <v>22</v>
      </c>
      <c r="I109" s="23">
        <v>520</v>
      </c>
      <c r="J109" s="23">
        <v>400</v>
      </c>
      <c r="K109" s="23"/>
      <c r="L109" s="23"/>
      <c r="M109" s="67">
        <f t="shared" ref="M109" si="48">IFERROR(J109/J110,"ND")</f>
        <v>1.1560693641618498</v>
      </c>
      <c r="N109" s="75">
        <f>IFERROR(((I109+J109+K109+L109)/G109),"ND")</f>
        <v>0.59393156875403486</v>
      </c>
      <c r="O109" s="79" t="s">
        <v>290</v>
      </c>
      <c r="P109" s="79"/>
      <c r="Q109" s="79"/>
    </row>
    <row r="110" spans="3:17" ht="89.25" customHeight="1" x14ac:dyDescent="0.25">
      <c r="C110" s="63"/>
      <c r="D110" s="63"/>
      <c r="E110" s="78"/>
      <c r="F110" s="78"/>
      <c r="G110" s="78"/>
      <c r="H110" s="78"/>
      <c r="I110" s="23">
        <v>231</v>
      </c>
      <c r="J110" s="23">
        <v>346</v>
      </c>
      <c r="K110" s="23">
        <v>486</v>
      </c>
      <c r="L110" s="23">
        <v>486</v>
      </c>
      <c r="M110" s="68"/>
      <c r="N110" s="75"/>
      <c r="O110" s="79"/>
      <c r="P110" s="79"/>
      <c r="Q110" s="79"/>
    </row>
    <row r="111" spans="3:17" ht="75.75" customHeight="1" x14ac:dyDescent="0.25">
      <c r="C111" s="62" t="s">
        <v>142</v>
      </c>
      <c r="D111" s="62" t="s">
        <v>143</v>
      </c>
      <c r="E111" s="74" t="s">
        <v>19</v>
      </c>
      <c r="F111" s="74" t="s">
        <v>21</v>
      </c>
      <c r="G111" s="74">
        <f>I112+J112+K112+L112</f>
        <v>757</v>
      </c>
      <c r="H111" s="74" t="s">
        <v>22</v>
      </c>
      <c r="I111" s="21">
        <v>270</v>
      </c>
      <c r="J111" s="21">
        <v>345</v>
      </c>
      <c r="K111" s="21"/>
      <c r="L111" s="21"/>
      <c r="M111" s="67">
        <f t="shared" ref="M111" si="49">IFERROR(J111/J112,"ND")</f>
        <v>2.8512396694214877</v>
      </c>
      <c r="N111" s="75">
        <f>IFERROR(((I111+J111+K111+L111)/G111),"ND")</f>
        <v>0.81241743725231175</v>
      </c>
      <c r="O111" s="71" t="s">
        <v>291</v>
      </c>
      <c r="P111" s="71"/>
      <c r="Q111" s="71"/>
    </row>
    <row r="112" spans="3:17" ht="75.75" customHeight="1" x14ac:dyDescent="0.25">
      <c r="C112" s="63"/>
      <c r="D112" s="63"/>
      <c r="E112" s="74"/>
      <c r="F112" s="74"/>
      <c r="G112" s="74"/>
      <c r="H112" s="74"/>
      <c r="I112" s="21">
        <v>139</v>
      </c>
      <c r="J112" s="21">
        <v>121</v>
      </c>
      <c r="K112" s="21">
        <v>260</v>
      </c>
      <c r="L112" s="21">
        <v>237</v>
      </c>
      <c r="M112" s="68"/>
      <c r="N112" s="75"/>
      <c r="O112" s="71"/>
      <c r="P112" s="71"/>
      <c r="Q112" s="71"/>
    </row>
    <row r="113" spans="3:17" ht="93.75" customHeight="1" x14ac:dyDescent="0.25">
      <c r="C113" s="62" t="s">
        <v>144</v>
      </c>
      <c r="D113" s="62" t="s">
        <v>145</v>
      </c>
      <c r="E113" s="78" t="s">
        <v>19</v>
      </c>
      <c r="F113" s="78" t="s">
        <v>21</v>
      </c>
      <c r="G113" s="78">
        <f>I114+J114+K114+L114</f>
        <v>3988</v>
      </c>
      <c r="H113" s="78" t="s">
        <v>22</v>
      </c>
      <c r="I113" s="23">
        <v>897</v>
      </c>
      <c r="J113" s="32">
        <v>1262</v>
      </c>
      <c r="K113" s="23"/>
      <c r="L113" s="23"/>
      <c r="M113" s="67">
        <f t="shared" ref="M113" si="50">IFERROR(J113/J114,"ND")</f>
        <v>1.3037190082644627</v>
      </c>
      <c r="N113" s="75">
        <f>IFERROR(((I113+J113+K113+L113)/G113),"ND")</f>
        <v>0.54137412236710125</v>
      </c>
      <c r="O113" s="79" t="s">
        <v>292</v>
      </c>
      <c r="P113" s="79"/>
      <c r="Q113" s="79"/>
    </row>
    <row r="114" spans="3:17" ht="93.75" customHeight="1" x14ac:dyDescent="0.25">
      <c r="C114" s="63"/>
      <c r="D114" s="63"/>
      <c r="E114" s="78"/>
      <c r="F114" s="78"/>
      <c r="G114" s="78"/>
      <c r="H114" s="78"/>
      <c r="I114" s="23">
        <v>949</v>
      </c>
      <c r="J114" s="23">
        <v>968</v>
      </c>
      <c r="K114" s="23">
        <v>1036</v>
      </c>
      <c r="L114" s="23">
        <v>1035</v>
      </c>
      <c r="M114" s="68"/>
      <c r="N114" s="75"/>
      <c r="O114" s="79"/>
      <c r="P114" s="79"/>
      <c r="Q114" s="79"/>
    </row>
    <row r="115" spans="3:17" ht="74.25" customHeight="1" x14ac:dyDescent="0.25">
      <c r="C115" s="62" t="s">
        <v>146</v>
      </c>
      <c r="D115" s="62" t="s">
        <v>147</v>
      </c>
      <c r="E115" s="78" t="s">
        <v>23</v>
      </c>
      <c r="F115" s="78" t="s">
        <v>21</v>
      </c>
      <c r="G115" s="78">
        <f>I116+J116+K116+L116</f>
        <v>28</v>
      </c>
      <c r="H115" s="78" t="s">
        <v>22</v>
      </c>
      <c r="I115" s="23">
        <v>3</v>
      </c>
      <c r="J115" s="23">
        <v>9</v>
      </c>
      <c r="K115" s="23"/>
      <c r="L115" s="23"/>
      <c r="M115" s="67">
        <f t="shared" ref="M115" si="51">IFERROR(J115/J116,"ND")</f>
        <v>1.125</v>
      </c>
      <c r="N115" s="75">
        <f>IFERROR(((I115+J115+K115+L115)/G115),"ND")</f>
        <v>0.42857142857142855</v>
      </c>
      <c r="O115" s="79" t="s">
        <v>293</v>
      </c>
      <c r="P115" s="79"/>
      <c r="Q115" s="79"/>
    </row>
    <row r="116" spans="3:17" ht="74.25" customHeight="1" x14ac:dyDescent="0.25">
      <c r="C116" s="63"/>
      <c r="D116" s="63"/>
      <c r="E116" s="78"/>
      <c r="F116" s="78"/>
      <c r="G116" s="78"/>
      <c r="H116" s="78"/>
      <c r="I116" s="23">
        <v>6</v>
      </c>
      <c r="J116" s="23">
        <v>8</v>
      </c>
      <c r="K116" s="23">
        <v>8</v>
      </c>
      <c r="L116" s="23">
        <v>6</v>
      </c>
      <c r="M116" s="68"/>
      <c r="N116" s="75"/>
      <c r="O116" s="79"/>
      <c r="P116" s="79"/>
      <c r="Q116" s="79"/>
    </row>
    <row r="117" spans="3:17" ht="89.25" customHeight="1" x14ac:dyDescent="0.25">
      <c r="C117" s="62" t="s">
        <v>148</v>
      </c>
      <c r="D117" s="62" t="s">
        <v>149</v>
      </c>
      <c r="E117" s="78" t="s">
        <v>23</v>
      </c>
      <c r="F117" s="78" t="s">
        <v>21</v>
      </c>
      <c r="G117" s="80">
        <f>I118+J118+K118+L118</f>
        <v>1604</v>
      </c>
      <c r="H117" s="80" t="s">
        <v>22</v>
      </c>
      <c r="I117" s="23">
        <v>365</v>
      </c>
      <c r="J117" s="23">
        <v>321</v>
      </c>
      <c r="K117" s="23"/>
      <c r="L117" s="23"/>
      <c r="M117" s="67">
        <f t="shared" ref="M117" si="52">IFERROR(J117/J118,"ND")</f>
        <v>0.78102189781021902</v>
      </c>
      <c r="N117" s="75">
        <f t="shared" ref="N117" si="53">IFERROR(((I117+J117+K117+L117)/G117),"ND")</f>
        <v>0.42768079800498754</v>
      </c>
      <c r="O117" s="79" t="s">
        <v>345</v>
      </c>
      <c r="P117" s="79"/>
      <c r="Q117" s="79"/>
    </row>
    <row r="118" spans="3:17" ht="89.25" customHeight="1" x14ac:dyDescent="0.25">
      <c r="C118" s="63"/>
      <c r="D118" s="63"/>
      <c r="E118" s="78"/>
      <c r="F118" s="78"/>
      <c r="G118" s="80"/>
      <c r="H118" s="80"/>
      <c r="I118" s="23">
        <v>353</v>
      </c>
      <c r="J118" s="23">
        <v>411</v>
      </c>
      <c r="K118" s="23">
        <v>426</v>
      </c>
      <c r="L118" s="23">
        <v>414</v>
      </c>
      <c r="M118" s="68"/>
      <c r="N118" s="75"/>
      <c r="O118" s="79"/>
      <c r="P118" s="79"/>
      <c r="Q118" s="79"/>
    </row>
    <row r="119" spans="3:17" ht="89.25" customHeight="1" x14ac:dyDescent="0.25">
      <c r="C119" s="62" t="s">
        <v>150</v>
      </c>
      <c r="D119" s="62" t="s">
        <v>151</v>
      </c>
      <c r="E119" s="74" t="s">
        <v>19</v>
      </c>
      <c r="F119" s="74" t="s">
        <v>21</v>
      </c>
      <c r="G119" s="74">
        <f>I120+J120+K120+L120</f>
        <v>2082</v>
      </c>
      <c r="H119" s="74" t="s">
        <v>22</v>
      </c>
      <c r="I119" s="21">
        <v>514</v>
      </c>
      <c r="J119" s="21">
        <v>308</v>
      </c>
      <c r="K119" s="21"/>
      <c r="L119" s="21"/>
      <c r="M119" s="67">
        <f t="shared" ref="M119" si="54">IFERROR(J119/J120,"ND")</f>
        <v>0.58333333333333337</v>
      </c>
      <c r="N119" s="75">
        <f t="shared" ref="N119" si="55">IFERROR(((I119+J119+K119+L119)/G119),"ND")</f>
        <v>0.39481268011527376</v>
      </c>
      <c r="O119" s="71" t="s">
        <v>294</v>
      </c>
      <c r="P119" s="71"/>
      <c r="Q119" s="71"/>
    </row>
    <row r="120" spans="3:17" ht="89.25" customHeight="1" x14ac:dyDescent="0.25">
      <c r="C120" s="63"/>
      <c r="D120" s="63"/>
      <c r="E120" s="74"/>
      <c r="F120" s="74"/>
      <c r="G120" s="74"/>
      <c r="H120" s="74"/>
      <c r="I120" s="21">
        <v>513</v>
      </c>
      <c r="J120" s="21">
        <v>528</v>
      </c>
      <c r="K120" s="21">
        <v>513</v>
      </c>
      <c r="L120" s="21">
        <v>528</v>
      </c>
      <c r="M120" s="68"/>
      <c r="N120" s="75"/>
      <c r="O120" s="71"/>
      <c r="P120" s="71"/>
      <c r="Q120" s="71"/>
    </row>
    <row r="121" spans="3:17" ht="82.5" customHeight="1" x14ac:dyDescent="0.25">
      <c r="C121" s="62" t="s">
        <v>152</v>
      </c>
      <c r="D121" s="62" t="s">
        <v>153</v>
      </c>
      <c r="E121" s="78" t="s">
        <v>19</v>
      </c>
      <c r="F121" s="78" t="s">
        <v>21</v>
      </c>
      <c r="G121" s="80">
        <f>I122+J122+K122+L122</f>
        <v>140</v>
      </c>
      <c r="H121" s="78" t="s">
        <v>22</v>
      </c>
      <c r="I121" s="23">
        <v>16</v>
      </c>
      <c r="J121" s="23">
        <v>17</v>
      </c>
      <c r="K121" s="23"/>
      <c r="L121" s="23"/>
      <c r="M121" s="67">
        <f t="shared" ref="M121" si="56">IFERROR(J121/J122,"ND")</f>
        <v>0.47222222222222221</v>
      </c>
      <c r="N121" s="75">
        <f t="shared" ref="N121" si="57">IFERROR(((I121+J121+K121+L121)/G121),"ND")</f>
        <v>0.23571428571428571</v>
      </c>
      <c r="O121" s="79" t="s">
        <v>346</v>
      </c>
      <c r="P121" s="79"/>
      <c r="Q121" s="79"/>
    </row>
    <row r="122" spans="3:17" ht="82.5" customHeight="1" x14ac:dyDescent="0.25">
      <c r="C122" s="63"/>
      <c r="D122" s="63"/>
      <c r="E122" s="78"/>
      <c r="F122" s="78"/>
      <c r="G122" s="80"/>
      <c r="H122" s="78"/>
      <c r="I122" s="23">
        <v>34</v>
      </c>
      <c r="J122" s="23">
        <v>36</v>
      </c>
      <c r="K122" s="23">
        <v>34</v>
      </c>
      <c r="L122" s="23">
        <v>36</v>
      </c>
      <c r="M122" s="68"/>
      <c r="N122" s="75"/>
      <c r="O122" s="79"/>
      <c r="P122" s="79"/>
      <c r="Q122" s="79"/>
    </row>
    <row r="123" spans="3:17" ht="82.5" customHeight="1" x14ac:dyDescent="0.25">
      <c r="C123" s="62" t="s">
        <v>154</v>
      </c>
      <c r="D123" s="62" t="s">
        <v>155</v>
      </c>
      <c r="E123" s="78" t="s">
        <v>23</v>
      </c>
      <c r="F123" s="78" t="s">
        <v>21</v>
      </c>
      <c r="G123" s="78">
        <f>I124+J124+K124+L124</f>
        <v>600</v>
      </c>
      <c r="H123" s="78" t="s">
        <v>22</v>
      </c>
      <c r="I123" s="23">
        <v>137</v>
      </c>
      <c r="J123" s="23">
        <v>126</v>
      </c>
      <c r="K123" s="23"/>
      <c r="L123" s="23"/>
      <c r="M123" s="67">
        <f t="shared" ref="M123" si="58">IFERROR(J123/J124,"ND")</f>
        <v>0.80769230769230771</v>
      </c>
      <c r="N123" s="75">
        <f t="shared" ref="N123" si="59">IFERROR(((I123+J123+K123+L123)/G123),"ND")</f>
        <v>0.43833333333333335</v>
      </c>
      <c r="O123" s="79" t="s">
        <v>339</v>
      </c>
      <c r="P123" s="79"/>
      <c r="Q123" s="79"/>
    </row>
    <row r="124" spans="3:17" ht="82.5" customHeight="1" x14ac:dyDescent="0.25">
      <c r="C124" s="63"/>
      <c r="D124" s="63"/>
      <c r="E124" s="78"/>
      <c r="F124" s="78"/>
      <c r="G124" s="78"/>
      <c r="H124" s="78"/>
      <c r="I124" s="23">
        <v>144</v>
      </c>
      <c r="J124" s="23">
        <v>156</v>
      </c>
      <c r="K124" s="23">
        <v>144</v>
      </c>
      <c r="L124" s="23">
        <v>156</v>
      </c>
      <c r="M124" s="68"/>
      <c r="N124" s="75"/>
      <c r="O124" s="79"/>
      <c r="P124" s="79"/>
      <c r="Q124" s="79"/>
    </row>
    <row r="125" spans="3:17" ht="81.75" customHeight="1" x14ac:dyDescent="0.25">
      <c r="C125" s="62" t="s">
        <v>156</v>
      </c>
      <c r="D125" s="62" t="s">
        <v>157</v>
      </c>
      <c r="E125" s="78" t="s">
        <v>19</v>
      </c>
      <c r="F125" s="78" t="s">
        <v>21</v>
      </c>
      <c r="G125" s="78">
        <f>I126+J126+K126+L126</f>
        <v>140</v>
      </c>
      <c r="H125" s="78" t="s">
        <v>22</v>
      </c>
      <c r="I125" s="23">
        <v>28</v>
      </c>
      <c r="J125" s="23">
        <v>23</v>
      </c>
      <c r="K125" s="23"/>
      <c r="L125" s="23"/>
      <c r="M125" s="67">
        <f t="shared" ref="M125" si="60">IFERROR(J125/J126,"ND")</f>
        <v>0.63888888888888884</v>
      </c>
      <c r="N125" s="75">
        <f t="shared" ref="N125" si="61">IFERROR(((I125+J125+K125+L125)/G125),"ND")</f>
        <v>0.36428571428571427</v>
      </c>
      <c r="O125" s="79" t="s">
        <v>295</v>
      </c>
      <c r="P125" s="79"/>
      <c r="Q125" s="79"/>
    </row>
    <row r="126" spans="3:17" ht="81.75" customHeight="1" x14ac:dyDescent="0.25">
      <c r="C126" s="63"/>
      <c r="D126" s="63"/>
      <c r="E126" s="78"/>
      <c r="F126" s="78"/>
      <c r="G126" s="78"/>
      <c r="H126" s="78"/>
      <c r="I126" s="23">
        <v>34</v>
      </c>
      <c r="J126" s="23">
        <v>36</v>
      </c>
      <c r="K126" s="23">
        <v>34</v>
      </c>
      <c r="L126" s="23">
        <v>36</v>
      </c>
      <c r="M126" s="68"/>
      <c r="N126" s="75"/>
      <c r="O126" s="79"/>
      <c r="P126" s="79"/>
      <c r="Q126" s="79"/>
    </row>
    <row r="127" spans="3:17" ht="89.25" customHeight="1" x14ac:dyDescent="0.25">
      <c r="C127" s="62" t="s">
        <v>158</v>
      </c>
      <c r="D127" s="62" t="s">
        <v>159</v>
      </c>
      <c r="E127" s="78" t="s">
        <v>19</v>
      </c>
      <c r="F127" s="78" t="s">
        <v>21</v>
      </c>
      <c r="G127" s="78">
        <f>I128+J128+K128+L128</f>
        <v>1482</v>
      </c>
      <c r="H127" s="78" t="s">
        <v>22</v>
      </c>
      <c r="I127" s="23">
        <v>302</v>
      </c>
      <c r="J127" s="23">
        <v>204</v>
      </c>
      <c r="K127" s="23"/>
      <c r="L127" s="23"/>
      <c r="M127" s="67">
        <f t="shared" ref="M127" si="62">IFERROR(J127/J128,"ND")</f>
        <v>0.54838709677419351</v>
      </c>
      <c r="N127" s="75">
        <f t="shared" ref="N127" si="63">IFERROR(((I127+J127+K127+L127)/G127),"ND")</f>
        <v>0.34143049932523617</v>
      </c>
      <c r="O127" s="79" t="s">
        <v>296</v>
      </c>
      <c r="P127" s="79"/>
      <c r="Q127" s="79"/>
    </row>
    <row r="128" spans="3:17" ht="89.25" customHeight="1" x14ac:dyDescent="0.25">
      <c r="C128" s="63"/>
      <c r="D128" s="63"/>
      <c r="E128" s="78"/>
      <c r="F128" s="78"/>
      <c r="G128" s="78"/>
      <c r="H128" s="78"/>
      <c r="I128" s="23">
        <v>369</v>
      </c>
      <c r="J128" s="23">
        <v>372</v>
      </c>
      <c r="K128" s="23">
        <v>369</v>
      </c>
      <c r="L128" s="23">
        <v>372</v>
      </c>
      <c r="M128" s="68"/>
      <c r="N128" s="75"/>
      <c r="O128" s="79"/>
      <c r="P128" s="79"/>
      <c r="Q128" s="79"/>
    </row>
    <row r="129" spans="3:17" ht="78" customHeight="1" x14ac:dyDescent="0.25">
      <c r="C129" s="62" t="s">
        <v>160</v>
      </c>
      <c r="D129" s="62" t="s">
        <v>161</v>
      </c>
      <c r="E129" s="78" t="s">
        <v>19</v>
      </c>
      <c r="F129" s="78" t="s">
        <v>21</v>
      </c>
      <c r="G129" s="78">
        <f>I130+J130+K130+L130</f>
        <v>60</v>
      </c>
      <c r="H129" s="78" t="s">
        <v>22</v>
      </c>
      <c r="I129" s="23">
        <v>11</v>
      </c>
      <c r="J129" s="23">
        <v>6</v>
      </c>
      <c r="K129" s="23"/>
      <c r="L129" s="23"/>
      <c r="M129" s="67">
        <f t="shared" ref="M129" si="64">IFERROR(J129/J130,"ND")</f>
        <v>0.46153846153846156</v>
      </c>
      <c r="N129" s="75">
        <f t="shared" ref="N129" si="65">IFERROR(((I129+J129+K129+L129)/G129),"ND")</f>
        <v>0.28333333333333333</v>
      </c>
      <c r="O129" s="79" t="s">
        <v>297</v>
      </c>
      <c r="P129" s="79"/>
      <c r="Q129" s="79"/>
    </row>
    <row r="130" spans="3:17" ht="78" customHeight="1" x14ac:dyDescent="0.25">
      <c r="C130" s="63"/>
      <c r="D130" s="63"/>
      <c r="E130" s="78"/>
      <c r="F130" s="78"/>
      <c r="G130" s="78"/>
      <c r="H130" s="78"/>
      <c r="I130" s="23">
        <v>17</v>
      </c>
      <c r="J130" s="23">
        <v>13</v>
      </c>
      <c r="K130" s="23">
        <v>17</v>
      </c>
      <c r="L130" s="23">
        <v>13</v>
      </c>
      <c r="M130" s="68"/>
      <c r="N130" s="75"/>
      <c r="O130" s="79"/>
      <c r="P130" s="79"/>
      <c r="Q130" s="79"/>
    </row>
    <row r="131" spans="3:17" ht="53.25" customHeight="1" x14ac:dyDescent="0.25">
      <c r="C131" s="62" t="s">
        <v>162</v>
      </c>
      <c r="D131" s="62" t="s">
        <v>163</v>
      </c>
      <c r="E131" s="85" t="s">
        <v>19</v>
      </c>
      <c r="F131" s="85" t="s">
        <v>21</v>
      </c>
      <c r="G131" s="85">
        <f>I132+J132+K132+L132</f>
        <v>7597</v>
      </c>
      <c r="H131" s="85" t="s">
        <v>22</v>
      </c>
      <c r="I131" s="28">
        <v>1600</v>
      </c>
      <c r="J131" s="24">
        <v>732</v>
      </c>
      <c r="K131" s="24"/>
      <c r="L131" s="24"/>
      <c r="M131" s="67">
        <f t="shared" ref="M131" si="66">IFERROR(J131/J132,"ND")</f>
        <v>0.38627968337730872</v>
      </c>
      <c r="N131" s="86">
        <f t="shared" ref="N131" si="67">IFERROR(((I131+J131+K131+L131)/G131),"ND")</f>
        <v>0.30696327497696457</v>
      </c>
      <c r="O131" s="88" t="s">
        <v>298</v>
      </c>
      <c r="P131" s="89"/>
      <c r="Q131" s="90"/>
    </row>
    <row r="132" spans="3:17" ht="100.5" customHeight="1" x14ac:dyDescent="0.25">
      <c r="C132" s="63"/>
      <c r="D132" s="63"/>
      <c r="E132" s="80"/>
      <c r="F132" s="80"/>
      <c r="G132" s="80"/>
      <c r="H132" s="80"/>
      <c r="I132" s="23">
        <v>1727</v>
      </c>
      <c r="J132" s="23">
        <v>1895</v>
      </c>
      <c r="K132" s="23">
        <v>1987</v>
      </c>
      <c r="L132" s="23">
        <v>1988</v>
      </c>
      <c r="M132" s="68"/>
      <c r="N132" s="87"/>
      <c r="O132" s="91"/>
      <c r="P132" s="92"/>
      <c r="Q132" s="93"/>
    </row>
    <row r="133" spans="3:17" ht="77.25" customHeight="1" x14ac:dyDescent="0.25">
      <c r="C133" s="62" t="s">
        <v>164</v>
      </c>
      <c r="D133" s="62" t="s">
        <v>165</v>
      </c>
      <c r="E133" s="78" t="s">
        <v>23</v>
      </c>
      <c r="F133" s="78" t="s">
        <v>21</v>
      </c>
      <c r="G133" s="78">
        <f>I134+J134+K134+L134</f>
        <v>354</v>
      </c>
      <c r="H133" s="78" t="s">
        <v>22</v>
      </c>
      <c r="I133" s="23">
        <v>58</v>
      </c>
      <c r="J133" s="23">
        <v>60</v>
      </c>
      <c r="K133" s="23"/>
      <c r="L133" s="23"/>
      <c r="M133" s="67">
        <f t="shared" ref="M133" si="68">IFERROR(J133/J134,"ND")</f>
        <v>0.68965517241379315</v>
      </c>
      <c r="N133" s="75">
        <f t="shared" ref="N133" si="69">IFERROR(((I133+J133+K133+L133)/G133),"ND")</f>
        <v>0.33333333333333331</v>
      </c>
      <c r="O133" s="79" t="s">
        <v>347</v>
      </c>
      <c r="P133" s="79"/>
      <c r="Q133" s="79"/>
    </row>
    <row r="134" spans="3:17" ht="77.25" customHeight="1" x14ac:dyDescent="0.25">
      <c r="C134" s="63"/>
      <c r="D134" s="63"/>
      <c r="E134" s="78"/>
      <c r="F134" s="78"/>
      <c r="G134" s="78"/>
      <c r="H134" s="78"/>
      <c r="I134" s="23">
        <v>95</v>
      </c>
      <c r="J134" s="23">
        <v>87</v>
      </c>
      <c r="K134" s="23">
        <v>86</v>
      </c>
      <c r="L134" s="23">
        <v>86</v>
      </c>
      <c r="M134" s="68"/>
      <c r="N134" s="75"/>
      <c r="O134" s="79"/>
      <c r="P134" s="79"/>
      <c r="Q134" s="79"/>
    </row>
    <row r="135" spans="3:17" ht="89.25" customHeight="1" x14ac:dyDescent="0.25">
      <c r="C135" s="62" t="s">
        <v>166</v>
      </c>
      <c r="D135" s="62" t="s">
        <v>167</v>
      </c>
      <c r="E135" s="78" t="s">
        <v>19</v>
      </c>
      <c r="F135" s="78" t="s">
        <v>21</v>
      </c>
      <c r="G135" s="78">
        <f>I136+J136+K136+L136</f>
        <v>1405</v>
      </c>
      <c r="H135" s="78" t="s">
        <v>22</v>
      </c>
      <c r="I135" s="23">
        <v>329</v>
      </c>
      <c r="J135" s="23">
        <v>197</v>
      </c>
      <c r="K135" s="23"/>
      <c r="L135" s="23"/>
      <c r="M135" s="67">
        <f t="shared" ref="M135" si="70">IFERROR(J135/J136,"ND")</f>
        <v>0.60615384615384615</v>
      </c>
      <c r="N135" s="75">
        <f t="shared" ref="N135" si="71">IFERROR(((I135+J135+K135+L135)/G135),"ND")</f>
        <v>0.37437722419928826</v>
      </c>
      <c r="O135" s="79" t="s">
        <v>299</v>
      </c>
      <c r="P135" s="79"/>
      <c r="Q135" s="79"/>
    </row>
    <row r="136" spans="3:17" ht="89.25" customHeight="1" x14ac:dyDescent="0.25">
      <c r="C136" s="63"/>
      <c r="D136" s="63"/>
      <c r="E136" s="78"/>
      <c r="F136" s="78"/>
      <c r="G136" s="78"/>
      <c r="H136" s="78"/>
      <c r="I136" s="23">
        <v>346</v>
      </c>
      <c r="J136" s="23">
        <v>325</v>
      </c>
      <c r="K136" s="23">
        <v>367</v>
      </c>
      <c r="L136" s="23">
        <v>367</v>
      </c>
      <c r="M136" s="68"/>
      <c r="N136" s="75"/>
      <c r="O136" s="79"/>
      <c r="P136" s="79"/>
      <c r="Q136" s="79"/>
    </row>
    <row r="137" spans="3:17" ht="84" customHeight="1" x14ac:dyDescent="0.25">
      <c r="C137" s="62" t="s">
        <v>168</v>
      </c>
      <c r="D137" s="62" t="s">
        <v>169</v>
      </c>
      <c r="E137" s="78" t="s">
        <v>23</v>
      </c>
      <c r="F137" s="78" t="s">
        <v>21</v>
      </c>
      <c r="G137" s="78">
        <f>I138+J138+K138+L138</f>
        <v>5638</v>
      </c>
      <c r="H137" s="78" t="s">
        <v>22</v>
      </c>
      <c r="I137" s="26">
        <v>1026</v>
      </c>
      <c r="J137" s="23">
        <v>443</v>
      </c>
      <c r="K137" s="23"/>
      <c r="L137" s="23"/>
      <c r="M137" s="67">
        <f t="shared" ref="M137" si="72">IFERROR(J137/J138,"ND")</f>
        <v>0.34367726920093095</v>
      </c>
      <c r="N137" s="75">
        <f t="shared" ref="N137" si="73">IFERROR(((I137+J137+K137+L137)/G137),"ND")</f>
        <v>0.260553387726144</v>
      </c>
      <c r="O137" s="79" t="s">
        <v>300</v>
      </c>
      <c r="P137" s="79"/>
      <c r="Q137" s="79"/>
    </row>
    <row r="138" spans="3:17" ht="84" customHeight="1" x14ac:dyDescent="0.25">
      <c r="C138" s="63"/>
      <c r="D138" s="63"/>
      <c r="E138" s="78"/>
      <c r="F138" s="78"/>
      <c r="G138" s="78"/>
      <c r="H138" s="78"/>
      <c r="I138" s="23">
        <v>1563</v>
      </c>
      <c r="J138" s="23">
        <v>1289</v>
      </c>
      <c r="K138" s="23">
        <v>1393</v>
      </c>
      <c r="L138" s="23">
        <v>1393</v>
      </c>
      <c r="M138" s="68"/>
      <c r="N138" s="75"/>
      <c r="O138" s="79"/>
      <c r="P138" s="79"/>
      <c r="Q138" s="79"/>
    </row>
    <row r="139" spans="3:17" ht="59.25" customHeight="1" x14ac:dyDescent="0.25">
      <c r="C139" s="62" t="s">
        <v>170</v>
      </c>
      <c r="D139" s="62" t="s">
        <v>171</v>
      </c>
      <c r="E139" s="78" t="s">
        <v>23</v>
      </c>
      <c r="F139" s="78" t="s">
        <v>21</v>
      </c>
      <c r="G139" s="78">
        <f>I140+J140+K140+L140</f>
        <v>1308</v>
      </c>
      <c r="H139" s="78" t="s">
        <v>22</v>
      </c>
      <c r="I139" s="23">
        <v>283</v>
      </c>
      <c r="J139" s="23">
        <v>304</v>
      </c>
      <c r="K139" s="23"/>
      <c r="L139" s="23"/>
      <c r="M139" s="67">
        <f t="shared" ref="M139" si="74">IFERROR(J139/J140,"ND")</f>
        <v>0.93538461538461537</v>
      </c>
      <c r="N139" s="75">
        <f t="shared" ref="N139" si="75">IFERROR(((I139+J139+K139+L139)/G139),"ND")</f>
        <v>0.44877675840978593</v>
      </c>
      <c r="O139" s="79" t="s">
        <v>348</v>
      </c>
      <c r="P139" s="79"/>
      <c r="Q139" s="79"/>
    </row>
    <row r="140" spans="3:17" ht="59.25" customHeight="1" x14ac:dyDescent="0.25">
      <c r="C140" s="63"/>
      <c r="D140" s="63"/>
      <c r="E140" s="78"/>
      <c r="F140" s="78"/>
      <c r="G140" s="78"/>
      <c r="H140" s="78"/>
      <c r="I140" s="23">
        <v>318</v>
      </c>
      <c r="J140" s="23">
        <v>325</v>
      </c>
      <c r="K140" s="23">
        <v>333</v>
      </c>
      <c r="L140" s="23">
        <v>332</v>
      </c>
      <c r="M140" s="68"/>
      <c r="N140" s="75"/>
      <c r="O140" s="79"/>
      <c r="P140" s="79"/>
      <c r="Q140" s="79"/>
    </row>
    <row r="141" spans="3:17" ht="60.75" customHeight="1" x14ac:dyDescent="0.25">
      <c r="C141" s="62" t="s">
        <v>172</v>
      </c>
      <c r="D141" s="62" t="s">
        <v>173</v>
      </c>
      <c r="E141" s="78" t="s">
        <v>23</v>
      </c>
      <c r="F141" s="78" t="s">
        <v>21</v>
      </c>
      <c r="G141" s="78">
        <f>I142+J142+K142+L142</f>
        <v>266</v>
      </c>
      <c r="H141" s="78" t="s">
        <v>22</v>
      </c>
      <c r="I141" s="23">
        <v>70</v>
      </c>
      <c r="J141" s="23">
        <v>68</v>
      </c>
      <c r="K141" s="23"/>
      <c r="L141" s="23"/>
      <c r="M141" s="67">
        <f t="shared" ref="M141" si="76">IFERROR(J141/J142,"ND")</f>
        <v>1.0461538461538462</v>
      </c>
      <c r="N141" s="75">
        <f t="shared" ref="N141" si="77">IFERROR(((I141+J141+K141+L141)/G141),"ND")</f>
        <v>0.51879699248120303</v>
      </c>
      <c r="O141" s="79" t="s">
        <v>301</v>
      </c>
      <c r="P141" s="79"/>
      <c r="Q141" s="79"/>
    </row>
    <row r="142" spans="3:17" ht="60.75" customHeight="1" x14ac:dyDescent="0.25">
      <c r="C142" s="63"/>
      <c r="D142" s="63"/>
      <c r="E142" s="78"/>
      <c r="F142" s="78"/>
      <c r="G142" s="78"/>
      <c r="H142" s="78"/>
      <c r="I142" s="23">
        <v>69</v>
      </c>
      <c r="J142" s="23">
        <v>65</v>
      </c>
      <c r="K142" s="23">
        <v>66</v>
      </c>
      <c r="L142" s="23">
        <v>66</v>
      </c>
      <c r="M142" s="68"/>
      <c r="N142" s="75"/>
      <c r="O142" s="79"/>
      <c r="P142" s="79"/>
      <c r="Q142" s="79"/>
    </row>
    <row r="143" spans="3:17" ht="74.25" customHeight="1" x14ac:dyDescent="0.25">
      <c r="C143" s="62" t="s">
        <v>174</v>
      </c>
      <c r="D143" s="62" t="s">
        <v>175</v>
      </c>
      <c r="E143" s="78" t="s">
        <v>23</v>
      </c>
      <c r="F143" s="78" t="s">
        <v>21</v>
      </c>
      <c r="G143" s="80">
        <f>I144+J144+K144+L144</f>
        <v>2869</v>
      </c>
      <c r="H143" s="80" t="s">
        <v>22</v>
      </c>
      <c r="I143" s="28">
        <v>1181</v>
      </c>
      <c r="J143" s="24">
        <v>559</v>
      </c>
      <c r="K143" s="24"/>
      <c r="L143" s="24"/>
      <c r="M143" s="67">
        <f t="shared" ref="M143" si="78">IFERROR(J143/J144,"ND")</f>
        <v>0.87071651090342683</v>
      </c>
      <c r="N143" s="75">
        <f t="shared" ref="N143" si="79">IFERROR(((I143+J143+K143+L143)/G143),"ND")</f>
        <v>0.60648309515510634</v>
      </c>
      <c r="O143" s="79" t="s">
        <v>302</v>
      </c>
      <c r="P143" s="79"/>
      <c r="Q143" s="79"/>
    </row>
    <row r="144" spans="3:17" ht="74.25" customHeight="1" x14ac:dyDescent="0.25">
      <c r="C144" s="63"/>
      <c r="D144" s="63"/>
      <c r="E144" s="78"/>
      <c r="F144" s="78"/>
      <c r="G144" s="80"/>
      <c r="H144" s="80"/>
      <c r="I144" s="23">
        <v>804</v>
      </c>
      <c r="J144" s="23">
        <v>642</v>
      </c>
      <c r="K144" s="23">
        <v>712</v>
      </c>
      <c r="L144" s="23">
        <v>711</v>
      </c>
      <c r="M144" s="68"/>
      <c r="N144" s="75"/>
      <c r="O144" s="79"/>
      <c r="P144" s="79"/>
      <c r="Q144" s="79"/>
    </row>
    <row r="145" spans="3:17" ht="66.75" customHeight="1" x14ac:dyDescent="0.25">
      <c r="C145" s="62" t="s">
        <v>176</v>
      </c>
      <c r="D145" s="62" t="s">
        <v>177</v>
      </c>
      <c r="E145" s="78" t="s">
        <v>23</v>
      </c>
      <c r="F145" s="78" t="s">
        <v>21</v>
      </c>
      <c r="G145" s="80">
        <f>I146+J146+K146+L146</f>
        <v>1910</v>
      </c>
      <c r="H145" s="78" t="s">
        <v>22</v>
      </c>
      <c r="I145" s="23">
        <v>497</v>
      </c>
      <c r="J145" s="23">
        <v>433</v>
      </c>
      <c r="K145" s="23"/>
      <c r="L145" s="23"/>
      <c r="M145" s="67">
        <f t="shared" ref="M145" si="80">IFERROR(J145/J146,"ND")</f>
        <v>0.88187372708757639</v>
      </c>
      <c r="N145" s="75">
        <f t="shared" ref="N145" si="81">IFERROR(((I145+J145+K145+L145)/G145),"ND")</f>
        <v>0.48691099476439792</v>
      </c>
      <c r="O145" s="79" t="s">
        <v>303</v>
      </c>
      <c r="P145" s="79"/>
      <c r="Q145" s="79"/>
    </row>
    <row r="146" spans="3:17" ht="66.75" customHeight="1" x14ac:dyDescent="0.25">
      <c r="C146" s="63"/>
      <c r="D146" s="63"/>
      <c r="E146" s="78"/>
      <c r="F146" s="78"/>
      <c r="G146" s="80"/>
      <c r="H146" s="78"/>
      <c r="I146" s="23">
        <v>453</v>
      </c>
      <c r="J146" s="23">
        <v>491</v>
      </c>
      <c r="K146" s="23">
        <v>483</v>
      </c>
      <c r="L146" s="23">
        <v>483</v>
      </c>
      <c r="M146" s="68"/>
      <c r="N146" s="75"/>
      <c r="O146" s="79"/>
      <c r="P146" s="79"/>
      <c r="Q146" s="79"/>
    </row>
    <row r="147" spans="3:17" ht="68.25" customHeight="1" x14ac:dyDescent="0.25">
      <c r="C147" s="62" t="s">
        <v>178</v>
      </c>
      <c r="D147" s="62" t="s">
        <v>179</v>
      </c>
      <c r="E147" s="78" t="s">
        <v>23</v>
      </c>
      <c r="F147" s="78" t="s">
        <v>21</v>
      </c>
      <c r="G147" s="78">
        <f>I148+J148+K148+L148</f>
        <v>24</v>
      </c>
      <c r="H147" s="78" t="s">
        <v>22</v>
      </c>
      <c r="I147" s="23">
        <v>9</v>
      </c>
      <c r="J147" s="23">
        <v>2</v>
      </c>
      <c r="K147" s="23"/>
      <c r="L147" s="23"/>
      <c r="M147" s="67">
        <f t="shared" ref="M147" si="82">IFERROR(J147/J148,"ND")</f>
        <v>0.4</v>
      </c>
      <c r="N147" s="75">
        <f t="shared" ref="N147" si="83">IFERROR(((I147+J147+K147+L147)/G147),"ND")</f>
        <v>0.45833333333333331</v>
      </c>
      <c r="O147" s="79" t="s">
        <v>304</v>
      </c>
      <c r="P147" s="79"/>
      <c r="Q147" s="79"/>
    </row>
    <row r="148" spans="3:17" ht="68.25" customHeight="1" x14ac:dyDescent="0.25">
      <c r="C148" s="63"/>
      <c r="D148" s="63"/>
      <c r="E148" s="78"/>
      <c r="F148" s="78"/>
      <c r="G148" s="78"/>
      <c r="H148" s="78"/>
      <c r="I148" s="23">
        <v>6</v>
      </c>
      <c r="J148" s="23">
        <v>5</v>
      </c>
      <c r="K148" s="23">
        <v>6</v>
      </c>
      <c r="L148" s="23">
        <v>7</v>
      </c>
      <c r="M148" s="68"/>
      <c r="N148" s="75"/>
      <c r="O148" s="79"/>
      <c r="P148" s="79"/>
      <c r="Q148" s="79"/>
    </row>
    <row r="149" spans="3:17" ht="65.25" customHeight="1" x14ac:dyDescent="0.25">
      <c r="C149" s="62" t="s">
        <v>180</v>
      </c>
      <c r="D149" s="62" t="s">
        <v>181</v>
      </c>
      <c r="E149" s="78" t="s">
        <v>23</v>
      </c>
      <c r="F149" s="78" t="s">
        <v>21</v>
      </c>
      <c r="G149" s="78">
        <f>I150+J150+K150+L150</f>
        <v>11</v>
      </c>
      <c r="H149" s="78" t="s">
        <v>22</v>
      </c>
      <c r="I149" s="23">
        <v>2</v>
      </c>
      <c r="J149" s="23">
        <v>5</v>
      </c>
      <c r="K149" s="23"/>
      <c r="L149" s="23"/>
      <c r="M149" s="67">
        <f t="shared" ref="M149" si="84">IFERROR(J149/J150,"ND")</f>
        <v>1.25</v>
      </c>
      <c r="N149" s="75">
        <f t="shared" ref="N149" si="85">IFERROR(((I149+J149+K149+L149)/G149),"ND")</f>
        <v>0.63636363636363635</v>
      </c>
      <c r="O149" s="79" t="s">
        <v>305</v>
      </c>
      <c r="P149" s="79"/>
      <c r="Q149" s="79"/>
    </row>
    <row r="150" spans="3:17" ht="65.25" customHeight="1" x14ac:dyDescent="0.25">
      <c r="C150" s="63"/>
      <c r="D150" s="63"/>
      <c r="E150" s="78"/>
      <c r="F150" s="78"/>
      <c r="G150" s="78"/>
      <c r="H150" s="78"/>
      <c r="I150" s="23">
        <v>2</v>
      </c>
      <c r="J150" s="23">
        <v>4</v>
      </c>
      <c r="K150" s="23">
        <v>3</v>
      </c>
      <c r="L150" s="23">
        <v>2</v>
      </c>
      <c r="M150" s="68"/>
      <c r="N150" s="75"/>
      <c r="O150" s="79"/>
      <c r="P150" s="79"/>
      <c r="Q150" s="79"/>
    </row>
    <row r="151" spans="3:17" ht="73.5" customHeight="1" x14ac:dyDescent="0.25">
      <c r="C151" s="62" t="s">
        <v>182</v>
      </c>
      <c r="D151" s="62" t="s">
        <v>183</v>
      </c>
      <c r="E151" s="74" t="s">
        <v>19</v>
      </c>
      <c r="F151" s="74" t="s">
        <v>21</v>
      </c>
      <c r="G151" s="74">
        <f>I152+J152+K152+L152</f>
        <v>4520</v>
      </c>
      <c r="H151" s="74" t="s">
        <v>22</v>
      </c>
      <c r="I151" s="28">
        <v>2413</v>
      </c>
      <c r="J151" s="24">
        <v>924</v>
      </c>
      <c r="K151" s="24"/>
      <c r="L151" s="24"/>
      <c r="M151" s="67">
        <f t="shared" ref="M151" si="86">IFERROR(J151/J152,"ND")</f>
        <v>1.155</v>
      </c>
      <c r="N151" s="75">
        <f t="shared" ref="N151" si="87">IFERROR(((I151+J151+K151+L151)/G151),"ND")</f>
        <v>0.73827433628318584</v>
      </c>
      <c r="O151" s="71" t="s">
        <v>306</v>
      </c>
      <c r="P151" s="71"/>
      <c r="Q151" s="71"/>
    </row>
    <row r="152" spans="3:17" ht="73.5" customHeight="1" x14ac:dyDescent="0.25">
      <c r="C152" s="63"/>
      <c r="D152" s="63"/>
      <c r="E152" s="74"/>
      <c r="F152" s="74"/>
      <c r="G152" s="74"/>
      <c r="H152" s="74"/>
      <c r="I152" s="21">
        <v>1900</v>
      </c>
      <c r="J152" s="21">
        <v>800</v>
      </c>
      <c r="K152" s="21">
        <v>870</v>
      </c>
      <c r="L152" s="21">
        <v>950</v>
      </c>
      <c r="M152" s="68"/>
      <c r="N152" s="75"/>
      <c r="O152" s="71"/>
      <c r="P152" s="71"/>
      <c r="Q152" s="71"/>
    </row>
    <row r="153" spans="3:17" ht="87" customHeight="1" x14ac:dyDescent="0.25">
      <c r="C153" s="62" t="s">
        <v>184</v>
      </c>
      <c r="D153" s="62" t="s">
        <v>185</v>
      </c>
      <c r="E153" s="78" t="s">
        <v>19</v>
      </c>
      <c r="F153" s="78" t="s">
        <v>21</v>
      </c>
      <c r="G153" s="78">
        <f>I154+J154+K154+L154</f>
        <v>15</v>
      </c>
      <c r="H153" s="78" t="s">
        <v>22</v>
      </c>
      <c r="I153" s="23">
        <v>4</v>
      </c>
      <c r="J153" s="23">
        <v>3</v>
      </c>
      <c r="K153" s="23"/>
      <c r="L153" s="23"/>
      <c r="M153" s="67">
        <f t="shared" ref="M153" si="88">IFERROR(J153/J154,"ND")</f>
        <v>0.75</v>
      </c>
      <c r="N153" s="75">
        <f t="shared" ref="N153" si="89">IFERROR(((I153+J153+K153+L153)/G153),"ND")</f>
        <v>0.46666666666666667</v>
      </c>
      <c r="O153" s="79" t="s">
        <v>307</v>
      </c>
      <c r="P153" s="79"/>
      <c r="Q153" s="79"/>
    </row>
    <row r="154" spans="3:17" ht="87" customHeight="1" x14ac:dyDescent="0.25">
      <c r="C154" s="63"/>
      <c r="D154" s="63"/>
      <c r="E154" s="78"/>
      <c r="F154" s="78"/>
      <c r="G154" s="78"/>
      <c r="H154" s="78"/>
      <c r="I154" s="23">
        <v>2</v>
      </c>
      <c r="J154" s="23">
        <v>4</v>
      </c>
      <c r="K154" s="23">
        <v>5</v>
      </c>
      <c r="L154" s="23">
        <v>4</v>
      </c>
      <c r="M154" s="68"/>
      <c r="N154" s="75"/>
      <c r="O154" s="79"/>
      <c r="P154" s="79"/>
      <c r="Q154" s="79"/>
    </row>
    <row r="155" spans="3:17" ht="94.5" customHeight="1" x14ac:dyDescent="0.25">
      <c r="C155" s="62" t="s">
        <v>186</v>
      </c>
      <c r="D155" s="62" t="s">
        <v>187</v>
      </c>
      <c r="E155" s="78" t="s">
        <v>19</v>
      </c>
      <c r="F155" s="78" t="s">
        <v>21</v>
      </c>
      <c r="G155" s="110">
        <f>I156+J156+K156+L156</f>
        <v>2604950</v>
      </c>
      <c r="H155" s="80" t="s">
        <v>22</v>
      </c>
      <c r="I155" s="26">
        <v>371098</v>
      </c>
      <c r="J155" s="32">
        <v>1262839</v>
      </c>
      <c r="K155" s="23"/>
      <c r="L155" s="23"/>
      <c r="M155" s="67">
        <f t="shared" ref="M155" si="90">IFERROR(J155/J156,"ND")</f>
        <v>1.8293080046412116</v>
      </c>
      <c r="N155" s="75">
        <f t="shared" ref="N155" si="91">IFERROR(((I155+J155+K155+L155)/G155),"ND")</f>
        <v>0.62724313326551373</v>
      </c>
      <c r="O155" s="79" t="s">
        <v>308</v>
      </c>
      <c r="P155" s="79"/>
      <c r="Q155" s="79"/>
    </row>
    <row r="156" spans="3:17" ht="94.5" customHeight="1" x14ac:dyDescent="0.25">
      <c r="C156" s="63"/>
      <c r="D156" s="63"/>
      <c r="E156" s="78"/>
      <c r="F156" s="78"/>
      <c r="G156" s="80"/>
      <c r="H156" s="80"/>
      <c r="I156" s="26">
        <v>775125</v>
      </c>
      <c r="J156" s="26">
        <v>690337</v>
      </c>
      <c r="K156" s="26">
        <v>364363</v>
      </c>
      <c r="L156" s="26">
        <v>775125</v>
      </c>
      <c r="M156" s="68"/>
      <c r="N156" s="75"/>
      <c r="O156" s="79"/>
      <c r="P156" s="79"/>
      <c r="Q156" s="79"/>
    </row>
    <row r="157" spans="3:17" ht="87.75" customHeight="1" x14ac:dyDescent="0.25">
      <c r="C157" s="62" t="s">
        <v>188</v>
      </c>
      <c r="D157" s="62" t="s">
        <v>189</v>
      </c>
      <c r="E157" s="78" t="s">
        <v>19</v>
      </c>
      <c r="F157" s="78" t="s">
        <v>21</v>
      </c>
      <c r="G157" s="110">
        <f>I158+J158+K158+L158</f>
        <v>2477750</v>
      </c>
      <c r="H157" s="78" t="s">
        <v>22</v>
      </c>
      <c r="I157" s="26">
        <v>351720</v>
      </c>
      <c r="J157" s="32">
        <v>1229090</v>
      </c>
      <c r="K157" s="23"/>
      <c r="L157" s="23"/>
      <c r="M157" s="67">
        <f t="shared" ref="M157" si="92">IFERROR(J157/J158,"ND")</f>
        <v>1.8663947507884902</v>
      </c>
      <c r="N157" s="75">
        <f t="shared" ref="N157" si="93">IFERROR(((I157+J157+K157+L157)/G157),"ND")</f>
        <v>0.63800221975582683</v>
      </c>
      <c r="O157" s="79" t="s">
        <v>349</v>
      </c>
      <c r="P157" s="79"/>
      <c r="Q157" s="79"/>
    </row>
    <row r="158" spans="3:17" ht="87.75" customHeight="1" x14ac:dyDescent="0.25">
      <c r="C158" s="63"/>
      <c r="D158" s="63"/>
      <c r="E158" s="78"/>
      <c r="F158" s="78"/>
      <c r="G158" s="80"/>
      <c r="H158" s="78"/>
      <c r="I158" s="26">
        <v>743325</v>
      </c>
      <c r="J158" s="26">
        <v>658537</v>
      </c>
      <c r="K158" s="26">
        <v>332563</v>
      </c>
      <c r="L158" s="26">
        <v>743325</v>
      </c>
      <c r="M158" s="68"/>
      <c r="N158" s="75"/>
      <c r="O158" s="79"/>
      <c r="P158" s="79"/>
      <c r="Q158" s="79"/>
    </row>
    <row r="159" spans="3:17" ht="69" customHeight="1" x14ac:dyDescent="0.25">
      <c r="C159" s="62" t="s">
        <v>190</v>
      </c>
      <c r="D159" s="62" t="s">
        <v>191</v>
      </c>
      <c r="E159" s="78" t="s">
        <v>19</v>
      </c>
      <c r="F159" s="78" t="s">
        <v>21</v>
      </c>
      <c r="G159" s="107">
        <f>I160+J160+K160+L160</f>
        <v>120000</v>
      </c>
      <c r="H159" s="78" t="s">
        <v>22</v>
      </c>
      <c r="I159" s="26">
        <v>25888</v>
      </c>
      <c r="J159" s="32">
        <v>30692</v>
      </c>
      <c r="K159" s="23"/>
      <c r="L159" s="23"/>
      <c r="M159" s="67">
        <f t="shared" ref="M159" si="94">IFERROR(J159/J160,"ND")</f>
        <v>1.0230666666666666</v>
      </c>
      <c r="N159" s="75">
        <f t="shared" ref="N159" si="95">IFERROR(((I159+J159+K159+L159)/G159),"ND")</f>
        <v>0.47149999999999997</v>
      </c>
      <c r="O159" s="79" t="s">
        <v>350</v>
      </c>
      <c r="P159" s="79"/>
      <c r="Q159" s="79"/>
    </row>
    <row r="160" spans="3:17" ht="69" customHeight="1" x14ac:dyDescent="0.25">
      <c r="C160" s="63"/>
      <c r="D160" s="63"/>
      <c r="E160" s="78"/>
      <c r="F160" s="78"/>
      <c r="G160" s="78"/>
      <c r="H160" s="78"/>
      <c r="I160" s="26">
        <v>30000</v>
      </c>
      <c r="J160" s="26">
        <v>30000</v>
      </c>
      <c r="K160" s="26">
        <v>30000</v>
      </c>
      <c r="L160" s="26">
        <v>30000</v>
      </c>
      <c r="M160" s="68"/>
      <c r="N160" s="75"/>
      <c r="O160" s="79"/>
      <c r="P160" s="79"/>
      <c r="Q160" s="79"/>
    </row>
    <row r="161" spans="3:17" ht="68.25" customHeight="1" x14ac:dyDescent="0.25">
      <c r="C161" s="62" t="s">
        <v>192</v>
      </c>
      <c r="D161" s="62" t="s">
        <v>193</v>
      </c>
      <c r="E161" s="78" t="s">
        <v>19</v>
      </c>
      <c r="F161" s="78" t="s">
        <v>21</v>
      </c>
      <c r="G161" s="107">
        <f>I162+J162+K162+L162</f>
        <v>7200</v>
      </c>
      <c r="H161" s="78" t="s">
        <v>22</v>
      </c>
      <c r="I161" s="26">
        <v>3000</v>
      </c>
      <c r="J161" s="32">
        <v>3046</v>
      </c>
      <c r="K161" s="23"/>
      <c r="L161" s="23"/>
      <c r="M161" s="67">
        <f t="shared" ref="M161" si="96">IFERROR(J161/J162,"ND")</f>
        <v>1.6922222222222223</v>
      </c>
      <c r="N161" s="75">
        <f t="shared" ref="N161" si="97">IFERROR(((I161+J161+K161+L161)/G161),"ND")</f>
        <v>0.83972222222222226</v>
      </c>
      <c r="O161" s="79" t="s">
        <v>351</v>
      </c>
      <c r="P161" s="79"/>
      <c r="Q161" s="79"/>
    </row>
    <row r="162" spans="3:17" ht="68.25" customHeight="1" x14ac:dyDescent="0.25">
      <c r="C162" s="63"/>
      <c r="D162" s="63"/>
      <c r="E162" s="78"/>
      <c r="F162" s="78"/>
      <c r="G162" s="78"/>
      <c r="H162" s="78"/>
      <c r="I162" s="26">
        <v>1800</v>
      </c>
      <c r="J162" s="26">
        <v>1800</v>
      </c>
      <c r="K162" s="26">
        <v>1800</v>
      </c>
      <c r="L162" s="26">
        <v>1800</v>
      </c>
      <c r="M162" s="68"/>
      <c r="N162" s="75"/>
      <c r="O162" s="79"/>
      <c r="P162" s="79"/>
      <c r="Q162" s="79"/>
    </row>
    <row r="163" spans="3:17" ht="67.5" customHeight="1" x14ac:dyDescent="0.25">
      <c r="C163" s="62" t="s">
        <v>194</v>
      </c>
      <c r="D163" s="62" t="s">
        <v>195</v>
      </c>
      <c r="E163" s="78" t="s">
        <v>19</v>
      </c>
      <c r="F163" s="78" t="s">
        <v>21</v>
      </c>
      <c r="G163" s="107">
        <f>I164+J164+K164+L164</f>
        <v>193</v>
      </c>
      <c r="H163" s="78" t="s">
        <v>22</v>
      </c>
      <c r="I163" s="23">
        <v>42</v>
      </c>
      <c r="J163" s="23">
        <v>41</v>
      </c>
      <c r="K163" s="23"/>
      <c r="L163" s="23"/>
      <c r="M163" s="67">
        <f t="shared" ref="M163" si="98">IFERROR(J163/J164,"ND")</f>
        <v>0.80392156862745101</v>
      </c>
      <c r="N163" s="75">
        <f t="shared" ref="N163" si="99">IFERROR(((I163+J163+K163+L163)/G163),"ND")</f>
        <v>0.43005181347150256</v>
      </c>
      <c r="O163" s="79" t="s">
        <v>309</v>
      </c>
      <c r="P163" s="79"/>
      <c r="Q163" s="79"/>
    </row>
    <row r="164" spans="3:17" ht="67.5" customHeight="1" x14ac:dyDescent="0.25">
      <c r="C164" s="63"/>
      <c r="D164" s="63"/>
      <c r="E164" s="78"/>
      <c r="F164" s="78"/>
      <c r="G164" s="78"/>
      <c r="H164" s="78"/>
      <c r="I164" s="26">
        <v>40</v>
      </c>
      <c r="J164" s="26">
        <v>51</v>
      </c>
      <c r="K164" s="26">
        <v>51</v>
      </c>
      <c r="L164" s="26">
        <v>51</v>
      </c>
      <c r="M164" s="68"/>
      <c r="N164" s="75"/>
      <c r="O164" s="79"/>
      <c r="P164" s="79"/>
      <c r="Q164" s="79"/>
    </row>
    <row r="165" spans="3:17" ht="78" customHeight="1" x14ac:dyDescent="0.25">
      <c r="C165" s="62" t="s">
        <v>196</v>
      </c>
      <c r="D165" s="62" t="s">
        <v>197</v>
      </c>
      <c r="E165" s="78" t="s">
        <v>19</v>
      </c>
      <c r="F165" s="78" t="s">
        <v>21</v>
      </c>
      <c r="G165" s="78">
        <f>I166+J166+K166+L166</f>
        <v>950</v>
      </c>
      <c r="H165" s="78" t="s">
        <v>22</v>
      </c>
      <c r="I165" s="23">
        <v>268</v>
      </c>
      <c r="J165" s="23">
        <v>340</v>
      </c>
      <c r="K165" s="23"/>
      <c r="L165" s="23"/>
      <c r="M165" s="67">
        <f t="shared" ref="M165" si="100">IFERROR(J165/J166,"ND")</f>
        <v>0.97142857142857142</v>
      </c>
      <c r="N165" s="75">
        <f t="shared" ref="N165" si="101">IFERROR(((I165+J165+K165+L165)/G165),"ND")</f>
        <v>0.64</v>
      </c>
      <c r="O165" s="79" t="s">
        <v>310</v>
      </c>
      <c r="P165" s="79"/>
      <c r="Q165" s="79"/>
    </row>
    <row r="166" spans="3:17" ht="66.75" customHeight="1" x14ac:dyDescent="0.25">
      <c r="C166" s="63"/>
      <c r="D166" s="63"/>
      <c r="E166" s="78"/>
      <c r="F166" s="78"/>
      <c r="G166" s="78"/>
      <c r="H166" s="78"/>
      <c r="I166" s="23">
        <v>180</v>
      </c>
      <c r="J166" s="23">
        <v>350</v>
      </c>
      <c r="K166" s="23">
        <v>320</v>
      </c>
      <c r="L166" s="23">
        <v>100</v>
      </c>
      <c r="M166" s="68"/>
      <c r="N166" s="75"/>
      <c r="O166" s="79"/>
      <c r="P166" s="79"/>
      <c r="Q166" s="79"/>
    </row>
    <row r="167" spans="3:17" s="4" customFormat="1" ht="54" customHeight="1" x14ac:dyDescent="0.25">
      <c r="C167" s="62" t="s">
        <v>198</v>
      </c>
      <c r="D167" s="62" t="s">
        <v>199</v>
      </c>
      <c r="E167" s="78" t="s">
        <v>19</v>
      </c>
      <c r="F167" s="78" t="s">
        <v>21</v>
      </c>
      <c r="G167" s="80">
        <f>I168+J168+K168+L168</f>
        <v>170</v>
      </c>
      <c r="H167" s="80" t="s">
        <v>22</v>
      </c>
      <c r="I167" s="23">
        <v>41</v>
      </c>
      <c r="J167" s="23">
        <v>46</v>
      </c>
      <c r="K167" s="23"/>
      <c r="L167" s="23"/>
      <c r="M167" s="67">
        <f t="shared" ref="M167" si="102">IFERROR(J167/J168,"ND")</f>
        <v>0.83636363636363631</v>
      </c>
      <c r="N167" s="75">
        <f t="shared" ref="N167" si="103">IFERROR(((I167+J167+K167+L167)/G167),"ND")</f>
        <v>0.5117647058823529</v>
      </c>
      <c r="O167" s="79" t="s">
        <v>311</v>
      </c>
      <c r="P167" s="79"/>
      <c r="Q167" s="79"/>
    </row>
    <row r="168" spans="3:17" s="4" customFormat="1" ht="54" customHeight="1" x14ac:dyDescent="0.25">
      <c r="C168" s="63"/>
      <c r="D168" s="63"/>
      <c r="E168" s="78"/>
      <c r="F168" s="78"/>
      <c r="G168" s="80"/>
      <c r="H168" s="80"/>
      <c r="I168" s="23">
        <v>35</v>
      </c>
      <c r="J168" s="23">
        <v>55</v>
      </c>
      <c r="K168" s="23">
        <v>55</v>
      </c>
      <c r="L168" s="23">
        <v>25</v>
      </c>
      <c r="M168" s="68"/>
      <c r="N168" s="75"/>
      <c r="O168" s="79"/>
      <c r="P168" s="79"/>
      <c r="Q168" s="79"/>
    </row>
    <row r="169" spans="3:17" ht="72.75" customHeight="1" x14ac:dyDescent="0.25">
      <c r="C169" s="62" t="s">
        <v>200</v>
      </c>
      <c r="D169" s="62" t="s">
        <v>201</v>
      </c>
      <c r="E169" s="78" t="s">
        <v>19</v>
      </c>
      <c r="F169" s="78" t="s">
        <v>21</v>
      </c>
      <c r="G169" s="80">
        <f>I170+J170+K170+L170</f>
        <v>200</v>
      </c>
      <c r="H169" s="78" t="s">
        <v>22</v>
      </c>
      <c r="I169" s="23"/>
      <c r="J169" s="23">
        <v>353</v>
      </c>
      <c r="K169" s="23"/>
      <c r="L169" s="23"/>
      <c r="M169" s="67">
        <f t="shared" ref="M169" si="104">IFERROR(J169/J170,"ND")</f>
        <v>1.7649999999999999</v>
      </c>
      <c r="N169" s="75">
        <f t="shared" ref="N169" si="105">IFERROR(((I169+J169+K169+L169)/G169),"ND")</f>
        <v>1.7649999999999999</v>
      </c>
      <c r="O169" s="79" t="s">
        <v>312</v>
      </c>
      <c r="P169" s="79"/>
      <c r="Q169" s="79"/>
    </row>
    <row r="170" spans="3:17" ht="72.75" customHeight="1" x14ac:dyDescent="0.25">
      <c r="C170" s="63"/>
      <c r="D170" s="63"/>
      <c r="E170" s="78"/>
      <c r="F170" s="78"/>
      <c r="G170" s="80"/>
      <c r="H170" s="78"/>
      <c r="I170" s="23">
        <v>0</v>
      </c>
      <c r="J170" s="23">
        <v>200</v>
      </c>
      <c r="K170" s="23">
        <v>0</v>
      </c>
      <c r="L170" s="23">
        <v>0</v>
      </c>
      <c r="M170" s="68"/>
      <c r="N170" s="75"/>
      <c r="O170" s="79"/>
      <c r="P170" s="79"/>
      <c r="Q170" s="79"/>
    </row>
    <row r="171" spans="3:17" ht="64.5" customHeight="1" x14ac:dyDescent="0.25">
      <c r="C171" s="62" t="s">
        <v>202</v>
      </c>
      <c r="D171" s="62" t="s">
        <v>203</v>
      </c>
      <c r="E171" s="78" t="s">
        <v>19</v>
      </c>
      <c r="F171" s="78" t="s">
        <v>21</v>
      </c>
      <c r="G171" s="80">
        <f>I172+J172+K172+L172</f>
        <v>135</v>
      </c>
      <c r="H171" s="78" t="s">
        <v>22</v>
      </c>
      <c r="I171" s="23">
        <v>34</v>
      </c>
      <c r="J171" s="23">
        <v>38</v>
      </c>
      <c r="K171" s="23"/>
      <c r="L171" s="23"/>
      <c r="M171" s="67">
        <f t="shared" ref="M171" si="106">IFERROR(J171/J172,"ND")</f>
        <v>0.95</v>
      </c>
      <c r="N171" s="75">
        <f t="shared" ref="N171" si="107">IFERROR(((I171+J171+K171+L171)/G171),"ND")</f>
        <v>0.53333333333333333</v>
      </c>
      <c r="O171" s="79" t="s">
        <v>313</v>
      </c>
      <c r="P171" s="79"/>
      <c r="Q171" s="79"/>
    </row>
    <row r="172" spans="3:17" ht="64.5" customHeight="1" x14ac:dyDescent="0.25">
      <c r="C172" s="63"/>
      <c r="D172" s="63"/>
      <c r="E172" s="78"/>
      <c r="F172" s="78"/>
      <c r="G172" s="80"/>
      <c r="H172" s="78"/>
      <c r="I172" s="23">
        <v>30</v>
      </c>
      <c r="J172" s="23">
        <v>40</v>
      </c>
      <c r="K172" s="23">
        <v>40</v>
      </c>
      <c r="L172" s="23">
        <v>25</v>
      </c>
      <c r="M172" s="68"/>
      <c r="N172" s="75"/>
      <c r="O172" s="79"/>
      <c r="P172" s="79"/>
      <c r="Q172" s="79"/>
    </row>
    <row r="173" spans="3:17" ht="59.25" customHeight="1" x14ac:dyDescent="0.25">
      <c r="C173" s="62" t="s">
        <v>204</v>
      </c>
      <c r="D173" s="62" t="s">
        <v>205</v>
      </c>
      <c r="E173" s="78" t="s">
        <v>19</v>
      </c>
      <c r="F173" s="78" t="s">
        <v>21</v>
      </c>
      <c r="G173" s="78">
        <f>I174+J174+K174+L174</f>
        <v>165</v>
      </c>
      <c r="H173" s="78" t="s">
        <v>22</v>
      </c>
      <c r="I173" s="23">
        <v>42</v>
      </c>
      <c r="J173" s="23">
        <v>42</v>
      </c>
      <c r="K173" s="23"/>
      <c r="L173" s="23"/>
      <c r="M173" s="67">
        <f t="shared" ref="M173" si="108">IFERROR(J173/J174,"ND")</f>
        <v>1</v>
      </c>
      <c r="N173" s="75">
        <f t="shared" ref="N173" si="109">IFERROR(((I173+J173+K173+L173)/G173),"ND")</f>
        <v>0.50909090909090904</v>
      </c>
      <c r="O173" s="79" t="s">
        <v>314</v>
      </c>
      <c r="P173" s="79"/>
      <c r="Q173" s="79"/>
    </row>
    <row r="174" spans="3:17" ht="59.25" customHeight="1" x14ac:dyDescent="0.25">
      <c r="C174" s="63"/>
      <c r="D174" s="63"/>
      <c r="E174" s="78"/>
      <c r="F174" s="78"/>
      <c r="G174" s="78"/>
      <c r="H174" s="78"/>
      <c r="I174" s="23">
        <v>41</v>
      </c>
      <c r="J174" s="23">
        <v>42</v>
      </c>
      <c r="K174" s="23">
        <v>41</v>
      </c>
      <c r="L174" s="23">
        <v>41</v>
      </c>
      <c r="M174" s="68"/>
      <c r="N174" s="75"/>
      <c r="O174" s="79"/>
      <c r="P174" s="79"/>
      <c r="Q174" s="79"/>
    </row>
    <row r="175" spans="3:17" ht="94.5" customHeight="1" x14ac:dyDescent="0.25">
      <c r="C175" s="62" t="s">
        <v>206</v>
      </c>
      <c r="D175" s="62" t="s">
        <v>207</v>
      </c>
      <c r="E175" s="74" t="s">
        <v>19</v>
      </c>
      <c r="F175" s="74" t="s">
        <v>21</v>
      </c>
      <c r="G175" s="74">
        <f>I176+J176+K176+L176</f>
        <v>190</v>
      </c>
      <c r="H175" s="74" t="s">
        <v>22</v>
      </c>
      <c r="I175" s="21">
        <v>88</v>
      </c>
      <c r="J175" s="21">
        <v>17</v>
      </c>
      <c r="K175" s="21"/>
      <c r="L175" s="21"/>
      <c r="M175" s="67">
        <f t="shared" ref="M175" si="110">IFERROR(J175/J176,"ND")</f>
        <v>0.56666666666666665</v>
      </c>
      <c r="N175" s="75">
        <f t="shared" ref="N175" si="111">IFERROR(((I175+J175+K175+L175)/G175),"ND")</f>
        <v>0.55263157894736847</v>
      </c>
      <c r="O175" s="71" t="s">
        <v>315</v>
      </c>
      <c r="P175" s="71"/>
      <c r="Q175" s="71"/>
    </row>
    <row r="176" spans="3:17" ht="94.5" customHeight="1" x14ac:dyDescent="0.25">
      <c r="C176" s="63"/>
      <c r="D176" s="63"/>
      <c r="E176" s="74"/>
      <c r="F176" s="74"/>
      <c r="G176" s="74"/>
      <c r="H176" s="74"/>
      <c r="I176" s="21">
        <v>100</v>
      </c>
      <c r="J176" s="21">
        <v>30</v>
      </c>
      <c r="K176" s="21">
        <v>30</v>
      </c>
      <c r="L176" s="21">
        <v>30</v>
      </c>
      <c r="M176" s="68"/>
      <c r="N176" s="75"/>
      <c r="O176" s="71"/>
      <c r="P176" s="71"/>
      <c r="Q176" s="71"/>
    </row>
    <row r="177" spans="3:17" ht="56.25" customHeight="1" x14ac:dyDescent="0.25">
      <c r="C177" s="62" t="s">
        <v>208</v>
      </c>
      <c r="D177" s="62" t="s">
        <v>209</v>
      </c>
      <c r="E177" s="78" t="s">
        <v>19</v>
      </c>
      <c r="F177" s="78" t="s">
        <v>21</v>
      </c>
      <c r="G177" s="78">
        <f>I178+J178+K178+L178</f>
        <v>12</v>
      </c>
      <c r="H177" s="78" t="s">
        <v>22</v>
      </c>
      <c r="I177" s="23">
        <v>3</v>
      </c>
      <c r="J177" s="23">
        <v>2</v>
      </c>
      <c r="K177" s="23"/>
      <c r="L177" s="23"/>
      <c r="M177" s="67">
        <f t="shared" ref="M177" si="112">IFERROR(J177/J178,"ND")</f>
        <v>0.66666666666666663</v>
      </c>
      <c r="N177" s="75">
        <f t="shared" ref="N177" si="113">IFERROR(((I177+J177+K177+L177)/G177),"ND")</f>
        <v>0.41666666666666669</v>
      </c>
      <c r="O177" s="79" t="s">
        <v>316</v>
      </c>
      <c r="P177" s="79"/>
      <c r="Q177" s="79"/>
    </row>
    <row r="178" spans="3:17" ht="56.25" customHeight="1" x14ac:dyDescent="0.25">
      <c r="C178" s="63"/>
      <c r="D178" s="63"/>
      <c r="E178" s="78"/>
      <c r="F178" s="78"/>
      <c r="G178" s="78"/>
      <c r="H178" s="78"/>
      <c r="I178" s="23">
        <v>3</v>
      </c>
      <c r="J178" s="23">
        <v>3</v>
      </c>
      <c r="K178" s="23">
        <v>3</v>
      </c>
      <c r="L178" s="23">
        <v>3</v>
      </c>
      <c r="M178" s="68"/>
      <c r="N178" s="75"/>
      <c r="O178" s="79"/>
      <c r="P178" s="79"/>
      <c r="Q178" s="79"/>
    </row>
    <row r="179" spans="3:17" ht="66" customHeight="1" x14ac:dyDescent="0.25">
      <c r="C179" s="62" t="s">
        <v>210</v>
      </c>
      <c r="D179" s="62" t="s">
        <v>211</v>
      </c>
      <c r="E179" s="78" t="s">
        <v>19</v>
      </c>
      <c r="F179" s="78" t="s">
        <v>21</v>
      </c>
      <c r="G179" s="78">
        <f>I180+J180+K180+L180</f>
        <v>36</v>
      </c>
      <c r="H179" s="78" t="s">
        <v>22</v>
      </c>
      <c r="I179" s="23">
        <v>10</v>
      </c>
      <c r="J179" s="23">
        <v>6</v>
      </c>
      <c r="K179" s="23"/>
      <c r="L179" s="23"/>
      <c r="M179" s="67">
        <f t="shared" ref="M179" si="114">IFERROR(J179/J180,"ND")</f>
        <v>0.75</v>
      </c>
      <c r="N179" s="75">
        <f t="shared" ref="N179" si="115">IFERROR(((I179+J179+K179+L179)/G179),"ND")</f>
        <v>0.44444444444444442</v>
      </c>
      <c r="O179" s="79" t="s">
        <v>352</v>
      </c>
      <c r="P179" s="79"/>
      <c r="Q179" s="79"/>
    </row>
    <row r="180" spans="3:17" ht="66" customHeight="1" x14ac:dyDescent="0.25">
      <c r="C180" s="63"/>
      <c r="D180" s="63"/>
      <c r="E180" s="78"/>
      <c r="F180" s="78"/>
      <c r="G180" s="78"/>
      <c r="H180" s="78"/>
      <c r="I180" s="23">
        <v>10</v>
      </c>
      <c r="J180" s="23">
        <v>8</v>
      </c>
      <c r="K180" s="23">
        <v>10</v>
      </c>
      <c r="L180" s="23">
        <v>8</v>
      </c>
      <c r="M180" s="68"/>
      <c r="N180" s="75"/>
      <c r="O180" s="79"/>
      <c r="P180" s="79"/>
      <c r="Q180" s="79"/>
    </row>
    <row r="181" spans="3:17" ht="66" customHeight="1" x14ac:dyDescent="0.25">
      <c r="C181" s="62" t="s">
        <v>212</v>
      </c>
      <c r="D181" s="62" t="s">
        <v>213</v>
      </c>
      <c r="E181" s="78" t="s">
        <v>23</v>
      </c>
      <c r="F181" s="78" t="s">
        <v>21</v>
      </c>
      <c r="G181" s="80">
        <f>I182+J182+K182+L182</f>
        <v>48</v>
      </c>
      <c r="H181" s="80" t="s">
        <v>22</v>
      </c>
      <c r="I181" s="23">
        <v>10</v>
      </c>
      <c r="J181" s="23">
        <v>12</v>
      </c>
      <c r="K181" s="23"/>
      <c r="L181" s="23"/>
      <c r="M181" s="67">
        <f t="shared" ref="M181" si="116">IFERROR(J181/J182,"ND")</f>
        <v>1</v>
      </c>
      <c r="N181" s="75">
        <f t="shared" ref="N181" si="117">IFERROR(((I181+J181+K181+L181)/G181),"ND")</f>
        <v>0.45833333333333331</v>
      </c>
      <c r="O181" s="79" t="s">
        <v>317</v>
      </c>
      <c r="P181" s="79"/>
      <c r="Q181" s="79"/>
    </row>
    <row r="182" spans="3:17" ht="66" customHeight="1" x14ac:dyDescent="0.25">
      <c r="C182" s="63"/>
      <c r="D182" s="63"/>
      <c r="E182" s="78"/>
      <c r="F182" s="78"/>
      <c r="G182" s="80"/>
      <c r="H182" s="80"/>
      <c r="I182" s="23">
        <v>12</v>
      </c>
      <c r="J182" s="23">
        <v>12</v>
      </c>
      <c r="K182" s="23">
        <v>12</v>
      </c>
      <c r="L182" s="23">
        <v>12</v>
      </c>
      <c r="M182" s="68"/>
      <c r="N182" s="75"/>
      <c r="O182" s="79"/>
      <c r="P182" s="79"/>
      <c r="Q182" s="79"/>
    </row>
    <row r="183" spans="3:17" ht="71.25" customHeight="1" x14ac:dyDescent="0.25">
      <c r="C183" s="62" t="s">
        <v>214</v>
      </c>
      <c r="D183" s="62" t="s">
        <v>215</v>
      </c>
      <c r="E183" s="78" t="s">
        <v>19</v>
      </c>
      <c r="F183" s="78" t="s">
        <v>21</v>
      </c>
      <c r="G183" s="110">
        <f>I184+J184+K184+L184</f>
        <v>5240</v>
      </c>
      <c r="H183" s="78" t="s">
        <v>22</v>
      </c>
      <c r="I183" s="26">
        <v>1867</v>
      </c>
      <c r="J183" s="32">
        <v>1846</v>
      </c>
      <c r="K183" s="23"/>
      <c r="L183" s="23"/>
      <c r="M183" s="67">
        <f t="shared" ref="M183" si="118">IFERROR(J183/J184,"ND")</f>
        <v>1.2819444444444446</v>
      </c>
      <c r="N183" s="75">
        <f t="shared" ref="N183" si="119">IFERROR(((I183+J183+K183+L183)/G183),"ND")</f>
        <v>0.708587786259542</v>
      </c>
      <c r="O183" s="131" t="s">
        <v>357</v>
      </c>
      <c r="P183" s="131"/>
      <c r="Q183" s="131"/>
    </row>
    <row r="184" spans="3:17" ht="71.25" customHeight="1" x14ac:dyDescent="0.25">
      <c r="C184" s="63"/>
      <c r="D184" s="63"/>
      <c r="E184" s="78"/>
      <c r="F184" s="78"/>
      <c r="G184" s="80"/>
      <c r="H184" s="78"/>
      <c r="I184" s="26">
        <v>1380</v>
      </c>
      <c r="J184" s="26">
        <v>1440</v>
      </c>
      <c r="K184" s="23">
        <v>960</v>
      </c>
      <c r="L184" s="26">
        <v>1460</v>
      </c>
      <c r="M184" s="68"/>
      <c r="N184" s="75"/>
      <c r="O184" s="131"/>
      <c r="P184" s="131"/>
      <c r="Q184" s="131"/>
    </row>
    <row r="185" spans="3:17" ht="67.5" customHeight="1" x14ac:dyDescent="0.25">
      <c r="C185" s="62" t="s">
        <v>216</v>
      </c>
      <c r="D185" s="62" t="s">
        <v>217</v>
      </c>
      <c r="E185" s="78" t="s">
        <v>19</v>
      </c>
      <c r="F185" s="78" t="s">
        <v>21</v>
      </c>
      <c r="G185" s="80">
        <f>I186+J186+K186+L186</f>
        <v>634</v>
      </c>
      <c r="H185" s="80" t="s">
        <v>22</v>
      </c>
      <c r="I185" s="23">
        <v>212</v>
      </c>
      <c r="J185" s="23">
        <v>167</v>
      </c>
      <c r="K185" s="23"/>
      <c r="L185" s="23"/>
      <c r="M185" s="67">
        <f t="shared" ref="M185" si="120">IFERROR(J185/J186,"ND")</f>
        <v>0.92777777777777781</v>
      </c>
      <c r="N185" s="75">
        <f t="shared" ref="N185" si="121">IFERROR(((I185+J185+K185+L185)/G185),"ND")</f>
        <v>0.59779179810725547</v>
      </c>
      <c r="O185" s="79" t="s">
        <v>318</v>
      </c>
      <c r="P185" s="79"/>
      <c r="Q185" s="79"/>
    </row>
    <row r="186" spans="3:17" ht="67.5" customHeight="1" x14ac:dyDescent="0.25">
      <c r="C186" s="63"/>
      <c r="D186" s="63"/>
      <c r="E186" s="78"/>
      <c r="F186" s="78"/>
      <c r="G186" s="80"/>
      <c r="H186" s="80"/>
      <c r="I186" s="23">
        <v>220</v>
      </c>
      <c r="J186" s="23">
        <v>180</v>
      </c>
      <c r="K186" s="23">
        <v>84</v>
      </c>
      <c r="L186" s="23">
        <v>150</v>
      </c>
      <c r="M186" s="68"/>
      <c r="N186" s="75"/>
      <c r="O186" s="79"/>
      <c r="P186" s="79"/>
      <c r="Q186" s="79"/>
    </row>
    <row r="187" spans="3:17" ht="45" customHeight="1" x14ac:dyDescent="0.25">
      <c r="C187" s="62" t="s">
        <v>218</v>
      </c>
      <c r="D187" s="62" t="s">
        <v>219</v>
      </c>
      <c r="E187" s="78" t="s">
        <v>19</v>
      </c>
      <c r="F187" s="78" t="s">
        <v>21</v>
      </c>
      <c r="G187" s="80">
        <f>I188+J188+K188+L188</f>
        <v>3</v>
      </c>
      <c r="H187" s="80" t="s">
        <v>22</v>
      </c>
      <c r="I187" s="23"/>
      <c r="J187" s="23">
        <v>1</v>
      </c>
      <c r="K187" s="23"/>
      <c r="L187" s="23"/>
      <c r="M187" s="67">
        <f t="shared" ref="M187" si="122">IFERROR(J187/J188,"ND")</f>
        <v>1</v>
      </c>
      <c r="N187" s="75">
        <f t="shared" ref="N187" si="123">IFERROR(((I187+J187+K187+L187)/G187),"ND")</f>
        <v>0.33333333333333331</v>
      </c>
      <c r="O187" s="79" t="s">
        <v>340</v>
      </c>
      <c r="P187" s="79"/>
      <c r="Q187" s="79"/>
    </row>
    <row r="188" spans="3:17" ht="45" customHeight="1" x14ac:dyDescent="0.25">
      <c r="C188" s="63"/>
      <c r="D188" s="63"/>
      <c r="E188" s="78"/>
      <c r="F188" s="78"/>
      <c r="G188" s="80"/>
      <c r="H188" s="80"/>
      <c r="I188" s="23">
        <v>0</v>
      </c>
      <c r="J188" s="23">
        <v>1</v>
      </c>
      <c r="K188" s="23">
        <v>1</v>
      </c>
      <c r="L188" s="23">
        <v>1</v>
      </c>
      <c r="M188" s="68"/>
      <c r="N188" s="75"/>
      <c r="O188" s="79"/>
      <c r="P188" s="79"/>
      <c r="Q188" s="79"/>
    </row>
    <row r="189" spans="3:17" ht="51.75" customHeight="1" x14ac:dyDescent="0.25">
      <c r="C189" s="62" t="s">
        <v>43</v>
      </c>
      <c r="D189" s="62" t="s">
        <v>33</v>
      </c>
      <c r="E189" s="78" t="s">
        <v>19</v>
      </c>
      <c r="F189" s="78" t="s">
        <v>21</v>
      </c>
      <c r="G189" s="107">
        <f>I190+J190+K190+L190</f>
        <v>24710</v>
      </c>
      <c r="H189" s="78" t="s">
        <v>22</v>
      </c>
      <c r="I189" s="26">
        <v>5382</v>
      </c>
      <c r="J189" s="32">
        <v>5796</v>
      </c>
      <c r="K189" s="23"/>
      <c r="L189" s="29"/>
      <c r="M189" s="67">
        <f t="shared" ref="M189" si="124">IFERROR(J189/J190,"ND")</f>
        <v>0.94474327628361854</v>
      </c>
      <c r="N189" s="75">
        <f t="shared" ref="N189" si="125">IFERROR(((I189+J189+K189+L189)/G189),"ND")</f>
        <v>0.45236746256576282</v>
      </c>
      <c r="O189" s="79" t="s">
        <v>319</v>
      </c>
      <c r="P189" s="79"/>
      <c r="Q189" s="79"/>
    </row>
    <row r="190" spans="3:17" ht="51.75" customHeight="1" x14ac:dyDescent="0.25">
      <c r="C190" s="63"/>
      <c r="D190" s="63"/>
      <c r="E190" s="78"/>
      <c r="F190" s="78"/>
      <c r="G190" s="78"/>
      <c r="H190" s="78"/>
      <c r="I190" s="33">
        <v>6220</v>
      </c>
      <c r="J190" s="33">
        <v>6135</v>
      </c>
      <c r="K190" s="33">
        <v>6135</v>
      </c>
      <c r="L190" s="34">
        <v>6220</v>
      </c>
      <c r="M190" s="68"/>
      <c r="N190" s="75"/>
      <c r="O190" s="79"/>
      <c r="P190" s="79"/>
      <c r="Q190" s="79"/>
    </row>
    <row r="191" spans="3:17" ht="73.5" customHeight="1" x14ac:dyDescent="0.25">
      <c r="C191" s="62" t="s">
        <v>44</v>
      </c>
      <c r="D191" s="62" t="s">
        <v>34</v>
      </c>
      <c r="E191" s="78" t="s">
        <v>19</v>
      </c>
      <c r="F191" s="78" t="s">
        <v>21</v>
      </c>
      <c r="G191" s="107">
        <f>I192+J192+K192+L192</f>
        <v>12300</v>
      </c>
      <c r="H191" s="78" t="s">
        <v>22</v>
      </c>
      <c r="I191" s="26">
        <v>2671</v>
      </c>
      <c r="J191" s="32">
        <v>3659</v>
      </c>
      <c r="K191" s="23"/>
      <c r="L191" s="23"/>
      <c r="M191" s="67">
        <f t="shared" ref="M191" si="126">IFERROR(J191/J192,"ND")</f>
        <v>1.1899186991869919</v>
      </c>
      <c r="N191" s="75">
        <f t="shared" ref="N191" si="127">IFERROR(((I191+J191+K191+L191)/G191),"ND")</f>
        <v>0.51463414634146343</v>
      </c>
      <c r="O191" s="79" t="s">
        <v>342</v>
      </c>
      <c r="P191" s="79"/>
      <c r="Q191" s="79"/>
    </row>
    <row r="192" spans="3:17" ht="73.5" customHeight="1" x14ac:dyDescent="0.25">
      <c r="C192" s="63"/>
      <c r="D192" s="63"/>
      <c r="E192" s="78"/>
      <c r="F192" s="78"/>
      <c r="G192" s="78"/>
      <c r="H192" s="78"/>
      <c r="I192" s="26">
        <v>3075</v>
      </c>
      <c r="J192" s="26">
        <v>3075</v>
      </c>
      <c r="K192" s="26">
        <v>3075</v>
      </c>
      <c r="L192" s="26">
        <v>3075</v>
      </c>
      <c r="M192" s="68"/>
      <c r="N192" s="75"/>
      <c r="O192" s="79"/>
      <c r="P192" s="79"/>
      <c r="Q192" s="79"/>
    </row>
    <row r="193" spans="3:17" ht="51.75" customHeight="1" x14ac:dyDescent="0.25">
      <c r="C193" s="62" t="s">
        <v>220</v>
      </c>
      <c r="D193" s="62" t="s">
        <v>35</v>
      </c>
      <c r="E193" s="78" t="s">
        <v>19</v>
      </c>
      <c r="F193" s="78" t="s">
        <v>21</v>
      </c>
      <c r="G193" s="107">
        <f>I194+J194+K194+L194</f>
        <v>1130</v>
      </c>
      <c r="H193" s="78" t="s">
        <v>22</v>
      </c>
      <c r="I193" s="23">
        <v>361</v>
      </c>
      <c r="J193" s="23">
        <v>247</v>
      </c>
      <c r="K193" s="23"/>
      <c r="L193" s="23"/>
      <c r="M193" s="67">
        <f t="shared" ref="M193" si="128">IFERROR(J193/J194,"ND")</f>
        <v>1.0291666666666666</v>
      </c>
      <c r="N193" s="75">
        <f t="shared" ref="N193" si="129">IFERROR(((I193+J193+K193+L193)/G193),"ND")</f>
        <v>0.53805309734513274</v>
      </c>
      <c r="O193" s="79" t="s">
        <v>320</v>
      </c>
      <c r="P193" s="79"/>
      <c r="Q193" s="79"/>
    </row>
    <row r="194" spans="3:17" ht="51.75" customHeight="1" x14ac:dyDescent="0.25">
      <c r="C194" s="63"/>
      <c r="D194" s="63"/>
      <c r="E194" s="78"/>
      <c r="F194" s="78"/>
      <c r="G194" s="78"/>
      <c r="H194" s="78"/>
      <c r="I194" s="26">
        <v>325</v>
      </c>
      <c r="J194" s="26">
        <v>240</v>
      </c>
      <c r="K194" s="26">
        <v>240</v>
      </c>
      <c r="L194" s="26">
        <v>325</v>
      </c>
      <c r="M194" s="68"/>
      <c r="N194" s="75"/>
      <c r="O194" s="79"/>
      <c r="P194" s="79"/>
      <c r="Q194" s="79"/>
    </row>
    <row r="195" spans="3:17" ht="66" customHeight="1" x14ac:dyDescent="0.25">
      <c r="C195" s="62" t="s">
        <v>221</v>
      </c>
      <c r="D195" s="62" t="s">
        <v>222</v>
      </c>
      <c r="E195" s="78" t="s">
        <v>19</v>
      </c>
      <c r="F195" s="78" t="s">
        <v>21</v>
      </c>
      <c r="G195" s="107">
        <f>I196+J196+K196+L196</f>
        <v>11280</v>
      </c>
      <c r="H195" s="78" t="s">
        <v>22</v>
      </c>
      <c r="I195" s="26">
        <v>2351</v>
      </c>
      <c r="J195" s="32">
        <v>1890</v>
      </c>
      <c r="K195" s="23"/>
      <c r="L195" s="23"/>
      <c r="M195" s="67">
        <f t="shared" ref="M195" si="130">IFERROR(J195/J196,"ND")</f>
        <v>0.67021276595744683</v>
      </c>
      <c r="N195" s="75">
        <f t="shared" ref="N195" si="131">IFERROR(((I195+J195+K195+L195)/G195),"ND")</f>
        <v>0.37597517730496455</v>
      </c>
      <c r="O195" s="79" t="s">
        <v>321</v>
      </c>
      <c r="P195" s="79"/>
      <c r="Q195" s="79"/>
    </row>
    <row r="196" spans="3:17" ht="66" customHeight="1" x14ac:dyDescent="0.25">
      <c r="C196" s="63"/>
      <c r="D196" s="63"/>
      <c r="E196" s="78"/>
      <c r="F196" s="78"/>
      <c r="G196" s="78"/>
      <c r="H196" s="78"/>
      <c r="I196" s="26">
        <v>2820</v>
      </c>
      <c r="J196" s="26">
        <v>2820</v>
      </c>
      <c r="K196" s="26">
        <v>2820</v>
      </c>
      <c r="L196" s="26">
        <v>2820</v>
      </c>
      <c r="M196" s="68"/>
      <c r="N196" s="75"/>
      <c r="O196" s="79"/>
      <c r="P196" s="79"/>
      <c r="Q196" s="79"/>
    </row>
    <row r="197" spans="3:17" ht="82.5" customHeight="1" x14ac:dyDescent="0.25">
      <c r="C197" s="62" t="s">
        <v>223</v>
      </c>
      <c r="D197" s="62" t="s">
        <v>224</v>
      </c>
      <c r="E197" s="78" t="s">
        <v>23</v>
      </c>
      <c r="F197" s="78" t="s">
        <v>21</v>
      </c>
      <c r="G197" s="107">
        <f>I198+J198+K198+L198</f>
        <v>29520</v>
      </c>
      <c r="H197" s="78" t="s">
        <v>22</v>
      </c>
      <c r="I197" s="26">
        <v>6265</v>
      </c>
      <c r="J197" s="32">
        <v>6256</v>
      </c>
      <c r="K197" s="23"/>
      <c r="L197" s="29"/>
      <c r="M197" s="67">
        <f t="shared" ref="M197" si="132">IFERROR(J197/J198,"ND")</f>
        <v>0.84769647696476969</v>
      </c>
      <c r="N197" s="75">
        <f t="shared" ref="N197" si="133">IFERROR(((I197+J197+K197+L197)/G197),"ND")</f>
        <v>0.42415311653116533</v>
      </c>
      <c r="O197" s="79" t="s">
        <v>343</v>
      </c>
      <c r="P197" s="79"/>
      <c r="Q197" s="79"/>
    </row>
    <row r="198" spans="3:17" ht="82.5" customHeight="1" x14ac:dyDescent="0.25">
      <c r="C198" s="63"/>
      <c r="D198" s="63"/>
      <c r="E198" s="78"/>
      <c r="F198" s="78"/>
      <c r="G198" s="78"/>
      <c r="H198" s="78"/>
      <c r="I198" s="33">
        <v>7380</v>
      </c>
      <c r="J198" s="33">
        <v>7380</v>
      </c>
      <c r="K198" s="33">
        <v>7380</v>
      </c>
      <c r="L198" s="34">
        <v>7380</v>
      </c>
      <c r="M198" s="68"/>
      <c r="N198" s="75"/>
      <c r="O198" s="79"/>
      <c r="P198" s="79"/>
      <c r="Q198" s="79"/>
    </row>
    <row r="199" spans="3:17" ht="54" customHeight="1" x14ac:dyDescent="0.25">
      <c r="C199" s="62" t="s">
        <v>45</v>
      </c>
      <c r="D199" s="62" t="s">
        <v>36</v>
      </c>
      <c r="E199" s="78" t="s">
        <v>19</v>
      </c>
      <c r="F199" s="78" t="s">
        <v>21</v>
      </c>
      <c r="G199" s="107">
        <f>I200+J200+K200+L200</f>
        <v>5760</v>
      </c>
      <c r="H199" s="78" t="s">
        <v>22</v>
      </c>
      <c r="I199" s="26">
        <v>1259</v>
      </c>
      <c r="J199" s="32">
        <v>1538</v>
      </c>
      <c r="K199" s="23"/>
      <c r="L199" s="23"/>
      <c r="M199" s="67">
        <f t="shared" ref="M199" si="134">IFERROR(J199/J200,"ND")</f>
        <v>0.97341772151898731</v>
      </c>
      <c r="N199" s="75">
        <f t="shared" ref="N199" si="135">IFERROR(((I199+J199+K199+L199)/G199),"ND")</f>
        <v>0.4855902777777778</v>
      </c>
      <c r="O199" s="79" t="s">
        <v>322</v>
      </c>
      <c r="P199" s="79"/>
      <c r="Q199" s="79"/>
    </row>
    <row r="200" spans="3:17" ht="54" customHeight="1" x14ac:dyDescent="0.25">
      <c r="C200" s="63"/>
      <c r="D200" s="63"/>
      <c r="E200" s="78"/>
      <c r="F200" s="78"/>
      <c r="G200" s="78"/>
      <c r="H200" s="78"/>
      <c r="I200" s="26">
        <v>1400</v>
      </c>
      <c r="J200" s="26">
        <v>1580</v>
      </c>
      <c r="K200" s="26">
        <v>1580</v>
      </c>
      <c r="L200" s="26">
        <v>1200</v>
      </c>
      <c r="M200" s="68"/>
      <c r="N200" s="75"/>
      <c r="O200" s="79"/>
      <c r="P200" s="79"/>
      <c r="Q200" s="79"/>
    </row>
    <row r="201" spans="3:17" ht="45.75" customHeight="1" x14ac:dyDescent="0.25">
      <c r="C201" s="62" t="s">
        <v>46</v>
      </c>
      <c r="D201" s="62" t="s">
        <v>37</v>
      </c>
      <c r="E201" s="78" t="s">
        <v>19</v>
      </c>
      <c r="F201" s="78" t="s">
        <v>21</v>
      </c>
      <c r="G201" s="110">
        <f>I202+J202+K202+L202</f>
        <v>6000</v>
      </c>
      <c r="H201" s="80" t="s">
        <v>22</v>
      </c>
      <c r="I201" s="26">
        <v>1148</v>
      </c>
      <c r="J201" s="32">
        <v>1502</v>
      </c>
      <c r="K201" s="23"/>
      <c r="L201" s="23"/>
      <c r="M201" s="67">
        <f t="shared" ref="M201" si="136">IFERROR(J201/J202,"ND")</f>
        <v>1.0013333333333334</v>
      </c>
      <c r="N201" s="75">
        <f t="shared" ref="N201" si="137">IFERROR(((I201+J201+K201+L201)/G201),"ND")</f>
        <v>0.44166666666666665</v>
      </c>
      <c r="O201" s="79" t="s">
        <v>353</v>
      </c>
      <c r="P201" s="79"/>
      <c r="Q201" s="79"/>
    </row>
    <row r="202" spans="3:17" ht="45.75" customHeight="1" x14ac:dyDescent="0.25">
      <c r="C202" s="63"/>
      <c r="D202" s="63"/>
      <c r="E202" s="78"/>
      <c r="F202" s="78"/>
      <c r="G202" s="80"/>
      <c r="H202" s="80"/>
      <c r="I202" s="26">
        <v>1500</v>
      </c>
      <c r="J202" s="26">
        <v>1500</v>
      </c>
      <c r="K202" s="26">
        <v>1500</v>
      </c>
      <c r="L202" s="26">
        <v>1500</v>
      </c>
      <c r="M202" s="68"/>
      <c r="N202" s="75"/>
      <c r="O202" s="79"/>
      <c r="P202" s="79"/>
      <c r="Q202" s="79"/>
    </row>
    <row r="203" spans="3:17" ht="53.25" customHeight="1" x14ac:dyDescent="0.25">
      <c r="C203" s="62" t="s">
        <v>225</v>
      </c>
      <c r="D203" s="62" t="s">
        <v>226</v>
      </c>
      <c r="E203" s="78" t="s">
        <v>19</v>
      </c>
      <c r="F203" s="78" t="s">
        <v>21</v>
      </c>
      <c r="G203" s="110">
        <f>I204+J204+K204+L204</f>
        <v>17760</v>
      </c>
      <c r="H203" s="80" t="s">
        <v>22</v>
      </c>
      <c r="I203" s="26">
        <v>3858</v>
      </c>
      <c r="J203" s="32">
        <v>3216</v>
      </c>
      <c r="K203" s="23"/>
      <c r="L203" s="23"/>
      <c r="M203" s="67">
        <f t="shared" ref="M203" si="138">IFERROR(J203/J204,"ND")</f>
        <v>0.70837004405286341</v>
      </c>
      <c r="N203" s="75">
        <f t="shared" ref="N203" si="139">IFERROR(((I203+J203+K203+L203)/G203),"ND")</f>
        <v>0.39831081081081082</v>
      </c>
      <c r="O203" s="79" t="s">
        <v>323</v>
      </c>
      <c r="P203" s="79"/>
      <c r="Q203" s="79"/>
    </row>
    <row r="204" spans="3:17" ht="53.25" customHeight="1" x14ac:dyDescent="0.25">
      <c r="C204" s="63"/>
      <c r="D204" s="63"/>
      <c r="E204" s="78"/>
      <c r="F204" s="78"/>
      <c r="G204" s="80"/>
      <c r="H204" s="80"/>
      <c r="I204" s="26">
        <v>4350</v>
      </c>
      <c r="J204" s="26">
        <v>4540</v>
      </c>
      <c r="K204" s="26">
        <v>4540</v>
      </c>
      <c r="L204" s="26">
        <v>4330</v>
      </c>
      <c r="M204" s="68"/>
      <c r="N204" s="75"/>
      <c r="O204" s="79"/>
      <c r="P204" s="79"/>
      <c r="Q204" s="79"/>
    </row>
    <row r="205" spans="3:17" ht="66.75" customHeight="1" x14ac:dyDescent="0.25">
      <c r="C205" s="62" t="s">
        <v>227</v>
      </c>
      <c r="D205" s="62" t="s">
        <v>38</v>
      </c>
      <c r="E205" s="78" t="s">
        <v>23</v>
      </c>
      <c r="F205" s="78" t="s">
        <v>21</v>
      </c>
      <c r="G205" s="80">
        <f>I206+J206+K206+L206</f>
        <v>20</v>
      </c>
      <c r="H205" s="78" t="s">
        <v>22</v>
      </c>
      <c r="I205" s="23">
        <v>5</v>
      </c>
      <c r="J205" s="23">
        <v>5</v>
      </c>
      <c r="K205" s="23"/>
      <c r="L205" s="23"/>
      <c r="M205" s="67">
        <f t="shared" ref="M205" si="140">IFERROR(J205/J206,"ND")</f>
        <v>1</v>
      </c>
      <c r="N205" s="75">
        <f t="shared" ref="N205" si="141">IFERROR(((I205+J205+K205+L205)/G205),"ND")</f>
        <v>0.5</v>
      </c>
      <c r="O205" s="118" t="s">
        <v>324</v>
      </c>
      <c r="P205" s="119"/>
      <c r="Q205" s="119"/>
    </row>
    <row r="206" spans="3:17" ht="66.75" customHeight="1" x14ac:dyDescent="0.25">
      <c r="C206" s="63"/>
      <c r="D206" s="63"/>
      <c r="E206" s="78"/>
      <c r="F206" s="78"/>
      <c r="G206" s="80"/>
      <c r="H206" s="78"/>
      <c r="I206" s="26">
        <v>5</v>
      </c>
      <c r="J206" s="26">
        <v>5</v>
      </c>
      <c r="K206" s="26">
        <v>5</v>
      </c>
      <c r="L206" s="26">
        <v>5</v>
      </c>
      <c r="M206" s="68"/>
      <c r="N206" s="75"/>
      <c r="O206" s="119"/>
      <c r="P206" s="119"/>
      <c r="Q206" s="119"/>
    </row>
    <row r="207" spans="3:17" ht="82.5" customHeight="1" x14ac:dyDescent="0.25">
      <c r="C207" s="62" t="s">
        <v>47</v>
      </c>
      <c r="D207" s="62" t="s">
        <v>39</v>
      </c>
      <c r="E207" s="78" t="s">
        <v>23</v>
      </c>
      <c r="F207" s="78" t="s">
        <v>21</v>
      </c>
      <c r="G207" s="78">
        <f>I208+J208+K208+L208</f>
        <v>30</v>
      </c>
      <c r="H207" s="78" t="s">
        <v>22</v>
      </c>
      <c r="I207" s="23">
        <v>9</v>
      </c>
      <c r="J207" s="23">
        <v>15</v>
      </c>
      <c r="K207" s="23"/>
      <c r="L207" s="23"/>
      <c r="M207" s="67">
        <f t="shared" ref="M207" si="142">IFERROR(J207/J208,"ND")</f>
        <v>1.875</v>
      </c>
      <c r="N207" s="75">
        <f t="shared" ref="N207" si="143">IFERROR(((I207+J207+K207+L207)/G207),"ND")</f>
        <v>0.8</v>
      </c>
      <c r="O207" s="79" t="s">
        <v>325</v>
      </c>
      <c r="P207" s="79"/>
      <c r="Q207" s="79"/>
    </row>
    <row r="208" spans="3:17" ht="82.5" customHeight="1" x14ac:dyDescent="0.25">
      <c r="C208" s="63"/>
      <c r="D208" s="63"/>
      <c r="E208" s="78"/>
      <c r="F208" s="78"/>
      <c r="G208" s="78"/>
      <c r="H208" s="78"/>
      <c r="I208" s="26">
        <v>6</v>
      </c>
      <c r="J208" s="26">
        <v>8</v>
      </c>
      <c r="K208" s="26">
        <v>8</v>
      </c>
      <c r="L208" s="26">
        <v>8</v>
      </c>
      <c r="M208" s="68"/>
      <c r="N208" s="75"/>
      <c r="O208" s="79"/>
      <c r="P208" s="79"/>
      <c r="Q208" s="79"/>
    </row>
    <row r="209" spans="3:17" ht="50.25" customHeight="1" x14ac:dyDescent="0.25">
      <c r="C209" s="62" t="s">
        <v>48</v>
      </c>
      <c r="D209" s="62" t="s">
        <v>40</v>
      </c>
      <c r="E209" s="78" t="s">
        <v>23</v>
      </c>
      <c r="F209" s="78" t="s">
        <v>21</v>
      </c>
      <c r="G209" s="107">
        <f>I210+J210+K210+L210</f>
        <v>33879</v>
      </c>
      <c r="H209" s="78" t="s">
        <v>22</v>
      </c>
      <c r="I209" s="26">
        <v>8414</v>
      </c>
      <c r="J209" s="32">
        <v>9095</v>
      </c>
      <c r="K209" s="23"/>
      <c r="L209" s="23"/>
      <c r="M209" s="67">
        <f t="shared" ref="M209" si="144">IFERROR(J209/J210,"ND")</f>
        <v>1.07760663507109</v>
      </c>
      <c r="N209" s="75">
        <f t="shared" ref="N209" si="145">IFERROR(((I209+J209+K209+L209)/G209),"ND")</f>
        <v>0.51680982319430913</v>
      </c>
      <c r="O209" s="79" t="s">
        <v>326</v>
      </c>
      <c r="P209" s="79"/>
      <c r="Q209" s="79"/>
    </row>
    <row r="210" spans="3:17" ht="50.25" customHeight="1" x14ac:dyDescent="0.25">
      <c r="C210" s="63"/>
      <c r="D210" s="63"/>
      <c r="E210" s="78"/>
      <c r="F210" s="78"/>
      <c r="G210" s="78"/>
      <c r="H210" s="78"/>
      <c r="I210" s="26">
        <v>8375</v>
      </c>
      <c r="J210" s="26">
        <v>8440</v>
      </c>
      <c r="K210" s="26">
        <v>8497</v>
      </c>
      <c r="L210" s="26">
        <v>8567</v>
      </c>
      <c r="M210" s="68"/>
      <c r="N210" s="75"/>
      <c r="O210" s="79"/>
      <c r="P210" s="79"/>
      <c r="Q210" s="79"/>
    </row>
    <row r="211" spans="3:17" ht="90.75" customHeight="1" x14ac:dyDescent="0.25">
      <c r="C211" s="62" t="s">
        <v>49</v>
      </c>
      <c r="D211" s="62" t="s">
        <v>41</v>
      </c>
      <c r="E211" s="78" t="s">
        <v>23</v>
      </c>
      <c r="F211" s="78" t="s">
        <v>21</v>
      </c>
      <c r="G211" s="110">
        <f>I212+J212+K212+L212</f>
        <v>12710</v>
      </c>
      <c r="H211" s="78" t="s">
        <v>22</v>
      </c>
      <c r="I211" s="26">
        <v>3173</v>
      </c>
      <c r="J211" s="23">
        <v>3768</v>
      </c>
      <c r="K211" s="23"/>
      <c r="L211" s="23"/>
      <c r="M211" s="67">
        <f t="shared" ref="M211" si="146">IFERROR(J211/J212,"ND")</f>
        <v>1.186771653543307</v>
      </c>
      <c r="N211" s="75">
        <f t="shared" ref="N211" si="147">IFERROR(((I211+J211+K211+L211)/G211),"ND")</f>
        <v>0.54610542879622348</v>
      </c>
      <c r="O211" s="79" t="s">
        <v>341</v>
      </c>
      <c r="P211" s="79"/>
      <c r="Q211" s="79"/>
    </row>
    <row r="212" spans="3:17" ht="90.75" customHeight="1" x14ac:dyDescent="0.25">
      <c r="C212" s="63"/>
      <c r="D212" s="63"/>
      <c r="E212" s="78"/>
      <c r="F212" s="78"/>
      <c r="G212" s="80"/>
      <c r="H212" s="78"/>
      <c r="I212" s="26">
        <v>3170</v>
      </c>
      <c r="J212" s="26">
        <v>3175</v>
      </c>
      <c r="K212" s="26">
        <v>3180</v>
      </c>
      <c r="L212" s="26">
        <v>3185</v>
      </c>
      <c r="M212" s="68"/>
      <c r="N212" s="75"/>
      <c r="O212" s="79"/>
      <c r="P212" s="79"/>
      <c r="Q212" s="79"/>
    </row>
    <row r="213" spans="3:17" ht="82.5" customHeight="1" x14ac:dyDescent="0.25">
      <c r="C213" s="62" t="s">
        <v>228</v>
      </c>
      <c r="D213" s="62" t="s">
        <v>42</v>
      </c>
      <c r="E213" s="78" t="s">
        <v>19</v>
      </c>
      <c r="F213" s="78" t="s">
        <v>21</v>
      </c>
      <c r="G213" s="110">
        <f>I214+J214+K214+L214</f>
        <v>2015</v>
      </c>
      <c r="H213" s="78" t="s">
        <v>22</v>
      </c>
      <c r="I213" s="23">
        <v>368</v>
      </c>
      <c r="J213" s="23">
        <v>396</v>
      </c>
      <c r="K213" s="23"/>
      <c r="L213" s="23"/>
      <c r="M213" s="67">
        <f t="shared" ref="M213" si="148">IFERROR(J213/J214,"ND")</f>
        <v>0.79200000000000004</v>
      </c>
      <c r="N213" s="75">
        <f t="shared" ref="N213" si="149">IFERROR(((I213+J213+K213+L213)/G213),"ND")</f>
        <v>0.37915632754342432</v>
      </c>
      <c r="O213" s="79" t="s">
        <v>327</v>
      </c>
      <c r="P213" s="79"/>
      <c r="Q213" s="79"/>
    </row>
    <row r="214" spans="3:17" ht="82.5" customHeight="1" x14ac:dyDescent="0.25">
      <c r="C214" s="63"/>
      <c r="D214" s="63"/>
      <c r="E214" s="78"/>
      <c r="F214" s="78"/>
      <c r="G214" s="80"/>
      <c r="H214" s="78"/>
      <c r="I214" s="26">
        <v>500</v>
      </c>
      <c r="J214" s="26">
        <v>500</v>
      </c>
      <c r="K214" s="26">
        <v>500</v>
      </c>
      <c r="L214" s="26">
        <v>515</v>
      </c>
      <c r="M214" s="68"/>
      <c r="N214" s="75"/>
      <c r="O214" s="79"/>
      <c r="P214" s="79"/>
      <c r="Q214" s="79"/>
    </row>
    <row r="215" spans="3:17" ht="63" customHeight="1" x14ac:dyDescent="0.25">
      <c r="C215" s="62" t="s">
        <v>229</v>
      </c>
      <c r="D215" s="62" t="s">
        <v>230</v>
      </c>
      <c r="E215" s="78" t="s">
        <v>19</v>
      </c>
      <c r="F215" s="78" t="s">
        <v>21</v>
      </c>
      <c r="G215" s="107">
        <f>I216+J216+K216+L216</f>
        <v>7500</v>
      </c>
      <c r="H215" s="78" t="s">
        <v>22</v>
      </c>
      <c r="I215" s="26">
        <v>1824</v>
      </c>
      <c r="J215" s="32">
        <v>1856</v>
      </c>
      <c r="K215" s="23"/>
      <c r="L215" s="23"/>
      <c r="M215" s="67">
        <f t="shared" ref="M215" si="150">IFERROR(J215/J216,"ND")</f>
        <v>1.0032432432432432</v>
      </c>
      <c r="N215" s="75">
        <f t="shared" ref="N215" si="151">IFERROR(((I215+J215+K215+L215)/G215),"ND")</f>
        <v>0.49066666666666664</v>
      </c>
      <c r="O215" s="79" t="s">
        <v>354</v>
      </c>
      <c r="P215" s="79"/>
      <c r="Q215" s="79"/>
    </row>
    <row r="216" spans="3:17" ht="63" customHeight="1" x14ac:dyDescent="0.25">
      <c r="C216" s="63"/>
      <c r="D216" s="63"/>
      <c r="E216" s="78"/>
      <c r="F216" s="78"/>
      <c r="G216" s="78"/>
      <c r="H216" s="78"/>
      <c r="I216" s="26">
        <v>1800</v>
      </c>
      <c r="J216" s="26">
        <v>1850</v>
      </c>
      <c r="K216" s="26">
        <v>1900</v>
      </c>
      <c r="L216" s="26">
        <v>1950</v>
      </c>
      <c r="M216" s="68"/>
      <c r="N216" s="75"/>
      <c r="O216" s="79"/>
      <c r="P216" s="79"/>
      <c r="Q216" s="79"/>
    </row>
    <row r="217" spans="3:17" ht="90.75" customHeight="1" x14ac:dyDescent="0.25">
      <c r="C217" s="62" t="s">
        <v>231</v>
      </c>
      <c r="D217" s="62" t="s">
        <v>232</v>
      </c>
      <c r="E217" s="78" t="s">
        <v>19</v>
      </c>
      <c r="F217" s="78" t="s">
        <v>21</v>
      </c>
      <c r="G217" s="80">
        <f>I218+J218+K218+L218</f>
        <v>44</v>
      </c>
      <c r="H217" s="78" t="s">
        <v>22</v>
      </c>
      <c r="I217" s="23">
        <v>4</v>
      </c>
      <c r="J217" s="23">
        <v>8</v>
      </c>
      <c r="K217" s="23"/>
      <c r="L217" s="23"/>
      <c r="M217" s="67">
        <f t="shared" ref="M217" si="152">IFERROR(J217/J218,"ND")</f>
        <v>0.8</v>
      </c>
      <c r="N217" s="75">
        <f t="shared" ref="N217" si="153">IFERROR(((I217+J217+K217+L217)/G217),"ND")</f>
        <v>0.27272727272727271</v>
      </c>
      <c r="O217" s="79" t="s">
        <v>328</v>
      </c>
      <c r="P217" s="79"/>
      <c r="Q217" s="79"/>
    </row>
    <row r="218" spans="3:17" ht="90.75" customHeight="1" x14ac:dyDescent="0.25">
      <c r="C218" s="63"/>
      <c r="D218" s="63"/>
      <c r="E218" s="78"/>
      <c r="F218" s="78"/>
      <c r="G218" s="80"/>
      <c r="H218" s="78"/>
      <c r="I218" s="26">
        <v>10</v>
      </c>
      <c r="J218" s="26">
        <v>10</v>
      </c>
      <c r="K218" s="26">
        <v>12</v>
      </c>
      <c r="L218" s="26">
        <v>12</v>
      </c>
      <c r="M218" s="68"/>
      <c r="N218" s="75"/>
      <c r="O218" s="79"/>
      <c r="P218" s="79"/>
      <c r="Q218" s="79"/>
    </row>
    <row r="219" spans="3:17" ht="62.25" customHeight="1" x14ac:dyDescent="0.25">
      <c r="C219" s="62" t="s">
        <v>233</v>
      </c>
      <c r="D219" s="62" t="s">
        <v>234</v>
      </c>
      <c r="E219" s="78" t="s">
        <v>19</v>
      </c>
      <c r="F219" s="78" t="s">
        <v>21</v>
      </c>
      <c r="G219" s="78">
        <f>I220+J220+K220+L220</f>
        <v>260</v>
      </c>
      <c r="H219" s="78" t="s">
        <v>22</v>
      </c>
      <c r="I219" s="23">
        <v>73</v>
      </c>
      <c r="J219" s="23">
        <v>71</v>
      </c>
      <c r="K219" s="23"/>
      <c r="L219" s="23"/>
      <c r="M219" s="67">
        <f t="shared" ref="M219" si="154">IFERROR(J219/J220,"ND")</f>
        <v>1.0142857142857142</v>
      </c>
      <c r="N219" s="75">
        <f t="shared" ref="N219" si="155">IFERROR(((I219+J219+K219+L219)/G219),"ND")</f>
        <v>0.55384615384615388</v>
      </c>
      <c r="O219" s="120" t="s">
        <v>329</v>
      </c>
      <c r="P219" s="120"/>
      <c r="Q219" s="120"/>
    </row>
    <row r="220" spans="3:17" ht="62.25" customHeight="1" x14ac:dyDescent="0.25">
      <c r="C220" s="63"/>
      <c r="D220" s="63"/>
      <c r="E220" s="78"/>
      <c r="F220" s="78"/>
      <c r="G220" s="78"/>
      <c r="H220" s="78"/>
      <c r="I220" s="26">
        <v>65</v>
      </c>
      <c r="J220" s="26">
        <v>70</v>
      </c>
      <c r="K220" s="26">
        <v>65</v>
      </c>
      <c r="L220" s="26">
        <v>60</v>
      </c>
      <c r="M220" s="68"/>
      <c r="N220" s="75"/>
      <c r="O220" s="120"/>
      <c r="P220" s="120"/>
      <c r="Q220" s="120"/>
    </row>
    <row r="221" spans="3:17" ht="78" customHeight="1" x14ac:dyDescent="0.25">
      <c r="C221" s="62" t="s">
        <v>235</v>
      </c>
      <c r="D221" s="62" t="s">
        <v>236</v>
      </c>
      <c r="E221" s="78" t="s">
        <v>19</v>
      </c>
      <c r="F221" s="78" t="s">
        <v>21</v>
      </c>
      <c r="G221" s="78">
        <f>I222+J222+K222+L222</f>
        <v>510</v>
      </c>
      <c r="H221" s="78" t="s">
        <v>22</v>
      </c>
      <c r="I221" s="23">
        <v>141</v>
      </c>
      <c r="J221" s="23">
        <v>135</v>
      </c>
      <c r="K221" s="23"/>
      <c r="L221" s="23"/>
      <c r="M221" s="67">
        <f t="shared" ref="M221" si="156">IFERROR(J221/J222,"ND")</f>
        <v>1.08</v>
      </c>
      <c r="N221" s="75">
        <f t="shared" ref="N221" si="157">IFERROR(((I221+J221+K221+L221)/G221),"ND")</f>
        <v>0.54117647058823526</v>
      </c>
      <c r="O221" s="120" t="s">
        <v>330</v>
      </c>
      <c r="P221" s="120"/>
      <c r="Q221" s="120"/>
    </row>
    <row r="222" spans="3:17" ht="78" customHeight="1" x14ac:dyDescent="0.25">
      <c r="C222" s="63"/>
      <c r="D222" s="63"/>
      <c r="E222" s="78"/>
      <c r="F222" s="78"/>
      <c r="G222" s="78"/>
      <c r="H222" s="78"/>
      <c r="I222" s="26">
        <v>120</v>
      </c>
      <c r="J222" s="26">
        <v>125</v>
      </c>
      <c r="K222" s="26">
        <v>130</v>
      </c>
      <c r="L222" s="26">
        <v>135</v>
      </c>
      <c r="M222" s="68"/>
      <c r="N222" s="75"/>
      <c r="O222" s="120"/>
      <c r="P222" s="120"/>
      <c r="Q222" s="120"/>
    </row>
    <row r="223" spans="3:17" ht="69" customHeight="1" x14ac:dyDescent="0.25">
      <c r="C223" s="62" t="s">
        <v>237</v>
      </c>
      <c r="D223" s="62" t="s">
        <v>238</v>
      </c>
      <c r="E223" s="78" t="s">
        <v>19</v>
      </c>
      <c r="F223" s="78" t="s">
        <v>21</v>
      </c>
      <c r="G223" s="107">
        <f>I224+J224+K224+L224</f>
        <v>11350</v>
      </c>
      <c r="H223" s="78" t="s">
        <v>22</v>
      </c>
      <c r="I223" s="26">
        <v>2831</v>
      </c>
      <c r="J223" s="32">
        <v>2861</v>
      </c>
      <c r="K223" s="23"/>
      <c r="L223" s="23"/>
      <c r="M223" s="67">
        <f t="shared" ref="M223" si="158">IFERROR(J223/J224,"ND")</f>
        <v>1.0091710758377426</v>
      </c>
      <c r="N223" s="75">
        <f t="shared" ref="N223" si="159">IFERROR(((I223+J223+K223+L223)/G223),"ND")</f>
        <v>0.5014977973568282</v>
      </c>
      <c r="O223" s="120" t="s">
        <v>331</v>
      </c>
      <c r="P223" s="120"/>
      <c r="Q223" s="120"/>
    </row>
    <row r="224" spans="3:17" ht="69" customHeight="1" x14ac:dyDescent="0.25">
      <c r="C224" s="63"/>
      <c r="D224" s="63"/>
      <c r="E224" s="78"/>
      <c r="F224" s="78"/>
      <c r="G224" s="78"/>
      <c r="H224" s="78"/>
      <c r="I224" s="26">
        <v>2830</v>
      </c>
      <c r="J224" s="26">
        <v>2835</v>
      </c>
      <c r="K224" s="26">
        <v>2840</v>
      </c>
      <c r="L224" s="26">
        <v>2845</v>
      </c>
      <c r="M224" s="68"/>
      <c r="N224" s="75"/>
      <c r="O224" s="120"/>
      <c r="P224" s="120"/>
      <c r="Q224" s="120"/>
    </row>
    <row r="225" spans="3:17" ht="74.25" customHeight="1" x14ac:dyDescent="0.25">
      <c r="C225" s="62" t="s">
        <v>239</v>
      </c>
      <c r="D225" s="62" t="s">
        <v>240</v>
      </c>
      <c r="E225" s="78" t="s">
        <v>19</v>
      </c>
      <c r="F225" s="78" t="s">
        <v>21</v>
      </c>
      <c r="G225" s="78">
        <f>I226+J226+K226+L226</f>
        <v>6000</v>
      </c>
      <c r="H225" s="78" t="s">
        <v>22</v>
      </c>
      <c r="I225" s="26">
        <v>1548</v>
      </c>
      <c r="J225" s="32">
        <v>2215</v>
      </c>
      <c r="K225" s="23"/>
      <c r="L225" s="23"/>
      <c r="M225" s="67">
        <f t="shared" ref="M225" si="160">IFERROR(J225/J226,"ND")</f>
        <v>1.4766666666666666</v>
      </c>
      <c r="N225" s="75">
        <f t="shared" ref="N225" si="161">IFERROR(((I225+J225+K225+L225)/G225),"ND")</f>
        <v>0.62716666666666665</v>
      </c>
      <c r="O225" s="120" t="s">
        <v>332</v>
      </c>
      <c r="P225" s="120"/>
      <c r="Q225" s="120"/>
    </row>
    <row r="226" spans="3:17" ht="74.25" customHeight="1" x14ac:dyDescent="0.25">
      <c r="C226" s="63"/>
      <c r="D226" s="63"/>
      <c r="E226" s="78"/>
      <c r="F226" s="78"/>
      <c r="G226" s="78"/>
      <c r="H226" s="78"/>
      <c r="I226" s="26">
        <v>1500</v>
      </c>
      <c r="J226" s="26">
        <v>1500</v>
      </c>
      <c r="K226" s="26">
        <v>1500</v>
      </c>
      <c r="L226" s="26">
        <v>1500</v>
      </c>
      <c r="M226" s="68"/>
      <c r="N226" s="75"/>
      <c r="O226" s="120"/>
      <c r="P226" s="120"/>
      <c r="Q226" s="120"/>
    </row>
    <row r="227" spans="3:17" ht="66.75" customHeight="1" x14ac:dyDescent="0.25">
      <c r="C227" s="62" t="s">
        <v>241</v>
      </c>
      <c r="D227" s="62" t="s">
        <v>242</v>
      </c>
      <c r="E227" s="78" t="s">
        <v>19</v>
      </c>
      <c r="F227" s="78" t="s">
        <v>21</v>
      </c>
      <c r="G227" s="78">
        <f>I228+J228+K228+L228</f>
        <v>72</v>
      </c>
      <c r="H227" s="78" t="s">
        <v>22</v>
      </c>
      <c r="I227" s="23">
        <v>39</v>
      </c>
      <c r="J227" s="23">
        <v>25</v>
      </c>
      <c r="K227" s="23"/>
      <c r="L227" s="23"/>
      <c r="M227" s="67">
        <f t="shared" ref="M227" si="162">IFERROR(J227/J228,"ND")</f>
        <v>1.3888888888888888</v>
      </c>
      <c r="N227" s="75">
        <f>IFERROR(((I227+J227+K227+L227)/G227),"ND")</f>
        <v>0.88888888888888884</v>
      </c>
      <c r="O227" s="120" t="s">
        <v>355</v>
      </c>
      <c r="P227" s="120"/>
      <c r="Q227" s="120"/>
    </row>
    <row r="228" spans="3:17" ht="66.75" customHeight="1" x14ac:dyDescent="0.25">
      <c r="C228" s="63"/>
      <c r="D228" s="63"/>
      <c r="E228" s="78"/>
      <c r="F228" s="78"/>
      <c r="G228" s="78"/>
      <c r="H228" s="78"/>
      <c r="I228" s="26">
        <v>18</v>
      </c>
      <c r="J228" s="26">
        <v>18</v>
      </c>
      <c r="K228" s="26">
        <v>18</v>
      </c>
      <c r="L228" s="26">
        <v>18</v>
      </c>
      <c r="M228" s="68"/>
      <c r="N228" s="75"/>
      <c r="O228" s="120"/>
      <c r="P228" s="120"/>
      <c r="Q228" s="120"/>
    </row>
    <row r="229" spans="3:17" ht="67.5" customHeight="1" x14ac:dyDescent="0.25">
      <c r="C229" s="62" t="s">
        <v>243</v>
      </c>
      <c r="D229" s="62" t="s">
        <v>244</v>
      </c>
      <c r="E229" s="78" t="s">
        <v>23</v>
      </c>
      <c r="F229" s="78" t="s">
        <v>21</v>
      </c>
      <c r="G229" s="78">
        <f>I230+J230+K230+L230</f>
        <v>8</v>
      </c>
      <c r="H229" s="78" t="s">
        <v>22</v>
      </c>
      <c r="I229" s="23">
        <v>3</v>
      </c>
      <c r="J229" s="23">
        <v>1</v>
      </c>
      <c r="K229" s="23"/>
      <c r="L229" s="23"/>
      <c r="M229" s="68">
        <f t="shared" ref="M229" si="163">IFERROR(J229/J230,"ND")</f>
        <v>0.5</v>
      </c>
      <c r="N229" s="75">
        <f t="shared" ref="N229" si="164">IFERROR(((I229+J229+K229+L229)/G229),"ND")</f>
        <v>0.5</v>
      </c>
      <c r="O229" s="120" t="s">
        <v>333</v>
      </c>
      <c r="P229" s="120"/>
      <c r="Q229" s="120"/>
    </row>
    <row r="230" spans="3:17" ht="67.5" customHeight="1" thickBot="1" x14ac:dyDescent="0.3">
      <c r="C230" s="121"/>
      <c r="D230" s="121"/>
      <c r="E230" s="122"/>
      <c r="F230" s="122"/>
      <c r="G230" s="123"/>
      <c r="H230" s="122"/>
      <c r="I230" s="30">
        <v>2</v>
      </c>
      <c r="J230" s="30">
        <v>2</v>
      </c>
      <c r="K230" s="30">
        <v>2</v>
      </c>
      <c r="L230" s="30">
        <v>2</v>
      </c>
      <c r="M230" s="124"/>
      <c r="N230" s="125"/>
      <c r="O230" s="126"/>
      <c r="P230" s="126"/>
      <c r="Q230" s="126"/>
    </row>
    <row r="239" spans="3:17" x14ac:dyDescent="0.25">
      <c r="C239"/>
      <c r="D239"/>
      <c r="E239"/>
      <c r="H239"/>
      <c r="M239"/>
      <c r="O239" t="s">
        <v>26</v>
      </c>
      <c r="P239"/>
      <c r="Q239"/>
    </row>
    <row r="240" spans="3:17" ht="72.75" customHeight="1" x14ac:dyDescent="0.25">
      <c r="C240" s="37" t="s">
        <v>25</v>
      </c>
      <c r="D240" s="38"/>
      <c r="E240" s="38"/>
      <c r="F240" s="38"/>
      <c r="H240" s="39" t="s">
        <v>27</v>
      </c>
      <c r="I240" s="40"/>
      <c r="J240" s="40"/>
      <c r="K240" s="40"/>
      <c r="L240" s="40"/>
      <c r="M240" s="40"/>
      <c r="O240" s="37" t="s">
        <v>24</v>
      </c>
      <c r="P240" s="38"/>
      <c r="Q240" s="38"/>
    </row>
  </sheetData>
  <mergeCells count="997">
    <mergeCell ref="O33:Q34"/>
    <mergeCell ref="O35:Q36"/>
    <mergeCell ref="C229:C230"/>
    <mergeCell ref="D229:D230"/>
    <mergeCell ref="E229:E230"/>
    <mergeCell ref="F229:F230"/>
    <mergeCell ref="G229:G230"/>
    <mergeCell ref="H229:H230"/>
    <mergeCell ref="M229:M230"/>
    <mergeCell ref="N229:N230"/>
    <mergeCell ref="O229:Q230"/>
    <mergeCell ref="C227:C228"/>
    <mergeCell ref="D227:D228"/>
    <mergeCell ref="E227:E228"/>
    <mergeCell ref="F227:F228"/>
    <mergeCell ref="G227:G228"/>
    <mergeCell ref="H227:H228"/>
    <mergeCell ref="M227:M228"/>
    <mergeCell ref="N227:N228"/>
    <mergeCell ref="O227:Q228"/>
    <mergeCell ref="C225:C226"/>
    <mergeCell ref="D225:D226"/>
    <mergeCell ref="E225:E226"/>
    <mergeCell ref="F225:F226"/>
    <mergeCell ref="G225:G226"/>
    <mergeCell ref="H225:H226"/>
    <mergeCell ref="M225:M226"/>
    <mergeCell ref="N225:N226"/>
    <mergeCell ref="O225:Q226"/>
    <mergeCell ref="C223:C224"/>
    <mergeCell ref="D223:D224"/>
    <mergeCell ref="E223:E224"/>
    <mergeCell ref="F223:F224"/>
    <mergeCell ref="G223:G224"/>
    <mergeCell ref="H223:H224"/>
    <mergeCell ref="M223:M224"/>
    <mergeCell ref="N223:N224"/>
    <mergeCell ref="O223:Q224"/>
    <mergeCell ref="C221:C222"/>
    <mergeCell ref="D221:D222"/>
    <mergeCell ref="E221:E222"/>
    <mergeCell ref="F221:F222"/>
    <mergeCell ref="G221:G222"/>
    <mergeCell ref="H221:H222"/>
    <mergeCell ref="M221:M222"/>
    <mergeCell ref="N221:N222"/>
    <mergeCell ref="O221:Q222"/>
    <mergeCell ref="C219:C220"/>
    <mergeCell ref="D219:D220"/>
    <mergeCell ref="E219:E220"/>
    <mergeCell ref="F219:F220"/>
    <mergeCell ref="G219:G220"/>
    <mergeCell ref="H219:H220"/>
    <mergeCell ref="M219:M220"/>
    <mergeCell ref="N219:N220"/>
    <mergeCell ref="O219:Q220"/>
    <mergeCell ref="C217:C218"/>
    <mergeCell ref="D217:D218"/>
    <mergeCell ref="E217:E218"/>
    <mergeCell ref="F217:F218"/>
    <mergeCell ref="G217:G218"/>
    <mergeCell ref="H217:H218"/>
    <mergeCell ref="M217:M218"/>
    <mergeCell ref="N217:N218"/>
    <mergeCell ref="O217:Q218"/>
    <mergeCell ref="C215:C216"/>
    <mergeCell ref="D215:D216"/>
    <mergeCell ref="E215:E216"/>
    <mergeCell ref="F215:F216"/>
    <mergeCell ref="G215:G216"/>
    <mergeCell ref="H215:H216"/>
    <mergeCell ref="M215:M216"/>
    <mergeCell ref="N215:N216"/>
    <mergeCell ref="O215:Q216"/>
    <mergeCell ref="C213:C214"/>
    <mergeCell ref="D213:D214"/>
    <mergeCell ref="E213:E214"/>
    <mergeCell ref="F213:F214"/>
    <mergeCell ref="G213:G214"/>
    <mergeCell ref="H213:H214"/>
    <mergeCell ref="M213:M214"/>
    <mergeCell ref="N213:N214"/>
    <mergeCell ref="O213:Q214"/>
    <mergeCell ref="C211:C212"/>
    <mergeCell ref="D211:D212"/>
    <mergeCell ref="E211:E212"/>
    <mergeCell ref="F211:F212"/>
    <mergeCell ref="G211:G212"/>
    <mergeCell ref="H211:H212"/>
    <mergeCell ref="M211:M212"/>
    <mergeCell ref="N211:N212"/>
    <mergeCell ref="O211:Q212"/>
    <mergeCell ref="C209:C210"/>
    <mergeCell ref="D209:D210"/>
    <mergeCell ref="E209:E210"/>
    <mergeCell ref="F209:F210"/>
    <mergeCell ref="G209:G210"/>
    <mergeCell ref="H209:H210"/>
    <mergeCell ref="M209:M210"/>
    <mergeCell ref="N209:N210"/>
    <mergeCell ref="O209:Q210"/>
    <mergeCell ref="C207:C208"/>
    <mergeCell ref="D207:D208"/>
    <mergeCell ref="E207:E208"/>
    <mergeCell ref="F207:F208"/>
    <mergeCell ref="G207:G208"/>
    <mergeCell ref="H207:H208"/>
    <mergeCell ref="M207:M208"/>
    <mergeCell ref="N207:N208"/>
    <mergeCell ref="O207:Q208"/>
    <mergeCell ref="C205:C206"/>
    <mergeCell ref="D205:D206"/>
    <mergeCell ref="E205:E206"/>
    <mergeCell ref="F205:F206"/>
    <mergeCell ref="G205:G206"/>
    <mergeCell ref="H205:H206"/>
    <mergeCell ref="M205:M206"/>
    <mergeCell ref="N205:N206"/>
    <mergeCell ref="O205:Q206"/>
    <mergeCell ref="C203:C204"/>
    <mergeCell ref="D203:D204"/>
    <mergeCell ref="E203:E204"/>
    <mergeCell ref="F203:F204"/>
    <mergeCell ref="G203:G204"/>
    <mergeCell ref="H203:H204"/>
    <mergeCell ref="M203:M204"/>
    <mergeCell ref="N203:N204"/>
    <mergeCell ref="O203:Q204"/>
    <mergeCell ref="C201:C202"/>
    <mergeCell ref="D201:D202"/>
    <mergeCell ref="E201:E202"/>
    <mergeCell ref="F201:F202"/>
    <mergeCell ref="G201:G202"/>
    <mergeCell ref="H201:H202"/>
    <mergeCell ref="M201:M202"/>
    <mergeCell ref="N201:N202"/>
    <mergeCell ref="O201:Q202"/>
    <mergeCell ref="C199:C200"/>
    <mergeCell ref="D199:D200"/>
    <mergeCell ref="E199:E200"/>
    <mergeCell ref="F199:F200"/>
    <mergeCell ref="G199:G200"/>
    <mergeCell ref="H199:H200"/>
    <mergeCell ref="M199:M200"/>
    <mergeCell ref="N199:N200"/>
    <mergeCell ref="O199:Q200"/>
    <mergeCell ref="C197:C198"/>
    <mergeCell ref="D197:D198"/>
    <mergeCell ref="E197:E198"/>
    <mergeCell ref="F197:F198"/>
    <mergeCell ref="G197:G198"/>
    <mergeCell ref="H197:H198"/>
    <mergeCell ref="M197:M198"/>
    <mergeCell ref="N197:N198"/>
    <mergeCell ref="O197:Q198"/>
    <mergeCell ref="C195:C196"/>
    <mergeCell ref="D195:D196"/>
    <mergeCell ref="E195:E196"/>
    <mergeCell ref="F195:F196"/>
    <mergeCell ref="G195:G196"/>
    <mergeCell ref="H195:H196"/>
    <mergeCell ref="M195:M196"/>
    <mergeCell ref="N195:N196"/>
    <mergeCell ref="O195:Q196"/>
    <mergeCell ref="C193:C194"/>
    <mergeCell ref="D193:D194"/>
    <mergeCell ref="E193:E194"/>
    <mergeCell ref="F193:F194"/>
    <mergeCell ref="G193:G194"/>
    <mergeCell ref="H193:H194"/>
    <mergeCell ref="M193:M194"/>
    <mergeCell ref="N193:N194"/>
    <mergeCell ref="O193:Q194"/>
    <mergeCell ref="C191:C192"/>
    <mergeCell ref="D191:D192"/>
    <mergeCell ref="E191:E192"/>
    <mergeCell ref="F191:F192"/>
    <mergeCell ref="G191:G192"/>
    <mergeCell ref="H191:H192"/>
    <mergeCell ref="M191:M192"/>
    <mergeCell ref="N191:N192"/>
    <mergeCell ref="O191:Q192"/>
    <mergeCell ref="C189:C190"/>
    <mergeCell ref="D189:D190"/>
    <mergeCell ref="E189:E190"/>
    <mergeCell ref="F189:F190"/>
    <mergeCell ref="G189:G190"/>
    <mergeCell ref="H189:H190"/>
    <mergeCell ref="M189:M190"/>
    <mergeCell ref="N189:N190"/>
    <mergeCell ref="O189:Q190"/>
    <mergeCell ref="D185:D186"/>
    <mergeCell ref="E185:E186"/>
    <mergeCell ref="F185:F186"/>
    <mergeCell ref="G185:G186"/>
    <mergeCell ref="H185:H186"/>
    <mergeCell ref="M185:M186"/>
    <mergeCell ref="N185:N186"/>
    <mergeCell ref="O185:Q186"/>
    <mergeCell ref="D187:D188"/>
    <mergeCell ref="E187:E188"/>
    <mergeCell ref="F187:F188"/>
    <mergeCell ref="G187:G188"/>
    <mergeCell ref="H187:H188"/>
    <mergeCell ref="M187:M188"/>
    <mergeCell ref="N187:N188"/>
    <mergeCell ref="O187:Q188"/>
    <mergeCell ref="C183:C184"/>
    <mergeCell ref="D183:D184"/>
    <mergeCell ref="E183:E184"/>
    <mergeCell ref="F183:F184"/>
    <mergeCell ref="G183:G184"/>
    <mergeCell ref="H183:H184"/>
    <mergeCell ref="M183:M184"/>
    <mergeCell ref="N183:N184"/>
    <mergeCell ref="O183:Q184"/>
    <mergeCell ref="C181:C182"/>
    <mergeCell ref="D181:D182"/>
    <mergeCell ref="E181:E182"/>
    <mergeCell ref="F181:F182"/>
    <mergeCell ref="G181:G182"/>
    <mergeCell ref="H181:H182"/>
    <mergeCell ref="M181:M182"/>
    <mergeCell ref="N181:N182"/>
    <mergeCell ref="O181:Q182"/>
    <mergeCell ref="C179:C180"/>
    <mergeCell ref="D179:D180"/>
    <mergeCell ref="E179:E180"/>
    <mergeCell ref="F179:F180"/>
    <mergeCell ref="G179:G180"/>
    <mergeCell ref="H179:H180"/>
    <mergeCell ref="M179:M180"/>
    <mergeCell ref="N179:N180"/>
    <mergeCell ref="O179:Q180"/>
    <mergeCell ref="C177:C178"/>
    <mergeCell ref="D177:D178"/>
    <mergeCell ref="E177:E178"/>
    <mergeCell ref="F177:F178"/>
    <mergeCell ref="G177:G178"/>
    <mergeCell ref="H177:H178"/>
    <mergeCell ref="M177:M178"/>
    <mergeCell ref="N177:N178"/>
    <mergeCell ref="O177:Q178"/>
    <mergeCell ref="C175:C176"/>
    <mergeCell ref="D175:D176"/>
    <mergeCell ref="E175:E176"/>
    <mergeCell ref="F175:F176"/>
    <mergeCell ref="G175:G176"/>
    <mergeCell ref="H175:H176"/>
    <mergeCell ref="M175:M176"/>
    <mergeCell ref="N175:N176"/>
    <mergeCell ref="O175:Q176"/>
    <mergeCell ref="C173:C174"/>
    <mergeCell ref="D173:D174"/>
    <mergeCell ref="E173:E174"/>
    <mergeCell ref="F173:F174"/>
    <mergeCell ref="G173:G174"/>
    <mergeCell ref="H173:H174"/>
    <mergeCell ref="M173:M174"/>
    <mergeCell ref="N173:N174"/>
    <mergeCell ref="O173:Q174"/>
    <mergeCell ref="C171:C172"/>
    <mergeCell ref="D171:D172"/>
    <mergeCell ref="E171:E172"/>
    <mergeCell ref="F171:F172"/>
    <mergeCell ref="G171:G172"/>
    <mergeCell ref="H171:H172"/>
    <mergeCell ref="M171:M172"/>
    <mergeCell ref="N171:N172"/>
    <mergeCell ref="O171:Q172"/>
    <mergeCell ref="C169:C170"/>
    <mergeCell ref="D169:D170"/>
    <mergeCell ref="E169:E170"/>
    <mergeCell ref="F169:F170"/>
    <mergeCell ref="G169:G170"/>
    <mergeCell ref="H169:H170"/>
    <mergeCell ref="M169:M170"/>
    <mergeCell ref="N169:N170"/>
    <mergeCell ref="O169:Q170"/>
    <mergeCell ref="C167:C168"/>
    <mergeCell ref="D167:D168"/>
    <mergeCell ref="E167:E168"/>
    <mergeCell ref="F167:F168"/>
    <mergeCell ref="G167:G168"/>
    <mergeCell ref="H167:H168"/>
    <mergeCell ref="M167:M168"/>
    <mergeCell ref="N167:N168"/>
    <mergeCell ref="O167:Q168"/>
    <mergeCell ref="C165:C166"/>
    <mergeCell ref="D165:D166"/>
    <mergeCell ref="E165:E166"/>
    <mergeCell ref="F165:F166"/>
    <mergeCell ref="G165:G166"/>
    <mergeCell ref="H165:H166"/>
    <mergeCell ref="M165:M166"/>
    <mergeCell ref="N165:N166"/>
    <mergeCell ref="O165:Q166"/>
    <mergeCell ref="C163:C164"/>
    <mergeCell ref="D163:D164"/>
    <mergeCell ref="E163:E164"/>
    <mergeCell ref="F163:F164"/>
    <mergeCell ref="G163:G164"/>
    <mergeCell ref="H163:H164"/>
    <mergeCell ref="M163:M164"/>
    <mergeCell ref="N163:N164"/>
    <mergeCell ref="O163:Q164"/>
    <mergeCell ref="C161:C162"/>
    <mergeCell ref="D161:D162"/>
    <mergeCell ref="E161:E162"/>
    <mergeCell ref="F161:F162"/>
    <mergeCell ref="G161:G162"/>
    <mergeCell ref="H161:H162"/>
    <mergeCell ref="M161:M162"/>
    <mergeCell ref="N161:N162"/>
    <mergeCell ref="O161:Q162"/>
    <mergeCell ref="C159:C160"/>
    <mergeCell ref="D159:D160"/>
    <mergeCell ref="E159:E160"/>
    <mergeCell ref="F159:F160"/>
    <mergeCell ref="G159:G160"/>
    <mergeCell ref="H159:H160"/>
    <mergeCell ref="M159:M160"/>
    <mergeCell ref="N159:N160"/>
    <mergeCell ref="O159:Q160"/>
    <mergeCell ref="C157:C158"/>
    <mergeCell ref="D157:D158"/>
    <mergeCell ref="E157:E158"/>
    <mergeCell ref="F157:F158"/>
    <mergeCell ref="G157:G158"/>
    <mergeCell ref="H157:H158"/>
    <mergeCell ref="M157:M158"/>
    <mergeCell ref="N157:N158"/>
    <mergeCell ref="O157:Q158"/>
    <mergeCell ref="C155:C156"/>
    <mergeCell ref="D155:D156"/>
    <mergeCell ref="E155:E156"/>
    <mergeCell ref="F155:F156"/>
    <mergeCell ref="G155:G156"/>
    <mergeCell ref="H155:H156"/>
    <mergeCell ref="M155:M156"/>
    <mergeCell ref="N155:N156"/>
    <mergeCell ref="O155:Q156"/>
    <mergeCell ref="C153:C154"/>
    <mergeCell ref="D153:D154"/>
    <mergeCell ref="E153:E154"/>
    <mergeCell ref="F153:F154"/>
    <mergeCell ref="G153:G154"/>
    <mergeCell ref="H153:H154"/>
    <mergeCell ref="M153:M154"/>
    <mergeCell ref="N153:N154"/>
    <mergeCell ref="O153:Q154"/>
    <mergeCell ref="C151:C152"/>
    <mergeCell ref="D151:D152"/>
    <mergeCell ref="E151:E152"/>
    <mergeCell ref="F151:F152"/>
    <mergeCell ref="G151:G152"/>
    <mergeCell ref="H151:H152"/>
    <mergeCell ref="M151:M152"/>
    <mergeCell ref="N151:N152"/>
    <mergeCell ref="O151:Q152"/>
    <mergeCell ref="C149:C150"/>
    <mergeCell ref="D149:D150"/>
    <mergeCell ref="E149:E150"/>
    <mergeCell ref="F149:F150"/>
    <mergeCell ref="G149:G150"/>
    <mergeCell ref="H149:H150"/>
    <mergeCell ref="M149:M150"/>
    <mergeCell ref="N149:N150"/>
    <mergeCell ref="O149:Q150"/>
    <mergeCell ref="C147:C148"/>
    <mergeCell ref="D147:D148"/>
    <mergeCell ref="E147:E148"/>
    <mergeCell ref="F147:F148"/>
    <mergeCell ref="G147:G148"/>
    <mergeCell ref="H147:H148"/>
    <mergeCell ref="M147:M148"/>
    <mergeCell ref="N147:N148"/>
    <mergeCell ref="O147:Q148"/>
    <mergeCell ref="C145:C146"/>
    <mergeCell ref="D145:D146"/>
    <mergeCell ref="E145:E146"/>
    <mergeCell ref="F145:F146"/>
    <mergeCell ref="G145:G146"/>
    <mergeCell ref="H145:H146"/>
    <mergeCell ref="M145:M146"/>
    <mergeCell ref="N145:N146"/>
    <mergeCell ref="O145:Q146"/>
    <mergeCell ref="C143:C144"/>
    <mergeCell ref="D143:D144"/>
    <mergeCell ref="E143:E144"/>
    <mergeCell ref="F143:F144"/>
    <mergeCell ref="G143:G144"/>
    <mergeCell ref="H143:H144"/>
    <mergeCell ref="M143:M144"/>
    <mergeCell ref="N143:N144"/>
    <mergeCell ref="O143:Q144"/>
    <mergeCell ref="C141:C142"/>
    <mergeCell ref="D141:D142"/>
    <mergeCell ref="E141:E142"/>
    <mergeCell ref="F141:F142"/>
    <mergeCell ref="G141:G142"/>
    <mergeCell ref="H141:H142"/>
    <mergeCell ref="M141:M142"/>
    <mergeCell ref="N141:N142"/>
    <mergeCell ref="O141:Q142"/>
    <mergeCell ref="C139:C140"/>
    <mergeCell ref="D139:D140"/>
    <mergeCell ref="E139:E140"/>
    <mergeCell ref="F139:F140"/>
    <mergeCell ref="G139:G140"/>
    <mergeCell ref="H139:H140"/>
    <mergeCell ref="M139:M140"/>
    <mergeCell ref="N139:N140"/>
    <mergeCell ref="O139:Q140"/>
    <mergeCell ref="C137:C138"/>
    <mergeCell ref="D137:D138"/>
    <mergeCell ref="E137:E138"/>
    <mergeCell ref="F137:F138"/>
    <mergeCell ref="G137:G138"/>
    <mergeCell ref="H137:H138"/>
    <mergeCell ref="M137:M138"/>
    <mergeCell ref="N137:N138"/>
    <mergeCell ref="O137:Q138"/>
    <mergeCell ref="C135:C136"/>
    <mergeCell ref="D135:D136"/>
    <mergeCell ref="E135:E136"/>
    <mergeCell ref="F135:F136"/>
    <mergeCell ref="G135:G136"/>
    <mergeCell ref="H135:H136"/>
    <mergeCell ref="M135:M136"/>
    <mergeCell ref="N135:N136"/>
    <mergeCell ref="O135:Q136"/>
    <mergeCell ref="C133:C134"/>
    <mergeCell ref="D133:D134"/>
    <mergeCell ref="E133:E134"/>
    <mergeCell ref="F133:F134"/>
    <mergeCell ref="G133:G134"/>
    <mergeCell ref="H133:H134"/>
    <mergeCell ref="M133:M134"/>
    <mergeCell ref="N133:N134"/>
    <mergeCell ref="O133:Q134"/>
    <mergeCell ref="C131:C132"/>
    <mergeCell ref="D131:D132"/>
    <mergeCell ref="E131:E132"/>
    <mergeCell ref="F131:F132"/>
    <mergeCell ref="G131:G132"/>
    <mergeCell ref="H131:H132"/>
    <mergeCell ref="M131:M132"/>
    <mergeCell ref="N131:N132"/>
    <mergeCell ref="O131:Q132"/>
    <mergeCell ref="C129:C130"/>
    <mergeCell ref="D129:D130"/>
    <mergeCell ref="E129:E130"/>
    <mergeCell ref="F129:F130"/>
    <mergeCell ref="G129:G130"/>
    <mergeCell ref="H129:H130"/>
    <mergeCell ref="M129:M130"/>
    <mergeCell ref="N129:N130"/>
    <mergeCell ref="O129:Q130"/>
    <mergeCell ref="C127:C128"/>
    <mergeCell ref="D127:D128"/>
    <mergeCell ref="E127:E128"/>
    <mergeCell ref="F127:F128"/>
    <mergeCell ref="G127:G128"/>
    <mergeCell ref="H127:H128"/>
    <mergeCell ref="M127:M128"/>
    <mergeCell ref="N127:N128"/>
    <mergeCell ref="O127:Q128"/>
    <mergeCell ref="C125:C126"/>
    <mergeCell ref="D125:D126"/>
    <mergeCell ref="E125:E126"/>
    <mergeCell ref="F125:F126"/>
    <mergeCell ref="G125:G126"/>
    <mergeCell ref="H125:H126"/>
    <mergeCell ref="M125:M126"/>
    <mergeCell ref="N125:N126"/>
    <mergeCell ref="O125:Q126"/>
    <mergeCell ref="C123:C124"/>
    <mergeCell ref="D123:D124"/>
    <mergeCell ref="E123:E124"/>
    <mergeCell ref="F123:F124"/>
    <mergeCell ref="G123:G124"/>
    <mergeCell ref="H123:H124"/>
    <mergeCell ref="M123:M124"/>
    <mergeCell ref="N123:N124"/>
    <mergeCell ref="O123:Q124"/>
    <mergeCell ref="C121:C122"/>
    <mergeCell ref="D121:D122"/>
    <mergeCell ref="E121:E122"/>
    <mergeCell ref="F121:F122"/>
    <mergeCell ref="G121:G122"/>
    <mergeCell ref="H121:H122"/>
    <mergeCell ref="M121:M122"/>
    <mergeCell ref="N121:N122"/>
    <mergeCell ref="O121:Q122"/>
    <mergeCell ref="C119:C120"/>
    <mergeCell ref="D119:D120"/>
    <mergeCell ref="E119:E120"/>
    <mergeCell ref="F119:F120"/>
    <mergeCell ref="G119:G120"/>
    <mergeCell ref="H119:H120"/>
    <mergeCell ref="M119:M120"/>
    <mergeCell ref="N119:N120"/>
    <mergeCell ref="O119:Q120"/>
    <mergeCell ref="C117:C118"/>
    <mergeCell ref="D117:D118"/>
    <mergeCell ref="E117:E118"/>
    <mergeCell ref="F117:F118"/>
    <mergeCell ref="G117:G118"/>
    <mergeCell ref="H117:H118"/>
    <mergeCell ref="M117:M118"/>
    <mergeCell ref="N117:N118"/>
    <mergeCell ref="O117:Q118"/>
    <mergeCell ref="C115:C116"/>
    <mergeCell ref="D115:D116"/>
    <mergeCell ref="E115:E116"/>
    <mergeCell ref="F115:F116"/>
    <mergeCell ref="G115:G116"/>
    <mergeCell ref="H115:H116"/>
    <mergeCell ref="M115:M116"/>
    <mergeCell ref="N115:N116"/>
    <mergeCell ref="O115:Q116"/>
    <mergeCell ref="C113:C114"/>
    <mergeCell ref="D113:D114"/>
    <mergeCell ref="E113:E114"/>
    <mergeCell ref="F113:F114"/>
    <mergeCell ref="G113:G114"/>
    <mergeCell ref="H113:H114"/>
    <mergeCell ref="M113:M114"/>
    <mergeCell ref="N113:N114"/>
    <mergeCell ref="O113:Q114"/>
    <mergeCell ref="C111:C112"/>
    <mergeCell ref="D111:D112"/>
    <mergeCell ref="E111:E112"/>
    <mergeCell ref="F111:F112"/>
    <mergeCell ref="G111:G112"/>
    <mergeCell ref="H111:H112"/>
    <mergeCell ref="M111:M112"/>
    <mergeCell ref="N111:N112"/>
    <mergeCell ref="O111:Q112"/>
    <mergeCell ref="C109:C110"/>
    <mergeCell ref="D109:D110"/>
    <mergeCell ref="E109:E110"/>
    <mergeCell ref="F109:F110"/>
    <mergeCell ref="G109:G110"/>
    <mergeCell ref="H109:H110"/>
    <mergeCell ref="M109:M110"/>
    <mergeCell ref="N109:N110"/>
    <mergeCell ref="O109:Q110"/>
    <mergeCell ref="C107:C108"/>
    <mergeCell ref="D107:D108"/>
    <mergeCell ref="E107:E108"/>
    <mergeCell ref="F107:F108"/>
    <mergeCell ref="G107:G108"/>
    <mergeCell ref="H107:H108"/>
    <mergeCell ref="M107:M108"/>
    <mergeCell ref="N107:N108"/>
    <mergeCell ref="O107:Q108"/>
    <mergeCell ref="C105:C106"/>
    <mergeCell ref="D105:D106"/>
    <mergeCell ref="E105:E106"/>
    <mergeCell ref="F105:F106"/>
    <mergeCell ref="G105:G106"/>
    <mergeCell ref="H105:H106"/>
    <mergeCell ref="M105:M106"/>
    <mergeCell ref="N105:N106"/>
    <mergeCell ref="O105:Q106"/>
    <mergeCell ref="C103:C104"/>
    <mergeCell ref="D103:D104"/>
    <mergeCell ref="E103:E104"/>
    <mergeCell ref="F103:F104"/>
    <mergeCell ref="G103:G104"/>
    <mergeCell ref="H103:H104"/>
    <mergeCell ref="M103:M104"/>
    <mergeCell ref="N103:N104"/>
    <mergeCell ref="O103:Q104"/>
    <mergeCell ref="C101:C102"/>
    <mergeCell ref="D101:D102"/>
    <mergeCell ref="E101:E102"/>
    <mergeCell ref="F101:F102"/>
    <mergeCell ref="G101:G102"/>
    <mergeCell ref="H101:H102"/>
    <mergeCell ref="M101:M102"/>
    <mergeCell ref="N101:N102"/>
    <mergeCell ref="O101:Q102"/>
    <mergeCell ref="C99:C100"/>
    <mergeCell ref="D99:D100"/>
    <mergeCell ref="E99:E100"/>
    <mergeCell ref="F99:F100"/>
    <mergeCell ref="G99:G100"/>
    <mergeCell ref="H99:H100"/>
    <mergeCell ref="M99:M100"/>
    <mergeCell ref="N99:N100"/>
    <mergeCell ref="O99:Q100"/>
    <mergeCell ref="C97:C98"/>
    <mergeCell ref="D97:D98"/>
    <mergeCell ref="E97:E98"/>
    <mergeCell ref="F97:F98"/>
    <mergeCell ref="G97:G98"/>
    <mergeCell ref="H97:H98"/>
    <mergeCell ref="M97:M98"/>
    <mergeCell ref="N97:N98"/>
    <mergeCell ref="O97:Q98"/>
    <mergeCell ref="C95:C96"/>
    <mergeCell ref="D95:D96"/>
    <mergeCell ref="E95:E96"/>
    <mergeCell ref="F95:F96"/>
    <mergeCell ref="G95:G96"/>
    <mergeCell ref="H95:H96"/>
    <mergeCell ref="M95:M96"/>
    <mergeCell ref="N95:N96"/>
    <mergeCell ref="O95:Q96"/>
    <mergeCell ref="C93:C94"/>
    <mergeCell ref="D93:D94"/>
    <mergeCell ref="E93:E94"/>
    <mergeCell ref="F93:F94"/>
    <mergeCell ref="G93:G94"/>
    <mergeCell ref="H93:H94"/>
    <mergeCell ref="M93:M94"/>
    <mergeCell ref="N93:N94"/>
    <mergeCell ref="O93:Q94"/>
    <mergeCell ref="C91:C92"/>
    <mergeCell ref="D91:D92"/>
    <mergeCell ref="E91:E92"/>
    <mergeCell ref="F91:F92"/>
    <mergeCell ref="G91:G92"/>
    <mergeCell ref="H91:H92"/>
    <mergeCell ref="M91:M92"/>
    <mergeCell ref="N91:N92"/>
    <mergeCell ref="O91:Q92"/>
    <mergeCell ref="C89:C90"/>
    <mergeCell ref="D89:D90"/>
    <mergeCell ref="E89:E90"/>
    <mergeCell ref="F89:F90"/>
    <mergeCell ref="G89:G90"/>
    <mergeCell ref="H89:H90"/>
    <mergeCell ref="M89:M90"/>
    <mergeCell ref="N89:N90"/>
    <mergeCell ref="O89:Q90"/>
    <mergeCell ref="C87:C88"/>
    <mergeCell ref="D87:D88"/>
    <mergeCell ref="E87:E88"/>
    <mergeCell ref="F87:F88"/>
    <mergeCell ref="G87:G88"/>
    <mergeCell ref="H87:H88"/>
    <mergeCell ref="M87:M88"/>
    <mergeCell ref="N87:N88"/>
    <mergeCell ref="O87:Q88"/>
    <mergeCell ref="C85:C86"/>
    <mergeCell ref="D85:D86"/>
    <mergeCell ref="E85:E86"/>
    <mergeCell ref="F85:F86"/>
    <mergeCell ref="G85:G86"/>
    <mergeCell ref="H85:H86"/>
    <mergeCell ref="M85:M86"/>
    <mergeCell ref="N85:N86"/>
    <mergeCell ref="O85:Q86"/>
    <mergeCell ref="C83:C84"/>
    <mergeCell ref="D83:D84"/>
    <mergeCell ref="E83:E84"/>
    <mergeCell ref="F83:F84"/>
    <mergeCell ref="G83:G84"/>
    <mergeCell ref="H83:H84"/>
    <mergeCell ref="M83:M84"/>
    <mergeCell ref="N83:N84"/>
    <mergeCell ref="O83:Q84"/>
    <mergeCell ref="C81:C82"/>
    <mergeCell ref="D81:D82"/>
    <mergeCell ref="E81:E82"/>
    <mergeCell ref="F81:F82"/>
    <mergeCell ref="G81:G82"/>
    <mergeCell ref="H81:H82"/>
    <mergeCell ref="M81:M82"/>
    <mergeCell ref="N81:N82"/>
    <mergeCell ref="O81:Q82"/>
    <mergeCell ref="C79:C80"/>
    <mergeCell ref="D79:D80"/>
    <mergeCell ref="E79:E80"/>
    <mergeCell ref="F79:F80"/>
    <mergeCell ref="G79:G80"/>
    <mergeCell ref="H79:H80"/>
    <mergeCell ref="M79:M80"/>
    <mergeCell ref="N79:N80"/>
    <mergeCell ref="O79:Q80"/>
    <mergeCell ref="C77:C78"/>
    <mergeCell ref="D77:D78"/>
    <mergeCell ref="E77:E78"/>
    <mergeCell ref="F77:F78"/>
    <mergeCell ref="G77:G78"/>
    <mergeCell ref="H77:H78"/>
    <mergeCell ref="M77:M78"/>
    <mergeCell ref="N77:N78"/>
    <mergeCell ref="O77:Q78"/>
    <mergeCell ref="D75:D76"/>
    <mergeCell ref="C75:C76"/>
    <mergeCell ref="E75:E76"/>
    <mergeCell ref="F75:F76"/>
    <mergeCell ref="G75:G76"/>
    <mergeCell ref="H75:H76"/>
    <mergeCell ref="M75:M76"/>
    <mergeCell ref="N75:N76"/>
    <mergeCell ref="O75:Q76"/>
    <mergeCell ref="C73:C74"/>
    <mergeCell ref="D73:D74"/>
    <mergeCell ref="E73:E74"/>
    <mergeCell ref="F73:F74"/>
    <mergeCell ref="G73:G74"/>
    <mergeCell ref="H73:H74"/>
    <mergeCell ref="M73:M74"/>
    <mergeCell ref="N73:N74"/>
    <mergeCell ref="O73:Q74"/>
    <mergeCell ref="C71:C72"/>
    <mergeCell ref="D71:D72"/>
    <mergeCell ref="E71:E72"/>
    <mergeCell ref="F71:F72"/>
    <mergeCell ref="G71:G72"/>
    <mergeCell ref="H71:H72"/>
    <mergeCell ref="M71:M72"/>
    <mergeCell ref="N71:N72"/>
    <mergeCell ref="O71:Q72"/>
    <mergeCell ref="C69:C70"/>
    <mergeCell ref="D69:D70"/>
    <mergeCell ref="E69:E70"/>
    <mergeCell ref="F69:F70"/>
    <mergeCell ref="G69:G70"/>
    <mergeCell ref="H69:H70"/>
    <mergeCell ref="M69:M70"/>
    <mergeCell ref="N69:N70"/>
    <mergeCell ref="O69:Q70"/>
    <mergeCell ref="C67:C68"/>
    <mergeCell ref="D67:D68"/>
    <mergeCell ref="E67:E68"/>
    <mergeCell ref="F67:F68"/>
    <mergeCell ref="G67:G68"/>
    <mergeCell ref="H67:H68"/>
    <mergeCell ref="M67:M68"/>
    <mergeCell ref="N67:N68"/>
    <mergeCell ref="O67:Q68"/>
    <mergeCell ref="C65:C66"/>
    <mergeCell ref="D65:D66"/>
    <mergeCell ref="E65:E66"/>
    <mergeCell ref="F65:F66"/>
    <mergeCell ref="G65:G66"/>
    <mergeCell ref="H65:H66"/>
    <mergeCell ref="M65:M66"/>
    <mergeCell ref="N65:N66"/>
    <mergeCell ref="O65:Q66"/>
    <mergeCell ref="C63:C64"/>
    <mergeCell ref="D63:D64"/>
    <mergeCell ref="E63:E64"/>
    <mergeCell ref="F63:F64"/>
    <mergeCell ref="G63:G64"/>
    <mergeCell ref="H63:H64"/>
    <mergeCell ref="M63:M64"/>
    <mergeCell ref="N63:N64"/>
    <mergeCell ref="O63:Q64"/>
    <mergeCell ref="C61:C62"/>
    <mergeCell ref="D61:D62"/>
    <mergeCell ref="E61:E62"/>
    <mergeCell ref="F61:F62"/>
    <mergeCell ref="G61:G62"/>
    <mergeCell ref="H61:H62"/>
    <mergeCell ref="M61:M62"/>
    <mergeCell ref="N61:N62"/>
    <mergeCell ref="O61:Q62"/>
    <mergeCell ref="C59:C60"/>
    <mergeCell ref="D59:D60"/>
    <mergeCell ref="E59:E60"/>
    <mergeCell ref="F59:F60"/>
    <mergeCell ref="G59:G60"/>
    <mergeCell ref="H59:H60"/>
    <mergeCell ref="M59:M60"/>
    <mergeCell ref="N59:N60"/>
    <mergeCell ref="O59:Q60"/>
    <mergeCell ref="C57:C58"/>
    <mergeCell ref="D57:D58"/>
    <mergeCell ref="E57:E58"/>
    <mergeCell ref="F57:F58"/>
    <mergeCell ref="G57:G58"/>
    <mergeCell ref="H57:H58"/>
    <mergeCell ref="M57:M58"/>
    <mergeCell ref="N57:N58"/>
    <mergeCell ref="O57:Q58"/>
    <mergeCell ref="C55:C56"/>
    <mergeCell ref="D55:D56"/>
    <mergeCell ref="E55:E56"/>
    <mergeCell ref="F55:F56"/>
    <mergeCell ref="G55:G56"/>
    <mergeCell ref="H55:H56"/>
    <mergeCell ref="M55:M56"/>
    <mergeCell ref="N55:N56"/>
    <mergeCell ref="O55:Q56"/>
    <mergeCell ref="C51:C54"/>
    <mergeCell ref="D51:D52"/>
    <mergeCell ref="E51:E52"/>
    <mergeCell ref="F51:F52"/>
    <mergeCell ref="G51:G52"/>
    <mergeCell ref="H51:H52"/>
    <mergeCell ref="M51:M52"/>
    <mergeCell ref="N51:N52"/>
    <mergeCell ref="O51:Q52"/>
    <mergeCell ref="D53:D54"/>
    <mergeCell ref="E53:E54"/>
    <mergeCell ref="F53:F54"/>
    <mergeCell ref="G53:G54"/>
    <mergeCell ref="H53:H54"/>
    <mergeCell ref="M53:M54"/>
    <mergeCell ref="N53:N54"/>
    <mergeCell ref="O53:Q54"/>
    <mergeCell ref="C49:C50"/>
    <mergeCell ref="D49:D50"/>
    <mergeCell ref="E49:E50"/>
    <mergeCell ref="F49:F50"/>
    <mergeCell ref="G49:G50"/>
    <mergeCell ref="H49:H50"/>
    <mergeCell ref="M49:M50"/>
    <mergeCell ref="N49:N50"/>
    <mergeCell ref="O49:Q50"/>
    <mergeCell ref="C47:C48"/>
    <mergeCell ref="D47:D48"/>
    <mergeCell ref="E47:E48"/>
    <mergeCell ref="F47:F48"/>
    <mergeCell ref="G47:G48"/>
    <mergeCell ref="H47:H48"/>
    <mergeCell ref="M47:M48"/>
    <mergeCell ref="N47:N48"/>
    <mergeCell ref="O47:Q48"/>
    <mergeCell ref="N43:N44"/>
    <mergeCell ref="O43:Q44"/>
    <mergeCell ref="E45:E46"/>
    <mergeCell ref="F45:F46"/>
    <mergeCell ref="G45:G46"/>
    <mergeCell ref="H45:H46"/>
    <mergeCell ref="M45:M46"/>
    <mergeCell ref="N45:N46"/>
    <mergeCell ref="O45:Q46"/>
    <mergeCell ref="C45:C46"/>
    <mergeCell ref="D45:D46"/>
    <mergeCell ref="C43:C44"/>
    <mergeCell ref="D43:D44"/>
    <mergeCell ref="E43:E44"/>
    <mergeCell ref="F43:F44"/>
    <mergeCell ref="G43:G44"/>
    <mergeCell ref="H43:H44"/>
    <mergeCell ref="M43:M44"/>
    <mergeCell ref="O39:Q40"/>
    <mergeCell ref="C41:C42"/>
    <mergeCell ref="D41:D42"/>
    <mergeCell ref="E41:E42"/>
    <mergeCell ref="F41:F42"/>
    <mergeCell ref="G41:G42"/>
    <mergeCell ref="H41:H42"/>
    <mergeCell ref="M41:M42"/>
    <mergeCell ref="N41:N42"/>
    <mergeCell ref="O41:Q42"/>
    <mergeCell ref="C33:C34"/>
    <mergeCell ref="D33:D34"/>
    <mergeCell ref="E33:E34"/>
    <mergeCell ref="F33:F34"/>
    <mergeCell ref="G33:G34"/>
    <mergeCell ref="H33:H34"/>
    <mergeCell ref="M33:M34"/>
    <mergeCell ref="N33:N34"/>
    <mergeCell ref="C39:C40"/>
    <mergeCell ref="D39:D40"/>
    <mergeCell ref="E39:E40"/>
    <mergeCell ref="F39:F40"/>
    <mergeCell ref="G39:G40"/>
    <mergeCell ref="H39:H40"/>
    <mergeCell ref="M39:M40"/>
    <mergeCell ref="N39:N40"/>
    <mergeCell ref="C35:C36"/>
    <mergeCell ref="D35:D36"/>
    <mergeCell ref="E35:E36"/>
    <mergeCell ref="F35:F36"/>
    <mergeCell ref="G35:G36"/>
    <mergeCell ref="H35:H36"/>
    <mergeCell ref="M35:M36"/>
    <mergeCell ref="N35:N36"/>
    <mergeCell ref="C37:C38"/>
    <mergeCell ref="D37:D38"/>
    <mergeCell ref="E37:E38"/>
    <mergeCell ref="F37:F38"/>
    <mergeCell ref="G37:G38"/>
    <mergeCell ref="H37:H38"/>
    <mergeCell ref="M37:M38"/>
    <mergeCell ref="N37:N38"/>
    <mergeCell ref="O37:Q38"/>
    <mergeCell ref="C29:C30"/>
    <mergeCell ref="D29:D30"/>
    <mergeCell ref="E29:E30"/>
    <mergeCell ref="F29:F30"/>
    <mergeCell ref="G29:G30"/>
    <mergeCell ref="H29:H30"/>
    <mergeCell ref="M29:M30"/>
    <mergeCell ref="N29:N30"/>
    <mergeCell ref="O29:Q30"/>
    <mergeCell ref="C31:C32"/>
    <mergeCell ref="D31:D32"/>
    <mergeCell ref="E31:E32"/>
    <mergeCell ref="F31:F32"/>
    <mergeCell ref="G31:G32"/>
    <mergeCell ref="H31:H32"/>
    <mergeCell ref="M31:M32"/>
    <mergeCell ref="N31:N32"/>
    <mergeCell ref="O31:Q32"/>
    <mergeCell ref="C27:C28"/>
    <mergeCell ref="D27:D28"/>
    <mergeCell ref="E27:E28"/>
    <mergeCell ref="F27:F28"/>
    <mergeCell ref="G27:G28"/>
    <mergeCell ref="H27:H28"/>
    <mergeCell ref="M27:M28"/>
    <mergeCell ref="N27:N28"/>
    <mergeCell ref="O27:Q28"/>
    <mergeCell ref="C23:C24"/>
    <mergeCell ref="D23:D24"/>
    <mergeCell ref="E23:E24"/>
    <mergeCell ref="F23:F24"/>
    <mergeCell ref="G23:G24"/>
    <mergeCell ref="H23:H24"/>
    <mergeCell ref="M23:M24"/>
    <mergeCell ref="N23:N24"/>
    <mergeCell ref="O23:Q24"/>
    <mergeCell ref="C25:C26"/>
    <mergeCell ref="D25:D26"/>
    <mergeCell ref="E25:E26"/>
    <mergeCell ref="F25:F26"/>
    <mergeCell ref="G25:G26"/>
    <mergeCell ref="H25:H26"/>
    <mergeCell ref="M25:M26"/>
    <mergeCell ref="N25:N26"/>
    <mergeCell ref="O25:Q26"/>
    <mergeCell ref="E19:E20"/>
    <mergeCell ref="F19:F20"/>
    <mergeCell ref="G19:G20"/>
    <mergeCell ref="H19:H20"/>
    <mergeCell ref="M19:M20"/>
    <mergeCell ref="N19:N20"/>
    <mergeCell ref="O19:Q20"/>
    <mergeCell ref="C21:C22"/>
    <mergeCell ref="D21:D22"/>
    <mergeCell ref="E21:E22"/>
    <mergeCell ref="F21:F22"/>
    <mergeCell ref="G21:G22"/>
    <mergeCell ref="H21:H22"/>
    <mergeCell ref="M21:M22"/>
    <mergeCell ref="N21:N22"/>
    <mergeCell ref="O21:Q22"/>
    <mergeCell ref="N13:N14"/>
    <mergeCell ref="O13:Q14"/>
    <mergeCell ref="C185:C186"/>
    <mergeCell ref="C187:C188"/>
    <mergeCell ref="C15:C16"/>
    <mergeCell ref="D15:D16"/>
    <mergeCell ref="E15:E16"/>
    <mergeCell ref="F15:F16"/>
    <mergeCell ref="G15:G16"/>
    <mergeCell ref="H15:H16"/>
    <mergeCell ref="M15:M16"/>
    <mergeCell ref="N15:N16"/>
    <mergeCell ref="O15:Q16"/>
    <mergeCell ref="C17:C18"/>
    <mergeCell ref="D17:D18"/>
    <mergeCell ref="E17:E18"/>
    <mergeCell ref="F17:F18"/>
    <mergeCell ref="G17:G18"/>
    <mergeCell ref="H17:H18"/>
    <mergeCell ref="M17:M18"/>
    <mergeCell ref="N17:N18"/>
    <mergeCell ref="O17:Q18"/>
    <mergeCell ref="C19:C20"/>
    <mergeCell ref="D19:D20"/>
    <mergeCell ref="C240:F240"/>
    <mergeCell ref="H240:M240"/>
    <mergeCell ref="O240:Q240"/>
    <mergeCell ref="D4:Q4"/>
    <mergeCell ref="D5:Q5"/>
    <mergeCell ref="D6:Q6"/>
    <mergeCell ref="D9:Q9"/>
    <mergeCell ref="C10:C12"/>
    <mergeCell ref="D10:D12"/>
    <mergeCell ref="E10:E12"/>
    <mergeCell ref="F10:F12"/>
    <mergeCell ref="G10:N10"/>
    <mergeCell ref="O10:Q12"/>
    <mergeCell ref="G11:G12"/>
    <mergeCell ref="H11:H12"/>
    <mergeCell ref="I11:L11"/>
    <mergeCell ref="M11:N11"/>
    <mergeCell ref="C13:C14"/>
    <mergeCell ref="D13:D14"/>
    <mergeCell ref="E13:E14"/>
    <mergeCell ref="F13:F14"/>
    <mergeCell ref="G13:G14"/>
    <mergeCell ref="H13:H14"/>
    <mergeCell ref="M13:M14"/>
  </mergeCells>
  <pageMargins left="0.23622047244094491" right="0.78740157480314965" top="0.39370078740157483" bottom="0.35433070866141736" header="0.39370078740157483" footer="0.35433070866141736"/>
  <pageSetup paperSize="5" scale="51"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37</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CEDULA 1TR24 E2</vt:lpstr>
      <vt:lpstr>'CEDULA 1TR24 E2'!Área_de_impresión</vt:lpstr>
      <vt:lpstr>'CEDULA 1TR24 E2'!Títulos_a_imprimir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dc:description/>
  <cp:lastModifiedBy>UEVALUACION5</cp:lastModifiedBy>
  <cp:revision>7</cp:revision>
  <cp:lastPrinted>2024-07-11T17:42:13Z</cp:lastPrinted>
  <dcterms:created xsi:type="dcterms:W3CDTF">2021-01-05T20:46:07Z</dcterms:created>
  <dcterms:modified xsi:type="dcterms:W3CDTF">2024-07-11T18:00:25Z</dcterms:modified>
  <dc:language>es-MX</dc:language>
</cp:coreProperties>
</file>