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Propietario\Dropbox\Mi PC (DESKTOP-OOA2OL2)\Documents\primer entrega 2024 - copia\1.6 DIF\Cedula de Avance\"/>
    </mc:Choice>
  </mc:AlternateContent>
  <xr:revisionPtr revIDLastSave="0" documentId="13_ncr:1_{238E087A-5F49-4AB4-A029-F10EEC97A689}" xr6:coauthVersionLast="47" xr6:coauthVersionMax="47" xr10:uidLastSave="{00000000-0000-0000-0000-000000000000}"/>
  <bookViews>
    <workbookView xWindow="-120" yWindow="-120" windowWidth="29040" windowHeight="16440" tabRatio="500" xr2:uid="{00000000-000D-0000-FFFF-FFFF00000000}"/>
  </bookViews>
  <sheets>
    <sheet name="CEDULA 1TR24 E2" sheetId="1" r:id="rId1"/>
  </sheets>
  <definedNames>
    <definedName name="_xlnm.Print_Area" localSheetId="0">'CEDULA 1TR24 E2'!$C$3:$Q$243</definedName>
    <definedName name="_xlnm.Print_Titles" localSheetId="0">'CEDULA 1TR24 E2'!$9:$12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N13" i="1" l="1"/>
  <c r="M13" i="1"/>
  <c r="N27" i="1" l="1"/>
  <c r="N25" i="1"/>
  <c r="N17" i="1"/>
  <c r="N15" i="1"/>
  <c r="M17" i="1"/>
  <c r="G199" i="1"/>
  <c r="G195" i="1"/>
  <c r="M229" i="1"/>
  <c r="M227" i="1"/>
  <c r="M225" i="1"/>
  <c r="M221" i="1"/>
  <c r="M223" i="1"/>
  <c r="M219" i="1"/>
  <c r="M217" i="1"/>
  <c r="M213" i="1"/>
  <c r="M215" i="1"/>
  <c r="M211" i="1"/>
  <c r="M209" i="1"/>
  <c r="M207" i="1"/>
  <c r="M205" i="1"/>
  <c r="M201" i="1"/>
  <c r="M203" i="1"/>
  <c r="M199" i="1"/>
  <c r="M197" i="1"/>
  <c r="M193" i="1"/>
  <c r="M195" i="1"/>
  <c r="M191" i="1"/>
  <c r="M189" i="1"/>
  <c r="M187" i="1"/>
  <c r="M185" i="1"/>
  <c r="M183" i="1"/>
  <c r="M179" i="1"/>
  <c r="M181" i="1"/>
  <c r="M177" i="1"/>
  <c r="M175" i="1"/>
  <c r="M169" i="1"/>
  <c r="M171" i="1"/>
  <c r="M173" i="1"/>
  <c r="M167" i="1"/>
  <c r="M165" i="1"/>
  <c r="M159" i="1"/>
  <c r="M161" i="1"/>
  <c r="M163" i="1"/>
  <c r="M157" i="1"/>
  <c r="M155" i="1"/>
  <c r="M153" i="1"/>
  <c r="M151" i="1"/>
  <c r="M147" i="1"/>
  <c r="M149" i="1"/>
  <c r="M145" i="1"/>
  <c r="M143" i="1"/>
  <c r="M135" i="1"/>
  <c r="M137" i="1"/>
  <c r="M139" i="1"/>
  <c r="M141" i="1"/>
  <c r="M133" i="1"/>
  <c r="M131" i="1"/>
  <c r="M123" i="1"/>
  <c r="M125" i="1"/>
  <c r="M127" i="1"/>
  <c r="M129" i="1"/>
  <c r="M121" i="1"/>
  <c r="M119" i="1"/>
  <c r="M117" i="1"/>
  <c r="M115" i="1"/>
  <c r="M113" i="1"/>
  <c r="M111" i="1"/>
  <c r="M107" i="1"/>
  <c r="M109" i="1"/>
  <c r="M105" i="1"/>
  <c r="M103" i="1"/>
  <c r="M101" i="1"/>
  <c r="M99" i="1"/>
  <c r="M97" i="1"/>
  <c r="M95" i="1"/>
  <c r="M85" i="1"/>
  <c r="M87" i="1"/>
  <c r="M89" i="1"/>
  <c r="M91" i="1"/>
  <c r="M93" i="1"/>
  <c r="M83" i="1"/>
  <c r="M81" i="1"/>
  <c r="M79" i="1"/>
  <c r="M77" i="1"/>
  <c r="M75" i="1"/>
  <c r="M73" i="1"/>
  <c r="M71" i="1"/>
  <c r="M69" i="1"/>
  <c r="M67" i="1"/>
  <c r="M65" i="1"/>
  <c r="M63" i="1"/>
  <c r="M61" i="1"/>
  <c r="M55" i="1"/>
  <c r="M57" i="1"/>
  <c r="M59" i="1"/>
  <c r="M51" i="1"/>
  <c r="M53" i="1"/>
  <c r="M49" i="1"/>
  <c r="M47" i="1"/>
  <c r="M45" i="1"/>
  <c r="M43" i="1"/>
  <c r="G223" i="1"/>
  <c r="G215" i="1"/>
  <c r="G211" i="1"/>
  <c r="G213" i="1"/>
  <c r="G209" i="1"/>
  <c r="G201" i="1"/>
  <c r="G203" i="1"/>
  <c r="G197" i="1"/>
  <c r="G191" i="1"/>
  <c r="G189" i="1"/>
  <c r="G183" i="1"/>
  <c r="G163" i="1"/>
  <c r="N163" i="1" s="1"/>
  <c r="G161" i="1"/>
  <c r="G159" i="1"/>
  <c r="G157" i="1"/>
  <c r="G155" i="1"/>
  <c r="G113" i="1"/>
  <c r="N43" i="1" l="1"/>
  <c r="N41" i="1"/>
  <c r="M41" i="1"/>
  <c r="M39" i="1"/>
  <c r="N37" i="1"/>
  <c r="M37" i="1"/>
  <c r="N33" i="1"/>
  <c r="N35" i="1"/>
  <c r="M33" i="1"/>
  <c r="M35" i="1"/>
  <c r="N31" i="1"/>
  <c r="M31" i="1"/>
  <c r="M29" i="1"/>
  <c r="M27" i="1"/>
  <c r="M25" i="1" l="1"/>
  <c r="M23" i="1"/>
  <c r="N23" i="1"/>
  <c r="N21" i="1"/>
  <c r="M21" i="1"/>
  <c r="M19" i="1"/>
  <c r="M15" i="1" l="1"/>
  <c r="G229" i="1" l="1"/>
  <c r="N229" i="1" s="1"/>
  <c r="G227" i="1"/>
  <c r="N227" i="1" s="1"/>
  <c r="G225" i="1"/>
  <c r="N225" i="1" s="1"/>
  <c r="N223" i="1"/>
  <c r="G221" i="1"/>
  <c r="N221" i="1" s="1"/>
  <c r="G219" i="1"/>
  <c r="N219" i="1" s="1"/>
  <c r="G217" i="1"/>
  <c r="N217" i="1" s="1"/>
  <c r="N215" i="1"/>
  <c r="N213" i="1"/>
  <c r="N211" i="1"/>
  <c r="N209" i="1"/>
  <c r="G207" i="1"/>
  <c r="N207" i="1" s="1"/>
  <c r="G205" i="1"/>
  <c r="N205" i="1" s="1"/>
  <c r="N203" i="1"/>
  <c r="N201" i="1"/>
  <c r="N199" i="1"/>
  <c r="N197" i="1"/>
  <c r="N195" i="1"/>
  <c r="G193" i="1"/>
  <c r="N193" i="1" s="1"/>
  <c r="N191" i="1"/>
  <c r="N189" i="1"/>
  <c r="G187" i="1"/>
  <c r="N187" i="1" s="1"/>
  <c r="G185" i="1"/>
  <c r="N185" i="1" s="1"/>
  <c r="N183" i="1"/>
  <c r="G181" i="1"/>
  <c r="N181" i="1" s="1"/>
  <c r="G179" i="1"/>
  <c r="N179" i="1" s="1"/>
  <c r="G177" i="1"/>
  <c r="N177" i="1" s="1"/>
  <c r="G175" i="1"/>
  <c r="N175" i="1" s="1"/>
  <c r="G173" i="1"/>
  <c r="N173" i="1" s="1"/>
  <c r="G171" i="1"/>
  <c r="N171" i="1" s="1"/>
  <c r="G169" i="1"/>
  <c r="N169" i="1" s="1"/>
  <c r="G167" i="1"/>
  <c r="N167" i="1" s="1"/>
  <c r="G165" i="1"/>
  <c r="N165" i="1" s="1"/>
  <c r="N161" i="1"/>
  <c r="N159" i="1"/>
  <c r="N157" i="1"/>
  <c r="N155" i="1"/>
  <c r="G153" i="1"/>
  <c r="N153" i="1" s="1"/>
  <c r="G151" i="1"/>
  <c r="N151" i="1" s="1"/>
  <c r="G149" i="1"/>
  <c r="N149" i="1" s="1"/>
  <c r="G147" i="1"/>
  <c r="N147" i="1" s="1"/>
  <c r="G145" i="1"/>
  <c r="N145" i="1" s="1"/>
  <c r="G143" i="1"/>
  <c r="N143" i="1" s="1"/>
  <c r="G141" i="1"/>
  <c r="N141" i="1" s="1"/>
  <c r="G139" i="1"/>
  <c r="N139" i="1" s="1"/>
  <c r="G137" i="1"/>
  <c r="N137" i="1" s="1"/>
  <c r="G135" i="1"/>
  <c r="N135" i="1" s="1"/>
  <c r="G133" i="1"/>
  <c r="N133" i="1" s="1"/>
  <c r="G131" i="1"/>
  <c r="N131" i="1" s="1"/>
  <c r="G129" i="1"/>
  <c r="N129" i="1" s="1"/>
  <c r="G127" i="1"/>
  <c r="N127" i="1" s="1"/>
  <c r="G125" i="1"/>
  <c r="N125" i="1" s="1"/>
  <c r="G123" i="1"/>
  <c r="N123" i="1" s="1"/>
  <c r="G121" i="1"/>
  <c r="N121" i="1" s="1"/>
  <c r="G119" i="1"/>
  <c r="N119" i="1" s="1"/>
  <c r="G117" i="1"/>
  <c r="N117" i="1" s="1"/>
  <c r="G115" i="1"/>
  <c r="N115" i="1" s="1"/>
  <c r="N113" i="1"/>
  <c r="G111" i="1"/>
  <c r="N111" i="1" s="1"/>
  <c r="G109" i="1"/>
  <c r="N109" i="1" s="1"/>
  <c r="G107" i="1"/>
  <c r="N107" i="1" s="1"/>
  <c r="G105" i="1"/>
  <c r="N105" i="1" s="1"/>
  <c r="N103" i="1"/>
  <c r="N101" i="1"/>
  <c r="N99" i="1"/>
  <c r="N97" i="1"/>
  <c r="N95" i="1"/>
  <c r="N93" i="1"/>
  <c r="N91" i="1"/>
  <c r="N89" i="1"/>
  <c r="N87" i="1"/>
  <c r="N85" i="1"/>
  <c r="N83" i="1"/>
  <c r="N81" i="1"/>
  <c r="G79" i="1"/>
  <c r="N79" i="1" s="1"/>
  <c r="N77" i="1"/>
  <c r="N75" i="1"/>
  <c r="G73" i="1"/>
  <c r="N73" i="1" s="1"/>
  <c r="G71" i="1"/>
  <c r="N71" i="1" s="1"/>
  <c r="G69" i="1"/>
  <c r="N69" i="1" s="1"/>
  <c r="N67" i="1"/>
  <c r="N65" i="1"/>
  <c r="G63" i="1"/>
  <c r="N63" i="1" s="1"/>
  <c r="G61" i="1"/>
  <c r="N61" i="1" s="1"/>
  <c r="G59" i="1"/>
  <c r="N59" i="1" s="1"/>
  <c r="G57" i="1"/>
  <c r="N57" i="1" s="1"/>
  <c r="G55" i="1"/>
  <c r="N55" i="1" s="1"/>
  <c r="G53" i="1"/>
  <c r="N53" i="1" s="1"/>
  <c r="G51" i="1"/>
  <c r="N51" i="1" s="1"/>
  <c r="N49" i="1"/>
  <c r="G47" i="1"/>
  <c r="N47" i="1" s="1"/>
  <c r="N45" i="1"/>
  <c r="N39" i="1"/>
  <c r="N29" i="1"/>
  <c r="G19" i="1"/>
  <c r="N19" i="1" s="1"/>
</calcChain>
</file>

<file path=xl/sharedStrings.xml><?xml version="1.0" encoding="utf-8"?>
<sst xmlns="http://schemas.openxmlformats.org/spreadsheetml/2006/main" count="684" uniqueCount="359">
  <si>
    <t>CÉDULA DE AVANCE DE CUMPLIMIENTO DE LOS OBJETIVOS Y METAS</t>
  </si>
  <si>
    <t>MUNICIPIO DE BENITO JUÁREZ QUINTANA ROO</t>
  </si>
  <si>
    <t xml:space="preserve">PROGRAMA PRESUPUESTARIO ANUAL: </t>
  </si>
  <si>
    <t>NIVEL MIR CON RESUMEN
 NARRATIVO</t>
  </si>
  <si>
    <t>NOMBRE DEL
 INDICADOR</t>
  </si>
  <si>
    <t>SENTIDO DEL INDICADOR 
( ascendente, descendente, regular o nominal)</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</si>
  <si>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</si>
  <si>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</si>
  <si>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</si>
  <si>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</si>
  <si>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</si>
  <si>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</si>
  <si>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</si>
  <si>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</si>
  <si>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</si>
  <si>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</si>
  <si>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</si>
  <si>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</si>
  <si>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</si>
  <si>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Ascendente
Regular</t>
  </si>
  <si>
    <t>NO</t>
  </si>
  <si>
    <t>Trimestral</t>
  </si>
  <si>
    <t>Si</t>
  </si>
  <si>
    <t>Ascendente
Nominal</t>
  </si>
  <si>
    <t>AUTORIZÓ
C. Doris Marisol Sendo Rodríguez
Dirección General del Sistema para el Desarrollo
Integral de la Familia de Benito Juárez</t>
  </si>
  <si>
    <t>ELABORÓ
C. Minelia del Rosario Villanueva Aguilar
Coordinación de Planeación y Evaluación del Sistema
para el Desarrollo Integral de la Familia de Benito Juárez</t>
  </si>
  <si>
    <t xml:space="preserve"> </t>
  </si>
  <si>
    <t>REVISÓ
Mtro. Enrique E. Encalada Sánchez
Dirección de Planeación de la Dirección General
de Planeación Municipal</t>
  </si>
  <si>
    <t>Anual</t>
  </si>
  <si>
    <t>P.2.2.1.1. Los grupos en situación prioritaria del Municipio  de Benito Juárez reciben atención, asistencia, apoyo y protección para su desarrollo integral.</t>
  </si>
  <si>
    <t>PPA: Porcentaje de Personas en situación prioritaria Atendidas por el Sistema DIF de Benito Juárez.
SMDIF: Sistema Municipal para el Desarrollo Integral de la Familia.
BJ: Benito Juárez</t>
  </si>
  <si>
    <t>-</t>
  </si>
  <si>
    <r>
      <rPr>
        <b/>
        <sz val="11"/>
        <color theme="1"/>
        <rFont val="Arial"/>
        <family val="2"/>
      </rPr>
      <t>POAB:</t>
    </r>
    <r>
      <rPr>
        <sz val="11"/>
        <color theme="1"/>
        <rFont val="Arial"/>
        <family val="2"/>
      </rPr>
      <t xml:space="preserve"> Porcentaje de Orientaciones y Atenciones Brindadas.</t>
    </r>
  </si>
  <si>
    <r>
      <rPr>
        <b/>
        <sz val="11"/>
        <color theme="1"/>
        <rFont val="Arial"/>
        <family val="2"/>
      </rPr>
      <t>A.2.2.1.1.2.3.</t>
    </r>
    <r>
      <rPr>
        <sz val="11"/>
        <color theme="1"/>
        <rFont val="Arial"/>
        <family val="2"/>
      </rPr>
      <t xml:space="preserve"> Recepcionar y brindar orientaciones de los trámites y servicios a las y los usuarios que acuden al SMDIF BJ y atenciones en general.</t>
    </r>
  </si>
  <si>
    <r>
      <rPr>
        <b/>
        <sz val="11"/>
        <color theme="1"/>
        <rFont val="Arial"/>
        <family val="2"/>
      </rPr>
      <t>PSSO:</t>
    </r>
    <r>
      <rPr>
        <sz val="11"/>
        <color theme="1"/>
        <rFont val="Arial"/>
        <family val="2"/>
      </rPr>
      <t xml:space="preserve"> Porcentaje de Servicios de Salud Otorgados.</t>
    </r>
  </si>
  <si>
    <r>
      <rPr>
        <b/>
        <sz val="11"/>
        <color theme="1"/>
        <rFont val="Arial"/>
        <family val="2"/>
      </rPr>
      <t>PAMPR:</t>
    </r>
    <r>
      <rPr>
        <sz val="11"/>
        <color theme="1"/>
        <rFont val="Arial"/>
        <family val="2"/>
      </rPr>
      <t xml:space="preserve"> Porcentaje de Atenciones Médicas,odontologicas y Preventivas Realizadas.</t>
    </r>
  </si>
  <si>
    <r>
      <rPr>
        <b/>
        <sz val="11"/>
        <color theme="1"/>
        <rFont val="Arial"/>
        <family val="2"/>
      </rPr>
      <t>PAMO:</t>
    </r>
    <r>
      <rPr>
        <sz val="11"/>
        <color theme="1"/>
        <rFont val="Arial"/>
        <family val="2"/>
      </rPr>
      <t xml:space="preserve"> Porcentaje de Atenciones Médicos Especiales Otorgados.</t>
    </r>
  </si>
  <si>
    <r>
      <rPr>
        <b/>
        <sz val="11"/>
        <color theme="1"/>
        <rFont val="Arial"/>
        <family val="2"/>
      </rPr>
      <t>PTRR:</t>
    </r>
    <r>
      <rPr>
        <sz val="11"/>
        <color theme="1"/>
        <rFont val="Arial"/>
        <family val="2"/>
      </rPr>
      <t xml:space="preserve"> Porcentaje de Terapias de Rehabilitación Realizadas.</t>
    </r>
  </si>
  <si>
    <r>
      <rPr>
        <b/>
        <sz val="11"/>
        <color theme="1"/>
        <rFont val="Arial"/>
        <family val="2"/>
      </rPr>
      <t>PSTIB:</t>
    </r>
    <r>
      <rPr>
        <sz val="11"/>
        <color theme="1"/>
        <rFont val="Arial"/>
        <family val="2"/>
      </rPr>
      <t xml:space="preserve"> Porcentaje de Servicios de Transporte Inclusivo UNEDIF Brindados.</t>
    </r>
  </si>
  <si>
    <r>
      <rPr>
        <b/>
        <sz val="11"/>
        <color theme="1"/>
        <rFont val="Arial"/>
        <family val="2"/>
      </rPr>
      <t xml:space="preserve">PEAS: </t>
    </r>
    <r>
      <rPr>
        <sz val="11"/>
        <color theme="1"/>
        <rFont val="Arial"/>
        <family val="2"/>
      </rPr>
      <t>Porcentaje de Eventos y Actividades Coordinados y Supervisados.</t>
    </r>
  </si>
  <si>
    <r>
      <rPr>
        <b/>
        <sz val="11"/>
        <color theme="1"/>
        <rFont val="Arial"/>
        <family val="2"/>
      </rPr>
      <t xml:space="preserve">PPBER: </t>
    </r>
    <r>
      <rPr>
        <sz val="11"/>
        <color theme="1"/>
        <rFont val="Arial"/>
        <family val="2"/>
      </rPr>
      <t>Porcentaje  de Participación en Actividades, Brigadas y Eventos Realizados</t>
    </r>
  </si>
  <si>
    <r>
      <rPr>
        <b/>
        <sz val="11"/>
        <color theme="1"/>
        <rFont val="Arial"/>
        <family val="2"/>
      </rPr>
      <t xml:space="preserve">PSAMO: </t>
    </r>
    <r>
      <rPr>
        <sz val="11"/>
        <color theme="1"/>
        <rFont val="Arial"/>
        <family val="2"/>
      </rPr>
      <t>Porcentaje de Servicios integrales a personas Adultas Mayores Otorgados.</t>
    </r>
  </si>
  <si>
    <r>
      <rPr>
        <b/>
        <sz val="11"/>
        <color theme="1"/>
        <rFont val="Arial"/>
        <family val="2"/>
      </rPr>
      <t xml:space="preserve">PSR: </t>
    </r>
    <r>
      <rPr>
        <sz val="11"/>
        <color theme="1"/>
        <rFont val="Arial"/>
        <family val="2"/>
      </rPr>
      <t xml:space="preserve">Porcentaje de Servicios Psicológicos,  Nutricionales, Jurídicos,  laborales y de tTrabajo Social Realizados. </t>
    </r>
  </si>
  <si>
    <r>
      <rPr>
        <b/>
        <sz val="11"/>
        <color theme="1"/>
        <rFont val="Arial"/>
        <family val="2"/>
      </rPr>
      <t>PAAMR:</t>
    </r>
    <r>
      <rPr>
        <sz val="11"/>
        <color theme="1"/>
        <rFont val="Arial"/>
        <family val="2"/>
      </rPr>
      <t xml:space="preserve"> Porcentaje de Actividades para personas Adultas Mayores Realizados. </t>
    </r>
  </si>
  <si>
    <r>
      <rPr>
        <b/>
        <sz val="11"/>
        <color theme="1"/>
        <rFont val="Arial"/>
        <family val="2"/>
      </rPr>
      <t>C.2.2.1.1.19.</t>
    </r>
    <r>
      <rPr>
        <sz val="11"/>
        <color theme="1"/>
        <rFont val="Arial"/>
        <family val="2"/>
      </rPr>
      <t xml:space="preserve"> Servicios integrales de Salud  para la población de atención prioritaria otorgados.</t>
    </r>
  </si>
  <si>
    <r>
      <rPr>
        <b/>
        <sz val="11"/>
        <color theme="1"/>
        <rFont val="Arial"/>
        <family val="2"/>
      </rPr>
      <t xml:space="preserve">A.2.2.1.1.19.1. </t>
    </r>
    <r>
      <rPr>
        <sz val="11"/>
        <color theme="1"/>
        <rFont val="Arial"/>
        <family val="2"/>
      </rPr>
      <t>Realización de Atenciones médicas, odontologicas y preventivas de salud a la población de situación prioritaria.</t>
    </r>
  </si>
  <si>
    <r>
      <rPr>
        <b/>
        <sz val="11"/>
        <color theme="1"/>
        <rFont val="Arial"/>
        <family val="2"/>
      </rPr>
      <t>A.2.2.1.1.20.1.</t>
    </r>
    <r>
      <rPr>
        <sz val="11"/>
        <color theme="1"/>
        <rFont val="Arial"/>
        <family val="2"/>
      </rPr>
      <t xml:space="preserve"> Realización de terapias de rehabilitación para personas con discapacidad temporal y/o permanente.</t>
    </r>
  </si>
  <si>
    <r>
      <rPr>
        <b/>
        <sz val="11"/>
        <color theme="1"/>
        <rFont val="Arial"/>
        <family val="2"/>
      </rPr>
      <t xml:space="preserve">A.2.2.1.1.20.2. </t>
    </r>
    <r>
      <rPr>
        <sz val="11"/>
        <color theme="1"/>
        <rFont val="Arial"/>
        <family val="2"/>
      </rPr>
      <t>Brindar Servicio de transporte inclusivo UNEDIF.</t>
    </r>
  </si>
  <si>
    <r>
      <rPr>
        <b/>
        <sz val="11"/>
        <color theme="1"/>
        <rFont val="Arial"/>
        <family val="2"/>
      </rPr>
      <t>A.2.2.1.1.21.1.</t>
    </r>
    <r>
      <rPr>
        <sz val="11"/>
        <color theme="1"/>
        <rFont val="Arial"/>
        <family val="2"/>
      </rPr>
      <t xml:space="preserve">  Participación en actividades, brigadas y eventos, que fomenten la sana convivencia en el núcleo familiar y su comunidad. </t>
    </r>
  </si>
  <si>
    <r>
      <rPr>
        <b/>
        <sz val="11"/>
        <color theme="1"/>
        <rFont val="Arial"/>
        <family val="2"/>
      </rPr>
      <t>C.2.2.1.1.22</t>
    </r>
    <r>
      <rPr>
        <sz val="11"/>
        <color theme="1"/>
        <rFont val="Arial"/>
        <family val="2"/>
      </rPr>
      <t xml:space="preserve">. Servicios integrales para personas adultas mayores, otorgados. </t>
    </r>
  </si>
  <si>
    <r>
      <rPr>
        <b/>
        <sz val="11"/>
        <color theme="1"/>
        <rFont val="Arial"/>
        <family val="2"/>
      </rPr>
      <t>A.2.2.1.1.22.1.</t>
    </r>
    <r>
      <rPr>
        <sz val="11"/>
        <color theme="1"/>
        <rFont val="Arial"/>
        <family val="2"/>
      </rPr>
      <t xml:space="preserve"> Realización de servicios psicológicos,  nutricionales, jurídicos, laborales y de trabajo social para mejorar el bienestar físico, emocional y social de las personas adultas mayores.</t>
    </r>
  </si>
  <si>
    <t>PERÍODO QUE SE INFORMA: DEL 1 DE ENERO AL 31 DE MARZO 2024.</t>
  </si>
  <si>
    <t xml:space="preserve">E- PPA 2.2 PROGRAMA DE ATENCIÓN INTEGRAL A LA FAMILIA Y PERSONAS EN ESTADO DE VULNERABILIDAD </t>
  </si>
  <si>
    <t>Descendente</t>
  </si>
  <si>
    <t>Este indicador se modificó en la actualización del Plan Municipal de Desarrollo 2021-2024.
El Instituto Mexicano para la Competitividad A. C. IMCO actualiza y publica las posiciones de los municipios anualmente. En este primer trimestre la posición es la última disponible en 2023.
El avance de 125% indica que lo posición en lugar de mejorar empeoró ya que se trata de un indicador negativo.</t>
  </si>
  <si>
    <r>
      <t xml:space="preserve">PPAPPP: </t>
    </r>
    <r>
      <rPr>
        <sz val="11"/>
        <color theme="1"/>
        <rFont val="Calibri"/>
        <family val="2"/>
        <scheme val="minor"/>
      </rPr>
      <t>Porcentaje de Políticas, Acuerdos, Planes y Programas Presentados.</t>
    </r>
  </si>
  <si>
    <r>
      <t xml:space="preserve">Meta Trimestral: </t>
    </r>
    <r>
      <rPr>
        <sz val="11"/>
        <color theme="1"/>
        <rFont val="Calibri"/>
        <family val="2"/>
        <scheme val="minor"/>
      </rPr>
      <t xml:space="preserve">Se realizaron 11 propuestas políticas, acuerdos, planes y programas por la Junta Directiva aprobados de los 12 programados, lo que representó un avance del 91.67% respecto a la meta trimestral programada. 
</t>
    </r>
    <r>
      <rPr>
        <b/>
        <sz val="11"/>
        <color theme="1"/>
        <rFont val="Calibri"/>
        <family val="2"/>
        <scheme val="minor"/>
      </rPr>
      <t xml:space="preserve">
Meta Anual:  </t>
    </r>
    <r>
      <rPr>
        <sz val="11"/>
        <color theme="1"/>
        <rFont val="Calibri"/>
        <family val="2"/>
        <scheme val="minor"/>
      </rPr>
      <t>Se realizaron 11 propuestas políticas, acuerdos, planes y programas por la Junta Directiva aprobados de los 48 programados, lo que representó un avance anual acumulado del 22.92%.</t>
    </r>
  </si>
  <si>
    <r>
      <t xml:space="preserve">A.2.2.1.1.1.1. </t>
    </r>
    <r>
      <rPr>
        <sz val="11"/>
        <color theme="1"/>
        <rFont val="Calibri"/>
        <family val="2"/>
        <scheme val="minor"/>
      </rPr>
      <t>Realización de actividades de representación, coordinación, gestión, vinculación y supervisión por parte de la Dirección General del  SMDIF de BJ.</t>
    </r>
  </si>
  <si>
    <r>
      <t xml:space="preserve">PADGR: </t>
    </r>
    <r>
      <rPr>
        <sz val="11"/>
        <color theme="1"/>
        <rFont val="Calibri"/>
        <family val="2"/>
        <scheme val="minor"/>
      </rPr>
      <t>Porcentaje de  Actividades de la Dirección General Realizadas.</t>
    </r>
  </si>
  <si>
    <r>
      <t xml:space="preserve">Meta Trimestral: </t>
    </r>
    <r>
      <rPr>
        <sz val="11"/>
        <color theme="1"/>
        <rFont val="Calibri"/>
        <family val="2"/>
        <scheme val="minor"/>
      </rPr>
      <t xml:space="preserve">Se realizaron 208  actividades de representación, coordinación, gestión, vinculación y supervisión por parte de la Dirección General del  SMDIF de BJ, de los 206 programados, lo que representó un avance del 100.97% respecto a la meta trimestral programada.
</t>
    </r>
    <r>
      <rPr>
        <b/>
        <sz val="11"/>
        <color theme="1"/>
        <rFont val="Calibri"/>
        <family val="2"/>
        <scheme val="minor"/>
      </rPr>
      <t xml:space="preserve">
Meta Anual:  </t>
    </r>
    <r>
      <rPr>
        <sz val="11"/>
        <color theme="1"/>
        <rFont val="Calibri"/>
        <family val="2"/>
        <scheme val="minor"/>
      </rPr>
      <t>Se realizaron 208 actividades de representación, coordinación, gestión, vinculación y supervisión por parte de la Dirección General del SMDIF de BJ, los 836 programados, lo que representó un avance anual acumulado del 24.88%.</t>
    </r>
  </si>
  <si>
    <r>
      <t xml:space="preserve">A.2.2.1.1.1.2. </t>
    </r>
    <r>
      <rPr>
        <sz val="11"/>
        <color theme="1"/>
        <rFont val="Calibri"/>
        <family val="2"/>
        <scheme val="minor"/>
      </rPr>
      <t>Elaboración de contratos, lineamientos, convenios, acuerdos y actas con empresas públicas y privadas, personas físicas, instituciones municipales, estatales, federales e internacionales, así como la realización de actos jurídicos para el cumplimiento de los objetivos del SMDIF de BJ.</t>
    </r>
  </si>
  <si>
    <r>
      <t xml:space="preserve">PCLC: </t>
    </r>
    <r>
      <rPr>
        <sz val="11"/>
        <color theme="1"/>
        <rFont val="Calibri"/>
        <family val="2"/>
        <scheme val="minor"/>
      </rPr>
      <t>Porcentaje de Contratos, Lineamientos, Convenios, Acuerdos, Actas y Actos Jurídicos realizados.</t>
    </r>
  </si>
  <si>
    <r>
      <t xml:space="preserve">Meta Trimestral: </t>
    </r>
    <r>
      <rPr>
        <sz val="11"/>
        <color theme="1"/>
        <rFont val="Calibri"/>
        <family val="2"/>
        <scheme val="minor"/>
      </rPr>
      <t>Se realizaron 180  contratos, lineamientos, convenios, acuerdos y actas con empresas públicas y privadas, personas físicas, instituciones municipales, estatales, federales e internacionales, así como la realización de actos jurídicos para el cumplimiento de los objetivos del SMDIF de BJ., de los 211 programados, lo que representó un avance del 85.31% respecto a la meta trimestral programada.</t>
    </r>
    <r>
      <rPr>
        <b/>
        <sz val="11"/>
        <color theme="1"/>
        <rFont val="Calibri"/>
        <family val="2"/>
        <scheme val="minor"/>
      </rPr>
      <t xml:space="preserve">
Meta Anual: </t>
    </r>
    <r>
      <rPr>
        <sz val="11"/>
        <color theme="1"/>
        <rFont val="Calibri"/>
        <family val="2"/>
        <scheme val="minor"/>
      </rPr>
      <t xml:space="preserve"> Se realizaron 180 contratos, lineamientos, convenios, acuerdos y actas con empresas públicas y privadas, personas físicas, instituciones municipales, estatales, federales e internacionales, así como la realización de actos jurídicos para el cumplimiento de los objetivos del SMDIF de BJ.,  de los 842 programados, lo que representó un avance anual acumulado del  21.38%.</t>
    </r>
  </si>
  <si>
    <r>
      <t xml:space="preserve">A.2.2.1.1.1.3. </t>
    </r>
    <r>
      <rPr>
        <sz val="11"/>
        <color theme="1"/>
        <rFont val="Calibri"/>
        <family val="2"/>
        <scheme val="minor"/>
      </rPr>
      <t>Realización de Procesos de Transparencia, Acceso a la Información Pública, Protección de Datos Personales, Archivo y Gestión Documental, y Cuentas Claras.</t>
    </r>
  </si>
  <si>
    <r>
      <t xml:space="preserve">PPR: </t>
    </r>
    <r>
      <rPr>
        <sz val="11"/>
        <color theme="1"/>
        <rFont val="Calibri"/>
        <family val="2"/>
        <scheme val="minor"/>
      </rPr>
      <t>Porcentaje de Procesos Realizados.</t>
    </r>
  </si>
  <si>
    <r>
      <t xml:space="preserve">Meta Trimestral: </t>
    </r>
    <r>
      <rPr>
        <sz val="11"/>
        <color theme="1"/>
        <rFont val="Calibri"/>
        <family val="2"/>
        <scheme val="minor"/>
      </rPr>
      <t>Se realizaron 47  Procesos de Transparencia, Acceso a la Información Pública, Protección de Datos Personales, Archivo y Gestión Documental, y Cuentas Claras, de los 48 programados, lo que representó un avance del 97.92% respecto a la meta trimestral programada.</t>
    </r>
    <r>
      <rPr>
        <b/>
        <sz val="11"/>
        <color theme="1"/>
        <rFont val="Calibri"/>
        <family val="2"/>
        <scheme val="minor"/>
      </rPr>
      <t xml:space="preserve">
Meta Anual: </t>
    </r>
    <r>
      <rPr>
        <sz val="11"/>
        <color theme="1"/>
        <rFont val="Calibri"/>
        <family val="2"/>
        <scheme val="minor"/>
      </rPr>
      <t xml:space="preserve"> Se realizaron 47 Procesos de Transparencia, Acceso a la Información Pública, Protección de Datos Personales, Archivo y Gestión Documental, y Cuentas Claras  de los 192 programados, lo que representó un avance anual acumulado del  24.48%.</t>
    </r>
  </si>
  <si>
    <r>
      <t xml:space="preserve">A.2.2.1.1.1.4. </t>
    </r>
    <r>
      <rPr>
        <sz val="11"/>
        <color theme="1"/>
        <rFont val="Calibri"/>
        <family val="2"/>
        <scheme val="minor"/>
      </rPr>
      <t>Realización de acciones integrales para proyectar una imagen sólida de la institución, promover vinculaciones con diferentes organismos públicos y privados para gestionar patrocinios y beneficios en favor de los programas que integran el SMDIF BJ y la coordinación de actividades protocolarias interinstitucionales.</t>
    </r>
  </si>
  <si>
    <r>
      <t xml:space="preserve">PAIR: </t>
    </r>
    <r>
      <rPr>
        <sz val="11"/>
        <color theme="1"/>
        <rFont val="Calibri"/>
        <family val="2"/>
        <scheme val="minor"/>
      </rPr>
      <t>Porcentaje de Acciones Integrales Realizadas.</t>
    </r>
  </si>
  <si>
    <r>
      <t xml:space="preserve">Meta Trimestral: </t>
    </r>
    <r>
      <rPr>
        <sz val="11"/>
        <color theme="1"/>
        <rFont val="Calibri"/>
        <family val="2"/>
        <scheme val="minor"/>
      </rPr>
      <t>Se realizaron 84  acciones integrales para proyectar una imagen sólida de la institución, promover vinculaciones con diferentes organismos públicos y privados para gestionar patrocinios y beneficios en favor de los programas que integran el SMDIF BJ y la coordinación de actividades protocolarias interinstitucionales, de los 84 programados, lo que representó un avance del 100.00% respecto a la meta trimestral programada.</t>
    </r>
    <r>
      <rPr>
        <b/>
        <sz val="11"/>
        <color theme="1"/>
        <rFont val="Calibri"/>
        <family val="2"/>
        <scheme val="minor"/>
      </rPr>
      <t xml:space="preserve">
Meta Anual: </t>
    </r>
    <r>
      <rPr>
        <sz val="11"/>
        <color theme="1"/>
        <rFont val="Calibri"/>
        <family val="2"/>
        <scheme val="minor"/>
      </rPr>
      <t>Se realizaron 84  acciones integrales para proyectar una imagen sólida de la institución, promover vinculaciones con diferentes organismos públicos y privados para gestionar patrocinios y beneficios en favor de los programas que integran el SMDIF BJ y la coordinación de actividades protocolarias interinstitucionales, de las 321 programadas, lo que representó un avance anual acumulado del 26.17%.</t>
    </r>
  </si>
  <si>
    <r>
      <t xml:space="preserve">A.2.2.1.1.1.5. </t>
    </r>
    <r>
      <rPr>
        <sz val="11"/>
        <color theme="1"/>
        <rFont val="Calibri"/>
        <family val="2"/>
        <scheme val="minor"/>
      </rPr>
      <t>Realización de informes de planeación, programación, seguimiento, evaluación y rendición de cuentas alineados al modelo de Presupuesto Basado en Resultados y del Sistema de Evaluación del Desempeño.</t>
    </r>
  </si>
  <si>
    <r>
      <t xml:space="preserve">PIR: </t>
    </r>
    <r>
      <rPr>
        <sz val="11"/>
        <color theme="1"/>
        <rFont val="Calibri"/>
        <family val="2"/>
        <scheme val="minor"/>
      </rPr>
      <t>Porcentaje de Informes  Realizados.</t>
    </r>
  </si>
  <si>
    <r>
      <t>Meta Trimestral:</t>
    </r>
    <r>
      <rPr>
        <sz val="11"/>
        <color theme="1"/>
        <rFont val="Calibri"/>
        <family val="2"/>
        <scheme val="minor"/>
      </rPr>
      <t xml:space="preserve"> Se realizaron 30 informes de planeación, programación, seguimiento, evaluación y rendición de cuentas alineados al modelo de Presupuesto Basado en Resultados y del Sistema de Evaluación del Desempeño, de los 30 programados, lo que representó un avance del 100.00% respecto a la meta trimestral programada.
</t>
    </r>
    <r>
      <rPr>
        <b/>
        <sz val="11"/>
        <color theme="1"/>
        <rFont val="Calibri"/>
        <family val="2"/>
        <scheme val="minor"/>
      </rPr>
      <t>Meta Anual:</t>
    </r>
    <r>
      <rPr>
        <sz val="11"/>
        <color theme="1"/>
        <rFont val="Calibri"/>
        <family val="2"/>
        <scheme val="minor"/>
      </rPr>
      <t xml:space="preserve"> Se realizaron 30 informes de planeación, programación, seguimiento, evaluación y rendición de cuentas alineados al modelo de Presupuesto Basado en Resultados y del Sistema de Evaluación del Desempeño de las 120 programadas, lo que representó un avance anual acumulado del  25.00%.</t>
    </r>
  </si>
  <si>
    <r>
      <t>A.2.2.1.1.1.6.</t>
    </r>
    <r>
      <rPr>
        <sz val="11"/>
        <color theme="1"/>
        <rFont val="Calibri"/>
        <family val="2"/>
        <scheme val="minor"/>
      </rPr>
      <t xml:space="preserve"> Difusión de los Programas y Acciones del Sistema Municipal DIF Benito Juárez. </t>
    </r>
  </si>
  <si>
    <r>
      <t xml:space="preserve">PPAD: </t>
    </r>
    <r>
      <rPr>
        <sz val="11"/>
        <color theme="1"/>
        <rFont val="Calibri"/>
        <family val="2"/>
        <scheme val="minor"/>
      </rPr>
      <t>Porcentaje de Programas y Acciones del Sistema DIF de Benito Juárez Difundidas.</t>
    </r>
  </si>
  <si>
    <r>
      <t xml:space="preserve">Meta Trimestral: </t>
    </r>
    <r>
      <rPr>
        <sz val="11"/>
        <color theme="1"/>
        <rFont val="Calibri"/>
        <family val="2"/>
        <scheme val="minor"/>
      </rPr>
      <t>Se realizaron 127  difusiones de los Programas y Acciones del Sistema Municipal DIF Benito Juárez, de los 100 programados, lo que representó un avance del 127.00% respecto a la meta trimestral programada. Se supero la meta debido a que los titulares de la diversas áreas promocionaron y difundieron sus programas y campañas en redes sociales a traves de boletines, diseños entrevistas, etc.</t>
    </r>
    <r>
      <rPr>
        <b/>
        <sz val="11"/>
        <color theme="1"/>
        <rFont val="Calibri"/>
        <family val="2"/>
        <scheme val="minor"/>
      </rPr>
      <t xml:space="preserve">
Meta Anual: </t>
    </r>
    <r>
      <rPr>
        <sz val="11"/>
        <color theme="1"/>
        <rFont val="Calibri"/>
        <family val="2"/>
        <scheme val="minor"/>
      </rPr>
      <t>Se realizaron 127 Difusiones de los Programas y Acciones del Sistema Municipal DIF de Benito Juárez de las 660 programadas, lo que representó un avance anual acumulado del  19.24%.</t>
    </r>
  </si>
  <si>
    <r>
      <t xml:space="preserve">A.2.2.1.1.1.7. </t>
    </r>
    <r>
      <rPr>
        <sz val="11"/>
        <color theme="1"/>
        <rFont val="Calibri"/>
        <family val="2"/>
        <scheme val="minor"/>
      </rPr>
      <t>Atención a las solicitudes de logística para los eventos institucionales del SMDIF BJ, así como municipales y estatales.</t>
    </r>
  </si>
  <si>
    <r>
      <t xml:space="preserve">PSLEA: </t>
    </r>
    <r>
      <rPr>
        <sz val="11"/>
        <color theme="1"/>
        <rFont val="Calibri"/>
        <family val="2"/>
        <scheme val="minor"/>
      </rPr>
      <t>Porcentaje de Solicitudes de Logística de Eventos Atendidos.</t>
    </r>
  </si>
  <si>
    <r>
      <t xml:space="preserve">Meta Trimestral: </t>
    </r>
    <r>
      <rPr>
        <sz val="11"/>
        <color theme="1"/>
        <rFont val="Calibri"/>
        <family val="2"/>
        <scheme val="minor"/>
      </rPr>
      <t>Se realizaron 113  Atenciones a las solicitudes de logística para los eventos institucionales del SMDIF BJ, así como municipales y estatales, de los 120 programados, lo que representó un avance del 94.17% respecto a la meta trimestral programada.</t>
    </r>
    <r>
      <rPr>
        <b/>
        <sz val="11"/>
        <color theme="1"/>
        <rFont val="Calibri"/>
        <family val="2"/>
        <scheme val="minor"/>
      </rPr>
      <t xml:space="preserve">
Meta Anual:</t>
    </r>
    <r>
      <rPr>
        <sz val="11"/>
        <color theme="1"/>
        <rFont val="Calibri"/>
        <family val="2"/>
        <scheme val="minor"/>
      </rPr>
      <t xml:space="preserve"> Se realizaron 113 Difusiones de los Programas y Acciones del Sistema Municipal DIF de Benito Juárez de las 420 programadas, lo que representó un avance anual acumulado del  26.90%.</t>
    </r>
  </si>
  <si>
    <r>
      <t xml:space="preserve">A.2.2.1.1.1.8. </t>
    </r>
    <r>
      <rPr>
        <sz val="11"/>
        <color theme="1"/>
        <rFont val="Calibri"/>
        <family val="2"/>
        <scheme val="minor"/>
      </rPr>
      <t>Planeación y coordinación de la calendarización de las actividades del Patronato y el Voluntariado, en coordinación con la Dirección General. 
Representación e interrelación con  autoridades, organismos, entre otros, para llevar a cabo gestiones y mesas de trabajo.</t>
    </r>
  </si>
  <si>
    <r>
      <t xml:space="preserve">PAPC: </t>
    </r>
    <r>
      <rPr>
        <sz val="11"/>
        <color theme="1"/>
        <rFont val="Calibri"/>
        <family val="2"/>
        <scheme val="minor"/>
      </rPr>
      <t>Porcentaje de  Actividades Planeadas y Coordinadas</t>
    </r>
  </si>
  <si>
    <r>
      <t>Meta Trimestral:</t>
    </r>
    <r>
      <rPr>
        <sz val="11"/>
        <color theme="1"/>
        <rFont val="Calibri"/>
        <family val="2"/>
        <scheme val="minor"/>
      </rPr>
      <t xml:space="preserve"> Se realizaron 21  Planeaciones y coordinación de la calendarización de las actividades del Patronato y el Voluntariado, en coordinación con la Dirección General.  Representación e interrelación con  autoridades, organismos, entre otros, para llevar a cabo gestiones y mesas de trabajo, de los 16 programados, lo que representó un avance del 131.25% respecto a la meta trimestral programada. Se supero la meta debido a que los titulares de la diversas áreas gestionaron apoyos y eventos adicionales a los programados.
</t>
    </r>
    <r>
      <rPr>
        <b/>
        <sz val="11"/>
        <color theme="1"/>
        <rFont val="Calibri"/>
        <family val="2"/>
        <scheme val="minor"/>
      </rPr>
      <t>Meta Anual:</t>
    </r>
    <r>
      <rPr>
        <sz val="11"/>
        <color theme="1"/>
        <rFont val="Calibri"/>
        <family val="2"/>
        <scheme val="minor"/>
      </rPr>
      <t xml:space="preserve"> Se realizaron 21  Planeaciones y coordinación de la calendarización de las actividades del Patronato y el Voluntariado, en coordinación con la Dirección General.  Representación e interrelación con  autoridades, organismos, entre otros, para llevar a cabo gestiones y mesas de trabajo, de los 61 programados, lo que representó un avance anual acumulado del  34.43%.</t>
    </r>
  </si>
  <si>
    <r>
      <t xml:space="preserve">A.2.2.1.1.1.9 </t>
    </r>
    <r>
      <rPr>
        <sz val="11"/>
        <color theme="1"/>
        <rFont val="Calibri"/>
        <family val="2"/>
        <scheme val="minor"/>
      </rPr>
      <t xml:space="preserve">Procuración de apoyos económicos, donativos y de recursos, mediante gestiones del Voluntariado ante instituciones públicas, privadas, asociaciones, entre otros, así como la organización de eventos para coadyuvar al mejoramiento de los programas y servicios del SMDIF BJ. </t>
    </r>
  </si>
  <si>
    <r>
      <t xml:space="preserve">PAERP: </t>
    </r>
    <r>
      <rPr>
        <sz val="11"/>
        <color theme="1"/>
        <rFont val="Calibri"/>
        <family val="2"/>
        <scheme val="minor"/>
      </rPr>
      <t>Porcentaje de Apoyos Económicos, Donativos y de Recursos para el SMDIF BJ Procurados.</t>
    </r>
  </si>
  <si>
    <r>
      <t>Meta Trimestral:</t>
    </r>
    <r>
      <rPr>
        <sz val="11"/>
        <color theme="1"/>
        <rFont val="Calibri"/>
        <family val="2"/>
        <scheme val="minor"/>
      </rPr>
      <t xml:space="preserve"> Se realizaron 20 Procuración de apoyos económicos, donativos y de recursos, mediante gestiones del Voluntariado ante instituciones públicas, privadas, asociaciones, entre otros, así como la organización de eventos para coadyuvar al mejoramiento de los programas y servicios del SMDIF BJ, de los 20 programados, lo que representó un avance del 100.00% respecto a la meta trimestral programada.
</t>
    </r>
    <r>
      <rPr>
        <b/>
        <sz val="11"/>
        <color theme="1"/>
        <rFont val="Calibri"/>
        <family val="2"/>
        <scheme val="minor"/>
      </rPr>
      <t>Meta Anual:</t>
    </r>
    <r>
      <rPr>
        <sz val="11"/>
        <color theme="1"/>
        <rFont val="Calibri"/>
        <family val="2"/>
        <scheme val="minor"/>
      </rPr>
      <t xml:space="preserve"> Se realizaron 20 Procuración de apoyos económicos, donativos y de recursos, mediante gestiones del Voluntariado ante instituciones públicas, privadas, asociaciones, entre otros, así como la organización de eventos para coadyuvar al mejoramiento de los programas y servicios del SMDIF BJ, de los 77 programados, lo que representó un avance anual acumulado del  25.97%.</t>
    </r>
  </si>
  <si>
    <r>
      <rPr>
        <b/>
        <sz val="11"/>
        <color theme="1"/>
        <rFont val="Arial"/>
        <family val="2"/>
      </rPr>
      <t xml:space="preserve">C.2.2.1.1.2. </t>
    </r>
    <r>
      <rPr>
        <sz val="11"/>
        <color theme="1"/>
        <rFont val="Arial"/>
        <family val="2"/>
      </rPr>
      <t>Servicios y apoyos de asistencia social a los sujetos y grupos de atención prioritaria del municipio de Benito Juárez otorgados.</t>
    </r>
  </si>
  <si>
    <r>
      <rPr>
        <b/>
        <sz val="11"/>
        <color theme="1"/>
        <rFont val="Arial"/>
        <family val="2"/>
      </rPr>
      <t>PSAO:</t>
    </r>
    <r>
      <rPr>
        <sz val="11"/>
        <color theme="1"/>
        <rFont val="Arial"/>
        <family val="2"/>
      </rPr>
      <t xml:space="preserve"> Porcentaje de Servicios  y Apoyos de Asistencia Social Otorgados.</t>
    </r>
  </si>
  <si>
    <r>
      <t xml:space="preserve">Meta Trimestral: </t>
    </r>
    <r>
      <rPr>
        <sz val="11"/>
        <color theme="1"/>
        <rFont val="Calibri"/>
        <family val="2"/>
        <scheme val="minor"/>
      </rPr>
      <t>Se realizaron 4,700  Servicios y apoyos de asistencia social a los sujetos y grupos de atención prioritaria del municipio de Benito Juárez, de los 3,605 programados, lo que representó un avance del 130.37% respecto a la meta trimestral programada. Se supero la meta debido a alta afluencia de la ciudadania que solicita los tramites y servicios que ofrece este Sistema.</t>
    </r>
    <r>
      <rPr>
        <b/>
        <sz val="11"/>
        <color theme="1"/>
        <rFont val="Calibri"/>
        <family val="2"/>
        <scheme val="minor"/>
      </rPr>
      <t xml:space="preserve">
Meta Anual: </t>
    </r>
    <r>
      <rPr>
        <sz val="11"/>
        <color theme="1"/>
        <rFont val="Calibri"/>
        <family val="2"/>
        <scheme val="minor"/>
      </rPr>
      <t>Se realizaron 4,700  Servicios y apoyos de asistencia social a los sujetos y grupos de atención prioritaria del municipio de Benito Juárez, de las 17,199 programadas, lo que representó un avance anual acumulado del 27.33%.</t>
    </r>
  </si>
  <si>
    <r>
      <rPr>
        <b/>
        <sz val="11"/>
        <color theme="1"/>
        <rFont val="Arial"/>
        <family val="2"/>
      </rPr>
      <t>A.2.2.1.1.2.1</t>
    </r>
    <r>
      <rPr>
        <sz val="11"/>
        <color theme="1"/>
        <rFont val="Arial"/>
        <family val="2"/>
      </rPr>
      <t>. Entrega de apoyos de asistencia social  a personas de atención prioritaria.</t>
    </r>
  </si>
  <si>
    <r>
      <rPr>
        <b/>
        <sz val="11"/>
        <color theme="1"/>
        <rFont val="Arial"/>
        <family val="2"/>
      </rPr>
      <t xml:space="preserve">PASE: </t>
    </r>
    <r>
      <rPr>
        <sz val="11"/>
        <color theme="1"/>
        <rFont val="Arial"/>
        <family val="2"/>
      </rPr>
      <t>Porcentaje de Apoyos de Asistencia Social Entregados.</t>
    </r>
  </si>
  <si>
    <r>
      <t xml:space="preserve">Meta Trimestral: </t>
    </r>
    <r>
      <rPr>
        <sz val="11"/>
        <color theme="1"/>
        <rFont val="Calibri"/>
        <family val="2"/>
        <scheme val="minor"/>
      </rPr>
      <t>Se realizaron 616 Entrega de apoyos de asistencia social  a personas de atención prioritaria, de los 580 programados, lo que representó un avance del 106.21% respecto a la meta trimestral programada.</t>
    </r>
    <r>
      <rPr>
        <b/>
        <sz val="11"/>
        <color theme="1"/>
        <rFont val="Calibri"/>
        <family val="2"/>
        <scheme val="minor"/>
      </rPr>
      <t xml:space="preserve">
Meta Anual: </t>
    </r>
    <r>
      <rPr>
        <sz val="11"/>
        <color theme="1"/>
        <rFont val="Calibri"/>
        <family val="2"/>
        <scheme val="minor"/>
      </rPr>
      <t xml:space="preserve">Se realizaron 616 Entrega de apoyos de asistencia social  a personas de atención prioritaria de las 2,700 programadas, lo que representó un avance anual acumulado del 22.81%. </t>
    </r>
  </si>
  <si>
    <r>
      <rPr>
        <b/>
        <sz val="11"/>
        <color theme="1"/>
        <rFont val="Arial"/>
        <family val="2"/>
      </rPr>
      <t>A.2.2.1.1.2.2.</t>
    </r>
    <r>
      <rPr>
        <sz val="11"/>
        <color theme="1"/>
        <rFont val="Arial"/>
        <family val="2"/>
      </rPr>
      <t xml:space="preserve"> Realización de estudios socioeconómicos  a personas de atención prioritaria.</t>
    </r>
  </si>
  <si>
    <r>
      <rPr>
        <b/>
        <sz val="11"/>
        <color theme="1"/>
        <rFont val="Arial"/>
        <family val="2"/>
      </rPr>
      <t xml:space="preserve">PESR: </t>
    </r>
    <r>
      <rPr>
        <sz val="11"/>
        <color theme="1"/>
        <rFont val="Arial"/>
        <family val="2"/>
      </rPr>
      <t>Porcentaje de Estudios Socioeconómicos Realizados.</t>
    </r>
  </si>
  <si>
    <r>
      <t xml:space="preserve">Meta Trimestral: </t>
    </r>
    <r>
      <rPr>
        <sz val="11"/>
        <color theme="1"/>
        <rFont val="Calibri"/>
        <family val="2"/>
        <scheme val="minor"/>
      </rPr>
      <t>Se realizaron 389  estudios socioeconómicos  a personas de atención prioritaria, de los 295 programados, lo que representó un avance del 131.86% respecto a la meta trimestral programada. Se supero la meta debido a que durante el mes de febrero se realizaron mas estudios socieconómicos ya que la ciudadania solicitó apoyos a Sistema.</t>
    </r>
    <r>
      <rPr>
        <b/>
        <sz val="11"/>
        <color theme="1"/>
        <rFont val="Calibri"/>
        <family val="2"/>
        <scheme val="minor"/>
      </rPr>
      <t xml:space="preserve">
Meta Anual: </t>
    </r>
    <r>
      <rPr>
        <sz val="11"/>
        <color theme="1"/>
        <rFont val="Calibri"/>
        <family val="2"/>
        <scheme val="minor"/>
      </rPr>
      <t xml:space="preserve">Se realizaron 389 estudios socioeconómicos a personas de atención prioritaria de las 1,199 programadas, lo que representó un avance anual acumulado del 32.44%. </t>
    </r>
  </si>
  <si>
    <r>
      <t xml:space="preserve">Meta Trimestral: </t>
    </r>
    <r>
      <rPr>
        <sz val="11"/>
        <color theme="1"/>
        <rFont val="Calibri"/>
        <family val="2"/>
        <scheme val="minor"/>
      </rPr>
      <t>Se realizaron 3,695  recepciones y se brindaron orientaciones de los trámites y servicios a las y los usuarios que acuden al SMDIF BJ y atenciones en general, de los 2,730 programados, lo que representó un avance del 135.35% respecto a la meta trimestral programada. Se supero la meta debido a la alta afluencia de la ciudadanía quienes solicitan informes de los trámites y servicios que ofrece el Sistema DIF Municipal.</t>
    </r>
    <r>
      <rPr>
        <b/>
        <sz val="11"/>
        <color theme="1"/>
        <rFont val="Calibri"/>
        <family val="2"/>
        <scheme val="minor"/>
      </rPr>
      <t xml:space="preserve">
Meta Anual: </t>
    </r>
    <r>
      <rPr>
        <sz val="11"/>
        <color theme="1"/>
        <rFont val="Calibri"/>
        <family val="2"/>
        <scheme val="minor"/>
      </rPr>
      <t xml:space="preserve">Se realizaron 3,695  recepciones y se brindaron orientaciones de los trámites y servicios a las y los usuarios que acuden al SMDIF BJ y atenciones en general de las 13,300 programadas, lo que representó un avance anual acumulado del 27.78%. </t>
    </r>
  </si>
  <si>
    <r>
      <t xml:space="preserve">C.2.2.1.1.3. </t>
    </r>
    <r>
      <rPr>
        <sz val="12"/>
        <color theme="1"/>
        <rFont val="Calibri"/>
        <family val="2"/>
        <scheme val="minor"/>
      </rPr>
      <t>Procedimientos administrativos para las diferentes Unidades Administrativas del SMDIF BJ realizados.</t>
    </r>
  </si>
  <si>
    <r>
      <t xml:space="preserve">PPAR: </t>
    </r>
    <r>
      <rPr>
        <sz val="11"/>
        <color theme="1"/>
        <rFont val="Calibri"/>
        <family val="2"/>
        <scheme val="minor"/>
      </rPr>
      <t>Porcentaje de Procedimientos Administrativos  Realizados.</t>
    </r>
  </si>
  <si>
    <r>
      <t>Meta Trimestral:</t>
    </r>
    <r>
      <rPr>
        <sz val="11"/>
        <color theme="1"/>
        <rFont val="Calibri"/>
        <family val="2"/>
        <scheme val="minor"/>
      </rPr>
      <t xml:space="preserve"> Se realizaron 3,284   Procedimientos administrativos para las diferentes Unidades Administrativas del SMDIF BJ, de los 2,769 programados, lo que representó un avance del 118.60% respecto a la meta trimestral programada. Se supero la meta debido a la realización de algunos procedimientos no programados y los cuales eran indispensables ejecutar.
</t>
    </r>
    <r>
      <rPr>
        <b/>
        <sz val="11"/>
        <color theme="1"/>
        <rFont val="Calibri"/>
        <family val="2"/>
        <scheme val="minor"/>
      </rPr>
      <t>Meta Anual:</t>
    </r>
    <r>
      <rPr>
        <sz val="11"/>
        <color theme="1"/>
        <rFont val="Calibri"/>
        <family val="2"/>
        <scheme val="minor"/>
      </rPr>
      <t xml:space="preserve"> Se realizaron 3,284 procedimientos administrativos para las diferentes Unidades Administrativas del SMDIF de BJ  de las 13,300 programadas, lo que representó un avance anual acumulado del  26.69%.</t>
    </r>
  </si>
  <si>
    <r>
      <t xml:space="preserve">A.2.2.1.1.3.1. </t>
    </r>
    <r>
      <rPr>
        <sz val="12"/>
        <color theme="1"/>
        <rFont val="Calibri"/>
        <family val="2"/>
        <scheme val="minor"/>
      </rPr>
      <t>Realización de reportes contables, presupuestarios y financieros para la integración de la cuenta pública.</t>
    </r>
  </si>
  <si>
    <r>
      <t>PRCPFE:</t>
    </r>
    <r>
      <rPr>
        <sz val="11"/>
        <color theme="1"/>
        <rFont val="Calibri"/>
        <family val="2"/>
        <scheme val="minor"/>
      </rPr>
      <t xml:space="preserve"> Porcentaje de Reportes Contables, Presupuestarios y Financieros Elaborados</t>
    </r>
    <r>
      <rPr>
        <b/>
        <sz val="11"/>
        <color theme="1"/>
        <rFont val="Calibri"/>
        <family val="2"/>
        <scheme val="minor"/>
      </rPr>
      <t>.</t>
    </r>
  </si>
  <si>
    <r>
      <t>Meta Trimestral:</t>
    </r>
    <r>
      <rPr>
        <sz val="11"/>
        <color theme="1"/>
        <rFont val="Calibri"/>
        <family val="2"/>
        <scheme val="minor"/>
      </rPr>
      <t xml:space="preserve"> Se realizaron 25 reportes contables, presupuestarios y financieros para la integración de la cuenta pública de los 25 programados, lo que representó un avance del  100.00% respecto a la meta trimestral programada.
</t>
    </r>
    <r>
      <rPr>
        <b/>
        <sz val="11"/>
        <color theme="1"/>
        <rFont val="Calibri"/>
        <family val="2"/>
        <scheme val="minor"/>
      </rPr>
      <t>Meta Anual:</t>
    </r>
    <r>
      <rPr>
        <sz val="11"/>
        <color theme="1"/>
        <rFont val="Calibri"/>
        <family val="2"/>
        <scheme val="minor"/>
      </rPr>
      <t xml:space="preserve"> Se realizaron 25 reportes contables, presupuestarios y financieros para la integración de la cuenta pública de las 100 programadas, lo que representó un avance anual acumulado del  25.00%.</t>
    </r>
  </si>
  <si>
    <r>
      <t>A.2.2.1.1.3.2.</t>
    </r>
    <r>
      <rPr>
        <sz val="12"/>
        <color theme="1"/>
        <rFont val="Calibri"/>
        <family val="2"/>
        <scheme val="minor"/>
      </rPr>
      <t xml:space="preserve"> Elaboración de cédulas nominales quincenales por medio de un control de incidencias.</t>
    </r>
  </si>
  <si>
    <r>
      <t>PCNE:</t>
    </r>
    <r>
      <rPr>
        <sz val="11"/>
        <color theme="1"/>
        <rFont val="Calibri"/>
        <family val="2"/>
        <scheme val="minor"/>
      </rPr>
      <t xml:space="preserve"> Porcentaje de Cédulas Nominales Elaboradas.</t>
    </r>
  </si>
  <si>
    <r>
      <t>Meta Trimestral:</t>
    </r>
    <r>
      <rPr>
        <sz val="11"/>
        <color theme="1"/>
        <rFont val="Calibri"/>
        <family val="2"/>
        <scheme val="minor"/>
      </rPr>
      <t xml:space="preserve"> Se realizaron 304   cédulas nominales quincenales por medio de un control de incidencias, de las 270 programadas, lo que representó un avance del 112.59% respecto a la meta trimestral programada. Se supero la meta debido que los colaboradores tomaron días que tenían pendientes por disfrutar.
</t>
    </r>
    <r>
      <rPr>
        <b/>
        <sz val="11"/>
        <color theme="1"/>
        <rFont val="Calibri"/>
        <family val="2"/>
        <scheme val="minor"/>
      </rPr>
      <t>Meta Anual:</t>
    </r>
    <r>
      <rPr>
        <sz val="11"/>
        <color theme="1"/>
        <rFont val="Calibri"/>
        <family val="2"/>
        <scheme val="minor"/>
      </rPr>
      <t xml:space="preserve"> Se realizaron 304   cédulas nominales quincenales por medio de un control de incidencias de las 1,013 programadas, lo que representó un avance anual acumulado del  30.01%.</t>
    </r>
  </si>
  <si>
    <r>
      <t>A.2.2.1.1.3.3.</t>
    </r>
    <r>
      <rPr>
        <sz val="12"/>
        <color theme="1"/>
        <rFont val="Calibri"/>
        <family val="2"/>
        <scheme val="minor"/>
      </rPr>
      <t xml:space="preserve"> Capacitación interna al personal de conformidad a la legislación aplicable en el Sistema DIF de Benito Juárez.</t>
    </r>
  </si>
  <si>
    <r>
      <t>PCC:</t>
    </r>
    <r>
      <rPr>
        <sz val="11"/>
        <color theme="1"/>
        <rFont val="Calibri"/>
        <family val="2"/>
        <scheme val="minor"/>
      </rPr>
      <t xml:space="preserve"> Porcentaje de Colaboradores Capacitados.</t>
    </r>
  </si>
  <si>
    <r>
      <t>Meta Trimestral:</t>
    </r>
    <r>
      <rPr>
        <sz val="11"/>
        <color theme="1"/>
        <rFont val="Calibri"/>
        <family val="2"/>
        <scheme val="minor"/>
      </rPr>
      <t xml:space="preserve"> Se realizaron 1,108 Capacitaciones internas al personal de conformidad a la legislación aplicable en el Sistema Municipal DIF Benito Juárez, de las 493 programadas, lo que representó un avance del 224.75% respecto a la meta trimestral programada. La meta fue superada debido a la implementación de cursos abiertos conocidos como MOOC.
</t>
    </r>
    <r>
      <rPr>
        <b/>
        <sz val="11"/>
        <color theme="1"/>
        <rFont val="Calibri"/>
        <family val="2"/>
        <scheme val="minor"/>
      </rPr>
      <t>Meta Anual:</t>
    </r>
    <r>
      <rPr>
        <sz val="11"/>
        <color theme="1"/>
        <rFont val="Calibri"/>
        <family val="2"/>
        <scheme val="minor"/>
      </rPr>
      <t xml:space="preserve"> Se realizaron 1,108 Capacitaciones internas al personal de conformidad a la legislación aplicable en el Sistema Municipal DIF Benito Juárez de las 1,975 programadas, lo que representó un avance anual acumulado  del  56.10%.</t>
    </r>
  </si>
  <si>
    <r>
      <t>PCB:</t>
    </r>
    <r>
      <rPr>
        <sz val="11"/>
        <color theme="1"/>
        <rFont val="Calibri"/>
        <family val="2"/>
        <scheme val="minor"/>
      </rPr>
      <t xml:space="preserve"> Porcentaje de Capacitaciones Brindadas.</t>
    </r>
  </si>
  <si>
    <r>
      <t>Meta Trimestral:</t>
    </r>
    <r>
      <rPr>
        <sz val="11"/>
        <color theme="1"/>
        <rFont val="Calibri"/>
        <family val="2"/>
        <scheme val="minor"/>
      </rPr>
      <t xml:space="preserve"> Se realizaron 14  Capacitaciones internas al personal de conformidad a la legislación aplicable en el Sistema Municipal DIF Benito Juárez, de los 15 programados, lo que representó un avance del 93.33% respecto a la meta trimestral programada.
</t>
    </r>
    <r>
      <rPr>
        <b/>
        <sz val="11"/>
        <color theme="1"/>
        <rFont val="Calibri"/>
        <family val="2"/>
        <scheme val="minor"/>
      </rPr>
      <t>Meta Anual:</t>
    </r>
    <r>
      <rPr>
        <sz val="11"/>
        <color theme="1"/>
        <rFont val="Calibri"/>
        <family val="2"/>
        <scheme val="minor"/>
      </rPr>
      <t xml:space="preserve"> Se realizaron 60 capacitaciones internas al personal de conformidad a la legislación aplicable en el Sistema DIF de Benito Juárez de las 60 programadas, lo que representó un avance anual acumulado del  23.33%.</t>
    </r>
  </si>
  <si>
    <r>
      <t xml:space="preserve">A.2.2.1.1.3.4. </t>
    </r>
    <r>
      <rPr>
        <sz val="12"/>
        <color theme="1"/>
        <rFont val="Calibri"/>
        <family val="2"/>
        <scheme val="minor"/>
      </rPr>
      <t>Elaboración de inventarios de bienes, muebles e inmuebles del Sistema DIF de Benito Juárez para su adecuado control y verificación.</t>
    </r>
  </si>
  <si>
    <r>
      <t>PIE:</t>
    </r>
    <r>
      <rPr>
        <sz val="11"/>
        <color theme="1"/>
        <rFont val="Calibri"/>
        <family val="2"/>
        <scheme val="minor"/>
      </rPr>
      <t xml:space="preserve"> Porcentaje de Inventarios de bienes, muebles e inmuebles Elaborados.</t>
    </r>
  </si>
  <si>
    <r>
      <t>A.2.2.1.1.3.5.</t>
    </r>
    <r>
      <rPr>
        <sz val="12"/>
        <color theme="1"/>
        <rFont val="Calibri"/>
        <family val="2"/>
        <scheme val="minor"/>
      </rPr>
      <t xml:space="preserve"> Adquisición de suministros de bienes, insumos, materiales y servicios para la operación del Sistema DIF de Benito Juárez.</t>
    </r>
  </si>
  <si>
    <r>
      <t>PSE:</t>
    </r>
    <r>
      <rPr>
        <sz val="11"/>
        <color theme="1"/>
        <rFont val="Calibri"/>
        <family val="2"/>
        <scheme val="minor"/>
      </rPr>
      <t xml:space="preserve"> Porcentaje de  Suministros  Entregados.</t>
    </r>
  </si>
  <si>
    <r>
      <t>Meta Trimestral:</t>
    </r>
    <r>
      <rPr>
        <sz val="11"/>
        <color theme="1"/>
        <rFont val="Calibri"/>
        <family val="2"/>
        <scheme val="minor"/>
      </rPr>
      <t xml:space="preserve"> Se realizaron 500  Adquisiciones de suministros de bienes, insumos, materiales y servicios para la operación del Sistema Municipal DIF Benito Juárez, de los 550 programados, lo que representó un avance del 90.91% respecto a la meta trimestral programada.
</t>
    </r>
    <r>
      <rPr>
        <b/>
        <sz val="11"/>
        <color theme="1"/>
        <rFont val="Calibri"/>
        <family val="2"/>
        <scheme val="minor"/>
      </rPr>
      <t>Meta Anual:</t>
    </r>
    <r>
      <rPr>
        <sz val="11"/>
        <color theme="1"/>
        <rFont val="Calibri"/>
        <family val="2"/>
        <scheme val="minor"/>
      </rPr>
      <t xml:space="preserve"> Se realizaron 500  Adquisiciones de suministros de bienes, insumos, materiales y servicios para la operación del Sistema Municipal DIF Benito Juárez de las 2,200 programadas, lo que representó un avance anual acumulado  del  22.73%.</t>
    </r>
  </si>
  <si>
    <r>
      <t>A.2.2.1.1.3.6.</t>
    </r>
    <r>
      <rPr>
        <sz val="12"/>
        <color theme="1"/>
        <rFont val="Calibri"/>
        <family val="2"/>
        <scheme val="minor"/>
      </rPr>
      <t xml:space="preserve"> Realización de servicios de mantenimiento y reparación del parque vehicular  del Sistema DIF de Benito Juárez para  la preservación, cuidado, control y verificación del parque vehicular.</t>
    </r>
  </si>
  <si>
    <r>
      <t>PSPVR:</t>
    </r>
    <r>
      <rPr>
        <sz val="11"/>
        <color theme="1"/>
        <rFont val="Calibri"/>
        <family val="2"/>
        <scheme val="minor"/>
      </rPr>
      <t xml:space="preserve"> Porcentaje de Servicios de mantenimiento y reparación del Parque Vehicular Realizados.</t>
    </r>
  </si>
  <si>
    <r>
      <t>Meta Trimestral:</t>
    </r>
    <r>
      <rPr>
        <sz val="11"/>
        <color theme="1"/>
        <rFont val="Calibri"/>
        <family val="2"/>
        <scheme val="minor"/>
      </rPr>
      <t xml:space="preserve"> Se realizaron 51  servicios de mantenimiento y reparación del parque vehicular  del Sistema DIF de Benito Juárez para  la preservación, cuidado, control y verificación del parque vehicular, de los 57 programados, lo que representó un avance del 89.47% respecto a la meta trimestral programada.
</t>
    </r>
    <r>
      <rPr>
        <b/>
        <sz val="11"/>
        <color theme="1"/>
        <rFont val="Calibri"/>
        <family val="2"/>
        <scheme val="minor"/>
      </rPr>
      <t>Meta Anual:</t>
    </r>
    <r>
      <rPr>
        <sz val="11"/>
        <color theme="1"/>
        <rFont val="Calibri"/>
        <family val="2"/>
        <scheme val="minor"/>
      </rPr>
      <t xml:space="preserve">  Se realizaron 51  servicios de mantenimiento y reparación del parque vehicular  del Sistema DIF de Benito Juárez para  la preservación, cuidado, control y verificación del parque vehicular de las 228 programadas, lo que representó un avance anual acumulado del  22.37%.</t>
    </r>
  </si>
  <si>
    <r>
      <t>A.2.2.1.1.3.7</t>
    </r>
    <r>
      <rPr>
        <sz val="12"/>
        <color theme="1"/>
        <rFont val="Calibri"/>
        <family val="2"/>
        <scheme val="minor"/>
      </rPr>
      <t xml:space="preserve"> Atención a las necesidades de mantenimiento y reparación de equipos de cómputo, líneas telefónicas y red informática para su correcto funcionamiento  y operación.</t>
    </r>
  </si>
  <si>
    <r>
      <t xml:space="preserve">PMRA: </t>
    </r>
    <r>
      <rPr>
        <sz val="11"/>
        <color theme="1"/>
        <rFont val="Calibri"/>
        <family val="2"/>
        <scheme val="minor"/>
      </rPr>
      <t>Porcentaje de Mantenimientos y Reparaciones de equipos de cómputo, líneas telefónicas y red informática, Atendidas.</t>
    </r>
  </si>
  <si>
    <r>
      <t>Meta Trimestral:</t>
    </r>
    <r>
      <rPr>
        <sz val="11"/>
        <color theme="1"/>
        <rFont val="Calibri"/>
        <family val="2"/>
        <scheme val="minor"/>
      </rPr>
      <t xml:space="preserve"> Se realizaron 181 Atenciones de Mantenimiento y Reparaciones de equipos de cómputo, líneas telefónicas y red informática, de las 143 programadas, lo que representó un avance del 126.57% respecto a la meta trimestral programada. La meta fue superada debido a que se estuvieron revisando los equipos de computo para el mantenimiento adecuado.
</t>
    </r>
    <r>
      <rPr>
        <b/>
        <sz val="11"/>
        <color theme="1"/>
        <rFont val="Calibri"/>
        <family val="2"/>
        <scheme val="minor"/>
      </rPr>
      <t>Meta Anual:</t>
    </r>
    <r>
      <rPr>
        <sz val="11"/>
        <color theme="1"/>
        <rFont val="Calibri"/>
        <family val="2"/>
        <scheme val="minor"/>
      </rPr>
      <t xml:space="preserve"> Se realizaron 181 Atenciones de Mantenimiento y Reparaciones de equipos de cómputo, líneas telefónicas y red informática, de las 568 programadas, lo que representó un avance anual acumulado del  31.87%.</t>
    </r>
    <r>
      <rPr>
        <b/>
        <sz val="11"/>
        <color theme="1"/>
        <rFont val="Calibri"/>
        <family val="2"/>
        <scheme val="minor"/>
      </rPr>
      <t xml:space="preserve"> </t>
    </r>
  </si>
  <si>
    <r>
      <t xml:space="preserve">A.2.2.1.1.3.8 </t>
    </r>
    <r>
      <rPr>
        <sz val="12"/>
        <color theme="1"/>
        <rFont val="Calibri"/>
        <family val="2"/>
        <scheme val="minor"/>
      </rPr>
      <t>Realización de servicios de mantenimiento, reparación, remodelación, intendencia y vigilancia de las instalaciones del Sistema DIF de Benito Juárez.</t>
    </r>
  </si>
  <si>
    <r>
      <t xml:space="preserve">PSMR: </t>
    </r>
    <r>
      <rPr>
        <sz val="11"/>
        <color theme="1"/>
        <rFont val="Calibri"/>
        <family val="2"/>
        <scheme val="minor"/>
      </rPr>
      <t>Porcentaje de Servicios  de mantenimiento, limpieza, reparación, remodelación y vigilancia Realizados.</t>
    </r>
  </si>
  <si>
    <r>
      <t>Meta Trimestral:</t>
    </r>
    <r>
      <rPr>
        <sz val="11"/>
        <color theme="1"/>
        <rFont val="Calibri"/>
        <family val="2"/>
        <scheme val="minor"/>
      </rPr>
      <t xml:space="preserve"> Se realizaron 261  servicios de mantenimiento, reparación, remodelación, intendencia y vigilancia de las instalaciones del Sistema Municipal DIF Benito Juárez, de los 230 programados, lo que representó un avance del 113.48% respecto a la meta trimestral programada. La meta fue superada debido a las actividades pendientes que se tenian en CAD con respecto a la remodelación.
</t>
    </r>
    <r>
      <rPr>
        <b/>
        <sz val="11"/>
        <color theme="1"/>
        <rFont val="Calibri"/>
        <family val="2"/>
        <scheme val="minor"/>
      </rPr>
      <t>Meta Anual:</t>
    </r>
    <r>
      <rPr>
        <sz val="11"/>
        <color theme="1"/>
        <rFont val="Calibri"/>
        <family val="2"/>
        <scheme val="minor"/>
      </rPr>
      <t xml:space="preserve"> Se realizaron 261  servicios de mantenimiento, reparación, remodelación, intendencia y vigilancia de las instalaciones del Sistema Municipal DIF Benito Juárez de las 960 programadas, lo que representó un avance anual acumulado del  27.19%.</t>
    </r>
  </si>
  <si>
    <r>
      <t>C.2.2.1.1.4.</t>
    </r>
    <r>
      <rPr>
        <sz val="12"/>
        <color theme="1"/>
        <rFont val="Calibri"/>
        <family val="2"/>
        <scheme val="minor"/>
      </rPr>
      <t xml:space="preserve"> Donativos a las áreas del Sistema DIF de Benito Juárez entregados.</t>
    </r>
  </si>
  <si>
    <r>
      <t xml:space="preserve">PDE: </t>
    </r>
    <r>
      <rPr>
        <sz val="11"/>
        <color theme="1"/>
        <rFont val="Calibri"/>
        <family val="2"/>
        <scheme val="minor"/>
      </rPr>
      <t>Porcentaje de Donativos Entregados.</t>
    </r>
  </si>
  <si>
    <r>
      <t>Meta Trimestral:</t>
    </r>
    <r>
      <rPr>
        <sz val="11"/>
        <color theme="1"/>
        <rFont val="Calibri"/>
        <family val="2"/>
        <scheme val="minor"/>
      </rPr>
      <t xml:space="preserve"> Se realizaron 159 Entregas de Donativos a las áreas del Sistema Municipal DIF BJ, de los 206 programados, lo que representó un avance del 77.18% respecto a la meta trimestral programada. La meta no fue superada debido a que los donativos fueron usados para diferentes actividades de la Institución.
</t>
    </r>
    <r>
      <rPr>
        <b/>
        <sz val="11"/>
        <color theme="1"/>
        <rFont val="Calibri"/>
        <family val="2"/>
        <scheme val="minor"/>
      </rPr>
      <t>Meta Anual:</t>
    </r>
    <r>
      <rPr>
        <sz val="11"/>
        <color theme="1"/>
        <rFont val="Calibri"/>
        <family val="2"/>
        <scheme val="minor"/>
      </rPr>
      <t xml:space="preserve"> Se realizaron 159 Entregas de Donativos a las áreas del Sistema Municipal DIF BJ de las 824 programadas, lo que representó un avance anual acumulado del  19.30%.  </t>
    </r>
  </si>
  <si>
    <r>
      <t>A.2.2.1.1.4.1.</t>
    </r>
    <r>
      <rPr>
        <sz val="12"/>
        <color theme="1"/>
        <rFont val="Calibri"/>
        <family val="2"/>
        <scheme val="minor"/>
      </rPr>
      <t xml:space="preserve"> Recepción donativos en especie o monetario</t>
    </r>
  </si>
  <si>
    <r>
      <t>PDR:</t>
    </r>
    <r>
      <rPr>
        <sz val="11"/>
        <color theme="1"/>
        <rFont val="Calibri"/>
        <family val="2"/>
        <scheme val="minor"/>
      </rPr>
      <t xml:space="preserve"> Porcentaje de Donativos Recepcionados.</t>
    </r>
  </si>
  <si>
    <r>
      <t>Meta Trimestral:</t>
    </r>
    <r>
      <rPr>
        <sz val="11"/>
        <color theme="1"/>
        <rFont val="Calibri"/>
        <family val="2"/>
        <scheme val="minor"/>
      </rPr>
      <t xml:space="preserve"> Se realizaron 659 Recepciones de donativos en especie o monetario, de los 801 programados, lo que representó un avance del 82.27% respecto a la meta trimestral programada. La meta no fue superada debido a que no hubieron donaciones de manera frecuente.
</t>
    </r>
    <r>
      <rPr>
        <b/>
        <sz val="11"/>
        <color theme="1"/>
        <rFont val="Calibri"/>
        <family val="2"/>
        <scheme val="minor"/>
      </rPr>
      <t>Meta Anual:</t>
    </r>
    <r>
      <rPr>
        <sz val="11"/>
        <color theme="1"/>
        <rFont val="Calibri"/>
        <family val="2"/>
        <scheme val="minor"/>
      </rPr>
      <t xml:space="preserve">  Se realizaron 659 Recepciones de donativos en especie o monetario de las 3,204 programadas, lo que representó un avance anual acumulado del  20.57%.</t>
    </r>
  </si>
  <si>
    <r>
      <t>A.2.2.1.1.4.2.</t>
    </r>
    <r>
      <rPr>
        <sz val="12"/>
        <color theme="1"/>
        <rFont val="Calibri"/>
        <family val="2"/>
        <scheme val="minor"/>
      </rPr>
      <t xml:space="preserve"> Participación de Instituciones públicas, privadas, fundaciones, asociaciones, empresas socialmente responsables y sociedad civil que entregan donativos al Sistema DIF de Benito Juárez.</t>
    </r>
  </si>
  <si>
    <r>
      <t xml:space="preserve">PIFAESP: </t>
    </r>
    <r>
      <rPr>
        <sz val="11"/>
        <color theme="1"/>
        <rFont val="Calibri"/>
        <family val="2"/>
        <scheme val="minor"/>
      </rPr>
      <t>Porcentaje de Instituciones públicas y privadas, Fundaciones, Asociaciones, Empresas socialmente responsables y la Sociedad civil Participantes.</t>
    </r>
  </si>
  <si>
    <r>
      <t>Meta Trimestral:</t>
    </r>
    <r>
      <rPr>
        <sz val="11"/>
        <color theme="1"/>
        <rFont val="Calibri"/>
        <family val="2"/>
        <scheme val="minor"/>
      </rPr>
      <t xml:space="preserve"> Se realizaron 87 Participaciones de Instituciones públicas, privadas, fundaciones, asociaciones, empresas socialmente responsables y sociedad civil que entregan donativos al SMDIF BJ, de los 65 programados, lo que representó un avance del 133.85% respecto a la meta trimestral programada. La meta fue superada debido a que las instituciones realizaron donaciones de manera considerable.
</t>
    </r>
    <r>
      <rPr>
        <b/>
        <sz val="11"/>
        <color theme="1"/>
        <rFont val="Calibri"/>
        <family val="2"/>
        <scheme val="minor"/>
      </rPr>
      <t>Meta Anual:</t>
    </r>
    <r>
      <rPr>
        <sz val="11"/>
        <color theme="1"/>
        <rFont val="Calibri"/>
        <family val="2"/>
        <scheme val="minor"/>
      </rPr>
      <t xml:space="preserve"> Se realizaron 87 Participaciones de Instituciones públicas, privadas, fundaciones, asociaciones, empresas socialmente responsables y sociedad civil que entregan donativos al SMDIF BJ de las 270 programadas, lo que representó un avance anual acumulado del  32.22%.</t>
    </r>
  </si>
  <si>
    <r>
      <t xml:space="preserve">C.2.2.1.1.5. </t>
    </r>
    <r>
      <rPr>
        <sz val="12"/>
        <color theme="1"/>
        <rFont val="Calibri"/>
        <family val="2"/>
        <scheme val="minor"/>
      </rPr>
      <t>Atenciones de fortalecimiento en la solución de conflictos y prevención de riesgos psicosociales a través de la cultura de la paz y los derechos de las niñas, niños y adolescentes brindadas.</t>
    </r>
  </si>
  <si>
    <r>
      <t xml:space="preserve">PASCB: </t>
    </r>
    <r>
      <rPr>
        <sz val="11"/>
        <color theme="1"/>
        <rFont val="Calibri"/>
        <family val="2"/>
        <scheme val="minor"/>
      </rPr>
      <t>Porcentaje de Atenciones para la Solución de Conflictos Brindadas.</t>
    </r>
  </si>
  <si>
    <r>
      <t>Meta Trimestral:</t>
    </r>
    <r>
      <rPr>
        <sz val="11"/>
        <color theme="1"/>
        <rFont val="Calibri"/>
        <family val="2"/>
        <scheme val="minor"/>
      </rPr>
      <t xml:space="preserve"> Se realizaron 519 Atenciones de fortalecimiento en la solución de conflictos y prevención de riesgos psicosociales a través de la cultura de la paz y los derechos de las niñas, niños y adolescentes, de los 350 programados, lo que representó un avance del 148.29% respecto a la meta trimestral programada. La meta fue superada debido a que la cadena de Hoteles Sunset solicitó se brindara a su personal el Programa de Atención para la Paz.
</t>
    </r>
    <r>
      <rPr>
        <b/>
        <sz val="11"/>
        <color theme="1"/>
        <rFont val="Calibri"/>
        <family val="2"/>
        <scheme val="minor"/>
      </rPr>
      <t>Meta Anual:</t>
    </r>
    <r>
      <rPr>
        <sz val="11"/>
        <color theme="1"/>
        <rFont val="Calibri"/>
        <family val="2"/>
        <scheme val="minor"/>
      </rPr>
      <t xml:space="preserve"> Se realizaron 519 Atenciones de fortalecimiento en la solución de conflictos y prevención de riesgos psicosociales a través de la cultura de la paz y los derechos de las niñas, niños y adolescentes de las 3400 programadas, lo que representó un avance anual acumulado del  15.26%.</t>
    </r>
  </si>
  <si>
    <r>
      <rPr>
        <b/>
        <sz val="11"/>
        <color theme="1"/>
        <rFont val="Arial"/>
        <family val="2"/>
      </rPr>
      <t>A.2.2.1.1.5.1.</t>
    </r>
    <r>
      <rPr>
        <sz val="11"/>
        <color theme="1"/>
        <rFont val="Arial"/>
        <family val="2"/>
      </rPr>
      <t xml:space="preserve"> Realización de acciones de la cultura de la paz para mejorar la comunicación y las relaciones familiares y sociales, así como acciones educativas enfocadas en los derechos de las niñas, niños y adolescentes de la "Red de Impulsores de la Transformación".</t>
    </r>
  </si>
  <si>
    <r>
      <t xml:space="preserve">PECPR: </t>
    </r>
    <r>
      <rPr>
        <sz val="11"/>
        <color theme="1"/>
        <rFont val="Calibri"/>
        <family val="2"/>
        <scheme val="minor"/>
      </rPr>
      <t>Porcentaje de Eventos de la Cultura de la Paz Realizados.</t>
    </r>
  </si>
  <si>
    <r>
      <t>Meta Trimestral:</t>
    </r>
    <r>
      <rPr>
        <sz val="11"/>
        <color theme="1"/>
        <rFont val="Calibri"/>
        <family val="2"/>
        <scheme val="minor"/>
      </rPr>
      <t xml:space="preserve"> Se realizaron 53 acciones de la cultura de la paz para mejorar la comunicación y las relaciones familiares y sociales, así como acciones educativas enfocadas en los derechos de las niñas, niños y adolescentes de la "Red de Impulsores de la Transformación", de los 52 programados, lo que representó un avance del 101.92% respecto a la meta trimestral programada. 
</t>
    </r>
    <r>
      <rPr>
        <b/>
        <sz val="11"/>
        <color theme="1"/>
        <rFont val="Calibri"/>
        <family val="2"/>
        <scheme val="minor"/>
      </rPr>
      <t xml:space="preserve">Meta Anual: </t>
    </r>
    <r>
      <rPr>
        <sz val="11"/>
        <color theme="1"/>
        <rFont val="Calibri"/>
        <family val="2"/>
        <scheme val="minor"/>
      </rPr>
      <t>Se realizaron 53 acciones de la cultura de la paz para mejorar la comunicación y las relaciones familiares y sociales, así como acciones educativas enfocadas en los derechos de las niñas, niños y adolescentes de la "Red de Impulsores de la Transformación" de las 330 programadas, lo que representó un avance anual acumulado del  16.06%.</t>
    </r>
  </si>
  <si>
    <r>
      <t>C.2.2.1.1.6.</t>
    </r>
    <r>
      <rPr>
        <sz val="12"/>
        <color theme="1"/>
        <rFont val="Calibri"/>
        <family val="2"/>
        <scheme val="minor"/>
      </rPr>
      <t xml:space="preserve"> Atenciones de Prevención de Riesgos Psicosociales para Niñas Niños y Adolescentes, brindadas.</t>
    </r>
  </si>
  <si>
    <r>
      <t xml:space="preserve">PARPB: </t>
    </r>
    <r>
      <rPr>
        <sz val="11"/>
        <color theme="1"/>
        <rFont val="Calibri"/>
        <family val="2"/>
        <scheme val="minor"/>
      </rPr>
      <t>Porcentaje de Atenciones de Prevención en Riesgos Psicosociales, Brindadas.</t>
    </r>
  </si>
  <si>
    <r>
      <t>Meta Trimestral:</t>
    </r>
    <r>
      <rPr>
        <sz val="11"/>
        <color theme="1"/>
        <rFont val="Calibri"/>
        <family val="2"/>
        <scheme val="minor"/>
      </rPr>
      <t xml:space="preserve"> Se realizaron 5,198 Atenciones de Prevención de Riesgos Psicosociales para Niñas Niños y Adolescentes, de los 4,800 programados, lo que representó un avance del 108.29% respecto a la meta trimestral programada. 
</t>
    </r>
    <r>
      <rPr>
        <b/>
        <sz val="11"/>
        <color theme="1"/>
        <rFont val="Calibri"/>
        <family val="2"/>
        <scheme val="minor"/>
      </rPr>
      <t>Meta Anual:</t>
    </r>
    <r>
      <rPr>
        <sz val="11"/>
        <color theme="1"/>
        <rFont val="Calibri"/>
        <family val="2"/>
        <scheme val="minor"/>
      </rPr>
      <t xml:space="preserve"> Se realizaron 5,198 Atenciones de Prevención de Riesgos Psicosociales para Niñas Niños y Adolescentes, de las 22,600 programadas, lo que representó un avance anual acumulado del  23.00%. </t>
    </r>
  </si>
  <si>
    <r>
      <t xml:space="preserve">A.2.2.1.1.6.1. </t>
    </r>
    <r>
      <rPr>
        <sz val="12"/>
        <color theme="1"/>
        <rFont val="Calibri"/>
        <family val="2"/>
        <scheme val="minor"/>
      </rPr>
      <t>Realización de actividades de prevención de riesgos psicosociales dirigido a niñas, niños, adolescentes y adultos y que viven en el municipio de Benito Juárez en situación prioritaria.</t>
    </r>
  </si>
  <si>
    <r>
      <t xml:space="preserve">PAPRPR: </t>
    </r>
    <r>
      <rPr>
        <sz val="11"/>
        <color theme="1"/>
        <rFont val="Calibri"/>
        <family val="2"/>
        <scheme val="minor"/>
      </rPr>
      <t>Porcentaje de Actividades de Prevención de Riesgos Psicosociales, Realizadas.</t>
    </r>
  </si>
  <si>
    <r>
      <t>Meta Trimestral:</t>
    </r>
    <r>
      <rPr>
        <sz val="11"/>
        <color theme="1"/>
        <rFont val="Calibri"/>
        <family val="2"/>
        <scheme val="minor"/>
      </rPr>
      <t xml:space="preserve"> Se realizaron 117 actividades de prevención de riesgos psicosociales dirigido a niñas, niños, adolescentes y adultos que viven en el municipio de Benito Juárez en situación prioritaria, de los 75 programados, lo que representó un avance del 156.00% respecto a la meta trimestral programada. La meta se superó debido a que se atendieron solicitudes de pláticas en hoteles y escuelas sobre la prevención de diferentes problematicas sociales, asi como de pláticas de sencibilización de la Campaña de Corazón Azul.
</t>
    </r>
    <r>
      <rPr>
        <b/>
        <sz val="11"/>
        <color theme="1"/>
        <rFont val="Calibri"/>
        <family val="2"/>
        <scheme val="minor"/>
      </rPr>
      <t>Meta Anual:</t>
    </r>
    <r>
      <rPr>
        <sz val="11"/>
        <color theme="1"/>
        <rFont val="Calibri"/>
        <family val="2"/>
        <scheme val="minor"/>
      </rPr>
      <t xml:space="preserve"> Se realizaron 117 actividades de prevención de riesgos psicosociales dirigido a niñas, niños, adolescentes y adultos que viven en el municipio de Benito Juárez en situación prioritaria de las 766 programadas, lo que representó un avance anual acumulado del  15.27%.</t>
    </r>
  </si>
  <si>
    <r>
      <t xml:space="preserve">A.2.2.1.1.6.2. </t>
    </r>
    <r>
      <rPr>
        <sz val="12"/>
        <color theme="1"/>
        <rFont val="Calibri"/>
        <family val="2"/>
        <scheme val="minor"/>
      </rPr>
      <t>Realización de entregas de estímulo a la educación, alimentación y salud.</t>
    </r>
  </si>
  <si>
    <r>
      <t xml:space="preserve">PEEAS: </t>
    </r>
    <r>
      <rPr>
        <sz val="11"/>
        <color theme="1"/>
        <rFont val="Calibri"/>
        <family val="2"/>
        <scheme val="minor"/>
      </rPr>
      <t>Porcentaje Realización de Entregas de Estímulo a la Educación, Alimentación y Salud Entregados.</t>
    </r>
  </si>
  <si>
    <r>
      <t>Meta Trimestral:</t>
    </r>
    <r>
      <rPr>
        <sz val="11"/>
        <color theme="1"/>
        <rFont val="Calibri"/>
        <family val="2"/>
        <scheme val="minor"/>
      </rPr>
      <t xml:space="preserve"> Se realizaron 499 entregas de estímulo a la educación, alimentación y salud, de los 230 programados, lo que representó un avance del 216.96% respecto a la meta trimestral programada. Se supero la meta debido a que la Dirección General de este Sistema brindó despensas de manera mensual a las familias incritas en el Programa de Trabajo Laboral Infantil.
</t>
    </r>
    <r>
      <rPr>
        <b/>
        <sz val="11"/>
        <color theme="1"/>
        <rFont val="Calibri"/>
        <family val="2"/>
        <scheme val="minor"/>
      </rPr>
      <t>Meta Anual:</t>
    </r>
    <r>
      <rPr>
        <sz val="11"/>
        <color theme="1"/>
        <rFont val="Calibri"/>
        <family val="2"/>
        <scheme val="minor"/>
      </rPr>
      <t xml:space="preserve"> Se realizaron 499 entregas de estímulo a la educación, alimentación y salud, de las 920 programadas, lo que representó un avance anual acumulado del  54.24%.</t>
    </r>
  </si>
  <si>
    <r>
      <t xml:space="preserve">C.2.2.1.1.7.  </t>
    </r>
    <r>
      <rPr>
        <sz val="12"/>
        <color theme="1"/>
        <rFont val="Calibri"/>
        <family val="2"/>
        <scheme val="minor"/>
      </rPr>
      <t>Atenciones para impulsar un sano desarrollo a través de clases, actividades, eventos y concursos de recreación, cultura y deportes para niñas, niños, adolescentes y personas adultas, brindadas.</t>
    </r>
  </si>
  <si>
    <r>
      <t xml:space="preserve">PARCDB: </t>
    </r>
    <r>
      <rPr>
        <sz val="11"/>
        <color theme="1"/>
        <rFont val="Calibri"/>
        <family val="2"/>
        <scheme val="minor"/>
      </rPr>
      <t>Porcentaje de Atenciones de Recreación, Cultura y Deportes Brindadas.</t>
    </r>
  </si>
  <si>
    <r>
      <t>Meta Trimestral:</t>
    </r>
    <r>
      <rPr>
        <sz val="11"/>
        <color theme="1"/>
        <rFont val="Calibri"/>
        <family val="2"/>
        <scheme val="minor"/>
      </rPr>
      <t xml:space="preserve"> Se realizaron 2,515 Atenciones para impulsar un sano desarrollo a través de clases, actividades, eventos y concursos de recreación, cultura y deportes para niñas, niños, adolescentes y personas adultas, de los 3,000 programados, lo que representó un avance del 83.83% respecto a la meta trimestral programada. No se logró la meta debido a que por periodo de examenes algunas escuelas cancelaron las atenciones, reprogramándolas para el mes de abril.
</t>
    </r>
    <r>
      <rPr>
        <b/>
        <sz val="11"/>
        <color theme="1"/>
        <rFont val="Calibri"/>
        <family val="2"/>
        <scheme val="minor"/>
      </rPr>
      <t>Meta Anual:</t>
    </r>
    <r>
      <rPr>
        <sz val="11"/>
        <color theme="1"/>
        <rFont val="Calibri"/>
        <family val="2"/>
        <scheme val="minor"/>
      </rPr>
      <t xml:space="preserve"> Se realizaron 2,515 Atenciones para impulsar un sano desarrollo a través de clases, actividades, eventos y concursos de recreación, cultura y deportes para niñas, niños, adolescentes y personas adultas de las 12,000 programadas, lo que representó un avance anual acumulado del  20.96%.</t>
    </r>
    <r>
      <rPr>
        <b/>
        <sz val="11"/>
        <color theme="1"/>
        <rFont val="Calibri"/>
        <family val="2"/>
        <scheme val="minor"/>
      </rPr>
      <t xml:space="preserve"> </t>
    </r>
  </si>
  <si>
    <r>
      <t xml:space="preserve">A.2.2.1.1.7.1. </t>
    </r>
    <r>
      <rPr>
        <sz val="12"/>
        <color theme="1"/>
        <rFont val="Calibri"/>
        <family val="2"/>
        <scheme val="minor"/>
      </rPr>
      <t>Realización de clases de recreación, cultura y deportes, para niñas, niños, adolescentes y personas adultas.</t>
    </r>
  </si>
  <si>
    <r>
      <t xml:space="preserve">PCR: </t>
    </r>
    <r>
      <rPr>
        <sz val="11"/>
        <color theme="1"/>
        <rFont val="Calibri"/>
        <family val="2"/>
        <scheme val="minor"/>
      </rPr>
      <t>Porcentaje de Clases Realizadas.</t>
    </r>
  </si>
  <si>
    <r>
      <t>Meta Trimestral:</t>
    </r>
    <r>
      <rPr>
        <sz val="11"/>
        <color theme="1"/>
        <rFont val="Calibri"/>
        <family val="2"/>
        <scheme val="minor"/>
      </rPr>
      <t xml:space="preserve"> Se realizaron 528  clases de recreación, cultura y deportes, para niñas, niños, adolescentes y personas adultas, de los 200 programados, lo que representó un avance del 264.00% respecto a la meta trimestral programada. Se superó la meta trimestral debido a que se realizó una campaña de promoción sobre las clases que se imparten actualmente, obteniendo buena respuesta de la ciudadania.
</t>
    </r>
    <r>
      <rPr>
        <b/>
        <sz val="11"/>
        <color theme="1"/>
        <rFont val="Calibri"/>
        <family val="2"/>
        <scheme val="minor"/>
      </rPr>
      <t>Meta Anual:</t>
    </r>
    <r>
      <rPr>
        <sz val="11"/>
        <color theme="1"/>
        <rFont val="Calibri"/>
        <family val="2"/>
        <scheme val="minor"/>
      </rPr>
      <t xml:space="preserve"> Se realizaron 528  clases de recreación, cultura y deportes, para niñas, niños, adolescentes y personas adultasde las 1,000 programadas, lo que representó un avance anual acumulado del  52.80%.</t>
    </r>
  </si>
  <si>
    <r>
      <t xml:space="preserve">A.2.2.1.1.7.2. </t>
    </r>
    <r>
      <rPr>
        <sz val="12"/>
        <color theme="1"/>
        <rFont val="Calibri"/>
        <family val="2"/>
        <scheme val="minor"/>
      </rPr>
      <t>Realización de Actividades, eventos y concursos de recreación, cultura y deportes para niñas, niños, adolescentes y personas adultas.</t>
    </r>
  </si>
  <si>
    <r>
      <t xml:space="preserve">PAEC: </t>
    </r>
    <r>
      <rPr>
        <sz val="11"/>
        <color theme="1"/>
        <rFont val="Calibri"/>
        <family val="2"/>
        <scheme val="minor"/>
      </rPr>
      <t>Porcentaje de Actividades, Eventos y Concursos Realizados.</t>
    </r>
  </si>
  <si>
    <r>
      <t>Meta Trimestral:</t>
    </r>
    <r>
      <rPr>
        <sz val="11"/>
        <color theme="1"/>
        <rFont val="Calibri"/>
        <family val="2"/>
        <scheme val="minor"/>
      </rPr>
      <t xml:space="preserve"> Se realizaron 12  Actividades, eventos y concursos de recreación, cultura y deportes para niñas, niños, adolescentes y personas adultas, de los 15 programados, lo que representó un avance del 80.00% respecto a la meta trimestral programada. No se logro la meta proyectada debido a que actividades como concursos de escultura en la arena y teatro guiñol se tuvieron que reprogramar.
</t>
    </r>
    <r>
      <rPr>
        <b/>
        <sz val="11"/>
        <color theme="1"/>
        <rFont val="Calibri"/>
        <family val="2"/>
        <scheme val="minor"/>
      </rPr>
      <t>Meta Anual:</t>
    </r>
    <r>
      <rPr>
        <sz val="11"/>
        <color theme="1"/>
        <rFont val="Calibri"/>
        <family val="2"/>
        <scheme val="minor"/>
      </rPr>
      <t xml:space="preserve"> Se realizaron 12  Actividades, eventos y concursos de recreación, cultura y deportes para niñas, niños, adolescentes y personas adultas de las 58 programadas, lo que representó un avance anual acumulado del  20.69%.</t>
    </r>
  </si>
  <si>
    <r>
      <t xml:space="preserve">A.2.2.1.1.8. </t>
    </r>
    <r>
      <rPr>
        <sz val="12"/>
        <color theme="1"/>
        <rFont val="Calibri"/>
        <family val="2"/>
        <scheme val="minor"/>
      </rPr>
      <t>Servicios de escuelas de tiempo completo con atención educativa, asistencial, psicológica, alimentaria, trabajo social y de salud  brindados</t>
    </r>
  </si>
  <si>
    <r>
      <t xml:space="preserve">PSCADIB: </t>
    </r>
    <r>
      <rPr>
        <sz val="11"/>
        <color theme="1"/>
        <rFont val="Calibri"/>
        <family val="2"/>
        <scheme val="minor"/>
      </rPr>
      <t>Porcentaje de Servicios en los Centros Asistenciales de Desarrollo Infantil Brindados.</t>
    </r>
  </si>
  <si>
    <r>
      <t>Meta Trimestral:</t>
    </r>
    <r>
      <rPr>
        <sz val="11"/>
        <color theme="1"/>
        <rFont val="Calibri"/>
        <family val="2"/>
        <scheme val="minor"/>
      </rPr>
      <t xml:space="preserve"> Se realizaron 100  Servicios de escuelas de tiempo completo con atención educativa, asistencial, psicológica, alimentaria, trabajo social y de salud, de los 79 programados, lo que representó un avance del 126.58% respecto a la meta trimestral programada. La meta fue superada debido al interes de las familias por los servicios que se brindan en los CADI.
</t>
    </r>
    <r>
      <rPr>
        <b/>
        <sz val="11"/>
        <color theme="1"/>
        <rFont val="Calibri"/>
        <family val="2"/>
        <scheme val="minor"/>
      </rPr>
      <t>Meta Anual:</t>
    </r>
    <r>
      <rPr>
        <sz val="11"/>
        <color theme="1"/>
        <rFont val="Calibri"/>
        <family val="2"/>
        <scheme val="minor"/>
      </rPr>
      <t xml:space="preserve"> Se realizaron 100  Servicios de escuelas de tiempo completo con atención educativa, asistencial, psicológica, alimentaria, trabajo social y de salud de las 689 programadas, lo que representó un avance anual acumulado del  14.51%.</t>
    </r>
  </si>
  <si>
    <r>
      <t xml:space="preserve">A.2.2.1.1.8.1. </t>
    </r>
    <r>
      <rPr>
        <sz val="12"/>
        <color theme="1"/>
        <rFont val="Calibri"/>
        <family val="2"/>
        <scheme val="minor"/>
      </rPr>
      <t>Realización de actividades sociales, culturales, deportivas en los Centros Asistenciales de Desarrollo Infantil.</t>
    </r>
  </si>
  <si>
    <r>
      <t xml:space="preserve">PAR: </t>
    </r>
    <r>
      <rPr>
        <sz val="11"/>
        <color theme="1"/>
        <rFont val="Calibri"/>
        <family val="2"/>
        <scheme val="minor"/>
      </rPr>
      <t>Porcentaje de Actividades sociales, culturales, deportivas y recreativas Realizadas.</t>
    </r>
  </si>
  <si>
    <r>
      <t>Meta Trimestral:</t>
    </r>
    <r>
      <rPr>
        <sz val="11"/>
        <color theme="1"/>
        <rFont val="Calibri"/>
        <family val="2"/>
        <scheme val="minor"/>
      </rPr>
      <t xml:space="preserve"> Se realizaron 94  actividades sociales, culturales, deportivas en los Centros Asistenciales de Desarrollo Infantil, de los 66 programados, lo que representó un avance del 142.42% respecto a la meta trimestral programada. La meta fue superada debido al que personal de servicio social han implementado actividades tomándo como referencia efemérides y la participación en el exatlon kids.
</t>
    </r>
    <r>
      <rPr>
        <b/>
        <sz val="11"/>
        <color theme="1"/>
        <rFont val="Calibri"/>
        <family val="2"/>
        <scheme val="minor"/>
      </rPr>
      <t>Meta Anual:</t>
    </r>
    <r>
      <rPr>
        <sz val="11"/>
        <color theme="1"/>
        <rFont val="Calibri"/>
        <family val="2"/>
        <scheme val="minor"/>
      </rPr>
      <t xml:space="preserve"> Se realizaron 94  actividades sociales, culturales, deportivas en los Centros Asistenciales de Desarrollo Infantil de las 292 programadas, lo que representó un avance anual acumulado del 32.19%. </t>
    </r>
  </si>
  <si>
    <r>
      <t xml:space="preserve">A.2.2.1.1.8.2. </t>
    </r>
    <r>
      <rPr>
        <sz val="12"/>
        <color theme="1"/>
        <rFont val="Calibri"/>
        <family val="2"/>
        <scheme val="minor"/>
      </rPr>
      <t>Realización de entregas de raciones de comida para las niñas y niños inscritos en los Centros Asistenciales de Desarrollo Infantil.</t>
    </r>
  </si>
  <si>
    <r>
      <t xml:space="preserve">PRE: </t>
    </r>
    <r>
      <rPr>
        <sz val="11"/>
        <color theme="1"/>
        <rFont val="Calibri"/>
        <family val="2"/>
        <scheme val="minor"/>
      </rPr>
      <t>Porcentaje de Raciones de Comida Entregadas.</t>
    </r>
  </si>
  <si>
    <r>
      <t>Meta Trimestral:</t>
    </r>
    <r>
      <rPr>
        <sz val="11"/>
        <color theme="1"/>
        <rFont val="Calibri"/>
        <family val="2"/>
        <scheme val="minor"/>
      </rPr>
      <t xml:space="preserve"> Se realizaron 6,921  entregas de raciones de comida para las niñas y niños inscritos en los Centros Asistenciales de Desarrollo Infantil, de los 8,955 programados, lo que representó un avance del 77.29% respecto a la meta trimestral programada. La meta no fue superada debido a la inansistencia de las niñas y los niños inscritos en los CADI.
</t>
    </r>
    <r>
      <rPr>
        <b/>
        <sz val="11"/>
        <color theme="1"/>
        <rFont val="Calibri"/>
        <family val="2"/>
        <scheme val="minor"/>
      </rPr>
      <t>Meta Anual:</t>
    </r>
    <r>
      <rPr>
        <sz val="11"/>
        <color theme="1"/>
        <rFont val="Calibri"/>
        <family val="2"/>
        <scheme val="minor"/>
      </rPr>
      <t xml:space="preserve"> Se realizaron 6,921  entregas de raciones de comida para las niñas y niños inscritos en los Centros Asistenciales de Desarrollo Infantil de las 28,556 programadas, lo que representó un avance anual acumulado del 24.24%.</t>
    </r>
  </si>
  <si>
    <r>
      <t xml:space="preserve">A.2.2.1.1.8.3. </t>
    </r>
    <r>
      <rPr>
        <sz val="12"/>
        <color theme="1"/>
        <rFont val="Calibri"/>
        <family val="2"/>
        <scheme val="minor"/>
      </rPr>
      <t>Verificación y registro de los Centros para la Atención, Cuidado y Desarrollo Integral Infantil del RENCAI en el Municipio de Benito Juárez.                                                 
RENCAI Registro Nacional de los Centros de atención .</t>
    </r>
  </si>
  <si>
    <r>
      <t>PRNCAIR:</t>
    </r>
    <r>
      <rPr>
        <sz val="11"/>
        <color theme="1"/>
        <rFont val="Calibri"/>
        <family val="2"/>
        <scheme val="minor"/>
      </rPr>
      <t xml:space="preserve"> Porcentaje de Registro Nacional de Centros de Atención Infantil Realizados.
RENCAI: Registro Nacional de Centros de Atención Infantil.</t>
    </r>
  </si>
  <si>
    <r>
      <t>Meta Trimestral:</t>
    </r>
    <r>
      <rPr>
        <sz val="11"/>
        <color theme="1"/>
        <rFont val="Calibri"/>
        <family val="2"/>
        <scheme val="minor"/>
      </rPr>
      <t xml:space="preserve"> Se realizaron 88 Verificaciones y registros de los Centros para la Atención, Cuidado y Desarrollo Integral Infantil del RENCAI en el Municipio de Benito Juárez, de los 88 programados, lo que representó un avance del 100.00% respecto a la meta trimestral programada. 
</t>
    </r>
    <r>
      <rPr>
        <b/>
        <sz val="11"/>
        <color theme="1"/>
        <rFont val="Calibri"/>
        <family val="2"/>
        <scheme val="minor"/>
      </rPr>
      <t>Meta Anual:</t>
    </r>
    <r>
      <rPr>
        <sz val="11"/>
        <color theme="1"/>
        <rFont val="Calibri"/>
        <family val="2"/>
        <scheme val="minor"/>
      </rPr>
      <t xml:space="preserve"> Se realizaron 88 Verificaciones y registros de los Centros para la Atención, Cuidado y Desarrollo Integral Infantil del RENCAI en el Municipio de Benito Juárez de las 358 programadas, lo que representó un avance anual acumulado del 24.58%. </t>
    </r>
  </si>
  <si>
    <r>
      <t xml:space="preserve">C.2.2.1.1.9. </t>
    </r>
    <r>
      <rPr>
        <sz val="12"/>
        <color theme="1"/>
        <rFont val="Calibri"/>
        <family val="2"/>
        <scheme val="minor"/>
      </rPr>
      <t>Atención en la prevención del delito en niñas, niños, adolescentes y personas adultas fomentando la cultura de la legalidad, brindados</t>
    </r>
  </si>
  <si>
    <r>
      <t xml:space="preserve">PAPDB: </t>
    </r>
    <r>
      <rPr>
        <sz val="11"/>
        <color theme="1"/>
        <rFont val="Calibri"/>
        <family val="2"/>
        <scheme val="minor"/>
      </rPr>
      <t>Porcentaje de Atenciones en la Prevención del Delito, Brindadas.</t>
    </r>
  </si>
  <si>
    <r>
      <t>Meta Trimestral:</t>
    </r>
    <r>
      <rPr>
        <sz val="11"/>
        <color theme="1"/>
        <rFont val="Calibri"/>
        <family val="2"/>
        <scheme val="minor"/>
      </rPr>
      <t xml:space="preserve"> Se realizaron 3,395 Atención en la prevención del delito en niñas, niños, adolescentes y personas adultas fomentando la cultura de la legalidad, de los 3,240 programados, lo que representó un avance del 104.78% respecto a la meta trimestral programada. 
</t>
    </r>
    <r>
      <rPr>
        <b/>
        <sz val="11"/>
        <color theme="1"/>
        <rFont val="Calibri"/>
        <family val="2"/>
        <scheme val="minor"/>
      </rPr>
      <t>Meta Anual:</t>
    </r>
    <r>
      <rPr>
        <sz val="11"/>
        <color theme="1"/>
        <rFont val="Calibri"/>
        <family val="2"/>
        <scheme val="minor"/>
      </rPr>
      <t xml:space="preserve"> Se realizaron 3,395 Atención en la prevención del delito en niñas, niños, adolescentes y personas adultas fomentando la cultura de la legalidad de las 8,640 programadas, lo que representó un avance anual acumulado del 39.29%.</t>
    </r>
  </si>
  <si>
    <r>
      <t xml:space="preserve">A.2.2.1.1.9.1. </t>
    </r>
    <r>
      <rPr>
        <sz val="12"/>
        <color theme="1"/>
        <rFont val="Calibri"/>
        <family val="2"/>
        <scheme val="minor"/>
      </rPr>
      <t xml:space="preserve">Impartición de pláticas de  prevención del delito dirigido a niñas, niños, adolescentes y personas adultas fomentando la cultura de la legalidad. 
</t>
    </r>
  </si>
  <si>
    <r>
      <t xml:space="preserve">PPI: </t>
    </r>
    <r>
      <rPr>
        <sz val="11"/>
        <color theme="1"/>
        <rFont val="Calibri"/>
        <family val="2"/>
        <scheme val="minor"/>
      </rPr>
      <t>Porcentaje de Pláticas de prevención del delito Impartidas.</t>
    </r>
  </si>
  <si>
    <r>
      <t>Meta Trimestral:</t>
    </r>
    <r>
      <rPr>
        <sz val="11"/>
        <color theme="1"/>
        <rFont val="Calibri"/>
        <family val="2"/>
        <scheme val="minor"/>
      </rPr>
      <t xml:space="preserve"> Se realizaron 47 Impartición de pláticas de  prevención del delito dirigido a niñas, niños, adolescentes y personas adultas fomentando la cultura de la legalidad, de los 48 programados, lo que representó un avance del 97.92% respecto a la meta trimestral programada.
</t>
    </r>
    <r>
      <rPr>
        <b/>
        <sz val="11"/>
        <color theme="1"/>
        <rFont val="Calibri"/>
        <family val="2"/>
        <scheme val="minor"/>
      </rPr>
      <t xml:space="preserve">Meta Anual: </t>
    </r>
    <r>
      <rPr>
        <sz val="11"/>
        <color theme="1"/>
        <rFont val="Calibri"/>
        <family val="2"/>
        <scheme val="minor"/>
      </rPr>
      <t xml:space="preserve">Se realizaron 47 Impartición de pláticas de  prevención del delito dirigido a niñas, niños, adolescentes y personas adultas fomentando la cultura de la legalidad de las 128 programadas, lo que representó un avance anual acumulado del 36.72%. </t>
    </r>
  </si>
  <si>
    <r>
      <t>A.2.2.1.1.9.2.</t>
    </r>
    <r>
      <rPr>
        <sz val="12"/>
        <color theme="1"/>
        <rFont val="Calibri"/>
        <family val="2"/>
        <scheme val="minor"/>
      </rPr>
      <t xml:space="preserve"> Realización de eventos para la prevención del delito en niñas, niños, adolescentes y personas adultas fomentando la cultura de la legalidad.</t>
    </r>
  </si>
  <si>
    <r>
      <t xml:space="preserve">PEPR: </t>
    </r>
    <r>
      <rPr>
        <sz val="11"/>
        <color theme="1"/>
        <rFont val="Calibri"/>
        <family val="2"/>
        <scheme val="minor"/>
      </rPr>
      <t>Porcentaje de Eventos de Prevención del delito Realizadas.</t>
    </r>
  </si>
  <si>
    <r>
      <t>Meta Trimestral:</t>
    </r>
    <r>
      <rPr>
        <sz val="11"/>
        <color theme="1"/>
        <rFont val="Calibri"/>
        <family val="2"/>
        <scheme val="minor"/>
      </rPr>
      <t xml:space="preserve"> Se realizaron 3 Eventos para la prevención del delito en niñas, niños, adolescentes y personas adultas fomentando la cultura de la legalidad, de los 3 programados, lo que representó un avance del 100.00% respecto a la meta trimestral programada 
</t>
    </r>
    <r>
      <rPr>
        <b/>
        <sz val="11"/>
        <color theme="1"/>
        <rFont val="Calibri"/>
        <family val="2"/>
        <scheme val="minor"/>
      </rPr>
      <t>Meta Anual:</t>
    </r>
    <r>
      <rPr>
        <sz val="11"/>
        <color theme="1"/>
        <rFont val="Calibri"/>
        <family val="2"/>
        <scheme val="minor"/>
      </rPr>
      <t xml:space="preserve"> Se realizaron 3 Eventos para la prevención del delito en niñas, niños, adolescentes y personas adultas fomentando la cultura de la legalidad de las 8 programadas, lo que representó un avance anual acumulado del 37.50%.</t>
    </r>
  </si>
  <si>
    <r>
      <rPr>
        <b/>
        <sz val="11"/>
        <color theme="1"/>
        <rFont val="Arial"/>
        <family val="2"/>
      </rPr>
      <t xml:space="preserve">C.2.2.1.1.10. </t>
    </r>
    <r>
      <rPr>
        <sz val="11"/>
        <color theme="1"/>
        <rFont val="Arial"/>
        <family val="2"/>
      </rPr>
      <t>Servicios jurídicos dirigidos a niñas, niños, adolescentes,  víctimas de maltrato y mujeres y hombres en situación de violencia familiar brindados.</t>
    </r>
  </si>
  <si>
    <r>
      <rPr>
        <b/>
        <sz val="11"/>
        <color theme="1"/>
        <rFont val="Arial"/>
        <family val="2"/>
      </rPr>
      <t>PSJB:</t>
    </r>
    <r>
      <rPr>
        <sz val="11"/>
        <color theme="1"/>
        <rFont val="Arial"/>
        <family val="2"/>
      </rPr>
      <t xml:space="preserve"> Porcentaje de Servicios Jurídicos Brindados.</t>
    </r>
  </si>
  <si>
    <r>
      <t>Meta Trimestral:</t>
    </r>
    <r>
      <rPr>
        <sz val="11"/>
        <color theme="1"/>
        <rFont val="Calibri"/>
        <family val="2"/>
        <scheme val="minor"/>
      </rPr>
      <t xml:space="preserve"> Se realizaron 2,840 Servicios jurídicos dirigidos a niñas, niños, adolescentes,  víctimas de maltrato y mujeres y hombres en situación de violencia familiar, de los 3,292 programados, lo que representó un avance del 86.27% respecto a la meta trimestral programada. 
</t>
    </r>
    <r>
      <rPr>
        <b/>
        <sz val="11"/>
        <color theme="1"/>
        <rFont val="Calibri"/>
        <family val="2"/>
        <scheme val="minor"/>
      </rPr>
      <t>Meta Anual:</t>
    </r>
    <r>
      <rPr>
        <sz val="11"/>
        <color theme="1"/>
        <rFont val="Calibri"/>
        <family val="2"/>
        <scheme val="minor"/>
      </rPr>
      <t xml:space="preserve"> Se realizaron 2,840 Servicios jurídicos dirigidos a niñas, niños, adolescentes,  víctimas de maltrato y mujeres y hombres en situación de violencia familiar de las 14,538 programadas, lo que representó un avance anual acumulado del 19.54%. </t>
    </r>
  </si>
  <si>
    <r>
      <rPr>
        <b/>
        <sz val="11"/>
        <color theme="1"/>
        <rFont val="Arial"/>
        <family val="2"/>
      </rPr>
      <t>A.2.2.1.1.10.1.</t>
    </r>
    <r>
      <rPr>
        <sz val="11"/>
        <color theme="1"/>
        <rFont val="Arial"/>
        <family val="2"/>
      </rPr>
      <t xml:space="preserve"> Realización de planes de restitución de derechos para niñas, niños, adolescentes que se encuentran en situación de atención prioritaria.</t>
    </r>
  </si>
  <si>
    <r>
      <rPr>
        <b/>
        <sz val="11"/>
        <color theme="1"/>
        <rFont val="Arial"/>
        <family val="2"/>
      </rPr>
      <t>PPRDR:</t>
    </r>
    <r>
      <rPr>
        <sz val="11"/>
        <color theme="1"/>
        <rFont val="Arial"/>
        <family val="2"/>
      </rPr>
      <t xml:space="preserve"> Porcentaje de Planes de Restitución de Derechos Realizados.</t>
    </r>
  </si>
  <si>
    <r>
      <t>Meta Trimestral:</t>
    </r>
    <r>
      <rPr>
        <sz val="11"/>
        <color theme="1"/>
        <rFont val="Calibri"/>
        <family val="2"/>
        <scheme val="minor"/>
      </rPr>
      <t xml:space="preserve"> Se realizaron 97 planes de restitución de derechos para niñas, niños, adolescentes que se encuentran en situación de atención prioritaria, de los 58 programados, lo que representó un avance del 167.24% respecto a la meta trimestral programada. Se supero la meta debido a la respuesta positiva por parte de la red de apoyo, cuidando el principio del interes superior del niño, niña y adolescente.
</t>
    </r>
    <r>
      <rPr>
        <b/>
        <sz val="11"/>
        <color theme="1"/>
        <rFont val="Calibri"/>
        <family val="2"/>
        <scheme val="minor"/>
      </rPr>
      <t>Meta Anual:</t>
    </r>
    <r>
      <rPr>
        <sz val="11"/>
        <color theme="1"/>
        <rFont val="Calibri"/>
        <family val="2"/>
        <scheme val="minor"/>
      </rPr>
      <t xml:space="preserve"> Se realizaron 97 planes de restitución de derechos para niñas, niños, adolescentes que se encuentran en situación de atención prioritaria de las 291 programadas, lo que representó un avance anual acumulado del 33.33%. </t>
    </r>
  </si>
  <si>
    <r>
      <rPr>
        <b/>
        <sz val="11"/>
        <color theme="1"/>
        <rFont val="Arial"/>
        <family val="2"/>
      </rPr>
      <t>A.2.2.1.1.10.2.</t>
    </r>
    <r>
      <rPr>
        <sz val="11"/>
        <color theme="1"/>
        <rFont val="Arial"/>
        <family val="2"/>
      </rPr>
      <t xml:space="preserve"> Elaboración de diagnósticos de vulneración de derechos de niñas, niños y adolescentes.</t>
    </r>
  </si>
  <si>
    <r>
      <rPr>
        <b/>
        <sz val="11"/>
        <color theme="1"/>
        <rFont val="Arial"/>
        <family val="2"/>
      </rPr>
      <t xml:space="preserve">PDVDR: </t>
    </r>
    <r>
      <rPr>
        <sz val="11"/>
        <color theme="1"/>
        <rFont val="Arial"/>
        <family val="2"/>
      </rPr>
      <t>Porcentaje de Diagnósticos de Vulneración de Derechos Realizados.</t>
    </r>
  </si>
  <si>
    <r>
      <t>Meta Trimestral:</t>
    </r>
    <r>
      <rPr>
        <sz val="11"/>
        <color theme="1"/>
        <rFont val="Calibri"/>
        <family val="2"/>
        <scheme val="minor"/>
      </rPr>
      <t xml:space="preserve"> Se realizaron 104 diagnósticos de vulneración de derechos de niñas, niños y adolescentes, de los 88 programados, lo que representó un avance del 118.18% respecto a la meta trimestral programada.
</t>
    </r>
    <r>
      <rPr>
        <b/>
        <sz val="11"/>
        <color theme="1"/>
        <rFont val="Calibri"/>
        <family val="2"/>
        <scheme val="minor"/>
      </rPr>
      <t>Meta Anual:</t>
    </r>
    <r>
      <rPr>
        <sz val="11"/>
        <color theme="1"/>
        <rFont val="Calibri"/>
        <family val="2"/>
        <scheme val="minor"/>
      </rPr>
      <t xml:space="preserve"> Se realizaron 104 diagnósticos de vulneración de derechos de niñas, niños y adolescentes de las 316 programadas, lo que representó un avance anual acumulado del 32.91%. </t>
    </r>
  </si>
  <si>
    <r>
      <rPr>
        <b/>
        <sz val="11"/>
        <color theme="1"/>
        <rFont val="Arial"/>
        <family val="2"/>
      </rPr>
      <t>A.2.2.1.1.10.3.</t>
    </r>
    <r>
      <rPr>
        <sz val="11"/>
        <color theme="1"/>
        <rFont val="Arial"/>
        <family val="2"/>
      </rPr>
      <t xml:space="preserve"> Elaboración de convenios de pensión alimenticia a familias en situación prioritaria para mediación ante controversias familiares.</t>
    </r>
  </si>
  <si>
    <r>
      <rPr>
        <b/>
        <sz val="11"/>
        <color theme="1"/>
        <rFont val="Arial"/>
        <family val="2"/>
      </rPr>
      <t>PCPAR:</t>
    </r>
    <r>
      <rPr>
        <sz val="11"/>
        <color theme="1"/>
        <rFont val="Arial"/>
        <family val="2"/>
      </rPr>
      <t xml:space="preserve"> Porcentaje Convenios de Pensión Alimenticia Realizados.</t>
    </r>
  </si>
  <si>
    <r>
      <t>Meta Trimestral:</t>
    </r>
    <r>
      <rPr>
        <sz val="11"/>
        <color theme="1"/>
        <rFont val="Calibri"/>
        <family val="2"/>
        <scheme val="minor"/>
      </rPr>
      <t xml:space="preserve"> Se realizaron 40 convenios de pensión alimenticia a familias en situación prioritaria para mediación ante controversias familiares, de los 53 programados, lo que representó un avance del 75.47% respecto a la meta trimestral programada. No se logró la meta programada debido a que se ha tenido que persuadir a las familias en situación prioritaria en contar con la certeza jurídica en defensoría pública mediante los juzgados familiares orales, garantizando una pensión alimenticia estable.
</t>
    </r>
    <r>
      <rPr>
        <b/>
        <sz val="11"/>
        <color theme="1"/>
        <rFont val="Calibri"/>
        <family val="2"/>
        <scheme val="minor"/>
      </rPr>
      <t>Meta Anual:</t>
    </r>
    <r>
      <rPr>
        <sz val="11"/>
        <color theme="1"/>
        <rFont val="Calibri"/>
        <family val="2"/>
        <scheme val="minor"/>
      </rPr>
      <t xml:space="preserve"> Se realizaron 40 convenios de pensión alimenticia a familias en situación prioritaria para mediación ante controversias familiares de las 210 programadas, lo que representó un avance anual acumulado del 19.05%. </t>
    </r>
  </si>
  <si>
    <r>
      <rPr>
        <b/>
        <sz val="11"/>
        <color theme="1"/>
        <rFont val="Arial"/>
        <family val="2"/>
      </rPr>
      <t xml:space="preserve">A.2.2.1.1.10.4. </t>
    </r>
    <r>
      <rPr>
        <sz val="11"/>
        <color theme="1"/>
        <rFont val="Arial"/>
        <family val="2"/>
      </rPr>
      <t>Realización de acompañamientos a niñas, niños y adolescentes a diferentes órganos institucionales (juzgados orales, tradicionales, familiares, penales y la fiscalía general).</t>
    </r>
  </si>
  <si>
    <r>
      <rPr>
        <b/>
        <sz val="11"/>
        <color theme="1"/>
        <rFont val="Arial"/>
        <family val="2"/>
      </rPr>
      <t>PANNAR:</t>
    </r>
    <r>
      <rPr>
        <sz val="11"/>
        <color theme="1"/>
        <rFont val="Arial"/>
        <family val="2"/>
      </rPr>
      <t xml:space="preserve"> Porcentaje de Acompañamientos de  Niñas, Niños y Adolescentes Realizados.</t>
    </r>
  </si>
  <si>
    <r>
      <t>Meta Trimestral:</t>
    </r>
    <r>
      <rPr>
        <sz val="11"/>
        <color theme="1"/>
        <rFont val="Calibri"/>
        <family val="2"/>
        <scheme val="minor"/>
      </rPr>
      <t xml:space="preserve"> Se realizaron 520 acompañamientos a niñas, niños y adolescentes a diferentes órganos institucionales (juzgados orales, tradicionales, familiares, penales y la fiscalía general), de los 231 programados, lo que representó un avance del 225.11% respecto a la meta trimestral programada. La meta programada tubo un incremento debido a que los protocolos en las audiencias orales se cuido el principio del interés superior del niño, niña y adolescentes.
</t>
    </r>
    <r>
      <rPr>
        <b/>
        <sz val="11"/>
        <color theme="1"/>
        <rFont val="Calibri"/>
        <family val="2"/>
        <scheme val="minor"/>
      </rPr>
      <t>Meta Anual:</t>
    </r>
    <r>
      <rPr>
        <sz val="11"/>
        <color theme="1"/>
        <rFont val="Calibri"/>
        <family val="2"/>
        <scheme val="minor"/>
      </rPr>
      <t xml:space="preserve"> Se realizaron 520 acompañamientos a niñas, niños y adolescentes a diferentes órganos institucionales (juzgados orales, tradicionales, familiares, penales y la fiscalía general) de las 1,549 programadas, lo que representó un avance anual acumulado del  33.57%.</t>
    </r>
  </si>
  <si>
    <r>
      <rPr>
        <b/>
        <sz val="11"/>
        <color theme="1"/>
        <rFont val="Arial"/>
        <family val="2"/>
      </rPr>
      <t>A.2.2.1.1.10.5.</t>
    </r>
    <r>
      <rPr>
        <sz val="11"/>
        <color theme="1"/>
        <rFont val="Arial"/>
        <family val="2"/>
      </rPr>
      <t xml:space="preserve"> Realización de comparecencias de hechos a familias en situación prioritaria para mediación ante controversias familiares.</t>
    </r>
  </si>
  <si>
    <r>
      <rPr>
        <b/>
        <sz val="11"/>
        <color theme="1"/>
        <rFont val="Arial"/>
        <family val="2"/>
      </rPr>
      <t>PCHR:</t>
    </r>
    <r>
      <rPr>
        <sz val="11"/>
        <color theme="1"/>
        <rFont val="Arial"/>
        <family val="2"/>
      </rPr>
      <t xml:space="preserve"> Porcentaje Comparecencias de Hechos Realizados.</t>
    </r>
  </si>
  <si>
    <r>
      <t>Meta Trimestral:</t>
    </r>
    <r>
      <rPr>
        <sz val="11"/>
        <color theme="1"/>
        <rFont val="Calibri"/>
        <family val="2"/>
        <scheme val="minor"/>
      </rPr>
      <t xml:space="preserve"> Se realizaron 270 comparecencias de hechos a familias en situación prioritaria para mediación ante controversias familiares, de los 139 programados, lo que representó un avance del 194.24% respecto a la meta trimestral programada. La meta programada tubo un incremento debido a que se obruvo respuesta favorable a los programas municipales de registro filial de NNA y personas adultas, así como para tramites escolares como becas ante la SEP.
</t>
    </r>
    <r>
      <rPr>
        <b/>
        <sz val="11"/>
        <color theme="1"/>
        <rFont val="Calibri"/>
        <family val="2"/>
        <scheme val="minor"/>
      </rPr>
      <t>Meta Anual:</t>
    </r>
    <r>
      <rPr>
        <sz val="11"/>
        <color theme="1"/>
        <rFont val="Calibri"/>
        <family val="2"/>
        <scheme val="minor"/>
      </rPr>
      <t xml:space="preserve"> Se realizaron 270 comparecencias de hechos a familias en situación prioritaria para mediación ante controversias familiares de las 757 programadas, lo que representó un avance anual acumulado del 35.67%. </t>
    </r>
  </si>
  <si>
    <r>
      <rPr>
        <b/>
        <sz val="11"/>
        <color theme="1"/>
        <rFont val="Arial"/>
        <family val="2"/>
      </rPr>
      <t>A.2.2.1.1.10.6.</t>
    </r>
    <r>
      <rPr>
        <sz val="11"/>
        <color theme="1"/>
        <rFont val="Arial"/>
        <family val="2"/>
      </rPr>
      <t xml:space="preserve"> Realización de visitas domiciliarias e institucionales para investigaciones sociales, de Juzgados Orales, Familiares, Penales, Fiscalía, DIF Estatales, Asociaciones Civiles, de la Procuraduría y el área que lo requiera.</t>
    </r>
  </si>
  <si>
    <r>
      <rPr>
        <b/>
        <sz val="11"/>
        <color theme="1"/>
        <rFont val="Arial"/>
        <family val="2"/>
      </rPr>
      <t>PVDR:</t>
    </r>
    <r>
      <rPr>
        <sz val="11"/>
        <color theme="1"/>
        <rFont val="Arial"/>
        <family val="2"/>
      </rPr>
      <t xml:space="preserve"> Porcentaje de Visitas Domiciliarias Realizadas.</t>
    </r>
  </si>
  <si>
    <r>
      <t>Meta Trimestral:</t>
    </r>
    <r>
      <rPr>
        <sz val="11"/>
        <color theme="1"/>
        <rFont val="Calibri"/>
        <family val="2"/>
        <scheme val="minor"/>
      </rPr>
      <t xml:space="preserve"> Se realizaron 897 visitas domiciliarias e institucionales para investigaciones sociales, de Juzgados Orales, Familiares, Penales, Fiscalía, DIF Estatales, Asociaciones Civiles, de la Procuraduría y el área que lo requiera, de los 949 programados, lo que representó un avance del 94.52% respecto a la meta trimestral programada.
</t>
    </r>
    <r>
      <rPr>
        <b/>
        <sz val="11"/>
        <color theme="1"/>
        <rFont val="Calibri"/>
        <family val="2"/>
        <scheme val="minor"/>
      </rPr>
      <t>Meta Anual:</t>
    </r>
    <r>
      <rPr>
        <sz val="11"/>
        <color theme="1"/>
        <rFont val="Calibri"/>
        <family val="2"/>
        <scheme val="minor"/>
      </rPr>
      <t xml:space="preserve"> Se realizaron 897 visitas domiciliarias e institucionales para investigaciones sociales, de Juzgados Orales, Familiares, Penales, Fiscalía, DIF Estatales, Asociaciones Civiles, de la Procuraduría y el área que lo requiera de las 3,988 programadas, lo que representó un avance anual acumulado del 22.49%. </t>
    </r>
  </si>
  <si>
    <r>
      <rPr>
        <b/>
        <sz val="11"/>
        <color theme="1"/>
        <rFont val="Arial"/>
        <family val="2"/>
      </rPr>
      <t>A.2.2.1.1.10.7.</t>
    </r>
    <r>
      <rPr>
        <sz val="11"/>
        <color theme="1"/>
        <rFont val="Arial"/>
        <family val="2"/>
      </rPr>
      <t xml:space="preserve"> Realización de acompañamientos de niños, niñas y adolescentes a las instancias jurídicas foráneas.</t>
    </r>
  </si>
  <si>
    <r>
      <rPr>
        <b/>
        <sz val="11"/>
        <color theme="1"/>
        <rFont val="Arial"/>
        <family val="2"/>
      </rPr>
      <t>PAR</t>
    </r>
    <r>
      <rPr>
        <sz val="11"/>
        <color theme="1"/>
        <rFont val="Arial"/>
        <family val="2"/>
      </rPr>
      <t>: Porcentaje de Acompañamientos Realizados.</t>
    </r>
  </si>
  <si>
    <r>
      <t>Meta Trimestral:</t>
    </r>
    <r>
      <rPr>
        <sz val="11"/>
        <color theme="1"/>
        <rFont val="Calibri"/>
        <family val="2"/>
        <scheme val="minor"/>
      </rPr>
      <t xml:space="preserve"> Se realizaron 3 acompañamientos de niños, niñas y adolescentes a las instancias jurídicas foráneas, de los 6 programados, lo que representó un avance del 50.00% respecto a la meta trimestral programada. No se logró la meta programada devido a la operatividad de visitas domiciliarias que se tuvieron, por lo que la Delegación programo el acompañamiento con trabajadores sociales que llevan entrevistas de NNA ante los juzgados.
</t>
    </r>
    <r>
      <rPr>
        <b/>
        <sz val="11"/>
        <color theme="1"/>
        <rFont val="Calibri"/>
        <family val="2"/>
        <scheme val="minor"/>
      </rPr>
      <t>Meta Anual:</t>
    </r>
    <r>
      <rPr>
        <sz val="11"/>
        <color theme="1"/>
        <rFont val="Calibri"/>
        <family val="2"/>
        <scheme val="minor"/>
      </rPr>
      <t xml:space="preserve"> Se realizaron 3 acompañamientos de niños, niñas y adolescentes a las instancias jurídicas foráneas de las 28 programadas, lo que representó un avance anual acumulado del 10.71%. </t>
    </r>
  </si>
  <si>
    <r>
      <rPr>
        <b/>
        <sz val="11"/>
        <color theme="1"/>
        <rFont val="Arial"/>
        <family val="2"/>
      </rPr>
      <t>A.2.2.1.1.10.8.</t>
    </r>
    <r>
      <rPr>
        <sz val="11"/>
        <color theme="1"/>
        <rFont val="Arial"/>
        <family val="2"/>
      </rPr>
      <t xml:space="preserve"> Atención psicológica a familias, personas; víctimas o generadoras de violencia y acompañamiento psicológico en atención a instancias jurídicas foráneas.</t>
    </r>
  </si>
  <si>
    <r>
      <rPr>
        <b/>
        <sz val="11"/>
        <color theme="1"/>
        <rFont val="Arial"/>
        <family val="2"/>
      </rPr>
      <t>PAAR:</t>
    </r>
    <r>
      <rPr>
        <sz val="11"/>
        <color theme="1"/>
        <rFont val="Arial"/>
        <family val="2"/>
      </rPr>
      <t xml:space="preserve"> Porcentaje de Atenciones y acompañamientos Psicológicos Realizadas.</t>
    </r>
  </si>
  <si>
    <r>
      <t>Meta Trimestral:</t>
    </r>
    <r>
      <rPr>
        <sz val="11"/>
        <color theme="1"/>
        <rFont val="Calibri"/>
        <family val="2"/>
        <scheme val="minor"/>
      </rPr>
      <t xml:space="preserve"> Se realizaron 365 Atención psicológica a familias, personas; víctimas o generadoras de violencia y acompañamiento psicológico en atención a instancias jurídicas foráneas, de los 353 programados, lo que representó un avance del 103.40% respecto a la meta trimestral programada. 
</t>
    </r>
    <r>
      <rPr>
        <b/>
        <sz val="11"/>
        <color theme="1"/>
        <rFont val="Calibri"/>
        <family val="2"/>
        <scheme val="minor"/>
      </rPr>
      <t>Meta Anual:</t>
    </r>
    <r>
      <rPr>
        <sz val="11"/>
        <color theme="1"/>
        <rFont val="Calibri"/>
        <family val="2"/>
        <scheme val="minor"/>
      </rPr>
      <t xml:space="preserve"> Se realizaron 365 Atención psicológica a familias, personas; víctimas o generadoras de violencia y acompañamiento psicológico en atención a instancias jurídicas foráneas de las 1,604 programadas, lo que representó un avance anual acumulado del  22.76%.</t>
    </r>
  </si>
  <si>
    <r>
      <rPr>
        <b/>
        <sz val="11"/>
        <color theme="1"/>
        <rFont val="Arial"/>
        <family val="2"/>
      </rPr>
      <t>C.2.2.1.1.11.</t>
    </r>
    <r>
      <rPr>
        <sz val="11"/>
        <color theme="1"/>
        <rFont val="Arial"/>
        <family val="2"/>
      </rPr>
      <t xml:space="preserve"> Servicios integrales del Centro de Asistencia Social para la protección de los derechos de las niñas, niños y adolescentes migrantes, acompañados, no acompañados, separados otorgados.</t>
    </r>
    <r>
      <rPr>
        <b/>
        <sz val="11"/>
        <color theme="1"/>
        <rFont val="Arial"/>
        <family val="2"/>
      </rPr>
      <t xml:space="preserve">
NNA: </t>
    </r>
    <r>
      <rPr>
        <sz val="11"/>
        <color theme="1"/>
        <rFont val="Arial"/>
        <family val="2"/>
      </rPr>
      <t>Niñas, Niños y Adolescentes.</t>
    </r>
    <r>
      <rPr>
        <b/>
        <sz val="11"/>
        <color theme="1"/>
        <rFont val="Arial"/>
        <family val="2"/>
      </rPr>
      <t xml:space="preserve">
CAS: </t>
    </r>
    <r>
      <rPr>
        <sz val="11"/>
        <color theme="1"/>
        <rFont val="Arial"/>
        <family val="2"/>
      </rPr>
      <t>Centro de Asistencia Social.</t>
    </r>
  </si>
  <si>
    <r>
      <rPr>
        <b/>
        <sz val="11"/>
        <color theme="1"/>
        <rFont val="Arial"/>
        <family val="2"/>
      </rPr>
      <t>PSICASO:</t>
    </r>
    <r>
      <rPr>
        <sz val="11"/>
        <color theme="1"/>
        <rFont val="Arial"/>
        <family val="2"/>
      </rPr>
      <t xml:space="preserve"> Porcentaje de Servicios Integrales del Centro de Asistencia Social Otorgados.</t>
    </r>
  </si>
  <si>
    <r>
      <t>Meta Trimestral:</t>
    </r>
    <r>
      <rPr>
        <sz val="11"/>
        <color theme="1"/>
        <rFont val="Calibri"/>
        <family val="2"/>
        <scheme val="minor"/>
      </rPr>
      <t xml:space="preserve"> Se realizaron 514 Servicios integrales del Centro de Asistencia Social para la protección de los derechos de las niñas, niños y adolescentes migrantes, acompañados, no acompañados, separados, de los 513 programados, lo que representó un avance del 100.19% respecto a la meta trimestral programada. 
</t>
    </r>
    <r>
      <rPr>
        <b/>
        <sz val="11"/>
        <color theme="1"/>
        <rFont val="Calibri"/>
        <family val="2"/>
        <scheme val="minor"/>
      </rPr>
      <t>Meta Anual:</t>
    </r>
    <r>
      <rPr>
        <sz val="11"/>
        <color theme="1"/>
        <rFont val="Calibri"/>
        <family val="2"/>
        <scheme val="minor"/>
      </rPr>
      <t xml:space="preserve"> Se realizaron 514 Servicios integrales del Centro de Asistencia Social para la protección de los derechos de las niñas, niños y adolescentes migrantes, acompañados, no acompañados, separados de los 2,082 programados, lo que representó un avance anual acumulado del 24.69%.</t>
    </r>
  </si>
  <si>
    <r>
      <rPr>
        <b/>
        <sz val="11"/>
        <color theme="1"/>
        <rFont val="Arial"/>
        <family val="2"/>
      </rPr>
      <t>A.2.2.1.1.11.1.</t>
    </r>
    <r>
      <rPr>
        <sz val="11"/>
        <color theme="1"/>
        <rFont val="Arial"/>
        <family val="2"/>
      </rPr>
      <t xml:space="preserve"> Control de los ingresos de las niñas, niños y adolescentes migrantes y acompañantes albergados en el Centro de Asistencia Social.</t>
    </r>
  </si>
  <si>
    <r>
      <rPr>
        <b/>
        <sz val="11"/>
        <color theme="1"/>
        <rFont val="Arial"/>
        <family val="2"/>
      </rPr>
      <t>PIC:</t>
    </r>
    <r>
      <rPr>
        <sz val="11"/>
        <color theme="1"/>
        <rFont val="Arial"/>
        <family val="2"/>
      </rPr>
      <t xml:space="preserve"> Porcentaje de Ingresos al Centro de Asistencia Social Elaborados.</t>
    </r>
  </si>
  <si>
    <r>
      <t>Meta Trimestral:</t>
    </r>
    <r>
      <rPr>
        <sz val="11"/>
        <color theme="1"/>
        <rFont val="Calibri"/>
        <family val="2"/>
        <scheme val="minor"/>
      </rPr>
      <t xml:space="preserve"> Se realizaron 16 Control de los ingresos de las niñas, niños y adolescentes migrantes y acompañantes albergados en el Centro de Asistencia Social, de los 34 programados, lo que representó un avance del 47.06% respecto a la meta trimestral programada. No fue posible lograr la meta debido a que no se detectaron NNAM viajeros que  se encuentren en situación migratoria para poderles brindar alojamiento temporal.
</t>
    </r>
    <r>
      <rPr>
        <b/>
        <sz val="11"/>
        <color theme="1"/>
        <rFont val="Calibri"/>
        <family val="2"/>
        <scheme val="minor"/>
      </rPr>
      <t>Meta Anual:</t>
    </r>
    <r>
      <rPr>
        <sz val="11"/>
        <color theme="1"/>
        <rFont val="Calibri"/>
        <family val="2"/>
        <scheme val="minor"/>
      </rPr>
      <t xml:space="preserve"> Se realizaron 16 Control de los ingresos de las niñas, niños y adolescentes migrantes y acompañantes albergados en el Centro de Asistencia Social de las 140 programadas, lo que representó un avance anual acumulado del  11.43%. </t>
    </r>
  </si>
  <si>
    <r>
      <rPr>
        <b/>
        <sz val="11"/>
        <color theme="1"/>
        <rFont val="Arial"/>
        <family val="2"/>
      </rPr>
      <t>A.2.2.1.1.11.2.</t>
    </r>
    <r>
      <rPr>
        <sz val="11"/>
        <color theme="1"/>
        <rFont val="Arial"/>
        <family val="2"/>
      </rPr>
      <t xml:space="preserve"> Realización de atenciones médicas, psicológicas y de trabajo social para las niñas, niños, adolescentes y acompañantes migrantes albergados en el Centro de Asistencia Social.</t>
    </r>
  </si>
  <si>
    <r>
      <rPr>
        <b/>
        <sz val="11"/>
        <color theme="1"/>
        <rFont val="Arial"/>
        <family val="2"/>
      </rPr>
      <t>PAMPTR:</t>
    </r>
    <r>
      <rPr>
        <sz val="11"/>
        <color theme="1"/>
        <rFont val="Arial"/>
        <family val="2"/>
      </rPr>
      <t xml:space="preserve"> Porcentaje de Atenciones Médicas, Psicológicas y de Trabajo Social Realizadas.</t>
    </r>
  </si>
  <si>
    <r>
      <t>Meta Trimestral:</t>
    </r>
    <r>
      <rPr>
        <sz val="11"/>
        <color theme="1"/>
        <rFont val="Calibri"/>
        <family val="2"/>
        <scheme val="minor"/>
      </rPr>
      <t xml:space="preserve"> Se realizaron 137 atenciones médicas, psicológicas y de trabajo social para las niñas, niños, adolescentes y acompañantes migrantes albergados en el Centro de Asistencia Social, de los 144 programados, lo que representó un avance del 95.14% respecto a la meta trimestral programada. 
</t>
    </r>
    <r>
      <rPr>
        <b/>
        <sz val="11"/>
        <color theme="1"/>
        <rFont val="Calibri"/>
        <family val="2"/>
        <scheme val="minor"/>
      </rPr>
      <t>Meta Anual:</t>
    </r>
    <r>
      <rPr>
        <sz val="11"/>
        <color theme="1"/>
        <rFont val="Calibri"/>
        <family val="2"/>
        <scheme val="minor"/>
      </rPr>
      <t xml:space="preserve"> Se realizaron 137 atenciones médicas, psicológicas y de trabajo social para las niñas, niños, adolescentes y acompañantes migrantes albergados en el Centro de Asistencia Social de las 600 programadas, lo que representó un avance anual acumulado del  22.83%.</t>
    </r>
    <r>
      <rPr>
        <b/>
        <sz val="11"/>
        <color theme="1"/>
        <rFont val="Calibri"/>
        <family val="2"/>
        <scheme val="minor"/>
      </rPr>
      <t xml:space="preserve"> </t>
    </r>
  </si>
  <si>
    <r>
      <rPr>
        <b/>
        <sz val="11"/>
        <color theme="1"/>
        <rFont val="Arial"/>
        <family val="2"/>
      </rPr>
      <t>A.2.2.1.1.11.3.</t>
    </r>
    <r>
      <rPr>
        <sz val="11"/>
        <color theme="1"/>
        <rFont val="Arial"/>
        <family val="2"/>
      </rPr>
      <t xml:space="preserve"> Realización de entregas de insumos para uso y consumo para las niñas, niños, adolescentes migrantes y acompañantes del Centro de Asistencia Social.</t>
    </r>
  </si>
  <si>
    <r>
      <rPr>
        <b/>
        <sz val="11"/>
        <color theme="1"/>
        <rFont val="Arial"/>
        <family val="2"/>
      </rPr>
      <t>PIUC:</t>
    </r>
    <r>
      <rPr>
        <sz val="11"/>
        <color theme="1"/>
        <rFont val="Arial"/>
        <family val="2"/>
      </rPr>
      <t xml:space="preserve"> Porcentaje de Insumos de uso y consumo Entregados.</t>
    </r>
  </si>
  <si>
    <r>
      <t>Meta Trimestral:</t>
    </r>
    <r>
      <rPr>
        <sz val="11"/>
        <color theme="1"/>
        <rFont val="Calibri"/>
        <family val="2"/>
        <scheme val="minor"/>
      </rPr>
      <t xml:space="preserve"> Se realizaron 28 entregas de insumos para uso y consumo para las niñas, niños, adolescentes migrantes y acompañantes del Centro de Asistencia Social, de los 34 programados, lo que representó un avance del 82.35% respecto a la meta trimestral programada.  No fue posible lograr la meta debido a que no se detectaron NNAM viajeros que  se encuentren en situación migratoria para poderles brindar alojamiento temporal.
</t>
    </r>
    <r>
      <rPr>
        <b/>
        <sz val="11"/>
        <color theme="1"/>
        <rFont val="Calibri"/>
        <family val="2"/>
        <scheme val="minor"/>
      </rPr>
      <t>Meta Anual:</t>
    </r>
    <r>
      <rPr>
        <sz val="11"/>
        <color theme="1"/>
        <rFont val="Calibri"/>
        <family val="2"/>
        <scheme val="minor"/>
      </rPr>
      <t xml:space="preserve"> Se realizaron 28 entregas de insumos para uso y consumo para las niñas, niños, adolescentes migrantes y acompañantes del Centro de Asistencia Social de los 140 programadas, lo que representó un avance anual acumulado del  20.00%.</t>
    </r>
  </si>
  <si>
    <r>
      <rPr>
        <b/>
        <sz val="11"/>
        <color theme="1"/>
        <rFont val="Arial"/>
        <family val="2"/>
      </rPr>
      <t>A.2.2.1.1.11.4.</t>
    </r>
    <r>
      <rPr>
        <sz val="11"/>
        <color theme="1"/>
        <rFont val="Arial"/>
        <family val="2"/>
      </rPr>
      <t xml:space="preserve"> Ejecución de actividades recreativas, lúdicas, deportivas, educativas y formativas para las niñas, niños y adolescentes migrantes y acompañantes del Centro de Asistencia Social.</t>
    </r>
  </si>
  <si>
    <r>
      <rPr>
        <b/>
        <sz val="11"/>
        <color theme="1"/>
        <rFont val="Arial"/>
        <family val="2"/>
      </rPr>
      <t>PAR:</t>
    </r>
    <r>
      <rPr>
        <sz val="11"/>
        <color theme="1"/>
        <rFont val="Arial"/>
        <family val="2"/>
      </rPr>
      <t xml:space="preserve"> Porcentaje de Actividades recreativas, lúdicas, deportivas, educativas y formativas Realizadas.</t>
    </r>
  </si>
  <si>
    <r>
      <t>Meta Trimestral:</t>
    </r>
    <r>
      <rPr>
        <sz val="11"/>
        <color theme="1"/>
        <rFont val="Calibri"/>
        <family val="2"/>
        <scheme val="minor"/>
      </rPr>
      <t xml:space="preserve"> Se realizaron 302 actividades recreativas, lúdicas, deportivas, educativas y formativas para las niñas, niños y adolescentes migrantes y acompañantes del Centro de Asistencia Social, de los 369 programados, lo que representó un avance del 81.84% respecto a la meta trimestral programada.  No fue posible lograr la meta debido a que no se detectaron NNAM viajeros que  se encuentren en situación migratoria para poderles brindar alojamiento temporal.
</t>
    </r>
    <r>
      <rPr>
        <b/>
        <sz val="11"/>
        <color theme="1"/>
        <rFont val="Calibri"/>
        <family val="2"/>
        <scheme val="minor"/>
      </rPr>
      <t>Meta Anual:</t>
    </r>
    <r>
      <rPr>
        <sz val="11"/>
        <color theme="1"/>
        <rFont val="Calibri"/>
        <family val="2"/>
        <scheme val="minor"/>
      </rPr>
      <t xml:space="preserve"> Se realizaron 302 actividades recreativas, lúdicas, deportivas, educativas y formativas para las niñas, niños y adolescentes migrantes y acompañantes del Centro de Asistencia Social de los 1,482 programados, lo que representó un avance anual acumulado del 20.38%. </t>
    </r>
  </si>
  <si>
    <r>
      <rPr>
        <b/>
        <sz val="11"/>
        <color theme="1"/>
        <rFont val="Arial"/>
        <family val="2"/>
      </rPr>
      <t>A.2.2.1.1.11.5.</t>
    </r>
    <r>
      <rPr>
        <sz val="11"/>
        <color theme="1"/>
        <rFont val="Arial"/>
        <family val="2"/>
      </rPr>
      <t xml:space="preserve"> Realización de servicios de mantenimiento y reparación para la conservación y el buen funcionamiento del Centro de Asistencia Social.</t>
    </r>
  </si>
  <si>
    <r>
      <rPr>
        <b/>
        <sz val="11"/>
        <color theme="1"/>
        <rFont val="Arial"/>
        <family val="2"/>
      </rPr>
      <t>PSCASR:</t>
    </r>
    <r>
      <rPr>
        <sz val="11"/>
        <color theme="1"/>
        <rFont val="Arial"/>
        <family val="2"/>
      </rPr>
      <t xml:space="preserve"> Porcentaje de Servicios de mantenimiento y reparación para el Centro de Asistencia Social Realizados.</t>
    </r>
  </si>
  <si>
    <r>
      <t>Meta Trimestral:</t>
    </r>
    <r>
      <rPr>
        <sz val="11"/>
        <color theme="1"/>
        <rFont val="Calibri"/>
        <family val="2"/>
        <scheme val="minor"/>
      </rPr>
      <t xml:space="preserve"> Se realizaron 11 servicios de mantenimiento y reparación para la conservación y el buen funcionamiento del Centro de Asistencia Social, de los 17 programados, lo que representó un avance del 64.71% respecto a la meta trimestral programada.  No fue posible lograr la meta debido a que los materiales requeridos para realizar los trabajos de mantenimiento se encuentran en proceso de validación.
</t>
    </r>
    <r>
      <rPr>
        <b/>
        <sz val="11"/>
        <color theme="1"/>
        <rFont val="Calibri"/>
        <family val="2"/>
        <scheme val="minor"/>
      </rPr>
      <t>Meta Anual:</t>
    </r>
    <r>
      <rPr>
        <sz val="11"/>
        <color theme="1"/>
        <rFont val="Calibri"/>
        <family val="2"/>
        <scheme val="minor"/>
      </rPr>
      <t xml:space="preserve"> Se realizaron 11 servicios de mantenimiento y reparación para la conservación y el buen funcionamiento del Centro de Asistencia Social de los 60 programados, lo que representó un avance anual acumulado del  18.33%. </t>
    </r>
  </si>
  <si>
    <r>
      <rPr>
        <b/>
        <sz val="11"/>
        <color theme="1"/>
        <rFont val="Arial"/>
        <family val="2"/>
      </rPr>
      <t xml:space="preserve">C.2.2.1.1.12. </t>
    </r>
    <r>
      <rPr>
        <sz val="11"/>
        <color theme="1"/>
        <rFont val="Arial"/>
        <family val="2"/>
      </rPr>
      <t xml:space="preserve">Atenciones integrales para niñas, niños y adolescentes en la Casa de Asistencia Temporal, brindados.
</t>
    </r>
    <r>
      <rPr>
        <b/>
        <sz val="11"/>
        <color theme="1"/>
        <rFont val="Arial"/>
        <family val="2"/>
      </rPr>
      <t xml:space="preserve">NNA: </t>
    </r>
    <r>
      <rPr>
        <sz val="11"/>
        <color theme="1"/>
        <rFont val="Arial"/>
        <family val="2"/>
      </rPr>
      <t xml:space="preserve">Niñas, Niños y Adolescentes.
</t>
    </r>
    <r>
      <rPr>
        <b/>
        <sz val="11"/>
        <color theme="1"/>
        <rFont val="Arial"/>
        <family val="2"/>
      </rPr>
      <t>CAT:</t>
    </r>
    <r>
      <rPr>
        <sz val="11"/>
        <color theme="1"/>
        <rFont val="Arial"/>
        <family val="2"/>
      </rPr>
      <t xml:space="preserve"> Casa de Asistencia Temporal.</t>
    </r>
  </si>
  <si>
    <r>
      <rPr>
        <b/>
        <sz val="11"/>
        <color theme="1"/>
        <rFont val="Arial"/>
        <family val="2"/>
      </rPr>
      <t>PAB:</t>
    </r>
    <r>
      <rPr>
        <sz val="11"/>
        <color theme="1"/>
        <rFont val="Arial"/>
        <family val="2"/>
      </rPr>
      <t xml:space="preserve"> Porcentaje de Atenciones  físicas, mentales y jurídicos Brindados.</t>
    </r>
  </si>
  <si>
    <r>
      <t>Meta Trimestral:</t>
    </r>
    <r>
      <rPr>
        <sz val="11"/>
        <color theme="1"/>
        <rFont val="Calibri"/>
        <family val="2"/>
        <scheme val="minor"/>
      </rPr>
      <t xml:space="preserve"> Se realizaron 1,600 Atenciones integrales para niñas, niños y adolescentes en la Casa de Asistencia Temporal, de los 1,727 programados, lo que representó un avance del 92.65% respecto a la meta trimestral programada. 
</t>
    </r>
    <r>
      <rPr>
        <b/>
        <sz val="11"/>
        <color theme="1"/>
        <rFont val="Calibri"/>
        <family val="2"/>
        <scheme val="minor"/>
      </rPr>
      <t>Meta Anual:</t>
    </r>
    <r>
      <rPr>
        <sz val="11"/>
        <color theme="1"/>
        <rFont val="Calibri"/>
        <family val="2"/>
        <scheme val="minor"/>
      </rPr>
      <t xml:space="preserve"> Se realizaron 1,600 Atenciones integrales para niñas, niños y adolescentes en la Casa de Asistencia Temporal de los 7,597 programados, lo que representó un avance anual acumulado del  21.06%. </t>
    </r>
  </si>
  <si>
    <r>
      <rPr>
        <b/>
        <sz val="11"/>
        <color theme="1"/>
        <rFont val="Arial"/>
        <family val="2"/>
      </rPr>
      <t>A.2.2.1.1.12.1.</t>
    </r>
    <r>
      <rPr>
        <sz val="11"/>
        <color theme="1"/>
        <rFont val="Arial"/>
        <family val="2"/>
      </rPr>
      <t xml:space="preserve"> Integración de Expedientes para control de ingresos de niñas, niños y adolescentes en la Casa de Asistencia Temporal.</t>
    </r>
  </si>
  <si>
    <r>
      <rPr>
        <b/>
        <sz val="11"/>
        <color theme="1"/>
        <rFont val="Arial"/>
        <family val="2"/>
      </rPr>
      <t xml:space="preserve">PEI: </t>
    </r>
    <r>
      <rPr>
        <sz val="11"/>
        <color theme="1"/>
        <rFont val="Arial"/>
        <family val="2"/>
      </rPr>
      <t>Porcentaje de Expedientes para control de Ingresos Integrados.</t>
    </r>
  </si>
  <si>
    <r>
      <t>Meta Trimestral:</t>
    </r>
    <r>
      <rPr>
        <sz val="11"/>
        <color theme="1"/>
        <rFont val="Calibri"/>
        <family val="2"/>
        <scheme val="minor"/>
      </rPr>
      <t xml:space="preserve"> Se realizaron 58 Integración de Expedientes para control de ingresos de niñas, niños y adolescentes en la Casa de Asistencia Temporal, de los 95 programados, lo que representó un avance del 61.05% respecto a la meta trimestral programada. No se logro la meta proyectada toda vez que no se detectaron NNA que se encuentren en situación de vulnerabilidad para brindar alojamiento temporal.
</t>
    </r>
    <r>
      <rPr>
        <b/>
        <sz val="11"/>
        <color theme="1"/>
        <rFont val="Calibri"/>
        <family val="2"/>
        <scheme val="minor"/>
      </rPr>
      <t>Meta Anual:</t>
    </r>
    <r>
      <rPr>
        <sz val="11"/>
        <color theme="1"/>
        <rFont val="Calibri"/>
        <family val="2"/>
        <scheme val="minor"/>
      </rPr>
      <t xml:space="preserve"> Se realizaron 58 Integración de Expedientes para control de ingresos de niñas, niños y adolescentes en la Casa de Asistencia Temporal de los 354 programados, lo que representó un avance anual acumulado del 16.38%. </t>
    </r>
  </si>
  <si>
    <r>
      <rPr>
        <b/>
        <sz val="11"/>
        <color theme="1"/>
        <rFont val="Arial"/>
        <family val="2"/>
      </rPr>
      <t>A.2.2.1.1.12.2.</t>
    </r>
    <r>
      <rPr>
        <sz val="11"/>
        <color theme="1"/>
        <rFont val="Arial"/>
        <family val="2"/>
      </rPr>
      <t xml:space="preserve"> Realización de acompañamientos a niñas, niños y adolescentes a diferentes órganos institucionales (Juzgados Orales, Tradicionales, Familiares, Penales y la Fiscalía General), de salud y otros.</t>
    </r>
  </si>
  <si>
    <r>
      <rPr>
        <b/>
        <sz val="11"/>
        <color theme="1"/>
        <rFont val="Arial"/>
        <family val="2"/>
      </rPr>
      <t>PAR:</t>
    </r>
    <r>
      <rPr>
        <sz val="11"/>
        <color theme="1"/>
        <rFont val="Arial"/>
        <family val="2"/>
      </rPr>
      <t xml:space="preserve"> Porcentaje de Acompañamientos Realizados.</t>
    </r>
  </si>
  <si>
    <r>
      <t>Meta Trimestral:</t>
    </r>
    <r>
      <rPr>
        <sz val="11"/>
        <color theme="1"/>
        <rFont val="Calibri"/>
        <family val="2"/>
        <scheme val="minor"/>
      </rPr>
      <t xml:space="preserve"> Se realizaron 329 acompañamientos a niñas, niños y adolescentes a diferentes órganos institucionales (Juzgados Orales, Tradicionales, Familiares, Penales y la Fiscalía General), de salud y otros, de los 346 programados, lo que representó un avance del 95.09% respecto a la meta trimestral programada. 
</t>
    </r>
    <r>
      <rPr>
        <b/>
        <sz val="11"/>
        <color theme="1"/>
        <rFont val="Calibri"/>
        <family val="2"/>
        <scheme val="minor"/>
      </rPr>
      <t>Meta Anual:</t>
    </r>
    <r>
      <rPr>
        <sz val="11"/>
        <color theme="1"/>
        <rFont val="Calibri"/>
        <family val="2"/>
        <scheme val="minor"/>
      </rPr>
      <t xml:space="preserve"> Se realizaron 329 acompañamientos a niñas, niños y adolescentes a diferentes órganos institucionales (Juzgados Orales, Tradicionales, Familiares, Penales y la Fiscalía General), de salud y otros de las 1,405 programados, lo que representó un avance anual acumulado del 23.42%.</t>
    </r>
  </si>
  <si>
    <r>
      <rPr>
        <b/>
        <sz val="11"/>
        <color theme="1"/>
        <rFont val="Arial"/>
        <family val="2"/>
      </rPr>
      <t xml:space="preserve">A.2.2.1.1.12.3. </t>
    </r>
    <r>
      <rPr>
        <sz val="11"/>
        <color theme="1"/>
        <rFont val="Arial"/>
        <family val="2"/>
      </rPr>
      <t>Realización de actividades recreativas, lúdicas, deportivas, educativas y formativas para las niñas, niños y adolescentes de la Casa de Asistencia Temporal.</t>
    </r>
  </si>
  <si>
    <r>
      <rPr>
        <b/>
        <sz val="11"/>
        <color theme="1"/>
        <rFont val="Arial"/>
        <family val="2"/>
      </rPr>
      <t xml:space="preserve">PALDEFR: </t>
    </r>
    <r>
      <rPr>
        <sz val="11"/>
        <color theme="1"/>
        <rFont val="Arial"/>
        <family val="2"/>
      </rPr>
      <t>Porcentaje de Actividades Recreativas, Lúdicas, Deportivas, Educativas y Formativas Realizadas.</t>
    </r>
  </si>
  <si>
    <r>
      <t>Meta Trimestral:</t>
    </r>
    <r>
      <rPr>
        <sz val="11"/>
        <color theme="1"/>
        <rFont val="Calibri"/>
        <family val="2"/>
        <scheme val="minor"/>
      </rPr>
      <t xml:space="preserve"> Se realizaron 1,026 actividades recreativas, lúdicas, deportivas, educativas y formativas para las niñas, niños y adolescentes de la Casa de Asistencia Temporal, de los 1,563 programados, lo que representó un avance del 65.64% respecto a la meta trimestral programada. No se logro la meta proyectada debido a que los cambios climatológicos afectaron las actividades al aire libre por lo que no se realizaron. 
</t>
    </r>
    <r>
      <rPr>
        <b/>
        <sz val="11"/>
        <color theme="1"/>
        <rFont val="Calibri"/>
        <family val="2"/>
        <scheme val="minor"/>
      </rPr>
      <t>Meta Anual:</t>
    </r>
    <r>
      <rPr>
        <sz val="11"/>
        <color theme="1"/>
        <rFont val="Calibri"/>
        <family val="2"/>
        <scheme val="minor"/>
      </rPr>
      <t xml:space="preserve"> Se realizaron 1,026 actividades recreativas, lúdicas, deportivas, educativas y formativas para las niñas, niños y adolescentes de la Casa de Asistencia Temporal de los 5,638 programados, lo que representó un avance anual acumulado del  18.20%.</t>
    </r>
  </si>
  <si>
    <r>
      <rPr>
        <b/>
        <sz val="11"/>
        <color theme="1"/>
        <rFont val="Arial"/>
        <family val="2"/>
      </rPr>
      <t xml:space="preserve">A.2.2.1.1.12.4. </t>
    </r>
    <r>
      <rPr>
        <sz val="11"/>
        <color theme="1"/>
        <rFont val="Arial"/>
        <family val="2"/>
      </rPr>
      <t>Realización de entrega de insumos para uso o consumo a las niñas, niños y adolescentes de la Casa de Asistencia Temporal.</t>
    </r>
  </si>
  <si>
    <r>
      <rPr>
        <b/>
        <sz val="11"/>
        <color theme="1"/>
        <rFont val="Arial"/>
        <family val="2"/>
      </rPr>
      <t>PIUCE:</t>
    </r>
    <r>
      <rPr>
        <sz val="11"/>
        <color theme="1"/>
        <rFont val="Arial"/>
        <family val="2"/>
      </rPr>
      <t xml:space="preserve"> Porcentaje de Insumos para Uso o Consumos Entregados.</t>
    </r>
  </si>
  <si>
    <r>
      <t>Meta Trimestral:</t>
    </r>
    <r>
      <rPr>
        <sz val="11"/>
        <color theme="1"/>
        <rFont val="Calibri"/>
        <family val="2"/>
        <scheme val="minor"/>
      </rPr>
      <t xml:space="preserve"> Se realizaron 283 entrega de insumos para uso o consumo a las niñas, niños y adolescentes de la Casa de Asistencia Temporal, de los 318 programados, lo que representó un avance del 88.99% respecto a la meta trimestral programada. 
</t>
    </r>
    <r>
      <rPr>
        <b/>
        <sz val="11"/>
        <color theme="1"/>
        <rFont val="Calibri"/>
        <family val="2"/>
        <scheme val="minor"/>
      </rPr>
      <t>Meta Anual:</t>
    </r>
    <r>
      <rPr>
        <sz val="11"/>
        <color theme="1"/>
        <rFont val="Calibri"/>
        <family val="2"/>
        <scheme val="minor"/>
      </rPr>
      <t xml:space="preserve"> Se realizaron 283 entrega de insumos para uso o consumo a las niñas, niños y adolescentes de la Casa de Asistencia Temporal de los 1,308 programados, lo que representó un avance anual acumulado del  21.64%. </t>
    </r>
  </si>
  <si>
    <r>
      <rPr>
        <b/>
        <sz val="11"/>
        <color theme="1"/>
        <rFont val="Arial"/>
        <family val="2"/>
      </rPr>
      <t>A.2.2.1.1.12.5.</t>
    </r>
    <r>
      <rPr>
        <sz val="11"/>
        <color theme="1"/>
        <rFont val="Arial"/>
        <family val="2"/>
      </rPr>
      <t xml:space="preserve"> Realización de servicios de mantenimiento para la conservación y el buen funcionamiento de la Casa de Asistencia Temporal.</t>
    </r>
  </si>
  <si>
    <r>
      <rPr>
        <b/>
        <sz val="11"/>
        <color theme="1"/>
        <rFont val="Arial"/>
        <family val="2"/>
      </rPr>
      <t>PSMCATR:</t>
    </r>
    <r>
      <rPr>
        <sz val="11"/>
        <color theme="1"/>
        <rFont val="Arial"/>
        <family val="2"/>
      </rPr>
      <t xml:space="preserve"> Porcentaje de Servicios de Mantenimiento a la Casa de Asistencia Temporal Realizados.</t>
    </r>
  </si>
  <si>
    <r>
      <t>Meta Trimestral:</t>
    </r>
    <r>
      <rPr>
        <sz val="11"/>
        <color theme="1"/>
        <rFont val="Calibri"/>
        <family val="2"/>
        <scheme val="minor"/>
      </rPr>
      <t xml:space="preserve"> Se realizaron 70 servicios de mantenimiento para la conservación y el buen funcionamiento de la Casa de Asistencia Temporal, de los 69 programados, lo que representó un avance del 101.45% respecto a la meta trimestral programada.
</t>
    </r>
    <r>
      <rPr>
        <b/>
        <sz val="11"/>
        <color theme="1"/>
        <rFont val="Calibri"/>
        <family val="2"/>
        <scheme val="minor"/>
      </rPr>
      <t>Meta Anual:</t>
    </r>
    <r>
      <rPr>
        <sz val="11"/>
        <color theme="1"/>
        <rFont val="Calibri"/>
        <family val="2"/>
        <scheme val="minor"/>
      </rPr>
      <t xml:space="preserve"> Se realizaron 70 servicios de mantenimiento para la conservación y el buen funcionamiento de la Casa de Asistencia Temporal de los 266 programados, lo que representó un avance anual acumulado del 26.32%. </t>
    </r>
  </si>
  <si>
    <r>
      <rPr>
        <b/>
        <sz val="11"/>
        <color theme="1"/>
        <rFont val="Arial"/>
        <family val="2"/>
      </rPr>
      <t>C.2.2.1.1.13.</t>
    </r>
    <r>
      <rPr>
        <sz val="11"/>
        <color theme="1"/>
        <rFont val="Arial"/>
        <family val="2"/>
      </rPr>
      <t xml:space="preserve"> Servicios de prevención y atención para un entorno libre de violencia en mujeres y hombres generadores o víctimas de violencia realizadas en el Centro Especializado Para la Atención a la Violencia, Brindados.</t>
    </r>
  </si>
  <si>
    <r>
      <rPr>
        <b/>
        <sz val="11"/>
        <color theme="1"/>
        <rFont val="Arial"/>
        <family val="2"/>
      </rPr>
      <t>PSPAR</t>
    </r>
    <r>
      <rPr>
        <sz val="11"/>
        <color theme="1"/>
        <rFont val="Arial"/>
        <family val="2"/>
      </rPr>
      <t>: Porcentaje de Servicios en Prevención y Atención para un Entorno Libre de Violencia Realizados.</t>
    </r>
  </si>
  <si>
    <r>
      <t>Meta Trimestral:</t>
    </r>
    <r>
      <rPr>
        <sz val="11"/>
        <color theme="1"/>
        <rFont val="Calibri"/>
        <family val="2"/>
        <scheme val="minor"/>
      </rPr>
      <t xml:space="preserve"> Se realizaron 1,181 Servicios de prevención y atención para un entorno libre de violencia en mujeres y hombres generadores o víctimas de violencia realizadas en el Centro Especializado Para la Atención a la Violencia, de los 804 programados, lo que representó un avance del 146.89% respecto a la meta trimestral programada. La meta fue superada debido a que se fortalecieron los servicios en conmemoración al 8 de marzo "Día Internacional de la mujer"
</t>
    </r>
    <r>
      <rPr>
        <b/>
        <sz val="11"/>
        <color theme="1"/>
        <rFont val="Calibri"/>
        <family val="2"/>
        <scheme val="minor"/>
      </rPr>
      <t>Meta Anual:</t>
    </r>
    <r>
      <rPr>
        <sz val="11"/>
        <color theme="1"/>
        <rFont val="Calibri"/>
        <family val="2"/>
        <scheme val="minor"/>
      </rPr>
      <t xml:space="preserve"> Se realizaron 1,181 Servicios de prevención y atención para un entorno libre de violencia en mujeres y hombres generadores o víctimas de violencia realizadas en el Centro Especializado Para la Atención a la Violencia de los 2,869 programados, lo que representó un avance anual acumulado del  41.16%. </t>
    </r>
  </si>
  <si>
    <r>
      <rPr>
        <b/>
        <sz val="11"/>
        <color theme="1"/>
        <rFont val="Arial"/>
        <family val="2"/>
      </rPr>
      <t>A.2.2.1.1.13.1.</t>
    </r>
    <r>
      <rPr>
        <sz val="11"/>
        <color theme="1"/>
        <rFont val="Arial"/>
        <family val="2"/>
      </rPr>
      <t xml:space="preserve"> Realización de atenciones multidisciplinarias a personas generadoras o víctimas de violencia en el Centro Especializado para la Atención a la Violencia.</t>
    </r>
  </si>
  <si>
    <r>
      <rPr>
        <b/>
        <sz val="11"/>
        <color theme="1"/>
        <rFont val="Arial"/>
        <family val="2"/>
      </rPr>
      <t xml:space="preserve">PAMR: </t>
    </r>
    <r>
      <rPr>
        <sz val="11"/>
        <color theme="1"/>
        <rFont val="Arial"/>
        <family val="2"/>
      </rPr>
      <t>Porcentaje de Atenciones Multidisciplinarias Realizadas.</t>
    </r>
  </si>
  <si>
    <r>
      <t>Meta Trimestral:</t>
    </r>
    <r>
      <rPr>
        <sz val="11"/>
        <color theme="1"/>
        <rFont val="Calibri"/>
        <family val="2"/>
        <scheme val="minor"/>
      </rPr>
      <t xml:space="preserve"> Se realizaron 497 atenciones multidisciplinarias a personas generadoras o víctimas de violencia en el Centro Especializado para la Atención a la Violencia, de los 453 programados, lo que representó un avance del 109.71% respecto a la meta trimestral programada.
</t>
    </r>
    <r>
      <rPr>
        <b/>
        <sz val="11"/>
        <color theme="1"/>
        <rFont val="Calibri"/>
        <family val="2"/>
        <scheme val="minor"/>
      </rPr>
      <t>Meta Anual:</t>
    </r>
    <r>
      <rPr>
        <sz val="11"/>
        <color theme="1"/>
        <rFont val="Calibri"/>
        <family val="2"/>
        <scheme val="minor"/>
      </rPr>
      <t xml:space="preserve"> Se realizaron 497 atenciones multidisciplinarias a personas generadoras o víctimas de violencia en el Centro Especializado para la Atención a la Violencia de los 1,910 programados, lo que representó un avance anual acumulado del  26.02%.</t>
    </r>
  </si>
  <si>
    <r>
      <rPr>
        <b/>
        <sz val="11"/>
        <color theme="1"/>
        <rFont val="Arial"/>
        <family val="2"/>
      </rPr>
      <t>A.2.2.1.1.13.2.</t>
    </r>
    <r>
      <rPr>
        <sz val="11"/>
        <color theme="1"/>
        <rFont val="Arial"/>
        <family val="2"/>
      </rPr>
      <t xml:space="preserve"> Impartición de pláticas y talleres con temas para la prevención de la violencia.</t>
    </r>
  </si>
  <si>
    <r>
      <rPr>
        <b/>
        <sz val="11"/>
        <color theme="1"/>
        <rFont val="Arial"/>
        <family val="2"/>
      </rPr>
      <t>PPTVPI:</t>
    </r>
    <r>
      <rPr>
        <sz val="11"/>
        <color theme="1"/>
        <rFont val="Arial"/>
        <family val="2"/>
      </rPr>
      <t xml:space="preserve"> Porcentaje de Pláticas y Talleres para la Prevención de Violencia Impartidos.</t>
    </r>
  </si>
  <si>
    <r>
      <t>Meta Trimestral:</t>
    </r>
    <r>
      <rPr>
        <sz val="11"/>
        <color theme="1"/>
        <rFont val="Calibri"/>
        <family val="2"/>
        <scheme val="minor"/>
      </rPr>
      <t xml:space="preserve"> Se impartieron 9  pláticas y talleres con temas para la prevención de la violencia, de los 6 programados, lo que representó un avance del 150.00% respecto a la meta trimestral programada. La meta fue superada debido a que las atenciones fueron fortalecidas durante la conmemoración del 8 de marzo "Día internacional de la mujer".
</t>
    </r>
    <r>
      <rPr>
        <b/>
        <sz val="11"/>
        <color theme="1"/>
        <rFont val="Calibri"/>
        <family val="2"/>
        <scheme val="minor"/>
      </rPr>
      <t>Meta Anual:</t>
    </r>
    <r>
      <rPr>
        <sz val="11"/>
        <color theme="1"/>
        <rFont val="Calibri"/>
        <family val="2"/>
        <scheme val="minor"/>
      </rPr>
      <t xml:space="preserve"> Se impartieron 9  pláticas y talleres con temas para la prevención de la violencia de las 24 programadas, lo que representó un avance anual acumulado del  37.50%. </t>
    </r>
  </si>
  <si>
    <r>
      <rPr>
        <b/>
        <sz val="11"/>
        <color theme="1"/>
        <rFont val="Arial"/>
        <family val="2"/>
      </rPr>
      <t>A.2.2.1.1.13.3.</t>
    </r>
    <r>
      <rPr>
        <sz val="11"/>
        <color theme="1"/>
        <rFont val="Arial"/>
        <family val="2"/>
      </rPr>
      <t xml:space="preserve"> Impartición de capacitación para el autoempleo a mujeres receptoras de violencia en cualquiera de sus modalidades.</t>
    </r>
  </si>
  <si>
    <r>
      <rPr>
        <b/>
        <sz val="11"/>
        <color theme="1"/>
        <rFont val="Arial"/>
        <family val="2"/>
      </rPr>
      <t>PCI:</t>
    </r>
    <r>
      <rPr>
        <sz val="11"/>
        <color theme="1"/>
        <rFont val="Arial"/>
        <family val="2"/>
      </rPr>
      <t xml:space="preserve"> Porcentaje de Capacitaciones para el Autoempleo Impartidas.</t>
    </r>
  </si>
  <si>
    <r>
      <t>Meta Trimestral:</t>
    </r>
    <r>
      <rPr>
        <sz val="11"/>
        <color theme="1"/>
        <rFont val="Calibri"/>
        <family val="2"/>
        <scheme val="minor"/>
      </rPr>
      <t xml:space="preserve"> Se impartieron 2  capacitaciones para el autoempleo a mujeres receptoras de violencia en cualquiera de sus modalidades, de los 2 programados, lo que representó un avance del 100.00% respecto a la meta trimestral programada. 
</t>
    </r>
    <r>
      <rPr>
        <b/>
        <sz val="11"/>
        <color theme="1"/>
        <rFont val="Calibri"/>
        <family val="2"/>
        <scheme val="minor"/>
      </rPr>
      <t>Meta Anual:</t>
    </r>
    <r>
      <rPr>
        <sz val="11"/>
        <color theme="1"/>
        <rFont val="Calibri"/>
        <family val="2"/>
        <scheme val="minor"/>
      </rPr>
      <t xml:space="preserve"> Se impartieron 2  capacitaciones para el autoempleo a mujeres receptoras de violencia en cualquiera de sus modalidades de las 11 programadas, lo que representó un avance anual acumulado del  18.18%. </t>
    </r>
  </si>
  <si>
    <r>
      <rPr>
        <b/>
        <sz val="11"/>
        <color theme="1"/>
        <rFont val="Arial"/>
        <family val="2"/>
      </rPr>
      <t>C.2.2.1.1.14.</t>
    </r>
    <r>
      <rPr>
        <sz val="11"/>
        <color theme="1"/>
        <rFont val="Arial"/>
        <family val="2"/>
      </rPr>
      <t xml:space="preserve"> Atenciones en actividades sociales, brigadas y eventos  que contribuyen al  desarrollo y el mejoramiento de las condiciones de vida de los benitojuarenses realizados.</t>
    </r>
  </si>
  <si>
    <r>
      <rPr>
        <b/>
        <sz val="11"/>
        <color theme="1"/>
        <rFont val="Arial"/>
        <family val="2"/>
      </rPr>
      <t xml:space="preserve">PAASBER:  </t>
    </r>
    <r>
      <rPr>
        <sz val="11"/>
        <color theme="1"/>
        <rFont val="Arial"/>
        <family val="2"/>
      </rPr>
      <t>Porcentaje  de Atenciones en Actividades sociales, Brigadas y Eventos, Realizados.</t>
    </r>
  </si>
  <si>
    <r>
      <t>Meta Trimestral:</t>
    </r>
    <r>
      <rPr>
        <sz val="11"/>
        <color theme="1"/>
        <rFont val="Calibri"/>
        <family val="2"/>
        <scheme val="minor"/>
      </rPr>
      <t xml:space="preserve"> Se realizaron 2,413  Atenciones en actividades sociales, brigadas y eventos  que contribuyen al  desarrollo y el mejoramiento de las condiciones de vida de los benitojuarense, de los 1,900 programados, lo que representó un avance del 127.00% respecto a la meta trimestral programada. Se supero la meta debido a que se participo en dos brigadas a petición de la población, además de que se tubo buena respuesta en la convocatoria de las Bodas Colectivas.
</t>
    </r>
    <r>
      <rPr>
        <b/>
        <sz val="11"/>
        <color theme="1"/>
        <rFont val="Calibri"/>
        <family val="2"/>
        <scheme val="minor"/>
      </rPr>
      <t>Meta Anual:</t>
    </r>
    <r>
      <rPr>
        <sz val="11"/>
        <color theme="1"/>
        <rFont val="Calibri"/>
        <family val="2"/>
        <scheme val="minor"/>
      </rPr>
      <t xml:space="preserve"> Se realizaron 2,413  Atenciones en actividades sociales, brigadas y eventos  que contribuyen al  desarrollo y el mejoramiento de las condiciones de vida de los benitojuarense de las 4,520 programadas, lo que representó un avance anual acumulado del 53.38%.</t>
    </r>
  </si>
  <si>
    <r>
      <rPr>
        <b/>
        <sz val="11"/>
        <color theme="1"/>
        <rFont val="Arial"/>
        <family val="2"/>
      </rPr>
      <t>A.2.2.1.1.14.1.</t>
    </r>
    <r>
      <rPr>
        <sz val="11"/>
        <color theme="1"/>
        <rFont val="Arial"/>
        <family val="2"/>
      </rPr>
      <t xml:space="preserve"> Realización de actividades, brigadas y eventos que fomentan el fortalecimiento del desarrollo social y el desarrollo comunitario a niñas, niños, adolescentes y la familia.</t>
    </r>
  </si>
  <si>
    <r>
      <rPr>
        <b/>
        <sz val="11"/>
        <color theme="1"/>
        <rFont val="Arial"/>
        <family val="2"/>
      </rPr>
      <t>PABEFR:</t>
    </r>
    <r>
      <rPr>
        <sz val="11"/>
        <color theme="1"/>
        <rFont val="Arial"/>
        <family val="2"/>
      </rPr>
      <t xml:space="preserve"> Porcentaje de Actividades, Brigadas y Eventos que Fomentan el Fortalecimiento del Desarrollo Social y el Desarrollo Comunitario Realizados.</t>
    </r>
  </si>
  <si>
    <r>
      <t>Meta Trimestral:</t>
    </r>
    <r>
      <rPr>
        <sz val="11"/>
        <color theme="1"/>
        <rFont val="Calibri"/>
        <family val="2"/>
        <scheme val="minor"/>
      </rPr>
      <t xml:space="preserve"> Se realizaron 4  actividades, brigadas y eventos que fomentan el fortalecimiento del desarrollo social y el desarrollo comunitario a niñas, niños, adolescentes y la familia, de los 2 programados, lo que representó un avance del 200.00% respecto a la meta trimestral programada. Se supero la meta debido a que a petición de la población se realizaron dos brigadas asistenciales, así como la realización del evento de las Bodas Colectivas 2024.
</t>
    </r>
    <r>
      <rPr>
        <b/>
        <sz val="11"/>
        <color theme="1"/>
        <rFont val="Calibri"/>
        <family val="2"/>
        <scheme val="minor"/>
      </rPr>
      <t>Meta Anual:</t>
    </r>
    <r>
      <rPr>
        <sz val="11"/>
        <color theme="1"/>
        <rFont val="Calibri"/>
        <family val="2"/>
        <scheme val="minor"/>
      </rPr>
      <t xml:space="preserve"> Se realizaron 4  actividades, brigadas y eventos que fomentan el fortalecimiento del desarrollo social y el desarrollo comunitario a niñas, niños, adolescentes y la familia de las 15 programadas, lo que representó un avance anual acumulado del 26.67%. </t>
    </r>
  </si>
  <si>
    <r>
      <rPr>
        <b/>
        <sz val="11"/>
        <color theme="1"/>
        <rFont val="Arial"/>
        <family val="2"/>
      </rPr>
      <t>C.2.2.1.1.15.</t>
    </r>
    <r>
      <rPr>
        <sz val="11"/>
        <color theme="1"/>
        <rFont val="Arial"/>
        <family val="2"/>
      </rPr>
      <t xml:space="preserve"> Apoyos de asistencia alimentaria a la población en general lo cual contribuye a revertir las tendencias y las cifras crecientes de los problemas de una mala nutrición, entregados.</t>
    </r>
  </si>
  <si>
    <r>
      <rPr>
        <b/>
        <sz val="11"/>
        <color theme="1"/>
        <rFont val="Arial"/>
        <family val="2"/>
      </rPr>
      <t>PAAAE:</t>
    </r>
    <r>
      <rPr>
        <sz val="11"/>
        <color theme="1"/>
        <rFont val="Arial"/>
        <family val="2"/>
      </rPr>
      <t xml:space="preserve"> Porcentaje de Apoyos de Asistencia Alimentaria, Entregados.</t>
    </r>
  </si>
  <si>
    <r>
      <t>Meta Trimestral:</t>
    </r>
    <r>
      <rPr>
        <sz val="11"/>
        <color theme="1"/>
        <rFont val="Calibri"/>
        <family val="2"/>
        <scheme val="minor"/>
      </rPr>
      <t xml:space="preserve"> Se realizaron 371,098  Apoyos de asistencia alimentaria a la población en general lo cual contribuye a revertir las tendencias y las cifras crecientes de los problemas de una mala nutrición, entregados, de los 775,125 programados, lo que representó un avance del 47.88% respecto a la meta trimestral programada. No se logró la meta debido a los acuerdos de licitación por parte del Sistema Estatal DIF, los programas de desayunos escolares en su modalidad fríos y calientes serán demorados hasta el mes de abril.
</t>
    </r>
    <r>
      <rPr>
        <b/>
        <sz val="11"/>
        <color theme="1"/>
        <rFont val="Calibri"/>
        <family val="2"/>
        <scheme val="minor"/>
      </rPr>
      <t>Meta Anual:</t>
    </r>
    <r>
      <rPr>
        <sz val="11"/>
        <color theme="1"/>
        <rFont val="Calibri"/>
        <family val="2"/>
        <scheme val="minor"/>
      </rPr>
      <t xml:space="preserve"> Se realizaron 371,098  Apoyos de asistencia alimentaria a la población en general lo cual contribuye a revertir las tendencias y las cifras crecientes de los problemas de una mala nutrición, entregados de los 2,604,950 programadas, lo que representó un avance anual acumulado del 14.25%. </t>
    </r>
  </si>
  <si>
    <r>
      <rPr>
        <b/>
        <sz val="11"/>
        <color theme="1"/>
        <rFont val="Arial"/>
        <family val="2"/>
      </rPr>
      <t>A.2.2.1.1.15.1.</t>
    </r>
    <r>
      <rPr>
        <sz val="11"/>
        <color theme="1"/>
        <rFont val="Arial"/>
        <family val="2"/>
      </rPr>
      <t xml:space="preserve">  Recepción y distribución de raciones  de desayunos fríos y  calientes a niñas y niños de las escuelas inscritas al programa.</t>
    </r>
  </si>
  <si>
    <r>
      <rPr>
        <b/>
        <sz val="11"/>
        <color theme="1"/>
        <rFont val="Arial"/>
        <family val="2"/>
      </rPr>
      <t>PRDFCE:</t>
    </r>
    <r>
      <rPr>
        <sz val="11"/>
        <color theme="1"/>
        <rFont val="Arial"/>
        <family val="2"/>
      </rPr>
      <t xml:space="preserve"> Porcentaje de Raciones de Desayunos Fríos y Calientes Entregados.</t>
    </r>
  </si>
  <si>
    <r>
      <t>Meta Trimestral:</t>
    </r>
    <r>
      <rPr>
        <sz val="11"/>
        <color theme="1"/>
        <rFont val="Calibri"/>
        <family val="2"/>
        <scheme val="minor"/>
      </rPr>
      <t xml:space="preserve"> Se realizaron 351,720 Recepción y distribución de raciones  de desayunos fríos y  calientes a niñas y niños de las escuelas inscritas al programa, de los 743,325 programados, lo que representó un avance del 47.32% respecto a la meta trimestral programada. No se logró la meta debido a los acuerdos de licitación por parte del Sistema Estatal DIF, los programas de desayunos escolares en su modalidad fríos y calientes serán demorados hasta el mes de abril.
</t>
    </r>
    <r>
      <rPr>
        <b/>
        <sz val="11"/>
        <color theme="1"/>
        <rFont val="Calibri"/>
        <family val="2"/>
        <scheme val="minor"/>
      </rPr>
      <t>Meta Anual:</t>
    </r>
    <r>
      <rPr>
        <sz val="11"/>
        <color theme="1"/>
        <rFont val="Calibri"/>
        <family val="2"/>
        <scheme val="minor"/>
      </rPr>
      <t xml:space="preserve"> Se realizaron 351,720 Recepción y distribución de raciones  de desayunos fríos y  calientes a niñas y niños de las escuelas inscritas al programa de las 2,477,750 programadas, lo que representó un avance anual acumulado del 14.20%.</t>
    </r>
  </si>
  <si>
    <r>
      <rPr>
        <b/>
        <sz val="11"/>
        <color theme="1"/>
        <rFont val="Arial"/>
        <family val="2"/>
      </rPr>
      <t>A.2.2.1.1.15.2</t>
    </r>
    <r>
      <rPr>
        <sz val="11"/>
        <color theme="1"/>
        <rFont val="Arial"/>
        <family val="2"/>
      </rPr>
      <t xml:space="preserve">  Entrega de raciones alimentarias diseñados con base en los Criterios de Calidad Nutricia en el Comedor Comunitario de la región 235 a personas de atención prioritaria.</t>
    </r>
  </si>
  <si>
    <r>
      <rPr>
        <b/>
        <sz val="11"/>
        <color theme="1"/>
        <rFont val="Arial"/>
        <family val="2"/>
      </rPr>
      <t>PRAE:</t>
    </r>
    <r>
      <rPr>
        <sz val="11"/>
        <color theme="1"/>
        <rFont val="Arial"/>
        <family val="2"/>
      </rPr>
      <t xml:space="preserve"> Porcentaje de Raciones Alimentarias en el comedor comunitario Entregadas.</t>
    </r>
  </si>
  <si>
    <r>
      <t>Meta Trimestral:</t>
    </r>
    <r>
      <rPr>
        <sz val="11"/>
        <color theme="1"/>
        <rFont val="Calibri"/>
        <family val="2"/>
        <scheme val="minor"/>
      </rPr>
      <t xml:space="preserve"> Se realizaron 25,888 Entrega de raciones alimentarias diseñados con base en los Criterios de Calidad Nutricia en el Comedor Comunitario de la región 235 a personas de atención prioritaria, de los 30,000 programados, lo que representó un avance del 86.29% respecto a la meta trimestral programada. 
</t>
    </r>
    <r>
      <rPr>
        <b/>
        <sz val="11"/>
        <color theme="1"/>
        <rFont val="Calibri"/>
        <family val="2"/>
        <scheme val="minor"/>
      </rPr>
      <t>Meta Anual:</t>
    </r>
    <r>
      <rPr>
        <sz val="11"/>
        <color theme="1"/>
        <rFont val="Calibri"/>
        <family val="2"/>
        <scheme val="minor"/>
      </rPr>
      <t xml:space="preserve"> Se realizaron 25,888 Entrega de raciones alimentarias diseñados con base en los Criterios de Calidad Nutricia en el Comedor Comunitario de la región 235 a personas de atención prioritaria de las 120,000 programadas, lo que representó un avance anual acumulado del 21.57%.</t>
    </r>
  </si>
  <si>
    <r>
      <rPr>
        <b/>
        <sz val="11"/>
        <color theme="1"/>
        <rFont val="Arial"/>
        <family val="2"/>
      </rPr>
      <t>A.2.2.1.1.15.3.</t>
    </r>
    <r>
      <rPr>
        <sz val="11"/>
        <color theme="1"/>
        <rFont val="Arial"/>
        <family val="2"/>
      </rPr>
      <t xml:space="preserve"> Entrega de apoyos  de asistencia alimentaria a sujetos de atención prioritaria.</t>
    </r>
  </si>
  <si>
    <r>
      <rPr>
        <b/>
        <sz val="11"/>
        <color theme="1"/>
        <rFont val="Arial"/>
        <family val="2"/>
      </rPr>
      <t>PAASE:</t>
    </r>
    <r>
      <rPr>
        <sz val="11"/>
        <color theme="1"/>
        <rFont val="Arial"/>
        <family val="2"/>
      </rPr>
      <t xml:space="preserve"> Porcentaje de Apoyos Alimentarios a Sujetos de atención prioritaria Entregados.</t>
    </r>
  </si>
  <si>
    <r>
      <t>Meta Trimestral:</t>
    </r>
    <r>
      <rPr>
        <sz val="11"/>
        <color theme="1"/>
        <rFont val="Calibri"/>
        <family val="2"/>
        <scheme val="minor"/>
      </rPr>
      <t xml:space="preserve">  Se realizaron 3,000 Entrega de apoyos  de asistencia alimentaria a sujetos de atención prioritaria, de los 1,800 programados, lo que representó un avance del 166.67% respecto a la meta trimestral programada. Se superó la meta gracias  al aumento de despensas otorgadas por el DIF Estatal y eso ha impactado en la atención a la población.
</t>
    </r>
    <r>
      <rPr>
        <b/>
        <sz val="11"/>
        <color theme="1"/>
        <rFont val="Calibri"/>
        <family val="2"/>
        <scheme val="minor"/>
      </rPr>
      <t>Meta Anual:</t>
    </r>
    <r>
      <rPr>
        <sz val="11"/>
        <color theme="1"/>
        <rFont val="Calibri"/>
        <family val="2"/>
        <scheme val="minor"/>
      </rPr>
      <t xml:space="preserve"> Se realizaron 3,000 Entrega de apoyos  de asistencia alimentaria a sujetos de atención prioritaria de las 7,200 programadas, lo que representó un avance anual acumulado del 41.67%.</t>
    </r>
  </si>
  <si>
    <r>
      <rPr>
        <b/>
        <sz val="11"/>
        <color theme="1"/>
        <rFont val="Arial"/>
        <family val="2"/>
      </rPr>
      <t xml:space="preserve">A.2.2.1.1.15.4. </t>
    </r>
    <r>
      <rPr>
        <sz val="11"/>
        <color theme="1"/>
        <rFont val="Arial"/>
        <family val="2"/>
      </rPr>
      <t>Realización de servicios administrativos, habilitación y mantenimiento para la operación y buen funcionamiento del Comedor Comunitario de la región 235 y Comedores Escolares.</t>
    </r>
  </si>
  <si>
    <r>
      <rPr>
        <b/>
        <sz val="11"/>
        <color theme="1"/>
        <rFont val="Arial"/>
        <family val="2"/>
      </rPr>
      <t>PSAHR:</t>
    </r>
    <r>
      <rPr>
        <sz val="11"/>
        <color theme="1"/>
        <rFont val="Arial"/>
        <family val="2"/>
      </rPr>
      <t xml:space="preserve"> Porcentaje de Servicios Administrativos, Habilitación y  Mantenimiento, Realizados.</t>
    </r>
  </si>
  <si>
    <r>
      <t>Meta Trimestral:</t>
    </r>
    <r>
      <rPr>
        <sz val="11"/>
        <color theme="1"/>
        <rFont val="Calibri"/>
        <family val="2"/>
        <scheme val="minor"/>
      </rPr>
      <t xml:space="preserve"> Se realizaron 42 servicios administrativos, habilitación y mantenimiento para la operación y buen funcionamiento del Comedor Comunitario de la región 235 y Comedores Escolares, de los 40 programados, lo que representó un avance del 105.00% respecto a la meta trimestral programada. 
</t>
    </r>
    <r>
      <rPr>
        <b/>
        <sz val="11"/>
        <color theme="1"/>
        <rFont val="Calibri"/>
        <family val="2"/>
        <scheme val="minor"/>
      </rPr>
      <t>Meta Anual:</t>
    </r>
    <r>
      <rPr>
        <sz val="11"/>
        <color theme="1"/>
        <rFont val="Calibri"/>
        <family val="2"/>
        <scheme val="minor"/>
      </rPr>
      <t xml:space="preserve"> Se realizaron 42 servicios administrativos, habilitación y mantenimiento para la operación y buen funcionamiento del Comedor Comunitario de la región 235 y Comedores Escolares de las 193 programadas, lo que representó un avance anual acumulado del 21.76%. </t>
    </r>
  </si>
  <si>
    <r>
      <rPr>
        <b/>
        <sz val="11"/>
        <color theme="1"/>
        <rFont val="Arial"/>
        <family val="2"/>
      </rPr>
      <t>C.2.2.1.1.16.</t>
    </r>
    <r>
      <rPr>
        <sz val="11"/>
        <color theme="1"/>
        <rFont val="Arial"/>
        <family val="2"/>
      </rPr>
      <t xml:space="preserve"> Atenciones para el autoempleo en los Centros de Desarrollo Comunitario y en el Centro de Emprendimiento y Desarrollo Humano para las Juventudes, Realizadas.
</t>
    </r>
    <r>
      <rPr>
        <b/>
        <sz val="11"/>
        <color theme="1"/>
        <rFont val="Arial"/>
        <family val="2"/>
      </rPr>
      <t xml:space="preserve">CDC: </t>
    </r>
    <r>
      <rPr>
        <sz val="11"/>
        <color theme="1"/>
        <rFont val="Arial"/>
        <family val="2"/>
      </rPr>
      <t>Centros de Desarrollo Comunitario.</t>
    </r>
  </si>
  <si>
    <r>
      <rPr>
        <b/>
        <sz val="11"/>
        <color theme="1"/>
        <rFont val="Arial"/>
        <family val="2"/>
      </rPr>
      <t>PAAR:</t>
    </r>
    <r>
      <rPr>
        <sz val="11"/>
        <color theme="1"/>
        <rFont val="Arial"/>
        <family val="2"/>
      </rPr>
      <t xml:space="preserve"> Porcentaje de Atenciones para el Autoempleo, Realizadas.</t>
    </r>
  </si>
  <si>
    <r>
      <t>Meta Trimestral:</t>
    </r>
    <r>
      <rPr>
        <sz val="11"/>
        <color theme="1"/>
        <rFont val="Calibri"/>
        <family val="2"/>
        <scheme val="minor"/>
      </rPr>
      <t xml:space="preserve"> Se realizaron 268 Atenciones para el autoempleo en los Centros de Desarrollo Comunitario y en el Centro de Emprendimiento y Desarrollo Humano para las Juventudes, de los 180 programados, lo que representó un avance del 148.89% respecto a la meta trimestral programada. Se supero la meta debido a la buena respuesta de la población para inscribirse a los cursos de capacitación continua que se tienen en convenio con el ICAT.
</t>
    </r>
    <r>
      <rPr>
        <b/>
        <sz val="11"/>
        <color theme="1"/>
        <rFont val="Calibri"/>
        <family val="2"/>
        <scheme val="minor"/>
      </rPr>
      <t>Meta Anual:</t>
    </r>
    <r>
      <rPr>
        <sz val="11"/>
        <color theme="1"/>
        <rFont val="Calibri"/>
        <family val="2"/>
        <scheme val="minor"/>
      </rPr>
      <t xml:space="preserve"> Se realizaron 268 Atenciones para el autoempleo en los Centros de Desarrollo Comunitario y en el Centro de Emprendimiento y Desarrollo Humano para las Juventudes de las 950 programadas, lo que representó un avance anual acumulado del 28.21%.</t>
    </r>
  </si>
  <si>
    <r>
      <rPr>
        <b/>
        <sz val="11"/>
        <color theme="1"/>
        <rFont val="Arial"/>
        <family val="2"/>
      </rPr>
      <t>A.2.2.1.1.16.1.</t>
    </r>
    <r>
      <rPr>
        <sz val="11"/>
        <color theme="1"/>
        <rFont val="Arial"/>
        <family val="2"/>
      </rPr>
      <t xml:space="preserve"> Realización de Cursos de capacitación para el autoempleo en los CDC.</t>
    </r>
  </si>
  <si>
    <r>
      <rPr>
        <b/>
        <sz val="11"/>
        <color theme="1"/>
        <rFont val="Arial"/>
        <family val="2"/>
      </rPr>
      <t>PCAR:</t>
    </r>
    <r>
      <rPr>
        <sz val="11"/>
        <color theme="1"/>
        <rFont val="Arial"/>
        <family val="2"/>
      </rPr>
      <t xml:space="preserve"> Porcentaje de Cursos de Capacitación para el Autoempleo Realizadas.</t>
    </r>
  </si>
  <si>
    <r>
      <t>Meta Trimestral:</t>
    </r>
    <r>
      <rPr>
        <sz val="11"/>
        <color theme="1"/>
        <rFont val="Calibri"/>
        <family val="2"/>
        <scheme val="minor"/>
      </rPr>
      <t xml:space="preserve"> Se realizaron 41 Cursos de Capacitación para el Autoempleo, de los 35 programados, lo que representó un avance del 117.14% respecto a la meta trimestral programada. Se superó la meta programada debido se iniciaron algunos cursos  en coordinación con el ICAT y que estaban programados para el mes de abril.
</t>
    </r>
    <r>
      <rPr>
        <b/>
        <sz val="11"/>
        <color theme="1"/>
        <rFont val="Calibri"/>
        <family val="2"/>
        <scheme val="minor"/>
      </rPr>
      <t>Meta Anual:</t>
    </r>
    <r>
      <rPr>
        <sz val="11"/>
        <color theme="1"/>
        <rFont val="Calibri"/>
        <family val="2"/>
        <scheme val="minor"/>
      </rPr>
      <t xml:space="preserve"> Se realizaron 41 Cursos de Capacitación para el Autoempleo de las 170 programadas, lo que representó un avance anual acumulado del 24.12%. </t>
    </r>
  </si>
  <si>
    <r>
      <rPr>
        <b/>
        <sz val="11"/>
        <color theme="1"/>
        <rFont val="Arial"/>
        <family val="2"/>
      </rPr>
      <t xml:space="preserve">A.2.2.1.1.16.2. </t>
    </r>
    <r>
      <rPr>
        <sz val="11"/>
        <color theme="1"/>
        <rFont val="Arial"/>
        <family val="2"/>
      </rPr>
      <t>Realización de entregas de constancias con validez oficial por clausura de cursos que fomentan el autoempleo.</t>
    </r>
  </si>
  <si>
    <r>
      <rPr>
        <b/>
        <sz val="11"/>
        <color theme="1"/>
        <rFont val="Arial"/>
        <family val="2"/>
      </rPr>
      <t>PCCE:</t>
    </r>
    <r>
      <rPr>
        <sz val="11"/>
        <color theme="1"/>
        <rFont val="Arial"/>
        <family val="2"/>
      </rPr>
      <t xml:space="preserve"> Porcentaje de Constancias  de Cursos de Capacitación Entregados.</t>
    </r>
  </si>
  <si>
    <r>
      <rPr>
        <b/>
        <sz val="11"/>
        <color theme="1"/>
        <rFont val="Arial"/>
        <family val="2"/>
      </rPr>
      <t>A.2.2.1.1.16.3.</t>
    </r>
    <r>
      <rPr>
        <sz val="11"/>
        <color theme="1"/>
        <rFont val="Arial"/>
        <family val="2"/>
      </rPr>
      <t xml:space="preserve"> Actividades recreativas y educativas que contribuyen al desarrollo social y bienestar económico de la ciudadanía, brindados.</t>
    </r>
  </si>
  <si>
    <r>
      <rPr>
        <b/>
        <sz val="11"/>
        <color theme="1"/>
        <rFont val="Arial"/>
        <family val="2"/>
      </rPr>
      <t>PAREB:</t>
    </r>
    <r>
      <rPr>
        <sz val="11"/>
        <color theme="1"/>
        <rFont val="Arial"/>
        <family val="2"/>
      </rPr>
      <t xml:space="preserve"> Porcentaje de Actividades Recreativas y Educativas, Brindados.</t>
    </r>
  </si>
  <si>
    <r>
      <t>Meta Trimestral:</t>
    </r>
    <r>
      <rPr>
        <sz val="11"/>
        <color theme="1"/>
        <rFont val="Calibri"/>
        <family val="2"/>
        <scheme val="minor"/>
      </rPr>
      <t xml:space="preserve"> Se realizaron 34 Actividades recreativas y educativas que contribuyen al desarrollo social y bienestar económico de la ciudadanía, de los 30 programados, lo que representó un avance del 113.33% respecto a la meta trimestral programada. Se superó la meta programada debido a la activa participación de la ciudadania cada que se le convoca a las actividades programadas.
</t>
    </r>
    <r>
      <rPr>
        <b/>
        <sz val="11"/>
        <color theme="1"/>
        <rFont val="Calibri"/>
        <family val="2"/>
        <scheme val="minor"/>
      </rPr>
      <t xml:space="preserve">Meta Anual: </t>
    </r>
    <r>
      <rPr>
        <sz val="11"/>
        <color theme="1"/>
        <rFont val="Calibri"/>
        <family val="2"/>
        <scheme val="minor"/>
      </rPr>
      <t>Se realizaron 34 Actividades recreativas y educativas que contribuyen al desarrollo social y bienestar económico de la ciudadanía de las 135 programadas, lo que representó un avance anual acumulado del 25.19%.</t>
    </r>
  </si>
  <si>
    <r>
      <rPr>
        <b/>
        <sz val="11"/>
        <color theme="1"/>
        <rFont val="Arial"/>
        <family val="2"/>
      </rPr>
      <t>A.2.2.1.1.16.4.</t>
    </r>
    <r>
      <rPr>
        <sz val="11"/>
        <color theme="1"/>
        <rFont val="Arial"/>
        <family val="2"/>
      </rPr>
      <t xml:space="preserve"> Realización de servicios  administrativos y de mantenimiento, para la operación y buen funcionamiento de los CDC.</t>
    </r>
  </si>
  <si>
    <r>
      <rPr>
        <b/>
        <sz val="11"/>
        <color theme="1"/>
        <rFont val="Arial"/>
        <family val="2"/>
      </rPr>
      <t>PSAMR:</t>
    </r>
    <r>
      <rPr>
        <sz val="11"/>
        <color theme="1"/>
        <rFont val="Arial"/>
        <family val="2"/>
      </rPr>
      <t xml:space="preserve"> Porcentaje de Servicios Administrativos y de Mantenimiento en los CDC Realizadas.</t>
    </r>
  </si>
  <si>
    <r>
      <t>Meta Trimestral:</t>
    </r>
    <r>
      <rPr>
        <sz val="11"/>
        <color theme="1"/>
        <rFont val="Calibri"/>
        <family val="2"/>
        <scheme val="minor"/>
      </rPr>
      <t xml:space="preserve"> Se realizaron 42 servicios  administrativos y de mantenimiento, para la operación y buen funcionamiento de los CDC, de los 41 programados, lo que representó un avance del 102.44% respecto a la meta trimestral programada. 
</t>
    </r>
    <r>
      <rPr>
        <b/>
        <sz val="11"/>
        <color theme="1"/>
        <rFont val="Calibri"/>
        <family val="2"/>
        <scheme val="minor"/>
      </rPr>
      <t>Meta Anual:</t>
    </r>
    <r>
      <rPr>
        <sz val="11"/>
        <color theme="1"/>
        <rFont val="Calibri"/>
        <family val="2"/>
        <scheme val="minor"/>
      </rPr>
      <t xml:space="preserve"> Se realizaron 42 servicios  administrativos y de mantenimiento, para la operación y buen funcionamiento de los CDC de las 165 programadas, lo que representó un avance anual acumulado del 25.45 %.</t>
    </r>
  </si>
  <si>
    <r>
      <rPr>
        <b/>
        <sz val="11"/>
        <color theme="1"/>
        <rFont val="Arial"/>
        <family val="2"/>
      </rPr>
      <t>C.2.2.1.1.17.</t>
    </r>
    <r>
      <rPr>
        <sz val="11"/>
        <color theme="1"/>
        <rFont val="Arial"/>
        <family val="2"/>
      </rPr>
      <t xml:space="preserve"> Atenciones del fomento del autoempleo para desarrollar y ejecutar proyectos de emprendimiento a beneficio de las personas que son capacitadas en los CDC realizadas.</t>
    </r>
  </si>
  <si>
    <r>
      <rPr>
        <b/>
        <sz val="11"/>
        <color theme="1"/>
        <rFont val="Arial"/>
        <family val="2"/>
      </rPr>
      <t>PAFB:</t>
    </r>
    <r>
      <rPr>
        <sz val="11"/>
        <color theme="1"/>
        <rFont val="Arial"/>
        <family val="2"/>
      </rPr>
      <t xml:space="preserve"> Porcentaje de Atenciones del Fomento al autoempleo Brindadas</t>
    </r>
  </si>
  <si>
    <r>
      <t>Meta Trimestral:</t>
    </r>
    <r>
      <rPr>
        <sz val="11"/>
        <color theme="1"/>
        <rFont val="Calibri"/>
        <family val="2"/>
        <scheme val="minor"/>
      </rPr>
      <t xml:space="preserve"> Se realizaron 88 Atenciones del fomento del autoempleo para desarrollar y ejecutar proyectos de emprendimiento a beneficio de las personas que son capacitadas en los CDC, de los 100 programados, lo que representó un avance del 88.00% respecto a la meta trimestral programada. 
</t>
    </r>
    <r>
      <rPr>
        <b/>
        <sz val="11"/>
        <color theme="1"/>
        <rFont val="Calibri"/>
        <family val="2"/>
        <scheme val="minor"/>
      </rPr>
      <t>Meta Anual:</t>
    </r>
    <r>
      <rPr>
        <sz val="11"/>
        <color theme="1"/>
        <rFont val="Calibri"/>
        <family val="2"/>
        <scheme val="minor"/>
      </rPr>
      <t xml:space="preserve"> Se realizaron 88 Atenciones del fomento del autoempleo para desarrollar y ejecutar proyectos de emprendimiento a beneficio de las personas que son capacitadas en los CDC de las 190 programadas, lo que representó un avance anual acumulado del 46.32%. </t>
    </r>
  </si>
  <si>
    <r>
      <rPr>
        <b/>
        <sz val="11"/>
        <color theme="1"/>
        <rFont val="Arial"/>
        <family val="2"/>
      </rPr>
      <t>A.2.2.1.1.17.1.</t>
    </r>
    <r>
      <rPr>
        <sz val="11"/>
        <color theme="1"/>
        <rFont val="Arial"/>
        <family val="2"/>
      </rPr>
      <t xml:space="preserve"> Realización de eventos que fomentan el autoempleo.</t>
    </r>
  </si>
  <si>
    <r>
      <rPr>
        <b/>
        <sz val="11"/>
        <color theme="1"/>
        <rFont val="Arial"/>
        <family val="2"/>
      </rPr>
      <t>PEAR:</t>
    </r>
    <r>
      <rPr>
        <sz val="11"/>
        <color theme="1"/>
        <rFont val="Arial"/>
        <family val="2"/>
      </rPr>
      <t xml:space="preserve"> Porcentaje de Eventos que fomentan el Autoempleo, Realizados.</t>
    </r>
  </si>
  <si>
    <r>
      <t>Meta Trimestral:</t>
    </r>
    <r>
      <rPr>
        <sz val="11"/>
        <color theme="1"/>
        <rFont val="Calibri"/>
        <family val="2"/>
        <scheme val="minor"/>
      </rPr>
      <t xml:space="preserve"> Se realizaron 3 eventos que fomentan el autoempleo, de los 3 programados, lo que representó un avance del 100.00% respecto a la meta trimestral programada. 
</t>
    </r>
    <r>
      <rPr>
        <b/>
        <sz val="11"/>
        <color theme="1"/>
        <rFont val="Calibri"/>
        <family val="2"/>
        <scheme val="minor"/>
      </rPr>
      <t>Meta Anual:</t>
    </r>
    <r>
      <rPr>
        <sz val="11"/>
        <color theme="1"/>
        <rFont val="Calibri"/>
        <family val="2"/>
        <scheme val="minor"/>
      </rPr>
      <t xml:space="preserve"> Se realizaron 3 eventos que fomentan el autoempleo de las 12 programadas, lo que representó un avance anual acumulado del 25.00%.  </t>
    </r>
  </si>
  <si>
    <r>
      <rPr>
        <b/>
        <sz val="11"/>
        <color theme="1"/>
        <rFont val="Arial"/>
        <family val="2"/>
      </rPr>
      <t xml:space="preserve">A.2.2.1.1.17.2. </t>
    </r>
    <r>
      <rPr>
        <sz val="11"/>
        <color theme="1"/>
        <rFont val="Arial"/>
        <family val="2"/>
      </rPr>
      <t>Implementación de  talleres  para el autoempleo para personas adultas mayores.</t>
    </r>
  </si>
  <si>
    <r>
      <rPr>
        <b/>
        <sz val="11"/>
        <color theme="1"/>
        <rFont val="Arial"/>
        <family val="2"/>
      </rPr>
      <t>PTAR:</t>
    </r>
    <r>
      <rPr>
        <sz val="11"/>
        <color theme="1"/>
        <rFont val="Arial"/>
        <family val="2"/>
      </rPr>
      <t xml:space="preserve"> Porcentaje de Talleres de capacitación para el Autoempleo Realizados.</t>
    </r>
  </si>
  <si>
    <r>
      <t>Meta Trimestral:</t>
    </r>
    <r>
      <rPr>
        <sz val="11"/>
        <color theme="1"/>
        <rFont val="Calibri"/>
        <family val="2"/>
        <scheme val="minor"/>
      </rPr>
      <t xml:space="preserve"> Se realizaron 10 Implementación de  talleres  para el autoempleo para personas adultas mayores, de los 10 programados, lo que representó un avance del 100.00% respecto a la meta trimestral programada. 
</t>
    </r>
    <r>
      <rPr>
        <b/>
        <sz val="11"/>
        <color theme="1"/>
        <rFont val="Calibri"/>
        <family val="2"/>
        <scheme val="minor"/>
      </rPr>
      <t>Meta Anual:</t>
    </r>
    <r>
      <rPr>
        <sz val="11"/>
        <color theme="1"/>
        <rFont val="Calibri"/>
        <family val="2"/>
        <scheme val="minor"/>
      </rPr>
      <t xml:space="preserve"> Se realizaron 10 Implementación de  talleres  para el autoempleo para personas adultas mayores de las 36 programadas, lo que representó un avance anual acumulado del 27.78%.</t>
    </r>
  </si>
  <si>
    <r>
      <rPr>
        <b/>
        <sz val="11"/>
        <color theme="1"/>
        <rFont val="Arial"/>
        <family val="2"/>
      </rPr>
      <t>A.2.2.1.1.17.3.</t>
    </r>
    <r>
      <rPr>
        <sz val="11"/>
        <color theme="1"/>
        <rFont val="Arial"/>
        <family val="2"/>
      </rPr>
      <t xml:space="preserve"> Realización de servicios de habilitación y de mantenimiento del Centro de Emprendimiento y Desarrollo Humano para Personas Adultas Mayores.</t>
    </r>
  </si>
  <si>
    <r>
      <rPr>
        <b/>
        <sz val="11"/>
        <color theme="1"/>
        <rFont val="Arial"/>
        <family val="2"/>
      </rPr>
      <t>PSHMR:</t>
    </r>
    <r>
      <rPr>
        <sz val="11"/>
        <color theme="1"/>
        <rFont val="Arial"/>
        <family val="2"/>
      </rPr>
      <t xml:space="preserve"> Porcentaje de Servicios de Habilitación y de Mantenimiento Realizados.</t>
    </r>
  </si>
  <si>
    <r>
      <t>Meta Trimestral:</t>
    </r>
    <r>
      <rPr>
        <sz val="11"/>
        <color theme="1"/>
        <rFont val="Calibri"/>
        <family val="2"/>
        <scheme val="minor"/>
      </rPr>
      <t xml:space="preserve"> Se realizaron 10 servicios de habilitación y de mantenimiento del Centro de Emprendimiento y Desarrollo Humano para Personas Adultas Mayores, de los 12 programados, lo que representó un avance del 83.33% respecto a la meta trimestral programada. Por cuestiones de falta de material se tuvieron que reprogramar ciertas reparaciones para el siguiente trimestre por lo cual no se cumplio la meta programada.
</t>
    </r>
    <r>
      <rPr>
        <b/>
        <sz val="11"/>
        <color theme="1"/>
        <rFont val="Calibri"/>
        <family val="2"/>
        <scheme val="minor"/>
      </rPr>
      <t xml:space="preserve">Meta Anual: </t>
    </r>
    <r>
      <rPr>
        <sz val="11"/>
        <color theme="1"/>
        <rFont val="Calibri"/>
        <family val="2"/>
        <scheme val="minor"/>
      </rPr>
      <t>Se realizaron 10 servicios de habilitación y de mantenimiento del Centro de Emprendimiento y Desarrollo Humano para Personas Adultas Mayoresde los 48 programadas, lo que representó un avance anual acumulado del 20.83%.</t>
    </r>
  </si>
  <si>
    <r>
      <rPr>
        <b/>
        <sz val="11"/>
        <color theme="1"/>
        <rFont val="Arial"/>
        <family val="2"/>
      </rPr>
      <t xml:space="preserve">2.2.1.1.18. </t>
    </r>
    <r>
      <rPr>
        <sz val="11"/>
        <color theme="1"/>
        <rFont val="Arial"/>
        <family val="2"/>
      </rPr>
      <t>Atenciones a niñas y niños de 6 a 12 años inscritos en "La llave es la clave" que habitan zonas prioritarias con  actividades de aprendizaje, físicas, lúdicas, recreativas y de regularización, brindadas.</t>
    </r>
  </si>
  <si>
    <r>
      <rPr>
        <b/>
        <sz val="11"/>
        <color theme="1"/>
        <rFont val="Arial"/>
        <family val="2"/>
      </rPr>
      <t xml:space="preserve">PAPLCR: </t>
    </r>
    <r>
      <rPr>
        <sz val="11"/>
        <color theme="1"/>
        <rFont val="Arial"/>
        <family val="2"/>
      </rPr>
      <t>Porcentaje de Atenciones del Programa la Llave es la Clave Realizadas.</t>
    </r>
  </si>
  <si>
    <r>
      <t>Meta Trimestral:</t>
    </r>
    <r>
      <rPr>
        <sz val="11"/>
        <color theme="1"/>
        <rFont val="Calibri"/>
        <family val="2"/>
        <scheme val="minor"/>
      </rPr>
      <t xml:space="preserve"> Se realizaron 1,867 Atenciones a niñas y niños de 6 a 12 años inscritos en "La llave es la clave" que habitan zonas prioritarias con  actividades de aprendizaje, físicas, lúdicas, recreativas y de regularización, de los 1,380 programados, lo que representó un avance del 135.29% respecto a la meta trimestral programada. Gracias al interes de la ciudadania, este trimestre tuvimos 8 inscripciones de niños y niñas a nuestro programa, lo que nos ayudo a superar la meta proyectada.
</t>
    </r>
    <r>
      <rPr>
        <b/>
        <sz val="11"/>
        <color theme="1"/>
        <rFont val="Calibri"/>
        <family val="2"/>
        <scheme val="minor"/>
      </rPr>
      <t>Meta Anual:</t>
    </r>
    <r>
      <rPr>
        <sz val="11"/>
        <color theme="1"/>
        <rFont val="Calibri"/>
        <family val="2"/>
        <scheme val="minor"/>
      </rPr>
      <t xml:space="preserve"> Se realizaron 1,867 Atenciones a niñas y niños de 6 a 12 años inscritos en "La llave es la clave" que habitan zonas prioritarias con  actividades de aprendizaje, físicas, lúdicas, recreativas y de regularización de las 5,240 programadas, lo que representó un avance anual acumulado del 35.63%. </t>
    </r>
  </si>
  <si>
    <r>
      <rPr>
        <b/>
        <sz val="11"/>
        <color theme="1"/>
        <rFont val="Arial"/>
        <family val="2"/>
      </rPr>
      <t>A.2.2.1.1.18.1</t>
    </r>
    <r>
      <rPr>
        <sz val="11"/>
        <color theme="1"/>
        <rFont val="Arial"/>
        <family val="2"/>
      </rPr>
      <t xml:space="preserve"> Realización de Actividades de aprendizaje, físicas, lúdicas, recreativas y  de regularización a niñas y niños de "La llave es la clave" en zonas prioritarias.</t>
    </r>
  </si>
  <si>
    <r>
      <rPr>
        <b/>
        <sz val="11"/>
        <color theme="1"/>
        <rFont val="Arial"/>
        <family val="2"/>
      </rPr>
      <t xml:space="preserve">PAR: </t>
    </r>
    <r>
      <rPr>
        <sz val="11"/>
        <color theme="1"/>
        <rFont val="Arial"/>
        <family val="2"/>
      </rPr>
      <t>Porcentaje de Actividades  de aprendizaje, físicas, lúdicas, recreativas y  de regularización Realizadas.</t>
    </r>
  </si>
  <si>
    <r>
      <t>Meta Trimestral:</t>
    </r>
    <r>
      <rPr>
        <sz val="11"/>
        <color theme="1"/>
        <rFont val="Calibri"/>
        <family val="2"/>
        <scheme val="minor"/>
      </rPr>
      <t xml:space="preserve"> Se realizaron 212 Actividades de aprendizaje, físicas, lúdicas, recreativas y  de regularización a niñas y niños de "La llave es la clave" en zonas prioritarias, de los 220 programados, lo que representó un avance del 96.36% respecto a la meta trimestral programada. 
</t>
    </r>
    <r>
      <rPr>
        <b/>
        <sz val="11"/>
        <color theme="1"/>
        <rFont val="Calibri"/>
        <family val="2"/>
        <scheme val="minor"/>
      </rPr>
      <t>Meta Anual:</t>
    </r>
    <r>
      <rPr>
        <sz val="11"/>
        <color theme="1"/>
        <rFont val="Calibri"/>
        <family val="2"/>
        <scheme val="minor"/>
      </rPr>
      <t xml:space="preserve"> Se realizaron 212 Actividades de aprendizaje, físicas, lúdicas, recreativas y  de regularización a niñas y niños de "La llave es la clave" en zonas prioritarias de los 634 programados, lo que representó un avance anual acumulado del 33.44%. </t>
    </r>
  </si>
  <si>
    <r>
      <rPr>
        <b/>
        <sz val="11"/>
        <color theme="1"/>
        <rFont val="Arial"/>
        <family val="2"/>
      </rPr>
      <t>A.2.2.1.1.18.2.</t>
    </r>
    <r>
      <rPr>
        <sz val="11"/>
        <color theme="1"/>
        <rFont val="Arial"/>
        <family val="2"/>
      </rPr>
      <t xml:space="preserve"> Realización de cursos vacacionales a niñas y niños en zonas prioritarias.</t>
    </r>
  </si>
  <si>
    <r>
      <rPr>
        <b/>
        <sz val="11"/>
        <color theme="1"/>
        <rFont val="Arial"/>
        <family val="2"/>
      </rPr>
      <t>PCVI</t>
    </r>
    <r>
      <rPr>
        <sz val="11"/>
        <color theme="1"/>
        <rFont val="Arial"/>
        <family val="2"/>
      </rPr>
      <t>: Porcentaje de Cursos Vacacionales Impartidos.</t>
    </r>
  </si>
  <si>
    <r>
      <t>Meta Trimestral:</t>
    </r>
    <r>
      <rPr>
        <sz val="11"/>
        <color theme="1"/>
        <rFont val="Calibri"/>
        <family val="2"/>
        <scheme val="minor"/>
      </rPr>
      <t xml:space="preserve"> Se realizaron 5,382 servicios integrales de Salud  para la población de atención prioritaria, de los 6,220 programados, lo que representó un avance del 86.53% respecto a la meta trimestral programada.
</t>
    </r>
    <r>
      <rPr>
        <b/>
        <sz val="11"/>
        <color theme="1"/>
        <rFont val="Calibri"/>
        <family val="2"/>
        <scheme val="minor"/>
      </rPr>
      <t>Meta Anual:</t>
    </r>
    <r>
      <rPr>
        <sz val="11"/>
        <color theme="1"/>
        <rFont val="Calibri"/>
        <family val="2"/>
        <scheme val="minor"/>
      </rPr>
      <t xml:space="preserve"> Se realizaron 5,382 servicios integrales de Salud  para la población de atención prioritaria de las 24,710 programadas, lo que representó un avance  anual acumulado del 21.78%. </t>
    </r>
  </si>
  <si>
    <r>
      <t>Meta Trimestral:</t>
    </r>
    <r>
      <rPr>
        <sz val="11"/>
        <color theme="1"/>
        <rFont val="Calibri"/>
        <family val="2"/>
        <scheme val="minor"/>
      </rPr>
      <t xml:space="preserve"> Se realizaron 2,671 Atenciones médicas, odontologicas y preventivas de salud a la población de situación prioritaria, de los 3,075 programados, lo que representó un avance del 86.86% respecto a la meta trimestral programada.
</t>
    </r>
    <r>
      <rPr>
        <b/>
        <sz val="11"/>
        <color theme="1"/>
        <rFont val="Calibri"/>
        <family val="2"/>
        <scheme val="minor"/>
      </rPr>
      <t>Meta Anual:</t>
    </r>
    <r>
      <rPr>
        <sz val="11"/>
        <color theme="1"/>
        <rFont val="Calibri"/>
        <family val="2"/>
        <scheme val="minor"/>
      </rPr>
      <t xml:space="preserve"> Se realizaron 2,671 Atenciones médicas, odontologicas y preventivas de salud a la población de situación prioritaria de las 12,300 programadas, lo que representó un avance anual acumulado del 21.72%. </t>
    </r>
  </si>
  <si>
    <r>
      <rPr>
        <b/>
        <sz val="11"/>
        <color theme="1"/>
        <rFont val="Arial"/>
        <family val="2"/>
      </rPr>
      <t>A.2.2.1.1.19.2.</t>
    </r>
    <r>
      <rPr>
        <sz val="11"/>
        <color theme="1"/>
        <rFont val="Arial"/>
        <family val="2"/>
      </rPr>
      <t xml:space="preserve"> Realización de atenciones en programas médicos especiales para las personas de atención prioritaria.</t>
    </r>
  </si>
  <si>
    <r>
      <t>Meta Trimestral:</t>
    </r>
    <r>
      <rPr>
        <sz val="11"/>
        <color theme="1"/>
        <rFont val="Calibri"/>
        <family val="2"/>
        <scheme val="minor"/>
      </rPr>
      <t xml:space="preserve"> Se realizaron 361 atenciones en programas médicos especiales para las personas de atención prioritaria, de los 325 programados, lo que representó un avance del 111.08% respecto a la meta trimestral programada. La meta fue superada debido a que los apoyos médicos han tenido buenas respuesta entre la ciudadania, principalmente en las prótesis oculares.
</t>
    </r>
    <r>
      <rPr>
        <b/>
        <sz val="11"/>
        <color theme="1"/>
        <rFont val="Calibri"/>
        <family val="2"/>
        <scheme val="minor"/>
      </rPr>
      <t>Meta Anual:</t>
    </r>
    <r>
      <rPr>
        <sz val="11"/>
        <color theme="1"/>
        <rFont val="Calibri"/>
        <family val="2"/>
        <scheme val="minor"/>
      </rPr>
      <t xml:space="preserve"> Se realizaron 361 atenciones en programas médicos especiales para las personas de atención prioritaria de las 1,130 programadas, lo que representó un avance anual acumulado del 31.95%. </t>
    </r>
  </si>
  <si>
    <r>
      <rPr>
        <b/>
        <sz val="11"/>
        <color theme="1"/>
        <rFont val="Arial"/>
        <family val="2"/>
      </rPr>
      <t>A.2.2.1.1.19.3</t>
    </r>
    <r>
      <rPr>
        <sz val="11"/>
        <color theme="1"/>
        <rFont val="Arial"/>
        <family val="2"/>
      </rPr>
      <t xml:space="preserve"> Realización de atenciones de Salud Mental para la población benitojuarense.</t>
    </r>
  </si>
  <si>
    <r>
      <rPr>
        <b/>
        <sz val="11"/>
        <color theme="1"/>
        <rFont val="Arial"/>
        <family val="2"/>
      </rPr>
      <t>PASMO:</t>
    </r>
    <r>
      <rPr>
        <sz val="11"/>
        <color theme="1"/>
        <rFont val="Arial"/>
        <family val="2"/>
      </rPr>
      <t xml:space="preserve"> Porcentaje de Atenciones de Salud Mental Otorgados.</t>
    </r>
  </si>
  <si>
    <r>
      <t>Meta Trimestral:</t>
    </r>
    <r>
      <rPr>
        <sz val="11"/>
        <color theme="1"/>
        <rFont val="Calibri"/>
        <family val="2"/>
        <scheme val="minor"/>
      </rPr>
      <t xml:space="preserve"> Se realizaron 2,351 atenciones de Salud Mental para la población benitojuarense, de los 2,820 programados, lo que representó un avance del 83.37% respecto a la meta trimestral programada. La meta no fue superada debido a que se tuvo que cerrar un grupo de adolescentes que necesitaban terapia individual por diversas afectaciones emocionales que presentaban.
</t>
    </r>
    <r>
      <rPr>
        <b/>
        <sz val="11"/>
        <color theme="1"/>
        <rFont val="Calibri"/>
        <family val="2"/>
        <scheme val="minor"/>
      </rPr>
      <t>Meta Anual:</t>
    </r>
    <r>
      <rPr>
        <sz val="11"/>
        <color theme="1"/>
        <rFont val="Calibri"/>
        <family val="2"/>
        <scheme val="minor"/>
      </rPr>
      <t xml:space="preserve"> Se realizaron 2,351 atenciones de Salud Mental para la población benitojuarense, de los 11,280 programados, lo que representó un avance anual acumulado del 20.84%.</t>
    </r>
  </si>
  <si>
    <r>
      <rPr>
        <b/>
        <sz val="11"/>
        <color theme="1"/>
        <rFont val="Arial"/>
        <family val="2"/>
      </rPr>
      <t>C.2.2.1.1.20.</t>
    </r>
    <r>
      <rPr>
        <sz val="11"/>
        <color theme="1"/>
        <rFont val="Arial"/>
        <family val="2"/>
      </rPr>
      <t xml:space="preserve"> Servicios Integrales a personas con discapacidad o en riesgo potencial de presentarlo en el Centro de Rehabilitación Integral Municipal, brindados.
</t>
    </r>
    <r>
      <rPr>
        <b/>
        <sz val="11"/>
        <color theme="1"/>
        <rFont val="Arial"/>
        <family val="2"/>
      </rPr>
      <t xml:space="preserve">CRIM: </t>
    </r>
    <r>
      <rPr>
        <sz val="11"/>
        <color theme="1"/>
        <rFont val="Arial"/>
        <family val="2"/>
      </rPr>
      <t>Centro de Rehabilitación Integral Municipal.</t>
    </r>
  </si>
  <si>
    <r>
      <rPr>
        <b/>
        <sz val="11"/>
        <color theme="1"/>
        <rFont val="Arial"/>
        <family val="2"/>
      </rPr>
      <t>PSIB:</t>
    </r>
    <r>
      <rPr>
        <sz val="11"/>
        <color theme="1"/>
        <rFont val="Arial"/>
        <family val="2"/>
      </rPr>
      <t xml:space="preserve"> Porcentaje de Servicios Integrales en el CRIM, Brindados.</t>
    </r>
  </si>
  <si>
    <r>
      <t>Meta Trimestral:</t>
    </r>
    <r>
      <rPr>
        <sz val="11"/>
        <color theme="1"/>
        <rFont val="Calibri"/>
        <family val="2"/>
        <scheme val="minor"/>
      </rPr>
      <t xml:space="preserve">  Se realizaron 6,265 Servicios Integrales a personas con discapacidad o en riesgo potencial de presentarlo en el Centro de Rehabilitación Integral Municipal, de los 7,380 programados, lo que representó un avance del 84.89% respecto a la meta trimestral programada. La meta no fue superada debido a que algunas unidades estuvieron fuera de servicio por encontrarse en reparación.
</t>
    </r>
    <r>
      <rPr>
        <b/>
        <sz val="11"/>
        <color theme="1"/>
        <rFont val="Calibri"/>
        <family val="2"/>
        <scheme val="minor"/>
      </rPr>
      <t>Meta Anual:</t>
    </r>
    <r>
      <rPr>
        <sz val="11"/>
        <color theme="1"/>
        <rFont val="Calibri"/>
        <family val="2"/>
        <scheme val="minor"/>
      </rPr>
      <t xml:space="preserve">  Se realizaron 6,265 Servicios Integrales a personas con discapacidad o en riesgo potencial de presentarlo en el Centro de Rehabilitación Integral Municipal de los 29,520 programados, lo que representó un avance anual acumulado del 21.22%. </t>
    </r>
  </si>
  <si>
    <r>
      <t>Meta Trimestral:</t>
    </r>
    <r>
      <rPr>
        <sz val="11"/>
        <color theme="1"/>
        <rFont val="Calibri"/>
        <family val="2"/>
        <scheme val="minor"/>
      </rPr>
      <t xml:space="preserve"> Se realizaron 1,259 terapias de rehabilitación para personas con discapacidad temporal y/o permanente, de los 1,400 programados, lo que representó un avance del 89.93% respecto a la meta trimestral programada.
</t>
    </r>
    <r>
      <rPr>
        <b/>
        <sz val="11"/>
        <color theme="1"/>
        <rFont val="Calibri"/>
        <family val="2"/>
        <scheme val="minor"/>
      </rPr>
      <t>Meta Anual:</t>
    </r>
    <r>
      <rPr>
        <sz val="11"/>
        <color theme="1"/>
        <rFont val="Calibri"/>
        <family val="2"/>
        <scheme val="minor"/>
      </rPr>
      <t xml:space="preserve">  Se realizaron 1,259 terapias de rehabilitación para personas con discapacidad temporal y/o permanente de los 5,760 programadas, lo que representó un avance anual acumulado del 21.86%. </t>
    </r>
  </si>
  <si>
    <r>
      <t>Meta Trimestral:</t>
    </r>
    <r>
      <rPr>
        <sz val="11"/>
        <color theme="1"/>
        <rFont val="Calibri"/>
        <family val="2"/>
        <scheme val="minor"/>
      </rPr>
      <t xml:space="preserve"> Se realizaron 1,148  Servicio de transporte inclusivo UNEDIF, de los 1,500 programados, lo que representó un avance del 76.53% respecto a la meta trimestral programada. La meta no fue superada debido a que algunas unidades estuvieron fuera de servicio por encontrarse en reparación.
</t>
    </r>
    <r>
      <rPr>
        <b/>
        <sz val="11"/>
        <color theme="1"/>
        <rFont val="Calibri"/>
        <family val="2"/>
        <scheme val="minor"/>
      </rPr>
      <t>Meta Anual:</t>
    </r>
    <r>
      <rPr>
        <sz val="11"/>
        <color theme="1"/>
        <rFont val="Calibri"/>
        <family val="2"/>
        <scheme val="minor"/>
      </rPr>
      <t xml:space="preserve"> Se realizaron 1,148  Servicio de transporte inclusivo UNEDIF de los 6,000 programados, lo que representó un avance anual acumulado del 19.13%.</t>
    </r>
  </si>
  <si>
    <r>
      <rPr>
        <b/>
        <sz val="11"/>
        <color theme="1"/>
        <rFont val="Arial"/>
        <family val="2"/>
      </rPr>
      <t>A.2.2.1.1.20.3.</t>
    </r>
    <r>
      <rPr>
        <sz val="11"/>
        <color theme="1"/>
        <rFont val="Arial"/>
        <family val="2"/>
      </rPr>
      <t xml:space="preserve"> Realización de Servicios de Inclusión.</t>
    </r>
  </si>
  <si>
    <r>
      <rPr>
        <b/>
        <sz val="11"/>
        <color theme="1"/>
        <rFont val="Arial"/>
        <family val="2"/>
      </rPr>
      <t xml:space="preserve">PSIR: </t>
    </r>
    <r>
      <rPr>
        <sz val="11"/>
        <color theme="1"/>
        <rFont val="Arial"/>
        <family val="2"/>
      </rPr>
      <t>Porcentaje de Servicios de Inclusión Realizados.</t>
    </r>
  </si>
  <si>
    <r>
      <t>Meta Trimestral:</t>
    </r>
    <r>
      <rPr>
        <sz val="11"/>
        <color theme="1"/>
        <rFont val="Calibri"/>
        <family val="2"/>
        <scheme val="minor"/>
      </rPr>
      <t xml:space="preserve"> Se realizaron 3,858 Servicios de Inclusión, de los 4,350 programados, lo que representó un avance del 88.69% respecto a la meta trimestral programada.
</t>
    </r>
    <r>
      <rPr>
        <b/>
        <sz val="11"/>
        <color theme="1"/>
        <rFont val="Calibri"/>
        <family val="2"/>
        <scheme val="minor"/>
      </rPr>
      <t>Meta Anual:</t>
    </r>
    <r>
      <rPr>
        <sz val="11"/>
        <color theme="1"/>
        <rFont val="Calibri"/>
        <family val="2"/>
        <scheme val="minor"/>
      </rPr>
      <t xml:space="preserve"> Se realizaron 3,858 Servicios de Inclusión de los 17,760 programados, lo que representó un avance anual acumulado del 21.72%. </t>
    </r>
  </si>
  <si>
    <r>
      <rPr>
        <b/>
        <sz val="11"/>
        <color theme="1"/>
        <rFont val="Arial"/>
        <family val="2"/>
      </rPr>
      <t>C.2.2.1.1.21</t>
    </r>
    <r>
      <rPr>
        <sz val="11"/>
        <color theme="1"/>
        <rFont val="Arial"/>
        <family val="2"/>
      </rPr>
      <t>. Planear, Coordinar, y Supervisar, Eventos y Actividades, que fomenten el Buen Trato en Familia y la Atención a las Personas Adultas Mayores realizadas.</t>
    </r>
  </si>
  <si>
    <r>
      <rPr>
        <b/>
        <sz val="11"/>
        <color theme="1"/>
        <rFont val="Calibri"/>
        <family val="2"/>
        <scheme val="minor"/>
      </rPr>
      <t>Meta Trimestral:</t>
    </r>
    <r>
      <rPr>
        <sz val="11"/>
        <color theme="1"/>
        <rFont val="Calibri"/>
        <family val="2"/>
        <scheme val="minor"/>
      </rPr>
      <t xml:space="preserve"> Se realizaron 5 Planeaciones, Coordinar, y Supervisar, Eventos y Actividades, que fomenten el Buen Trato en Familia y la Atención a las Personas Adultas Mayores, de los 5 programados, lo que representó un avance del 100.00% respecto a la meta trimestral programada.</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Meta Anual:</t>
    </r>
    <r>
      <rPr>
        <sz val="11"/>
        <color theme="1"/>
        <rFont val="Calibri"/>
        <family val="2"/>
        <scheme val="minor"/>
      </rPr>
      <t xml:space="preserve"> Se realizaron 5 Planeaciones, Coordinar, y Supervisar, Eventos y Actividades, que fomenten el Buen Trato en Familia y la Atención a las Personas Adultas Mayores de los 20 programados, lo que representó un avance anual acumulado del 25.00%. </t>
    </r>
  </si>
  <si>
    <r>
      <t>Meta Trimestral:</t>
    </r>
    <r>
      <rPr>
        <sz val="11"/>
        <color theme="1"/>
        <rFont val="Calibri"/>
        <family val="2"/>
        <scheme val="minor"/>
      </rPr>
      <t xml:space="preserve">  Se realizaron 9  participaciones en actividades, brigadas y eventos, que fomenten la sana convivencia en el núcleo familiar, de las 6 programadas, lo que representó un avance del 150% respecto a la meta trimestral programada.Se supero la meta debido a las solicitudes de apoyo a la dirección de la familia, para llevar a cabo actividades de integración familiar en los eventos externos programados durante el trimestre. 
</t>
    </r>
    <r>
      <rPr>
        <b/>
        <sz val="11"/>
        <color theme="1"/>
        <rFont val="Calibri"/>
        <family val="2"/>
        <scheme val="minor"/>
      </rPr>
      <t>Meta Anual:</t>
    </r>
    <r>
      <rPr>
        <sz val="11"/>
        <color theme="1"/>
        <rFont val="Calibri"/>
        <family val="2"/>
        <scheme val="minor"/>
      </rPr>
      <t xml:space="preserve"> Se realizaron 9  participaciones en actividades, brigadas y eventos, que fomenten la sana convivencia en el núcleo familiar de los 30 programados, lo que representó un avance anual acumulado del 30.00%. </t>
    </r>
  </si>
  <si>
    <r>
      <t>Meta Trimestral:</t>
    </r>
    <r>
      <rPr>
        <sz val="11"/>
        <color theme="1"/>
        <rFont val="Calibri"/>
        <family val="2"/>
        <scheme val="minor"/>
      </rPr>
      <t xml:space="preserve"> Se realizaron 8,414 Servicios integrales para personas adultas mayores, de los 8,375 programados, lo que representó un avance del 100.47% respecto a la meta trimestral programada.
</t>
    </r>
    <r>
      <rPr>
        <b/>
        <sz val="11"/>
        <color theme="1"/>
        <rFont val="Calibri"/>
        <family val="2"/>
        <scheme val="minor"/>
      </rPr>
      <t>Meta Anual:</t>
    </r>
    <r>
      <rPr>
        <sz val="11"/>
        <color theme="1"/>
        <rFont val="Calibri"/>
        <family val="2"/>
        <scheme val="minor"/>
      </rPr>
      <t xml:space="preserve"> Se realizaron 8,414 Servicios integrales para personas adultas mayores, de los 33,879 programados, lo que representó un avance anual acumulado del 24.84%.</t>
    </r>
  </si>
  <si>
    <r>
      <t>Meta Trimestral:</t>
    </r>
    <r>
      <rPr>
        <sz val="11"/>
        <color theme="1"/>
        <rFont val="Calibri"/>
        <family val="2"/>
        <scheme val="minor"/>
      </rPr>
      <t xml:space="preserve"> Se realizaron 3,173 servicios psicológicos,  nutricionales, jurídicos, laborales y de trabajo social para mejorar el bienestar físico, emocional y social de las personas adultas mayores, de los 3,170 programados, lo que representó un avance del 100.09% respecto a la meta trimestral programada.
</t>
    </r>
    <r>
      <rPr>
        <b/>
        <sz val="11"/>
        <color theme="1"/>
        <rFont val="Calibri"/>
        <family val="2"/>
        <scheme val="minor"/>
      </rPr>
      <t>Meta Anual:</t>
    </r>
    <r>
      <rPr>
        <sz val="11"/>
        <color theme="1"/>
        <rFont val="Calibri"/>
        <family val="2"/>
        <scheme val="minor"/>
      </rPr>
      <t xml:space="preserve"> SSe realizaron 3,173 servicios psicológicos,  nutricionales, jurídicos, laborales y de trabajo social para mejorar el bienestar físico, emocional y social de las personas adultas mayores de los 12,710 programados, lo que representó un avance anual acumulado del 24.96%. </t>
    </r>
  </si>
  <si>
    <r>
      <rPr>
        <b/>
        <sz val="11"/>
        <color theme="1"/>
        <rFont val="Arial"/>
        <family val="2"/>
      </rPr>
      <t>A.2.2.1.1.22.2</t>
    </r>
    <r>
      <rPr>
        <sz val="11"/>
        <color theme="1"/>
        <rFont val="Arial"/>
        <family val="2"/>
      </rPr>
      <t xml:space="preserve"> Realización de actividades culturales, deportivas y sociales en los diferentes club´s de personas adultas mayores para fomentar la sana convivencia entre sus integrantes.</t>
    </r>
  </si>
  <si>
    <r>
      <t xml:space="preserve">Meta Trimestral: </t>
    </r>
    <r>
      <rPr>
        <sz val="11"/>
        <color theme="1"/>
        <rFont val="Calibri"/>
        <family val="2"/>
        <scheme val="minor"/>
      </rPr>
      <t xml:space="preserve">Se realizaron 368 actividades culturales, deportivas y sociales en los diferentes club´s de personas adultas mayores para fomentar la sana convivencia entre sus integrantes, de las 500 programadas, lo que representó un avance del 73.60% respecto a la meta trimestral programada. No se supero la meta debido a que los espacios solicitados para llevar las actividades del club móvil, fueron suspendidos por cuestion de tiempo de los responsables.
</t>
    </r>
    <r>
      <rPr>
        <b/>
        <sz val="11"/>
        <color theme="1"/>
        <rFont val="Calibri"/>
        <family val="2"/>
        <scheme val="minor"/>
      </rPr>
      <t>Meta Anual:</t>
    </r>
    <r>
      <rPr>
        <sz val="11"/>
        <color theme="1"/>
        <rFont val="Calibri"/>
        <family val="2"/>
        <scheme val="minor"/>
      </rPr>
      <t xml:space="preserve">Se realizaron 368 actividades culturales, deportivas y sociales en los diferentes club´s de personas adultas mayores para fomentar la sana convivencia entre sus integrantes de las 2,015 programadas, lo que representó un avance anual acumulado del 18.26%. </t>
    </r>
  </si>
  <si>
    <r>
      <rPr>
        <b/>
        <sz val="11"/>
        <color theme="1"/>
        <rFont val="Arial"/>
        <family val="2"/>
      </rPr>
      <t>A.2.2.1.1.22.3</t>
    </r>
    <r>
      <rPr>
        <sz val="11"/>
        <color theme="1"/>
        <rFont val="Arial"/>
        <family val="2"/>
      </rPr>
      <t xml:space="preserve"> Realización de entrega de raciones de alimentos para las personas adultas mayores en la estancia de día y club de la esperanza.</t>
    </r>
  </si>
  <si>
    <r>
      <rPr>
        <b/>
        <sz val="11"/>
        <color theme="1"/>
        <rFont val="Arial"/>
        <family val="2"/>
      </rPr>
      <t>PRAE:</t>
    </r>
    <r>
      <rPr>
        <sz val="11"/>
        <color theme="1"/>
        <rFont val="Arial"/>
        <family val="2"/>
      </rPr>
      <t xml:space="preserve"> Porcentaje de Raciones Alimenticias Entregadas.</t>
    </r>
  </si>
  <si>
    <r>
      <t>Meta Trimestral:</t>
    </r>
    <r>
      <rPr>
        <sz val="11"/>
        <color theme="1"/>
        <rFont val="Calibri"/>
        <family val="2"/>
        <scheme val="minor"/>
      </rPr>
      <t xml:space="preserve"> Se realizaron 1,824 entrega de raciones de alimentos para las personas adultas mayores en la estancia de día y club de la esperanza, de los 1,800 programados, lo que representó un avance del 101.33% respecto a la meta trimestral programada.
</t>
    </r>
    <r>
      <rPr>
        <b/>
        <sz val="11"/>
        <color theme="1"/>
        <rFont val="Calibri"/>
        <family val="2"/>
        <scheme val="minor"/>
      </rPr>
      <t>Meta Anual:</t>
    </r>
    <r>
      <rPr>
        <sz val="11"/>
        <color theme="1"/>
        <rFont val="Calibri"/>
        <family val="2"/>
        <scheme val="minor"/>
      </rPr>
      <t xml:space="preserve"> Se realizaron 1,824 entrega de raciones de alimentos para las personas adultas mayores en la estancia de día y club de la esperanza de las 7,500 programadas, lo que representó un avance anual acumulado del 24.32%. </t>
    </r>
  </si>
  <si>
    <r>
      <rPr>
        <b/>
        <sz val="11"/>
        <color theme="1"/>
        <rFont val="Arial"/>
        <family val="2"/>
      </rPr>
      <t>C.2.2.1.1.23.</t>
    </r>
    <r>
      <rPr>
        <sz val="11"/>
        <color theme="1"/>
        <rFont val="Arial"/>
        <family val="2"/>
      </rPr>
      <t xml:space="preserve"> Servicios de alojamiento temporal en la Casa Transitoria "Grandes Corazones" a personas adultas mayores en estado de abandono realizadas.</t>
    </r>
  </si>
  <si>
    <r>
      <rPr>
        <b/>
        <sz val="11"/>
        <color theme="1"/>
        <rFont val="Arial"/>
        <family val="2"/>
      </rPr>
      <t>PAAMR:</t>
    </r>
    <r>
      <rPr>
        <sz val="11"/>
        <color theme="1"/>
        <rFont val="Arial"/>
        <family val="2"/>
      </rPr>
      <t xml:space="preserve"> Porcentaje de Atenciones a personas Adultas Mayores Realizadas.</t>
    </r>
  </si>
  <si>
    <r>
      <t>Meta Trimestral:</t>
    </r>
    <r>
      <rPr>
        <sz val="11"/>
        <color theme="1"/>
        <rFont val="Calibri"/>
        <family val="2"/>
        <scheme val="minor"/>
      </rPr>
      <t xml:space="preserve"> Se realizaron 4 Servicios de alojamiento temporal en la Casa Transitoria "Grandes Corazones" a personas adultas mayores en estado de abandono, de las 10 programadas, lo que representó un avance del 40.00% respecto a la meta trimestral programada. No se supero la meta debido a que los posibles candidatos despues de la investigación de trabajo social su familia fue localizada y en otros casos no fue posible su ingreso debido a sus condiciones de salud.
</t>
    </r>
    <r>
      <rPr>
        <b/>
        <sz val="11"/>
        <color theme="1"/>
        <rFont val="Calibri"/>
        <family val="2"/>
        <scheme val="minor"/>
      </rPr>
      <t>Meta Anual:</t>
    </r>
    <r>
      <rPr>
        <sz val="11"/>
        <color theme="1"/>
        <rFont val="Calibri"/>
        <family val="2"/>
        <scheme val="minor"/>
      </rPr>
      <t xml:space="preserve"> Se realizaron 4 Servicios de alojamiento temporal en la Casa Transitoria "Grandes Corazones" a personas adultas mayores en estado de abandono de los 44 programados, lo que representó un avance anual acumulado del 9.09%.</t>
    </r>
  </si>
  <si>
    <r>
      <rPr>
        <b/>
        <sz val="11"/>
        <color theme="1"/>
        <rFont val="Arial"/>
        <family val="2"/>
      </rPr>
      <t>A.2.2.1.1.23.1.</t>
    </r>
    <r>
      <rPr>
        <sz val="11"/>
        <color theme="1"/>
        <rFont val="Arial"/>
        <family val="2"/>
      </rPr>
      <t xml:space="preserve"> Realización de actividades recreativas y lúdicas para las personas adultas mayores albergados en la Casa Transitoria.</t>
    </r>
  </si>
  <si>
    <r>
      <rPr>
        <b/>
        <sz val="11"/>
        <color theme="1"/>
        <rFont val="Arial"/>
        <family val="2"/>
      </rPr>
      <t>PARLR:</t>
    </r>
    <r>
      <rPr>
        <sz val="11"/>
        <color theme="1"/>
        <rFont val="Arial"/>
        <family val="2"/>
      </rPr>
      <t xml:space="preserve"> Porcentaje de Actividades Recreativas y Lúdicas Realizadas</t>
    </r>
  </si>
  <si>
    <r>
      <t>Meta Trimestral:</t>
    </r>
    <r>
      <rPr>
        <sz val="11"/>
        <color theme="1"/>
        <rFont val="Calibri"/>
        <family val="2"/>
        <scheme val="minor"/>
      </rPr>
      <t xml:space="preserve"> Se realizaron 73 actividades recreativas y lúdicas para las personas adultas mayores albergados en la Casa Transitoria, de las 65 programadas, lo que representó un avance del 112.31% respecto a la meta trimestral programada. Se supero la meta debido la buena disposición de las personas adultas mayores en las actividades que se realizan.
</t>
    </r>
    <r>
      <rPr>
        <b/>
        <sz val="11"/>
        <color theme="1"/>
        <rFont val="Calibri"/>
        <family val="2"/>
        <scheme val="minor"/>
      </rPr>
      <t>Meta Anual:</t>
    </r>
    <r>
      <rPr>
        <sz val="11"/>
        <color theme="1"/>
        <rFont val="Calibri"/>
        <family val="2"/>
        <scheme val="minor"/>
      </rPr>
      <t xml:space="preserve"> Se realizaron 73 actividades recreativas y lúdicas para las personas adultas mayores albergados en la Casa Transitoria de las  260 programadas, lo que representó un avance anual acumulado del 28.08%.</t>
    </r>
  </si>
  <si>
    <r>
      <rPr>
        <b/>
        <sz val="11"/>
        <color theme="1"/>
        <rFont val="Arial"/>
        <family val="2"/>
      </rPr>
      <t>A.2.2.1.1.23.2.</t>
    </r>
    <r>
      <rPr>
        <sz val="11"/>
        <color theme="1"/>
        <rFont val="Arial"/>
        <family val="2"/>
      </rPr>
      <t xml:space="preserve"> Realización de servicios psicológicos,  nutricionales, jurídicos, de trabajo social para mejorar el bienestar físico, emocional y social de las personas adultas mayores ingresadas en la Casa Transitoria.  </t>
    </r>
  </si>
  <si>
    <r>
      <rPr>
        <b/>
        <sz val="11"/>
        <color theme="1"/>
        <rFont val="Arial"/>
        <family val="2"/>
      </rPr>
      <t xml:space="preserve">PSR: </t>
    </r>
    <r>
      <rPr>
        <sz val="11"/>
        <color theme="1"/>
        <rFont val="Arial"/>
        <family val="2"/>
      </rPr>
      <t>Porcentaje de</t>
    </r>
    <r>
      <rPr>
        <b/>
        <sz val="11"/>
        <color theme="1"/>
        <rFont val="Arial"/>
        <family val="2"/>
      </rPr>
      <t xml:space="preserve"> </t>
    </r>
    <r>
      <rPr>
        <sz val="11"/>
        <color theme="1"/>
        <rFont val="Arial"/>
        <family val="2"/>
      </rPr>
      <t xml:space="preserve">Servicios Psicológicos,  Nutricionales, Jurídicos, trabajo social , realizados.
</t>
    </r>
  </si>
  <si>
    <r>
      <t xml:space="preserve">Meta Trimestral: </t>
    </r>
    <r>
      <rPr>
        <sz val="11"/>
        <color theme="1"/>
        <rFont val="Calibri"/>
        <family val="2"/>
        <scheme val="minor"/>
      </rPr>
      <t xml:space="preserve">Se realizaron 141 servicios psicológicos,  nutricionales, jurídicos, de trabajo social para mejorar el bienestar físico, emocional y social de las personas adultas mayores ingresadas en la Casa Transitoria, de las 120 programadas, lo que representó un avance del 117.50% respecto a la meta trimestral programada. Se supero la meta debido la buena disposición de las personas adultas mayores en recibir terapias psicológicas, seguimientos de trabajo social para tener una vida digna durante su estadía.
</t>
    </r>
    <r>
      <rPr>
        <b/>
        <sz val="11"/>
        <color theme="1"/>
        <rFont val="Calibri"/>
        <family val="2"/>
        <scheme val="minor"/>
      </rPr>
      <t>Meta Anual:</t>
    </r>
    <r>
      <rPr>
        <sz val="11"/>
        <color theme="1"/>
        <rFont val="Calibri"/>
        <family val="2"/>
        <scheme val="minor"/>
      </rPr>
      <t xml:space="preserve">  Se realizaron 141 servicios psicológicos,  nutricionales, jurídicos, de trabajo social para mejorar el bienestar físico, emocional y social de las personas adultas mayores ingresadas en la Casa Transitoria de las  510 programadas, lo que representó un avance anual acumulado del 27.65%.  </t>
    </r>
  </si>
  <si>
    <r>
      <rPr>
        <b/>
        <sz val="11"/>
        <color theme="1"/>
        <rFont val="Arial"/>
        <family val="2"/>
      </rPr>
      <t>A.2.2.1.1.23.3.</t>
    </r>
    <r>
      <rPr>
        <sz val="11"/>
        <color theme="1"/>
        <rFont val="Arial"/>
        <family val="2"/>
      </rPr>
      <t xml:space="preserve"> Realización de entrega de insumos de uso y consumo para las personas adultas mayores ingresadas a la Casa Transitoria "Grandes Corazones".</t>
    </r>
  </si>
  <si>
    <r>
      <rPr>
        <b/>
        <sz val="11"/>
        <color theme="1"/>
        <rFont val="Arial"/>
        <family val="2"/>
      </rPr>
      <t>PIUCE:</t>
    </r>
    <r>
      <rPr>
        <sz val="11"/>
        <color theme="1"/>
        <rFont val="Arial"/>
        <family val="2"/>
      </rPr>
      <t xml:space="preserve"> Porcentaje de Insumos de Uso y Consumo Entregados.</t>
    </r>
  </si>
  <si>
    <r>
      <t>Meta Trimestral:</t>
    </r>
    <r>
      <rPr>
        <sz val="11"/>
        <color theme="1"/>
        <rFont val="Calibri"/>
        <family val="2"/>
        <scheme val="minor"/>
      </rPr>
      <t xml:space="preserve"> Se realizaron 2,831 entregas de insumos de uso y consumo para las personas adultas mayores ingresadas a la Casa Transitoria "Grandes Corazones", de los 2,830 programados, lo que representó un avance del 100.04% respecto a la meta trimestral programada.
</t>
    </r>
    <r>
      <rPr>
        <b/>
        <sz val="11"/>
        <color theme="1"/>
        <rFont val="Calibri"/>
        <family val="2"/>
        <scheme val="minor"/>
      </rPr>
      <t>Meta Anual:</t>
    </r>
    <r>
      <rPr>
        <sz val="11"/>
        <color theme="1"/>
        <rFont val="Calibri"/>
        <family val="2"/>
        <scheme val="minor"/>
      </rPr>
      <t xml:space="preserve"> Se realizaron 2,831 entregas de insumos de uso y consumo para las personas adultas mayores ingresadas a la Casa Transitoria "Grandes Corazones" de los 11,350 programadas, lo que representó un avance anual acumulado del 24.94%.</t>
    </r>
  </si>
  <si>
    <r>
      <rPr>
        <b/>
        <sz val="11"/>
        <color theme="1"/>
        <rFont val="Arial"/>
        <family val="2"/>
      </rPr>
      <t xml:space="preserve">C.2.2.1.1.24. </t>
    </r>
    <r>
      <rPr>
        <sz val="11"/>
        <color theme="1"/>
        <rFont val="Arial"/>
        <family val="2"/>
      </rPr>
      <t>Sensibilización con acciones  sobre buen trato de la no violencia dirigido a las familias benitojuareses realizadas.</t>
    </r>
  </si>
  <si>
    <r>
      <rPr>
        <b/>
        <sz val="11"/>
        <color theme="1"/>
        <rFont val="Arial"/>
        <family val="2"/>
      </rPr>
      <t>PSABR</t>
    </r>
    <r>
      <rPr>
        <sz val="11"/>
        <color theme="1"/>
        <rFont val="Arial"/>
        <family val="2"/>
      </rPr>
      <t>: Porcentaje de Sensibilizaciones con Acciones del Buen trato de la no violencia Realizadas.</t>
    </r>
  </si>
  <si>
    <r>
      <t>Meta Trimestral:</t>
    </r>
    <r>
      <rPr>
        <sz val="11"/>
        <color theme="1"/>
        <rFont val="Calibri"/>
        <family val="2"/>
        <scheme val="minor"/>
      </rPr>
      <t xml:space="preserve"> Se realizaron 1,548 Sensibilizaciones con acciones  sobre buen trato de la no violencia dirigido a las familias benitojuareses, de los 1,500 programados, lo que representó un avance del 103.20% respecto a la meta trimestral programada.
</t>
    </r>
    <r>
      <rPr>
        <b/>
        <sz val="11"/>
        <color theme="1"/>
        <rFont val="Calibri"/>
        <family val="2"/>
        <scheme val="minor"/>
      </rPr>
      <t xml:space="preserve">
Meta Anual:</t>
    </r>
    <r>
      <rPr>
        <sz val="11"/>
        <color theme="1"/>
        <rFont val="Calibri"/>
        <family val="2"/>
        <scheme val="minor"/>
      </rPr>
      <t xml:space="preserve"> Se realizaron 1,548 Sensibilizaciones con acciones  sobre buen trato de la no violencia dirigido a las familias benitojuareses de las 6,000 programadas, lo que representó un avance anual acumulado del 25.80%.</t>
    </r>
  </si>
  <si>
    <r>
      <rPr>
        <b/>
        <sz val="11"/>
        <color theme="1"/>
        <rFont val="Arial"/>
        <family val="2"/>
      </rPr>
      <t>A.2.2.1.1.24.1.</t>
    </r>
    <r>
      <rPr>
        <sz val="11"/>
        <color theme="1"/>
        <rFont val="Arial"/>
        <family val="2"/>
      </rPr>
      <t xml:space="preserve"> Impartición de capacitaciones sobre el buen trato en familia para población en general.</t>
    </r>
  </si>
  <si>
    <r>
      <rPr>
        <b/>
        <sz val="11"/>
        <color theme="1"/>
        <rFont val="Arial"/>
        <family val="2"/>
      </rPr>
      <t>PCBTI</t>
    </r>
    <r>
      <rPr>
        <sz val="11"/>
        <color theme="1"/>
        <rFont val="Arial"/>
        <family val="2"/>
      </rPr>
      <t xml:space="preserve">: Porcentaje de Capacitaciones de Buen Trato Impartidas. </t>
    </r>
  </si>
  <si>
    <r>
      <t>Meta Trimestral:</t>
    </r>
    <r>
      <rPr>
        <sz val="11"/>
        <color theme="1"/>
        <rFont val="Calibri"/>
        <family val="2"/>
        <scheme val="minor"/>
      </rPr>
      <t xml:space="preserve"> Se realizaron 39 Impartición de capacitaciones sobre el buen trato en familia para población en general, de las 18 programadas, lo que representó un avance del 216.67% respecto a la meta trimestral programada. Se supero la meta debido la implementación de pláticas en prevención del acoso escolar en el colegio In House, Primaria Enríquez Méndez y platicas del Taller Familia transformando Familias en el Jardín de Niños Chacmol.
</t>
    </r>
    <r>
      <rPr>
        <b/>
        <sz val="11"/>
        <color theme="1"/>
        <rFont val="Calibri"/>
        <family val="2"/>
        <scheme val="minor"/>
      </rPr>
      <t xml:space="preserve">
Meta Anual:</t>
    </r>
    <r>
      <rPr>
        <sz val="11"/>
        <color theme="1"/>
        <rFont val="Calibri"/>
        <family val="2"/>
        <scheme val="minor"/>
      </rPr>
      <t xml:space="preserve"> Se realizaron 39 Impartición de capacitaciones sobre el buen trato en familia para población en general de las 72 programadas, lo que representó un avance anual acumulado del 54.17%.</t>
    </r>
  </si>
  <si>
    <r>
      <rPr>
        <b/>
        <sz val="11"/>
        <color theme="1"/>
        <rFont val="Arial"/>
        <family val="2"/>
      </rPr>
      <t>A.2.2.1.1.24.2.</t>
    </r>
    <r>
      <rPr>
        <sz val="11"/>
        <color theme="1"/>
        <rFont val="Arial"/>
        <family val="2"/>
      </rPr>
      <t xml:space="preserve"> Realización de eventos que promueven el fortalecimiento de los valores y la integración familiar de los benitojuareses. </t>
    </r>
  </si>
  <si>
    <r>
      <rPr>
        <b/>
        <sz val="11"/>
        <color theme="1"/>
        <rFont val="Arial"/>
        <family val="2"/>
      </rPr>
      <t>PEFVIR:</t>
    </r>
    <r>
      <rPr>
        <sz val="11"/>
        <color theme="1"/>
        <rFont val="Arial"/>
        <family val="2"/>
      </rPr>
      <t xml:space="preserve"> Porcentaje de Eventos que promueven el Fortalecimiento de los Valores y la Integración familiar Realizados.</t>
    </r>
  </si>
  <si>
    <r>
      <t>Meta Trimestral:</t>
    </r>
    <r>
      <rPr>
        <sz val="11"/>
        <color theme="1"/>
        <rFont val="Calibri"/>
        <family val="2"/>
        <scheme val="minor"/>
      </rPr>
      <t xml:space="preserve">  Se realizaron 3 eventos que promueven el fortalecimiento de los valores y la integración familiar de los benitojuareses, de los 2 programados, lo que representó un avance del 150.00% respecto a la meta trimestral programada. Se supero la meta debido a que se atendio una solicitud de una preparatoria no programada para promocionar los valores en conmemoración del día del amor y la amistad.
</t>
    </r>
    <r>
      <rPr>
        <b/>
        <sz val="11"/>
        <color theme="1"/>
        <rFont val="Calibri"/>
        <family val="2"/>
        <scheme val="minor"/>
      </rPr>
      <t>Meta Anual:</t>
    </r>
    <r>
      <rPr>
        <sz val="11"/>
        <color theme="1"/>
        <rFont val="Calibri"/>
        <family val="2"/>
        <scheme val="minor"/>
      </rPr>
      <t xml:space="preserve"> Se realizaron 3 eventos que promueven el fortalecimiento de los valores y la integración familiar de los benitojuareses de las 8 programadas, lo que representó un avance anual acumulado del 37.50%. </t>
    </r>
  </si>
  <si>
    <r>
      <t xml:space="preserve">ICU: </t>
    </r>
    <r>
      <rPr>
        <sz val="11"/>
        <color theme="1"/>
        <rFont val="Calibri"/>
        <family val="2"/>
        <scheme val="minor"/>
      </rPr>
      <t>Índice de Competitividad Urbana (se compone de 10 Indicadores).</t>
    </r>
  </si>
  <si>
    <r>
      <t xml:space="preserve">F.  </t>
    </r>
    <r>
      <rPr>
        <sz val="11"/>
        <color theme="1"/>
        <rFont val="Calibri"/>
        <family val="2"/>
      </rPr>
      <t>2.2.1  Contribuir a cerrar las brechas de desigualdad reactivando y diversificando la economía y poner fin a la exclusión social para fortalecer a las familias y mejorar la calidad de vida de la población  mediantes mediante la atención a los grupos vulnerables otorgándoles asistencia, apoyo y protección para su desarrollo integral.</t>
    </r>
  </si>
  <si>
    <r>
      <t xml:space="preserve">Meta Trimestral: </t>
    </r>
    <r>
      <rPr>
        <sz val="11"/>
        <color theme="1"/>
        <rFont val="Calibri"/>
        <family val="2"/>
      </rPr>
      <t>Se atendieron a 47,459 personas de los grupos en situación prioritaria del Municipio  de Benito Juárez recibiendo atención, asistencia, apoyo y protección para su desarrollo integral de las 40,248 programadas, lo que represento un avance del 117.92% respecto a la meta trimestral programada.</t>
    </r>
    <r>
      <rPr>
        <b/>
        <sz val="11"/>
        <color theme="1"/>
        <rFont val="Calibri"/>
        <family val="2"/>
      </rPr>
      <t xml:space="preserve">
Meta Anual: </t>
    </r>
    <r>
      <rPr>
        <sz val="11"/>
        <color theme="1"/>
        <rFont val="Calibri"/>
        <family val="2"/>
      </rPr>
      <t>Se atendieron a 47,459 personas de los grupos en situación prioritaria del Municipio  de Benito Juárez recibiendo atención, asistencia, apoyo y protección para su desarrollo integral de las 168,114 personas programadas, lo que representó el 28.23% de avance anual acumulado.</t>
    </r>
  </si>
  <si>
    <r>
      <t xml:space="preserve">C.2.2.1.1.1. </t>
    </r>
    <r>
      <rPr>
        <sz val="11"/>
        <color theme="1"/>
        <rFont val="Calibri"/>
        <family val="2"/>
        <scheme val="minor"/>
      </rPr>
      <t>Propuestas, políticas, acuerdos, planes y programas que en la Junta Directiva, Comités y Consejos fueron presentados.</t>
    </r>
  </si>
  <si>
    <r>
      <t>Meta Trimestral:</t>
    </r>
    <r>
      <rPr>
        <sz val="11"/>
        <color theme="1"/>
        <rFont val="Calibri"/>
        <family val="2"/>
        <scheme val="minor"/>
      </rPr>
      <t xml:space="preserve">  Para el primer trimestre no se programaron inventarios de bienes muebles e inmuebles del Sistema Municipal DIF Benito Juárez.
</t>
    </r>
  </si>
  <si>
    <r>
      <t>Meta Trimestral:</t>
    </r>
    <r>
      <rPr>
        <sz val="11"/>
        <color theme="1"/>
        <rFont val="Calibri"/>
        <family val="2"/>
        <scheme val="minor"/>
      </rPr>
      <t xml:space="preserve"> Para el primer trimestre no se programaron entregas de constancias con validez oficial por clausura de cursos que fomentan el autoempleo.</t>
    </r>
  </si>
  <si>
    <r>
      <t>Meta Trimestral:</t>
    </r>
    <r>
      <rPr>
        <sz val="11"/>
        <color theme="1"/>
        <rFont val="Calibri"/>
        <family val="2"/>
        <scheme val="minor"/>
      </rPr>
      <t xml:space="preserve"> Para el primer trimestre no se programaron  cursos vacacionales a niñas y niños en zonas prioritarias.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</si>
</sst>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8"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b/>
      <sz val="14"/>
      <color rgb="FF000000"/>
      <name val="Arial"/>
      <family val="2"/>
      <charset val="1"/>
    </font>
    <font>
      <sz val="11"/>
      <color rgb="FF000000"/>
      <name val="Calibri"/>
      <family val="2"/>
      <charset val="1"/>
    </font>
    <font>
      <b/>
      <sz val="14"/>
      <color theme="1"/>
      <name val="Calibri"/>
      <family val="2"/>
      <scheme val="minor"/>
    </font>
    <font>
      <sz val="12"/>
      <color theme="1"/>
      <name val="Calibri"/>
      <family val="2"/>
      <scheme val="minor"/>
    </font>
    <font>
      <b/>
      <sz val="11"/>
      <color theme="1"/>
      <name val="Arial"/>
      <family val="2"/>
    </font>
    <font>
      <sz val="11"/>
      <color theme="1"/>
      <name val="Arial"/>
      <family val="2"/>
    </font>
    <font>
      <b/>
      <sz val="11"/>
      <color theme="1"/>
      <name val="Calibri"/>
      <family val="2"/>
      <scheme val="minor"/>
    </font>
    <font>
      <sz val="11"/>
      <color theme="1"/>
      <name val="Calibri"/>
      <family val="2"/>
      <charset val="1"/>
    </font>
    <font>
      <sz val="9"/>
      <color theme="1"/>
      <name val="Calibri"/>
      <family val="2"/>
      <scheme val="minor"/>
    </font>
    <font>
      <b/>
      <sz val="14"/>
      <color theme="1"/>
      <name val="Calibri"/>
      <family val="2"/>
      <charset val="1"/>
    </font>
    <font>
      <b/>
      <sz val="12"/>
      <color theme="1"/>
      <name val="Calibri"/>
      <family val="2"/>
      <charset val="1"/>
    </font>
    <font>
      <b/>
      <sz val="11"/>
      <color theme="1"/>
      <name val="Calibri"/>
      <family val="2"/>
    </font>
    <font>
      <b/>
      <sz val="12"/>
      <color theme="1"/>
      <name val="Calibri"/>
      <family val="2"/>
      <scheme val="minor"/>
    </font>
    <font>
      <sz val="11"/>
      <color theme="1"/>
      <name val="Calibri"/>
      <family val="2"/>
    </font>
  </fonts>
  <fills count="6">
    <fill>
      <patternFill patternType="none"/>
    </fill>
    <fill>
      <patternFill patternType="gray125"/>
    </fill>
    <fill>
      <patternFill patternType="solid">
        <fgColor theme="0"/>
        <bgColor rgb="FFFDE9EB"/>
      </patternFill>
    </fill>
    <fill>
      <patternFill patternType="solid">
        <fgColor theme="0"/>
        <bgColor rgb="FF993366"/>
      </patternFill>
    </fill>
    <fill>
      <patternFill patternType="solid">
        <fgColor theme="0"/>
        <bgColor rgb="FFF2F2F2"/>
      </patternFill>
    </fill>
    <fill>
      <patternFill patternType="solid">
        <fgColor theme="0"/>
        <bgColor indexed="64"/>
      </patternFill>
    </fill>
  </fills>
  <borders count="4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dotted">
        <color auto="1"/>
      </left>
      <right style="dotted">
        <color auto="1"/>
      </right>
      <top style="thin">
        <color auto="1"/>
      </top>
      <bottom style="dotted">
        <color auto="1"/>
      </bottom>
      <diagonal/>
    </border>
    <border>
      <left style="dotted">
        <color auto="1"/>
      </left>
      <right style="medium">
        <color auto="1"/>
      </right>
      <top style="thin">
        <color auto="1"/>
      </top>
      <bottom style="dotted">
        <color auto="1"/>
      </bottom>
      <diagonal/>
    </border>
    <border>
      <left style="dotted">
        <color auto="1"/>
      </left>
      <right style="dotted">
        <color auto="1"/>
      </right>
      <top style="dotted">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dotted">
        <color auto="1"/>
      </right>
      <top style="dashed">
        <color auto="1"/>
      </top>
      <bottom style="dotted">
        <color auto="1"/>
      </bottom>
      <diagonal/>
    </border>
    <border>
      <left style="dotted">
        <color auto="1"/>
      </left>
      <right style="dotted">
        <color auto="1"/>
      </right>
      <top style="dash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dotted">
        <color auto="1"/>
      </left>
      <right style="thin">
        <color auto="1"/>
      </right>
      <top style="dotted">
        <color auto="1"/>
      </top>
      <bottom style="medium">
        <color auto="1"/>
      </bottom>
      <diagonal/>
    </border>
    <border>
      <left style="dotted">
        <color indexed="64"/>
      </left>
      <right style="thin">
        <color indexed="64"/>
      </right>
      <top/>
      <bottom style="dotted">
        <color indexed="64"/>
      </bottom>
      <diagonal/>
    </border>
    <border>
      <left style="thin">
        <color auto="1"/>
      </left>
      <right style="dotted">
        <color auto="1"/>
      </right>
      <top/>
      <bottom style="dotted">
        <color auto="1"/>
      </bottom>
      <diagonal/>
    </border>
    <border>
      <left style="dotted">
        <color auto="1"/>
      </left>
      <right style="thin">
        <color indexed="64"/>
      </right>
      <top style="dotted">
        <color auto="1"/>
      </top>
      <bottom/>
      <diagonal/>
    </border>
    <border>
      <left style="thin">
        <color auto="1"/>
      </left>
      <right style="dotted">
        <color auto="1"/>
      </right>
      <top style="dotted">
        <color auto="1"/>
      </top>
      <bottom style="medium">
        <color indexed="64"/>
      </bottom>
      <diagonal/>
    </border>
    <border>
      <left style="thin">
        <color auto="1"/>
      </left>
      <right style="dotted">
        <color auto="1"/>
      </right>
      <top style="dotted">
        <color auto="1"/>
      </top>
      <bottom/>
      <diagonal/>
    </border>
    <border>
      <left style="dotted">
        <color auto="1"/>
      </left>
      <right style="dotted">
        <color auto="1"/>
      </right>
      <top style="dotted">
        <color auto="1"/>
      </top>
      <bottom/>
      <diagonal/>
    </border>
    <border>
      <left style="medium">
        <color auto="1"/>
      </left>
      <right style="dotted">
        <color auto="1"/>
      </right>
      <top style="dotted">
        <color auto="1"/>
      </top>
      <bottom/>
      <diagonal/>
    </border>
    <border>
      <left style="medium">
        <color auto="1"/>
      </left>
      <right style="dotted">
        <color auto="1"/>
      </right>
      <top/>
      <bottom style="dotted">
        <color auto="1"/>
      </bottom>
      <diagonal/>
    </border>
    <border>
      <left style="dotted">
        <color auto="1"/>
      </left>
      <right style="dotted">
        <color auto="1"/>
      </right>
      <top/>
      <bottom style="medium">
        <color indexed="64"/>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dotted">
        <color indexed="64"/>
      </bottom>
      <diagonal/>
    </border>
    <border>
      <left style="medium">
        <color auto="1"/>
      </left>
      <right style="dotted">
        <color auto="1"/>
      </right>
      <top style="thin">
        <color auto="1"/>
      </top>
      <bottom/>
      <diagonal/>
    </border>
    <border>
      <left style="medium">
        <color auto="1"/>
      </left>
      <right style="dotted">
        <color auto="1"/>
      </right>
      <top/>
      <bottom style="dash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bottom style="dotted">
        <color auto="1"/>
      </bottom>
      <diagonal/>
    </border>
  </borders>
  <cellStyleXfs count="3">
    <xf numFmtId="0" fontId="0" fillId="0" borderId="0"/>
    <xf numFmtId="9" fontId="5" fillId="0" borderId="0" applyBorder="0" applyProtection="0"/>
    <xf numFmtId="43" fontId="5" fillId="0" borderId="0" applyFont="0" applyFill="0" applyBorder="0" applyAlignment="0" applyProtection="0"/>
  </cellStyleXfs>
  <cellXfs count="129">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0" fontId="0" fillId="0" borderId="0" xfId="0" applyNumberFormat="1"/>
    <xf numFmtId="0" fontId="0" fillId="0" borderId="0" xfId="0" applyAlignment="1">
      <alignment horizontal="center" vertical="top"/>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Alignment="1">
      <alignment horizontal="center"/>
    </xf>
    <xf numFmtId="0" fontId="13" fillId="3" borderId="6" xfId="0" applyFont="1" applyFill="1" applyBorder="1" applyAlignment="1">
      <alignment vertical="center" wrapText="1"/>
    </xf>
    <xf numFmtId="0" fontId="14" fillId="3" borderId="9" xfId="0" applyFont="1" applyFill="1" applyBorder="1" applyAlignment="1">
      <alignment horizontal="center" vertical="center" wrapText="1"/>
    </xf>
    <xf numFmtId="10" fontId="14" fillId="3" borderId="9" xfId="0" applyNumberFormat="1" applyFont="1" applyFill="1" applyBorder="1" applyAlignment="1">
      <alignment horizontal="center" vertical="center" wrapText="1"/>
    </xf>
    <xf numFmtId="3" fontId="9" fillId="5" borderId="13" xfId="0" applyNumberFormat="1" applyFont="1" applyFill="1" applyBorder="1" applyAlignment="1" applyProtection="1">
      <alignment horizontal="center" vertical="center" wrapText="1"/>
      <protection locked="0"/>
    </xf>
    <xf numFmtId="3" fontId="9" fillId="5" borderId="15" xfId="0" applyNumberFormat="1" applyFont="1" applyFill="1" applyBorder="1" applyAlignment="1" applyProtection="1">
      <alignment horizontal="center" vertical="center" wrapText="1"/>
      <protection locked="0"/>
    </xf>
    <xf numFmtId="0" fontId="11" fillId="5" borderId="11" xfId="0" applyFont="1" applyFill="1" applyBorder="1" applyAlignment="1">
      <alignment horizontal="center" vertical="center" wrapText="1"/>
    </xf>
    <xf numFmtId="0" fontId="11" fillId="5" borderId="13" xfId="0" applyFont="1" applyFill="1" applyBorder="1" applyAlignment="1">
      <alignment horizontal="center" vertical="center" wrapText="1"/>
    </xf>
    <xf numFmtId="3" fontId="11" fillId="3" borderId="13" xfId="0" applyNumberFormat="1" applyFont="1" applyFill="1" applyBorder="1" applyAlignment="1">
      <alignment horizontal="center" vertical="center" wrapText="1"/>
    </xf>
    <xf numFmtId="1" fontId="11" fillId="3" borderId="13" xfId="0" applyNumberFormat="1" applyFont="1" applyFill="1" applyBorder="1" applyAlignment="1">
      <alignment horizontal="center" wrapText="1"/>
    </xf>
    <xf numFmtId="3" fontId="11" fillId="3" borderId="13" xfId="0" applyNumberFormat="1" applyFont="1" applyFill="1" applyBorder="1" applyAlignment="1">
      <alignment horizontal="center" wrapText="1"/>
    </xf>
    <xf numFmtId="1" fontId="11" fillId="3" borderId="13" xfId="0" applyNumberFormat="1"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3" xfId="0" applyFont="1" applyFill="1" applyBorder="1" applyAlignment="1">
      <alignment horizontal="center" wrapText="1"/>
    </xf>
    <xf numFmtId="0" fontId="3" fillId="2" borderId="13" xfId="0" applyFont="1" applyFill="1" applyBorder="1" applyAlignment="1">
      <alignment horizontal="center" vertical="center" wrapText="1"/>
    </xf>
    <xf numFmtId="0" fontId="3" fillId="2" borderId="21" xfId="0" applyFont="1" applyFill="1" applyBorder="1" applyAlignment="1">
      <alignment horizontal="center" vertical="center" wrapText="1"/>
    </xf>
    <xf numFmtId="3" fontId="3" fillId="4" borderId="13" xfId="0" applyNumberFormat="1" applyFont="1" applyFill="1" applyBorder="1" applyAlignment="1">
      <alignment horizontal="center" vertical="center" wrapText="1"/>
    </xf>
    <xf numFmtId="3" fontId="3" fillId="2" borderId="13" xfId="0" applyNumberFormat="1" applyFont="1" applyFill="1" applyBorder="1" applyAlignment="1">
      <alignment horizontal="center" vertical="center" wrapText="1"/>
    </xf>
    <xf numFmtId="1" fontId="3" fillId="4" borderId="13" xfId="2" applyNumberFormat="1" applyFont="1" applyFill="1" applyBorder="1" applyAlignment="1">
      <alignment horizontal="center" vertical="center" wrapText="1"/>
    </xf>
    <xf numFmtId="3" fontId="3" fillId="2" borderId="21" xfId="0" applyNumberFormat="1" applyFont="1" applyFill="1" applyBorder="1" applyAlignment="1">
      <alignment horizontal="center" vertical="center" wrapText="1"/>
    </xf>
    <xf numFmtId="0" fontId="3" fillId="2" borderId="15" xfId="0" applyFont="1" applyFill="1" applyBorder="1" applyAlignment="1">
      <alignment horizontal="center" vertical="center" wrapText="1"/>
    </xf>
    <xf numFmtId="3" fontId="3" fillId="2" borderId="2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top" wrapText="1"/>
    </xf>
    <xf numFmtId="0" fontId="6" fillId="0" borderId="2" xfId="0" applyFont="1" applyBorder="1" applyAlignment="1">
      <alignment horizontal="center" vertical="top"/>
    </xf>
    <xf numFmtId="0" fontId="4" fillId="0" borderId="5" xfId="0" applyFont="1" applyBorder="1" applyAlignment="1">
      <alignment horizontal="center"/>
    </xf>
    <xf numFmtId="0" fontId="4" fillId="0" borderId="5" xfId="0" applyFont="1" applyBorder="1" applyAlignment="1">
      <alignment horizontal="center" vertical="center"/>
    </xf>
    <xf numFmtId="0" fontId="13" fillId="4"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10" fontId="14" fillId="3" borderId="9" xfId="0" applyNumberFormat="1" applyFont="1" applyFill="1" applyBorder="1" applyAlignment="1">
      <alignment horizontal="center" vertical="center" wrapText="1"/>
    </xf>
    <xf numFmtId="0" fontId="15" fillId="2" borderId="43" xfId="0" applyFont="1" applyFill="1" applyBorder="1" applyAlignment="1">
      <alignment horizontal="justify" vertical="center" wrapText="1"/>
    </xf>
    <xf numFmtId="0" fontId="15" fillId="2" borderId="44" xfId="0" applyFont="1" applyFill="1" applyBorder="1" applyAlignment="1">
      <alignment horizontal="justify" vertical="center" wrapText="1"/>
    </xf>
    <xf numFmtId="0" fontId="10" fillId="5" borderId="40" xfId="0" applyFont="1" applyFill="1" applyBorder="1" applyAlignment="1">
      <alignment horizontal="left" vertical="center" wrapText="1"/>
    </xf>
    <xf numFmtId="0" fontId="11" fillId="5" borderId="21" xfId="0" applyFont="1" applyFill="1" applyBorder="1" applyAlignment="1">
      <alignment horizontal="left" vertical="center" wrapText="1"/>
    </xf>
    <xf numFmtId="0" fontId="2" fillId="5" borderId="11"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3" xfId="0" applyFont="1" applyFill="1" applyBorder="1" applyAlignment="1">
      <alignment horizontal="center" vertical="center" wrapText="1"/>
    </xf>
    <xf numFmtId="1" fontId="11" fillId="5" borderId="11" xfId="1" applyNumberFormat="1" applyFont="1" applyFill="1" applyBorder="1" applyAlignment="1">
      <alignment horizontal="center" vertical="center" wrapText="1"/>
    </xf>
    <xf numFmtId="1" fontId="11" fillId="5" borderId="13" xfId="1" applyNumberFormat="1" applyFont="1" applyFill="1" applyBorder="1" applyAlignment="1">
      <alignment horizontal="center" vertical="center" wrapText="1"/>
    </xf>
    <xf numFmtId="10" fontId="12" fillId="5" borderId="41" xfId="0" applyNumberFormat="1" applyFont="1" applyFill="1" applyBorder="1" applyAlignment="1">
      <alignment horizontal="center" vertical="center" wrapText="1"/>
    </xf>
    <xf numFmtId="10" fontId="12" fillId="5" borderId="32" xfId="0" applyNumberFormat="1" applyFont="1" applyFill="1" applyBorder="1" applyAlignment="1">
      <alignment horizontal="center" vertical="center" wrapText="1"/>
    </xf>
    <xf numFmtId="10" fontId="12" fillId="5" borderId="42" xfId="0" applyNumberFormat="1" applyFont="1" applyFill="1" applyBorder="1" applyAlignment="1">
      <alignment horizontal="center" vertical="center" wrapText="1"/>
    </xf>
    <xf numFmtId="10" fontId="12" fillId="5" borderId="15" xfId="0" applyNumberFormat="1" applyFont="1" applyFill="1" applyBorder="1" applyAlignment="1">
      <alignment horizontal="center" vertical="center" wrapText="1"/>
    </xf>
    <xf numFmtId="0" fontId="11" fillId="5" borderId="11" xfId="0" applyFont="1" applyFill="1" applyBorder="1" applyAlignment="1">
      <alignment horizontal="justify" vertical="center" wrapText="1"/>
    </xf>
    <xf numFmtId="0" fontId="11" fillId="5" borderId="12" xfId="0" applyFont="1" applyFill="1" applyBorder="1" applyAlignment="1">
      <alignment horizontal="justify" vertical="center" wrapText="1"/>
    </xf>
    <xf numFmtId="0" fontId="11" fillId="5" borderId="13" xfId="0" applyFont="1" applyFill="1" applyBorder="1" applyAlignment="1">
      <alignment horizontal="justify" vertical="center" wrapText="1"/>
    </xf>
    <xf numFmtId="0" fontId="11" fillId="5" borderId="16" xfId="0" applyFont="1" applyFill="1" applyBorder="1" applyAlignment="1">
      <alignment horizontal="justify" vertical="center" wrapText="1"/>
    </xf>
    <xf numFmtId="0" fontId="9" fillId="5" borderId="36" xfId="0" applyFont="1" applyFill="1" applyBorder="1" applyAlignment="1">
      <alignment horizontal="left" vertical="center" wrapText="1"/>
    </xf>
    <xf numFmtId="0" fontId="9" fillId="5" borderId="21" xfId="0" applyFont="1" applyFill="1" applyBorder="1" applyAlignment="1">
      <alignment horizontal="left" vertical="center" wrapText="1"/>
    </xf>
    <xf numFmtId="3" fontId="11" fillId="3" borderId="17" xfId="0" applyNumberFormat="1" applyFont="1" applyFill="1" applyBorder="1" applyAlignment="1">
      <alignment horizontal="left" vertical="center" wrapText="1"/>
    </xf>
    <xf numFmtId="3" fontId="11" fillId="3" borderId="18" xfId="0" applyNumberFormat="1" applyFont="1" applyFill="1" applyBorder="1" applyAlignment="1">
      <alignment horizontal="left" vertical="center" wrapText="1"/>
    </xf>
    <xf numFmtId="3" fontId="11" fillId="3" borderId="18" xfId="0" applyNumberFormat="1" applyFont="1" applyFill="1" applyBorder="1" applyAlignment="1">
      <alignment horizontal="center" vertical="center" wrapText="1"/>
    </xf>
    <xf numFmtId="10" fontId="7" fillId="0" borderId="32" xfId="0" applyNumberFormat="1" applyFont="1" applyBorder="1" applyAlignment="1">
      <alignment horizontal="center" vertical="center" wrapText="1"/>
    </xf>
    <xf numFmtId="10" fontId="7" fillId="0" borderId="14" xfId="0" applyNumberFormat="1" applyFont="1" applyBorder="1" applyAlignment="1">
      <alignment horizontal="center" vertical="center" wrapText="1"/>
    </xf>
    <xf numFmtId="10" fontId="7" fillId="0" borderId="31" xfId="0" applyNumberFormat="1" applyFont="1" applyBorder="1" applyAlignment="1">
      <alignment horizontal="center" vertical="center" wrapText="1"/>
    </xf>
    <xf numFmtId="10" fontId="7" fillId="0" borderId="15" xfId="0" applyNumberFormat="1" applyFont="1" applyBorder="1" applyAlignment="1">
      <alignment horizontal="center" vertical="center" wrapText="1"/>
    </xf>
    <xf numFmtId="0" fontId="15" fillId="3" borderId="19" xfId="0" applyFont="1" applyFill="1" applyBorder="1" applyAlignment="1">
      <alignment horizontal="justify" vertical="center" wrapText="1"/>
    </xf>
    <xf numFmtId="0" fontId="10" fillId="4" borderId="20"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3" fillId="4" borderId="13" xfId="0" applyFont="1" applyFill="1" applyBorder="1" applyAlignment="1">
      <alignment horizontal="center" vertical="center" wrapText="1"/>
    </xf>
    <xf numFmtId="10" fontId="7" fillId="5" borderId="35" xfId="0" applyNumberFormat="1" applyFont="1" applyFill="1" applyBorder="1" applyAlignment="1">
      <alignment horizontal="center" vertical="center" wrapText="1"/>
    </xf>
    <xf numFmtId="10" fontId="7" fillId="5" borderId="32" xfId="0" applyNumberFormat="1" applyFont="1" applyFill="1" applyBorder="1" applyAlignment="1">
      <alignment horizontal="center" vertical="center" wrapText="1"/>
    </xf>
    <xf numFmtId="10" fontId="7" fillId="5" borderId="15" xfId="0" applyNumberFormat="1" applyFont="1" applyFill="1" applyBorder="1" applyAlignment="1">
      <alignment horizontal="center" vertical="center" wrapText="1"/>
    </xf>
    <xf numFmtId="0" fontId="10" fillId="4" borderId="19" xfId="0" applyFont="1" applyFill="1" applyBorder="1" applyAlignment="1">
      <alignment horizontal="justify" vertical="center" wrapText="1"/>
    </xf>
    <xf numFmtId="0" fontId="10" fillId="2" borderId="20"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10" fillId="2" borderId="19" xfId="0" applyFont="1" applyFill="1" applyBorder="1" applyAlignment="1">
      <alignment horizontal="justify" vertical="center" wrapText="1"/>
    </xf>
    <xf numFmtId="10" fontId="7" fillId="5" borderId="14" xfId="0" applyNumberFormat="1" applyFont="1" applyFill="1" applyBorder="1" applyAlignment="1">
      <alignment horizontal="center" vertical="center" wrapText="1"/>
    </xf>
    <xf numFmtId="0" fontId="3" fillId="2" borderId="21" xfId="0" applyFont="1" applyFill="1" applyBorder="1" applyAlignment="1">
      <alignment horizontal="center" vertical="center" wrapText="1"/>
    </xf>
    <xf numFmtId="0" fontId="10" fillId="2" borderId="37" xfId="0" applyFont="1" applyFill="1" applyBorder="1" applyAlignment="1">
      <alignment horizontal="left" vertical="center" wrapText="1"/>
    </xf>
    <xf numFmtId="0" fontId="10" fillId="2" borderId="38"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3" fillId="2" borderId="36" xfId="0" applyFont="1" applyFill="1" applyBorder="1" applyAlignment="1">
      <alignment horizontal="center" vertical="center" wrapText="1"/>
    </xf>
    <xf numFmtId="10" fontId="7" fillId="5" borderId="33" xfId="0" applyNumberFormat="1" applyFont="1" applyFill="1" applyBorder="1" applyAlignment="1">
      <alignment horizontal="center" vertical="center" wrapText="1"/>
    </xf>
    <xf numFmtId="10" fontId="7" fillId="5" borderId="31" xfId="0" applyNumberFormat="1" applyFont="1" applyFill="1" applyBorder="1" applyAlignment="1">
      <alignment horizontal="center" vertical="center" wrapText="1"/>
    </xf>
    <xf numFmtId="0" fontId="10" fillId="2" borderId="24" xfId="0" applyFont="1" applyFill="1" applyBorder="1" applyAlignment="1">
      <alignment horizontal="justify" vertical="center" wrapText="1"/>
    </xf>
    <xf numFmtId="0" fontId="10" fillId="2" borderId="25" xfId="0" applyFont="1" applyFill="1" applyBorder="1" applyAlignment="1">
      <alignment horizontal="justify" vertical="center" wrapText="1"/>
    </xf>
    <xf numFmtId="0" fontId="10" fillId="2" borderId="26" xfId="0" applyFont="1" applyFill="1" applyBorder="1" applyAlignment="1">
      <alignment horizontal="justify" vertical="center" wrapText="1"/>
    </xf>
    <xf numFmtId="0" fontId="10" fillId="2" borderId="27" xfId="0" applyFont="1" applyFill="1" applyBorder="1" applyAlignment="1">
      <alignment horizontal="justify" vertical="center" wrapText="1"/>
    </xf>
    <xf numFmtId="0" fontId="10" fillId="2" borderId="28" xfId="0" applyFont="1" applyFill="1" applyBorder="1" applyAlignment="1">
      <alignment horizontal="justify" vertical="center" wrapText="1"/>
    </xf>
    <xf numFmtId="0" fontId="10" fillId="2" borderId="29" xfId="0" applyFont="1" applyFill="1" applyBorder="1" applyAlignment="1">
      <alignment horizontal="justify" vertical="center" wrapText="1"/>
    </xf>
    <xf numFmtId="0" fontId="9" fillId="4" borderId="13" xfId="0" applyFont="1" applyFill="1" applyBorder="1" applyAlignment="1">
      <alignment horizontal="left" vertical="center" wrapText="1"/>
    </xf>
    <xf numFmtId="0" fontId="3" fillId="4" borderId="13" xfId="0" applyFont="1" applyFill="1" applyBorder="1" applyAlignment="1">
      <alignment horizontal="left" vertical="center" wrapText="1"/>
    </xf>
    <xf numFmtId="3" fontId="3" fillId="4" borderId="13" xfId="0" applyNumberFormat="1" applyFont="1" applyFill="1" applyBorder="1" applyAlignment="1">
      <alignment horizontal="center" vertical="center" wrapText="1"/>
    </xf>
    <xf numFmtId="0" fontId="3" fillId="2" borderId="45" xfId="0" applyFont="1" applyFill="1" applyBorder="1" applyAlignment="1">
      <alignment horizontal="center" vertical="center" wrapText="1"/>
    </xf>
    <xf numFmtId="3" fontId="9" fillId="5" borderId="13" xfId="0" applyNumberFormat="1" applyFont="1" applyFill="1" applyBorder="1" applyAlignment="1" applyProtection="1">
      <alignment horizontal="center" vertical="center" wrapText="1"/>
      <protection locked="0"/>
    </xf>
    <xf numFmtId="0" fontId="3" fillId="2" borderId="46"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16" fillId="4" borderId="37" xfId="0" applyFont="1" applyFill="1" applyBorder="1" applyAlignment="1">
      <alignment horizontal="left" vertical="center" wrapText="1"/>
    </xf>
    <xf numFmtId="0" fontId="16" fillId="4" borderId="38" xfId="0" applyFont="1" applyFill="1" applyBorder="1" applyAlignment="1">
      <alignment horizontal="left" vertical="center" wrapText="1"/>
    </xf>
    <xf numFmtId="0" fontId="10" fillId="4" borderId="36" xfId="0" applyFont="1" applyFill="1" applyBorder="1" applyAlignment="1">
      <alignment horizontal="left" vertical="center" wrapText="1"/>
    </xf>
    <xf numFmtId="0" fontId="10" fillId="4" borderId="21" xfId="0" applyFont="1" applyFill="1" applyBorder="1" applyAlignment="1">
      <alignment horizontal="left" vertical="center" wrapText="1"/>
    </xf>
    <xf numFmtId="0" fontId="16" fillId="2" borderId="20" xfId="0" applyFont="1" applyFill="1" applyBorder="1" applyAlignment="1">
      <alignment horizontal="left" vertical="center" wrapText="1"/>
    </xf>
    <xf numFmtId="3" fontId="3" fillId="2" borderId="13" xfId="0" applyNumberFormat="1" applyFont="1" applyFill="1" applyBorder="1" applyAlignment="1">
      <alignment horizontal="center" vertical="center" wrapText="1"/>
    </xf>
    <xf numFmtId="0" fontId="16" fillId="2" borderId="20" xfId="0" applyFont="1" applyFill="1" applyBorder="1" applyAlignment="1">
      <alignment horizontal="justify" vertical="center"/>
    </xf>
    <xf numFmtId="0" fontId="16" fillId="4" borderId="20" xfId="0" applyFont="1" applyFill="1" applyBorder="1" applyAlignment="1">
      <alignment horizontal="justify" vertical="center"/>
    </xf>
    <xf numFmtId="3" fontId="3" fillId="2" borderId="21" xfId="0" applyNumberFormat="1" applyFont="1" applyFill="1" applyBorder="1" applyAlignment="1">
      <alignment horizontal="center" vertical="center" wrapText="1"/>
    </xf>
    <xf numFmtId="0" fontId="16" fillId="4" borderId="37" xfId="0" applyFont="1" applyFill="1" applyBorder="1" applyAlignment="1">
      <alignment vertical="center" wrapText="1"/>
    </xf>
    <xf numFmtId="0" fontId="16" fillId="4" borderId="38" xfId="0" applyFont="1" applyFill="1" applyBorder="1" applyAlignment="1">
      <alignment vertical="center" wrapText="1"/>
    </xf>
    <xf numFmtId="0" fontId="16" fillId="2" borderId="37" xfId="0" applyFont="1" applyFill="1" applyBorder="1" applyAlignment="1">
      <alignment horizontal="left" vertical="center" wrapText="1"/>
    </xf>
    <xf numFmtId="0" fontId="16" fillId="2" borderId="38" xfId="0" applyFont="1" applyFill="1" applyBorder="1" applyAlignment="1">
      <alignment horizontal="left" vertical="center" wrapText="1"/>
    </xf>
    <xf numFmtId="0" fontId="16" fillId="2" borderId="37" xfId="0" applyFont="1" applyFill="1" applyBorder="1" applyAlignment="1">
      <alignment horizontal="justify" vertical="center"/>
    </xf>
    <xf numFmtId="0" fontId="16" fillId="2" borderId="38" xfId="0" applyFont="1" applyFill="1" applyBorder="1" applyAlignment="1">
      <alignment horizontal="justify" vertical="center"/>
    </xf>
    <xf numFmtId="0" fontId="3" fillId="2" borderId="19" xfId="0" applyFont="1" applyFill="1" applyBorder="1" applyAlignment="1">
      <alignment horizontal="justify" vertical="center" wrapText="1"/>
    </xf>
    <xf numFmtId="0" fontId="10" fillId="2" borderId="16" xfId="0" applyFont="1" applyFill="1" applyBorder="1" applyAlignment="1">
      <alignment horizontal="justify" vertical="center" wrapText="1"/>
    </xf>
    <xf numFmtId="0" fontId="9" fillId="5" borderId="39" xfId="0" applyFont="1" applyFill="1" applyBorder="1" applyAlignment="1">
      <alignment horizontal="left" vertical="center" wrapText="1"/>
    </xf>
    <xf numFmtId="0" fontId="3" fillId="2" borderId="22" xfId="0" applyFont="1" applyFill="1" applyBorder="1" applyAlignment="1">
      <alignment horizontal="center" vertical="center" wrapText="1"/>
    </xf>
    <xf numFmtId="0" fontId="3" fillId="2" borderId="39" xfId="0" applyFont="1" applyFill="1" applyBorder="1" applyAlignment="1">
      <alignment horizontal="center" vertical="center" wrapText="1"/>
    </xf>
    <xf numFmtId="10" fontId="7" fillId="5" borderId="34" xfId="0" applyNumberFormat="1" applyFont="1" applyFill="1" applyBorder="1" applyAlignment="1">
      <alignment horizontal="center" vertical="center" wrapText="1"/>
    </xf>
    <xf numFmtId="10" fontId="7" fillId="5" borderId="30" xfId="0" applyNumberFormat="1" applyFont="1" applyFill="1" applyBorder="1" applyAlignment="1">
      <alignment horizontal="center" vertical="center" wrapText="1"/>
    </xf>
    <xf numFmtId="0" fontId="10" fillId="2" borderId="23" xfId="0" applyFont="1" applyFill="1" applyBorder="1" applyAlignment="1">
      <alignment horizontal="justify" vertical="center" wrapText="1"/>
    </xf>
  </cellXfs>
  <cellStyles count="3">
    <cellStyle name="Millares" xfId="2" builtinId="3"/>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BD2452"/>
      <rgbColor rgb="FFF2F2F2"/>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DE9EB"/>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DE9EB"/>
      <color rgb="FFF2F2F2"/>
      <color rgb="FFBD24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631440</xdr:colOff>
      <xdr:row>2</xdr:row>
      <xdr:rowOff>96120</xdr:rowOff>
    </xdr:from>
    <xdr:to>
      <xdr:col>16</xdr:col>
      <xdr:colOff>461520</xdr:colOff>
      <xdr:row>7</xdr:row>
      <xdr:rowOff>43560</xdr:rowOff>
    </xdr:to>
    <xdr:pic>
      <xdr:nvPicPr>
        <xdr:cNvPr id="3" name="Imagen 3">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rcRect l="32178" t="10902" r="22023"/>
        <a:stretch/>
      </xdr:blipFill>
      <xdr:spPr>
        <a:xfrm>
          <a:off x="19903680" y="477000"/>
          <a:ext cx="1543680" cy="1014120"/>
        </a:xfrm>
        <a:prstGeom prst="rect">
          <a:avLst/>
        </a:prstGeom>
        <a:ln w="0">
          <a:noFill/>
        </a:ln>
      </xdr:spPr>
    </xdr:pic>
    <xdr:clientData/>
  </xdr:twoCellAnchor>
  <xdr:twoCellAnchor editAs="oneCell">
    <xdr:from>
      <xdr:col>2</xdr:col>
      <xdr:colOff>1367119</xdr:colOff>
      <xdr:row>2</xdr:row>
      <xdr:rowOff>156884</xdr:rowOff>
    </xdr:from>
    <xdr:to>
      <xdr:col>2</xdr:col>
      <xdr:colOff>2297205</xdr:colOff>
      <xdr:row>7</xdr:row>
      <xdr:rowOff>33617</xdr:rowOff>
    </xdr:to>
    <xdr:pic>
      <xdr:nvPicPr>
        <xdr:cNvPr id="5" name="Imagen 4">
          <a:extLst>
            <a:ext uri="{FF2B5EF4-FFF2-40B4-BE49-F238E27FC236}">
              <a16:creationId xmlns:a16="http://schemas.microsoft.com/office/drawing/2014/main" id="{8F2E0C6E-8876-09C3-0B0A-7C390B9ACB8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1678" y="537884"/>
          <a:ext cx="930086" cy="9300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T243"/>
  <sheetViews>
    <sheetView tabSelected="1" view="pageBreakPreview" topLeftCell="A74" zoomScaleNormal="100" zoomScaleSheetLayoutView="100" workbookViewId="0">
      <selection activeCell="G77" sqref="G77:G78"/>
    </sheetView>
  </sheetViews>
  <sheetFormatPr baseColWidth="10" defaultColWidth="11.42578125" defaultRowHeight="15" x14ac:dyDescent="0.25"/>
  <cols>
    <col min="1" max="1" width="11" customWidth="1"/>
    <col min="2" max="2" width="5" customWidth="1"/>
    <col min="3" max="3" width="56.28515625" style="1" customWidth="1"/>
    <col min="4" max="4" width="18.5703125" style="2" customWidth="1"/>
    <col min="5" max="5" width="21.5703125" style="2" customWidth="1"/>
    <col min="6" max="6" width="17.85546875" customWidth="1"/>
    <col min="7" max="7" width="23.5703125" style="3" customWidth="1"/>
    <col min="8" max="8" width="21" style="4" customWidth="1"/>
    <col min="9" max="12" width="14.5703125" customWidth="1"/>
    <col min="13" max="13" width="15" style="5" customWidth="1"/>
    <col min="14" max="14" width="16.7109375" style="5" customWidth="1"/>
    <col min="15" max="17" width="24.28515625" style="6" customWidth="1"/>
  </cols>
  <sheetData>
    <row r="3" spans="3:20" x14ac:dyDescent="0.25">
      <c r="C3" s="7"/>
      <c r="D3" s="8"/>
      <c r="E3" s="8"/>
      <c r="F3" s="8"/>
      <c r="G3" s="8"/>
      <c r="H3" s="8"/>
      <c r="I3" s="8"/>
      <c r="J3" s="8"/>
      <c r="K3" s="8"/>
      <c r="L3" s="8"/>
      <c r="M3" s="8"/>
      <c r="N3" s="8"/>
      <c r="O3" s="8"/>
      <c r="P3" s="8"/>
      <c r="Q3" s="9"/>
    </row>
    <row r="4" spans="3:20" ht="18" x14ac:dyDescent="0.25">
      <c r="C4" s="10"/>
      <c r="D4" s="38" t="s">
        <v>0</v>
      </c>
      <c r="E4" s="38"/>
      <c r="F4" s="38"/>
      <c r="G4" s="38"/>
      <c r="H4" s="38"/>
      <c r="I4" s="38"/>
      <c r="J4" s="38"/>
      <c r="K4" s="38"/>
      <c r="L4" s="38"/>
      <c r="M4" s="38"/>
      <c r="N4" s="38"/>
      <c r="O4" s="38"/>
      <c r="P4" s="38"/>
      <c r="Q4" s="38"/>
    </row>
    <row r="5" spans="3:20" ht="18" x14ac:dyDescent="0.25">
      <c r="C5" s="10"/>
      <c r="D5" s="38" t="s">
        <v>1</v>
      </c>
      <c r="E5" s="38"/>
      <c r="F5" s="38"/>
      <c r="G5" s="38"/>
      <c r="H5" s="38"/>
      <c r="I5" s="38"/>
      <c r="J5" s="38"/>
      <c r="K5" s="38"/>
      <c r="L5" s="38"/>
      <c r="M5" s="38"/>
      <c r="N5" s="38"/>
      <c r="O5" s="38"/>
      <c r="P5" s="38"/>
      <c r="Q5" s="38"/>
    </row>
    <row r="6" spans="3:20" ht="18" x14ac:dyDescent="0.25">
      <c r="C6" s="10"/>
      <c r="D6" s="39" t="s">
        <v>51</v>
      </c>
      <c r="E6" s="39"/>
      <c r="F6" s="39"/>
      <c r="G6" s="39"/>
      <c r="H6" s="39"/>
      <c r="I6" s="39"/>
      <c r="J6" s="39"/>
      <c r="K6" s="39"/>
      <c r="L6" s="39"/>
      <c r="M6" s="39"/>
      <c r="N6" s="39"/>
      <c r="O6" s="39"/>
      <c r="P6" s="39"/>
      <c r="Q6" s="39"/>
    </row>
    <row r="7" spans="3:20" x14ac:dyDescent="0.25">
      <c r="C7" s="10"/>
      <c r="Q7" s="11"/>
    </row>
    <row r="8" spans="3:20" x14ac:dyDescent="0.25">
      <c r="C8" s="10"/>
      <c r="Q8" s="11"/>
    </row>
    <row r="9" spans="3:20" ht="54" customHeight="1" x14ac:dyDescent="0.25">
      <c r="C9" s="13" t="s">
        <v>2</v>
      </c>
      <c r="D9" s="40" t="s">
        <v>52</v>
      </c>
      <c r="E9" s="40"/>
      <c r="F9" s="40"/>
      <c r="G9" s="40"/>
      <c r="H9" s="40"/>
      <c r="I9" s="40"/>
      <c r="J9" s="40"/>
      <c r="K9" s="40"/>
      <c r="L9" s="40"/>
      <c r="M9" s="40"/>
      <c r="N9" s="40"/>
      <c r="O9" s="40"/>
      <c r="P9" s="40"/>
      <c r="Q9" s="40"/>
    </row>
    <row r="10" spans="3:20" ht="15.75" customHeight="1" x14ac:dyDescent="0.25">
      <c r="C10" s="41" t="s">
        <v>3</v>
      </c>
      <c r="D10" s="42" t="s">
        <v>4</v>
      </c>
      <c r="E10" s="42" t="s">
        <v>5</v>
      </c>
      <c r="F10" s="42" t="s">
        <v>6</v>
      </c>
      <c r="G10" s="42" t="s">
        <v>7</v>
      </c>
      <c r="H10" s="42"/>
      <c r="I10" s="42"/>
      <c r="J10" s="42"/>
      <c r="K10" s="42"/>
      <c r="L10" s="42"/>
      <c r="M10" s="42"/>
      <c r="N10" s="42"/>
      <c r="O10" s="43" t="s">
        <v>8</v>
      </c>
      <c r="P10" s="43"/>
      <c r="Q10" s="43"/>
    </row>
    <row r="11" spans="3:20" ht="27.75" customHeight="1" x14ac:dyDescent="0.25">
      <c r="C11" s="41"/>
      <c r="D11" s="42"/>
      <c r="E11" s="42"/>
      <c r="F11" s="42"/>
      <c r="G11" s="42" t="s">
        <v>9</v>
      </c>
      <c r="H11" s="42" t="s">
        <v>10</v>
      </c>
      <c r="I11" s="42" t="s">
        <v>11</v>
      </c>
      <c r="J11" s="42"/>
      <c r="K11" s="42"/>
      <c r="L11" s="42"/>
      <c r="M11" s="44" t="s">
        <v>12</v>
      </c>
      <c r="N11" s="44"/>
      <c r="O11" s="43"/>
      <c r="P11" s="43"/>
      <c r="Q11" s="43"/>
    </row>
    <row r="12" spans="3:20" ht="31.5" x14ac:dyDescent="0.25">
      <c r="C12" s="41"/>
      <c r="D12" s="42"/>
      <c r="E12" s="42"/>
      <c r="F12" s="42"/>
      <c r="G12" s="42"/>
      <c r="H12" s="42"/>
      <c r="I12" s="14" t="s">
        <v>13</v>
      </c>
      <c r="J12" s="14" t="s">
        <v>14</v>
      </c>
      <c r="K12" s="14" t="s">
        <v>15</v>
      </c>
      <c r="L12" s="14" t="s">
        <v>16</v>
      </c>
      <c r="M12" s="15" t="s">
        <v>17</v>
      </c>
      <c r="N12" s="15" t="s">
        <v>18</v>
      </c>
      <c r="O12" s="43"/>
      <c r="P12" s="43"/>
      <c r="Q12" s="43"/>
    </row>
    <row r="13" spans="3:20" ht="81" customHeight="1" x14ac:dyDescent="0.25">
      <c r="C13" s="45" t="s">
        <v>353</v>
      </c>
      <c r="D13" s="47" t="s">
        <v>352</v>
      </c>
      <c r="E13" s="49" t="s">
        <v>53</v>
      </c>
      <c r="F13" s="51" t="s">
        <v>28</v>
      </c>
      <c r="G13" s="53">
        <v>4</v>
      </c>
      <c r="H13" s="51" t="s">
        <v>20</v>
      </c>
      <c r="I13" s="18">
        <v>5</v>
      </c>
      <c r="J13" s="18"/>
      <c r="K13" s="18"/>
      <c r="L13" s="18"/>
      <c r="M13" s="55">
        <f t="shared" ref="M13" si="0">IFERROR(I13/I14,"ND")</f>
        <v>1.25</v>
      </c>
      <c r="N13" s="57">
        <f>IFERROR(((I13)/G13),"ND")</f>
        <v>1.25</v>
      </c>
      <c r="O13" s="59" t="s">
        <v>54</v>
      </c>
      <c r="P13" s="59"/>
      <c r="Q13" s="60"/>
    </row>
    <row r="14" spans="3:20" ht="81" customHeight="1" x14ac:dyDescent="0.25">
      <c r="C14" s="46"/>
      <c r="D14" s="48"/>
      <c r="E14" s="50"/>
      <c r="F14" s="52"/>
      <c r="G14" s="54"/>
      <c r="H14" s="52"/>
      <c r="I14" s="19">
        <v>4</v>
      </c>
      <c r="J14" s="19">
        <v>4</v>
      </c>
      <c r="K14" s="19">
        <v>4</v>
      </c>
      <c r="L14" s="19">
        <v>4</v>
      </c>
      <c r="M14" s="56"/>
      <c r="N14" s="58"/>
      <c r="O14" s="61"/>
      <c r="P14" s="61"/>
      <c r="Q14" s="62"/>
    </row>
    <row r="15" spans="3:20" ht="89.25" customHeight="1" x14ac:dyDescent="0.25">
      <c r="C15" s="65" t="s">
        <v>29</v>
      </c>
      <c r="D15" s="66" t="s">
        <v>30</v>
      </c>
      <c r="E15" s="67" t="s">
        <v>19</v>
      </c>
      <c r="F15" s="67" t="s">
        <v>21</v>
      </c>
      <c r="G15" s="67">
        <v>168114</v>
      </c>
      <c r="H15" s="67" t="s">
        <v>22</v>
      </c>
      <c r="I15" s="20">
        <v>47459</v>
      </c>
      <c r="J15" s="21"/>
      <c r="K15" s="22"/>
      <c r="L15" s="22"/>
      <c r="M15" s="68">
        <f>IFERROR(I15/I16,"ND")</f>
        <v>1.1791641820711589</v>
      </c>
      <c r="N15" s="70">
        <f>IFERROR(((I15+J15+K15+L15)/G15),"ND")</f>
        <v>0.28230248521836371</v>
      </c>
      <c r="O15" s="72" t="s">
        <v>354</v>
      </c>
      <c r="P15" s="72"/>
      <c r="Q15" s="72"/>
    </row>
    <row r="16" spans="3:20" ht="89.25" customHeight="1" x14ac:dyDescent="0.25">
      <c r="C16" s="65"/>
      <c r="D16" s="66"/>
      <c r="E16" s="67"/>
      <c r="F16" s="67"/>
      <c r="G16" s="67"/>
      <c r="H16" s="67"/>
      <c r="I16" s="20">
        <v>40248</v>
      </c>
      <c r="J16" s="23">
        <v>36864</v>
      </c>
      <c r="K16" s="20">
        <v>53483</v>
      </c>
      <c r="L16" s="20">
        <v>37519</v>
      </c>
      <c r="M16" s="69"/>
      <c r="N16" s="71"/>
      <c r="O16" s="72"/>
      <c r="P16" s="72"/>
      <c r="Q16" s="72"/>
      <c r="T16" s="12"/>
    </row>
    <row r="17" spans="3:17" ht="77.25" customHeight="1" x14ac:dyDescent="0.25">
      <c r="C17" s="73" t="s">
        <v>355</v>
      </c>
      <c r="D17" s="74" t="s">
        <v>55</v>
      </c>
      <c r="E17" s="75" t="s">
        <v>19</v>
      </c>
      <c r="F17" s="75" t="s">
        <v>21</v>
      </c>
      <c r="G17" s="75">
        <v>48</v>
      </c>
      <c r="H17" s="75" t="s">
        <v>22</v>
      </c>
      <c r="I17" s="24">
        <v>11</v>
      </c>
      <c r="J17" s="25"/>
      <c r="K17" s="25"/>
      <c r="L17" s="25"/>
      <c r="M17" s="76">
        <f>IFERROR(I17/I18,"ND")</f>
        <v>0.91666666666666663</v>
      </c>
      <c r="N17" s="78">
        <f>IFERROR(((I17+J17+K17+L17)/G17),"ND")</f>
        <v>0.22916666666666666</v>
      </c>
      <c r="O17" s="79" t="s">
        <v>56</v>
      </c>
      <c r="P17" s="79"/>
      <c r="Q17" s="79"/>
    </row>
    <row r="18" spans="3:17" ht="77.25" customHeight="1" x14ac:dyDescent="0.25">
      <c r="C18" s="73"/>
      <c r="D18" s="74"/>
      <c r="E18" s="75"/>
      <c r="F18" s="75"/>
      <c r="G18" s="75"/>
      <c r="H18" s="75"/>
      <c r="I18" s="24">
        <v>12</v>
      </c>
      <c r="J18" s="24">
        <v>12</v>
      </c>
      <c r="K18" s="24">
        <v>12</v>
      </c>
      <c r="L18" s="24">
        <v>12</v>
      </c>
      <c r="M18" s="77"/>
      <c r="N18" s="78"/>
      <c r="O18" s="79"/>
      <c r="P18" s="79"/>
      <c r="Q18" s="79"/>
    </row>
    <row r="19" spans="3:17" ht="88.5" customHeight="1" x14ac:dyDescent="0.25">
      <c r="C19" s="80" t="s">
        <v>57</v>
      </c>
      <c r="D19" s="81" t="s">
        <v>58</v>
      </c>
      <c r="E19" s="82" t="s">
        <v>19</v>
      </c>
      <c r="F19" s="82" t="s">
        <v>21</v>
      </c>
      <c r="G19" s="82">
        <f>I20+J20+K20+L20</f>
        <v>836</v>
      </c>
      <c r="H19" s="82" t="s">
        <v>22</v>
      </c>
      <c r="I19" s="26">
        <v>208</v>
      </c>
      <c r="J19" s="26"/>
      <c r="K19" s="26"/>
      <c r="L19" s="26"/>
      <c r="M19" s="76">
        <f>IFERROR(I19/I20,"ND")</f>
        <v>1.0097087378640777</v>
      </c>
      <c r="N19" s="78">
        <f>IFERROR(((I19+J19+K19+L19)/G19),"ND")</f>
        <v>0.24880382775119617</v>
      </c>
      <c r="O19" s="83" t="s">
        <v>59</v>
      </c>
      <c r="P19" s="83"/>
      <c r="Q19" s="83"/>
    </row>
    <row r="20" spans="3:17" ht="88.5" customHeight="1" x14ac:dyDescent="0.25">
      <c r="C20" s="80"/>
      <c r="D20" s="81"/>
      <c r="E20" s="82"/>
      <c r="F20" s="82"/>
      <c r="G20" s="82"/>
      <c r="H20" s="82"/>
      <c r="I20" s="26">
        <v>206</v>
      </c>
      <c r="J20" s="26">
        <v>215</v>
      </c>
      <c r="K20" s="26">
        <v>215</v>
      </c>
      <c r="L20" s="26">
        <v>200</v>
      </c>
      <c r="M20" s="77"/>
      <c r="N20" s="78"/>
      <c r="O20" s="83"/>
      <c r="P20" s="83"/>
      <c r="Q20" s="83"/>
    </row>
    <row r="21" spans="3:17" ht="91.5" customHeight="1" x14ac:dyDescent="0.25">
      <c r="C21" s="80" t="s">
        <v>60</v>
      </c>
      <c r="D21" s="81" t="s">
        <v>61</v>
      </c>
      <c r="E21" s="82" t="s">
        <v>19</v>
      </c>
      <c r="F21" s="82" t="s">
        <v>21</v>
      </c>
      <c r="G21" s="82">
        <v>842</v>
      </c>
      <c r="H21" s="82" t="s">
        <v>22</v>
      </c>
      <c r="I21" s="26">
        <v>180</v>
      </c>
      <c r="J21" s="26"/>
      <c r="K21" s="26"/>
      <c r="L21" s="26"/>
      <c r="M21" s="84">
        <f>IFERROR(I21/I22,"ND")</f>
        <v>0.85308056872037918</v>
      </c>
      <c r="N21" s="78">
        <f>IFERROR(((I21+J21+K21+L21)/G21),"ND")</f>
        <v>0.21377672209026127</v>
      </c>
      <c r="O21" s="83" t="s">
        <v>62</v>
      </c>
      <c r="P21" s="83"/>
      <c r="Q21" s="83"/>
    </row>
    <row r="22" spans="3:17" ht="91.5" customHeight="1" x14ac:dyDescent="0.25">
      <c r="C22" s="80"/>
      <c r="D22" s="81"/>
      <c r="E22" s="82"/>
      <c r="F22" s="82"/>
      <c r="G22" s="82"/>
      <c r="H22" s="82"/>
      <c r="I22" s="26">
        <v>211</v>
      </c>
      <c r="J22" s="26">
        <v>210</v>
      </c>
      <c r="K22" s="26">
        <v>210</v>
      </c>
      <c r="L22" s="26">
        <v>211</v>
      </c>
      <c r="M22" s="84"/>
      <c r="N22" s="78"/>
      <c r="O22" s="83"/>
      <c r="P22" s="83"/>
      <c r="Q22" s="83"/>
    </row>
    <row r="23" spans="3:17" ht="69" customHeight="1" x14ac:dyDescent="0.25">
      <c r="C23" s="86" t="s">
        <v>63</v>
      </c>
      <c r="D23" s="88" t="s">
        <v>64</v>
      </c>
      <c r="E23" s="90" t="s">
        <v>19</v>
      </c>
      <c r="F23" s="90" t="s">
        <v>21</v>
      </c>
      <c r="G23" s="90">
        <v>192</v>
      </c>
      <c r="H23" s="90" t="s">
        <v>22</v>
      </c>
      <c r="I23" s="26">
        <v>47</v>
      </c>
      <c r="J23" s="26"/>
      <c r="K23" s="26"/>
      <c r="L23" s="26"/>
      <c r="M23" s="76">
        <f>IFERROR(I23/I24,"ND")</f>
        <v>0.97916666666666663</v>
      </c>
      <c r="N23" s="91">
        <f>IFERROR(((I23+J23+K23+L23)/G23),"ND")</f>
        <v>0.24479166666666666</v>
      </c>
      <c r="O23" s="93" t="s">
        <v>65</v>
      </c>
      <c r="P23" s="94"/>
      <c r="Q23" s="95"/>
    </row>
    <row r="24" spans="3:17" ht="69" customHeight="1" x14ac:dyDescent="0.25">
      <c r="C24" s="87"/>
      <c r="D24" s="89"/>
      <c r="E24" s="85"/>
      <c r="F24" s="85"/>
      <c r="G24" s="85"/>
      <c r="H24" s="85"/>
      <c r="I24" s="26">
        <v>48</v>
      </c>
      <c r="J24" s="26">
        <v>55</v>
      </c>
      <c r="K24" s="26">
        <v>40</v>
      </c>
      <c r="L24" s="26">
        <v>49</v>
      </c>
      <c r="M24" s="77"/>
      <c r="N24" s="92"/>
      <c r="O24" s="96"/>
      <c r="P24" s="97"/>
      <c r="Q24" s="98"/>
    </row>
    <row r="25" spans="3:17" ht="99.75" customHeight="1" x14ac:dyDescent="0.25">
      <c r="C25" s="80" t="s">
        <v>66</v>
      </c>
      <c r="D25" s="81" t="s">
        <v>67</v>
      </c>
      <c r="E25" s="82" t="s">
        <v>19</v>
      </c>
      <c r="F25" s="82" t="s">
        <v>21</v>
      </c>
      <c r="G25" s="85">
        <v>321</v>
      </c>
      <c r="H25" s="85" t="s">
        <v>22</v>
      </c>
      <c r="I25" s="26">
        <v>84</v>
      </c>
      <c r="J25" s="26"/>
      <c r="K25" s="26"/>
      <c r="L25" s="26"/>
      <c r="M25" s="84">
        <f>IFERROR(I25/I26,"ND")</f>
        <v>1</v>
      </c>
      <c r="N25" s="78">
        <f>IFERROR(((I25+J25+K25+L25)/G25),"ND")</f>
        <v>0.26168224299065418</v>
      </c>
      <c r="O25" s="83" t="s">
        <v>68</v>
      </c>
      <c r="P25" s="83"/>
      <c r="Q25" s="83"/>
    </row>
    <row r="26" spans="3:17" ht="99.75" customHeight="1" x14ac:dyDescent="0.25">
      <c r="C26" s="80"/>
      <c r="D26" s="81"/>
      <c r="E26" s="82"/>
      <c r="F26" s="82"/>
      <c r="G26" s="85"/>
      <c r="H26" s="85"/>
      <c r="I26" s="26">
        <v>84</v>
      </c>
      <c r="J26" s="26">
        <v>69</v>
      </c>
      <c r="K26" s="26">
        <v>84</v>
      </c>
      <c r="L26" s="26">
        <v>84</v>
      </c>
      <c r="M26" s="84"/>
      <c r="N26" s="78"/>
      <c r="O26" s="83"/>
      <c r="P26" s="83"/>
      <c r="Q26" s="83"/>
    </row>
    <row r="27" spans="3:17" ht="85.5" customHeight="1" x14ac:dyDescent="0.25">
      <c r="C27" s="80" t="s">
        <v>69</v>
      </c>
      <c r="D27" s="81" t="s">
        <v>70</v>
      </c>
      <c r="E27" s="82" t="s">
        <v>19</v>
      </c>
      <c r="F27" s="82" t="s">
        <v>21</v>
      </c>
      <c r="G27" s="82">
        <v>120</v>
      </c>
      <c r="H27" s="82" t="s">
        <v>22</v>
      </c>
      <c r="I27" s="26">
        <v>30</v>
      </c>
      <c r="J27" s="26"/>
      <c r="K27" s="26"/>
      <c r="L27" s="26"/>
      <c r="M27" s="84">
        <f>IFERROR(I27/I28,"ND")</f>
        <v>1</v>
      </c>
      <c r="N27" s="78">
        <f>IFERROR(((I27+J27+K27+L27)/G27),"ND")</f>
        <v>0.25</v>
      </c>
      <c r="O27" s="83" t="s">
        <v>71</v>
      </c>
      <c r="P27" s="83"/>
      <c r="Q27" s="83"/>
    </row>
    <row r="28" spans="3:17" ht="85.5" customHeight="1" x14ac:dyDescent="0.25">
      <c r="C28" s="80"/>
      <c r="D28" s="81"/>
      <c r="E28" s="82"/>
      <c r="F28" s="82"/>
      <c r="G28" s="82"/>
      <c r="H28" s="82"/>
      <c r="I28" s="26">
        <v>30</v>
      </c>
      <c r="J28" s="26">
        <v>30</v>
      </c>
      <c r="K28" s="26">
        <v>30</v>
      </c>
      <c r="L28" s="26">
        <v>30</v>
      </c>
      <c r="M28" s="84"/>
      <c r="N28" s="78"/>
      <c r="O28" s="83"/>
      <c r="P28" s="83"/>
      <c r="Q28" s="83"/>
    </row>
    <row r="29" spans="3:17" ht="75.75" customHeight="1" x14ac:dyDescent="0.25">
      <c r="C29" s="80" t="s">
        <v>72</v>
      </c>
      <c r="D29" s="81" t="s">
        <v>73</v>
      </c>
      <c r="E29" s="82" t="s">
        <v>19</v>
      </c>
      <c r="F29" s="82" t="s">
        <v>21</v>
      </c>
      <c r="G29" s="82">
        <v>660</v>
      </c>
      <c r="H29" s="82" t="s">
        <v>22</v>
      </c>
      <c r="I29" s="26">
        <v>127</v>
      </c>
      <c r="J29" s="26"/>
      <c r="K29" s="26"/>
      <c r="L29" s="26"/>
      <c r="M29" s="84">
        <f>IFERROR(I29/I30,"ND")</f>
        <v>1.27</v>
      </c>
      <c r="N29" s="78">
        <f>IFERROR(((I29+J29+K29+L29)/G29),"ND")</f>
        <v>0.19242424242424241</v>
      </c>
      <c r="O29" s="83" t="s">
        <v>74</v>
      </c>
      <c r="P29" s="83"/>
      <c r="Q29" s="83"/>
    </row>
    <row r="30" spans="3:17" ht="75.75" customHeight="1" x14ac:dyDescent="0.25">
      <c r="C30" s="80"/>
      <c r="D30" s="81"/>
      <c r="E30" s="82"/>
      <c r="F30" s="82"/>
      <c r="G30" s="82"/>
      <c r="H30" s="82"/>
      <c r="I30" s="26">
        <v>100</v>
      </c>
      <c r="J30" s="26">
        <v>170</v>
      </c>
      <c r="K30" s="26">
        <v>120</v>
      </c>
      <c r="L30" s="26">
        <v>270</v>
      </c>
      <c r="M30" s="84"/>
      <c r="N30" s="78"/>
      <c r="O30" s="83"/>
      <c r="P30" s="83"/>
      <c r="Q30" s="83"/>
    </row>
    <row r="31" spans="3:17" ht="60" customHeight="1" x14ac:dyDescent="0.25">
      <c r="C31" s="86" t="s">
        <v>75</v>
      </c>
      <c r="D31" s="88" t="s">
        <v>76</v>
      </c>
      <c r="E31" s="82" t="s">
        <v>19</v>
      </c>
      <c r="F31" s="82" t="s">
        <v>21</v>
      </c>
      <c r="G31" s="90">
        <v>420</v>
      </c>
      <c r="H31" s="82" t="s">
        <v>22</v>
      </c>
      <c r="I31" s="26">
        <v>113</v>
      </c>
      <c r="J31" s="26"/>
      <c r="K31" s="26"/>
      <c r="L31" s="26"/>
      <c r="M31" s="84">
        <f>IFERROR(I31/I32,"ND")</f>
        <v>0.94166666666666665</v>
      </c>
      <c r="N31" s="78">
        <f>IFERROR(((I31+J31+K31+L31)/G31),"ND")</f>
        <v>0.26904761904761904</v>
      </c>
      <c r="O31" s="93" t="s">
        <v>77</v>
      </c>
      <c r="P31" s="94"/>
      <c r="Q31" s="95"/>
    </row>
    <row r="32" spans="3:17" ht="60" customHeight="1" x14ac:dyDescent="0.25">
      <c r="C32" s="87"/>
      <c r="D32" s="89"/>
      <c r="E32" s="82"/>
      <c r="F32" s="82"/>
      <c r="G32" s="85"/>
      <c r="H32" s="82"/>
      <c r="I32" s="26">
        <v>120</v>
      </c>
      <c r="J32" s="26">
        <v>90</v>
      </c>
      <c r="K32" s="26">
        <v>120</v>
      </c>
      <c r="L32" s="26">
        <v>90</v>
      </c>
      <c r="M32" s="84"/>
      <c r="N32" s="78"/>
      <c r="O32" s="96"/>
      <c r="P32" s="97"/>
      <c r="Q32" s="98"/>
    </row>
    <row r="33" spans="3:17" ht="99.75" customHeight="1" x14ac:dyDescent="0.25">
      <c r="C33" s="86" t="s">
        <v>78</v>
      </c>
      <c r="D33" s="88" t="s">
        <v>79</v>
      </c>
      <c r="E33" s="82" t="s">
        <v>19</v>
      </c>
      <c r="F33" s="82" t="s">
        <v>21</v>
      </c>
      <c r="G33" s="90">
        <v>61</v>
      </c>
      <c r="H33" s="82" t="s">
        <v>22</v>
      </c>
      <c r="I33" s="26">
        <v>21</v>
      </c>
      <c r="J33" s="26"/>
      <c r="K33" s="26"/>
      <c r="L33" s="26"/>
      <c r="M33" s="84">
        <f t="shared" ref="M33" si="1">IFERROR(I33/I34,"ND")</f>
        <v>1.3125</v>
      </c>
      <c r="N33" s="78">
        <f t="shared" ref="N33" si="2">IFERROR(((I33+J33+K33+L33)/G33),"ND")</f>
        <v>0.34426229508196721</v>
      </c>
      <c r="O33" s="93" t="s">
        <v>80</v>
      </c>
      <c r="P33" s="94"/>
      <c r="Q33" s="95"/>
    </row>
    <row r="34" spans="3:17" ht="99.75" customHeight="1" x14ac:dyDescent="0.25">
      <c r="C34" s="87"/>
      <c r="D34" s="89"/>
      <c r="E34" s="82"/>
      <c r="F34" s="82"/>
      <c r="G34" s="85"/>
      <c r="H34" s="82"/>
      <c r="I34" s="27">
        <v>16</v>
      </c>
      <c r="J34" s="27">
        <v>16</v>
      </c>
      <c r="K34" s="27">
        <v>12</v>
      </c>
      <c r="L34" s="26">
        <v>17</v>
      </c>
      <c r="M34" s="84"/>
      <c r="N34" s="78"/>
      <c r="O34" s="96"/>
      <c r="P34" s="97"/>
      <c r="Q34" s="98"/>
    </row>
    <row r="35" spans="3:17" ht="91.5" customHeight="1" x14ac:dyDescent="0.25">
      <c r="C35" s="86" t="s">
        <v>81</v>
      </c>
      <c r="D35" s="88" t="s">
        <v>82</v>
      </c>
      <c r="E35" s="82" t="s">
        <v>19</v>
      </c>
      <c r="F35" s="82" t="s">
        <v>21</v>
      </c>
      <c r="G35" s="90">
        <v>77</v>
      </c>
      <c r="H35" s="82" t="s">
        <v>22</v>
      </c>
      <c r="I35" s="26">
        <v>20</v>
      </c>
      <c r="J35" s="26"/>
      <c r="K35" s="26"/>
      <c r="L35" s="26"/>
      <c r="M35" s="84">
        <f t="shared" ref="M35" si="3">IFERROR(I35/I36,"ND")</f>
        <v>1</v>
      </c>
      <c r="N35" s="78">
        <f t="shared" ref="N35" si="4">IFERROR(((I35+J35+K35+L35)/G35),"ND")</f>
        <v>0.25974025974025972</v>
      </c>
      <c r="O35" s="93" t="s">
        <v>83</v>
      </c>
      <c r="P35" s="94"/>
      <c r="Q35" s="95"/>
    </row>
    <row r="36" spans="3:17" ht="91.5" customHeight="1" x14ac:dyDescent="0.25">
      <c r="C36" s="87"/>
      <c r="D36" s="89"/>
      <c r="E36" s="82"/>
      <c r="F36" s="82"/>
      <c r="G36" s="85"/>
      <c r="H36" s="82"/>
      <c r="I36" s="27">
        <v>20</v>
      </c>
      <c r="J36" s="27">
        <v>20</v>
      </c>
      <c r="K36" s="27">
        <v>16</v>
      </c>
      <c r="L36" s="26">
        <v>21</v>
      </c>
      <c r="M36" s="84"/>
      <c r="N36" s="78"/>
      <c r="O36" s="96"/>
      <c r="P36" s="97"/>
      <c r="Q36" s="98"/>
    </row>
    <row r="37" spans="3:17" ht="69.75" customHeight="1" x14ac:dyDescent="0.25">
      <c r="C37" s="99" t="s">
        <v>84</v>
      </c>
      <c r="D37" s="100" t="s">
        <v>85</v>
      </c>
      <c r="E37" s="75" t="s">
        <v>19</v>
      </c>
      <c r="F37" s="75" t="s">
        <v>21</v>
      </c>
      <c r="G37" s="101">
        <v>17199</v>
      </c>
      <c r="H37" s="75" t="s">
        <v>22</v>
      </c>
      <c r="I37" s="28">
        <v>4700</v>
      </c>
      <c r="J37" s="24"/>
      <c r="K37" s="24"/>
      <c r="L37" s="24"/>
      <c r="M37" s="84">
        <f>IFERROR(I37/I38,"ND")</f>
        <v>1.30374479889043</v>
      </c>
      <c r="N37" s="78">
        <f>IFERROR(((I37+J37+K37+L37)/G37),"ND")</f>
        <v>0.27327170184313043</v>
      </c>
      <c r="O37" s="79" t="s">
        <v>86</v>
      </c>
      <c r="P37" s="79"/>
      <c r="Q37" s="79"/>
    </row>
    <row r="38" spans="3:17" ht="69.75" customHeight="1" x14ac:dyDescent="0.25">
      <c r="C38" s="100"/>
      <c r="D38" s="100"/>
      <c r="E38" s="75"/>
      <c r="F38" s="75"/>
      <c r="G38" s="75"/>
      <c r="H38" s="75"/>
      <c r="I38" s="24">
        <v>3605</v>
      </c>
      <c r="J38" s="24">
        <v>4948</v>
      </c>
      <c r="K38" s="24">
        <v>4836</v>
      </c>
      <c r="L38" s="24">
        <v>3810</v>
      </c>
      <c r="M38" s="84"/>
      <c r="N38" s="78"/>
      <c r="O38" s="79"/>
      <c r="P38" s="79"/>
      <c r="Q38" s="79"/>
    </row>
    <row r="39" spans="3:17" ht="53.25" customHeight="1" x14ac:dyDescent="0.25">
      <c r="C39" s="63" t="s">
        <v>87</v>
      </c>
      <c r="D39" s="63" t="s">
        <v>88</v>
      </c>
      <c r="E39" s="82" t="s">
        <v>19</v>
      </c>
      <c r="F39" s="102" t="s">
        <v>21</v>
      </c>
      <c r="G39" s="103">
        <v>2700</v>
      </c>
      <c r="H39" s="104" t="s">
        <v>22</v>
      </c>
      <c r="I39" s="26">
        <v>616</v>
      </c>
      <c r="J39" s="26"/>
      <c r="K39" s="26"/>
      <c r="L39" s="26"/>
      <c r="M39" s="84">
        <f>IFERROR(I39/I40,"ND")</f>
        <v>1.0620689655172413</v>
      </c>
      <c r="N39" s="78">
        <f>IFERROR(((I39+J39+K39+L39)/G39),"ND")</f>
        <v>0.22814814814814816</v>
      </c>
      <c r="O39" s="83" t="s">
        <v>89</v>
      </c>
      <c r="P39" s="83"/>
      <c r="Q39" s="83"/>
    </row>
    <row r="40" spans="3:17" ht="53.25" customHeight="1" x14ac:dyDescent="0.25">
      <c r="C40" s="64"/>
      <c r="D40" s="64"/>
      <c r="E40" s="82"/>
      <c r="F40" s="102"/>
      <c r="G40" s="103"/>
      <c r="H40" s="104"/>
      <c r="I40" s="26">
        <v>580</v>
      </c>
      <c r="J40" s="26">
        <v>710</v>
      </c>
      <c r="K40" s="26">
        <v>840</v>
      </c>
      <c r="L40" s="26">
        <v>570</v>
      </c>
      <c r="M40" s="84"/>
      <c r="N40" s="78"/>
      <c r="O40" s="83"/>
      <c r="P40" s="83"/>
      <c r="Q40" s="83"/>
    </row>
    <row r="41" spans="3:17" ht="71.25" customHeight="1" x14ac:dyDescent="0.25">
      <c r="C41" s="63" t="s">
        <v>90</v>
      </c>
      <c r="D41" s="63" t="s">
        <v>91</v>
      </c>
      <c r="E41" s="82" t="s">
        <v>19</v>
      </c>
      <c r="F41" s="102" t="s">
        <v>21</v>
      </c>
      <c r="G41" s="103">
        <v>1199</v>
      </c>
      <c r="H41" s="105" t="s">
        <v>22</v>
      </c>
      <c r="I41" s="26">
        <v>389</v>
      </c>
      <c r="J41" s="26"/>
      <c r="K41" s="26"/>
      <c r="L41" s="26"/>
      <c r="M41" s="84">
        <f>IFERROR(I41/I42,"ND")</f>
        <v>1.3186440677966103</v>
      </c>
      <c r="N41" s="78">
        <f>IFERROR(((I41+J41+K41+L41)/G41),"ND")</f>
        <v>0.32443703085904918</v>
      </c>
      <c r="O41" s="83" t="s">
        <v>92</v>
      </c>
      <c r="P41" s="83"/>
      <c r="Q41" s="83"/>
    </row>
    <row r="42" spans="3:17" ht="71.25" customHeight="1" x14ac:dyDescent="0.25">
      <c r="C42" s="64"/>
      <c r="D42" s="64"/>
      <c r="E42" s="82"/>
      <c r="F42" s="102"/>
      <c r="G42" s="103"/>
      <c r="H42" s="105"/>
      <c r="I42" s="26">
        <v>295</v>
      </c>
      <c r="J42" s="26">
        <v>274</v>
      </c>
      <c r="K42" s="26">
        <v>360</v>
      </c>
      <c r="L42" s="26">
        <v>270</v>
      </c>
      <c r="M42" s="84"/>
      <c r="N42" s="78"/>
      <c r="O42" s="83"/>
      <c r="P42" s="83"/>
      <c r="Q42" s="83"/>
    </row>
    <row r="43" spans="3:17" ht="84.75" customHeight="1" x14ac:dyDescent="0.25">
      <c r="C43" s="63" t="s">
        <v>33</v>
      </c>
      <c r="D43" s="63" t="s">
        <v>32</v>
      </c>
      <c r="E43" s="82" t="s">
        <v>19</v>
      </c>
      <c r="F43" s="102" t="s">
        <v>21</v>
      </c>
      <c r="G43" s="103">
        <v>13300</v>
      </c>
      <c r="H43" s="104" t="s">
        <v>22</v>
      </c>
      <c r="I43" s="29">
        <v>3695</v>
      </c>
      <c r="J43" s="26"/>
      <c r="K43" s="26"/>
      <c r="L43" s="26"/>
      <c r="M43" s="84">
        <f>IFERROR(I43/I44,"ND")</f>
        <v>1.3534798534798536</v>
      </c>
      <c r="N43" s="78">
        <f>IFERROR(((I43+J43+K43+L43)/G43),"ND")</f>
        <v>0.27781954887218047</v>
      </c>
      <c r="O43" s="83" t="s">
        <v>93</v>
      </c>
      <c r="P43" s="83"/>
      <c r="Q43" s="83"/>
    </row>
    <row r="44" spans="3:17" ht="84.75" customHeight="1" x14ac:dyDescent="0.25">
      <c r="C44" s="64"/>
      <c r="D44" s="64"/>
      <c r="E44" s="82"/>
      <c r="F44" s="102"/>
      <c r="G44" s="103"/>
      <c r="H44" s="104"/>
      <c r="I44" s="29">
        <v>2730</v>
      </c>
      <c r="J44" s="29">
        <v>3964</v>
      </c>
      <c r="K44" s="29">
        <v>3636</v>
      </c>
      <c r="L44" s="29">
        <v>2970</v>
      </c>
      <c r="M44" s="84"/>
      <c r="N44" s="78"/>
      <c r="O44" s="83"/>
      <c r="P44" s="83"/>
      <c r="Q44" s="83"/>
    </row>
    <row r="45" spans="3:17" ht="66.75" customHeight="1" x14ac:dyDescent="0.25">
      <c r="C45" s="106" t="s">
        <v>94</v>
      </c>
      <c r="D45" s="108" t="s">
        <v>95</v>
      </c>
      <c r="E45" s="75" t="s">
        <v>19</v>
      </c>
      <c r="F45" s="75" t="s">
        <v>21</v>
      </c>
      <c r="G45" s="75">
        <v>13300</v>
      </c>
      <c r="H45" s="75" t="s">
        <v>22</v>
      </c>
      <c r="I45" s="28">
        <v>3284</v>
      </c>
      <c r="J45" s="24"/>
      <c r="K45" s="24"/>
      <c r="L45" s="24"/>
      <c r="M45" s="84">
        <f>IFERROR(I45/I46,"ND")</f>
        <v>1.1859877211989889</v>
      </c>
      <c r="N45" s="78">
        <f>IFERROR(((I45+J45+K45+L45)/G45),"ND")</f>
        <v>0.2469172932330827</v>
      </c>
      <c r="O45" s="79" t="s">
        <v>96</v>
      </c>
      <c r="P45" s="79"/>
      <c r="Q45" s="79"/>
    </row>
    <row r="46" spans="3:17" ht="66.75" customHeight="1" x14ac:dyDescent="0.25">
      <c r="C46" s="107"/>
      <c r="D46" s="109"/>
      <c r="E46" s="75"/>
      <c r="F46" s="75"/>
      <c r="G46" s="75"/>
      <c r="H46" s="75"/>
      <c r="I46" s="30">
        <v>2769</v>
      </c>
      <c r="J46" s="30">
        <v>2769</v>
      </c>
      <c r="K46" s="30">
        <v>2768</v>
      </c>
      <c r="L46" s="30">
        <v>2768</v>
      </c>
      <c r="M46" s="84"/>
      <c r="N46" s="78"/>
      <c r="O46" s="79"/>
      <c r="P46" s="79"/>
      <c r="Q46" s="79"/>
    </row>
    <row r="47" spans="3:17" ht="54" customHeight="1" x14ac:dyDescent="0.25">
      <c r="C47" s="110" t="s">
        <v>97</v>
      </c>
      <c r="D47" s="81" t="s">
        <v>98</v>
      </c>
      <c r="E47" s="82" t="s">
        <v>19</v>
      </c>
      <c r="F47" s="82" t="s">
        <v>21</v>
      </c>
      <c r="G47" s="82">
        <f>I48+J48+K48+L48</f>
        <v>100</v>
      </c>
      <c r="H47" s="82" t="s">
        <v>22</v>
      </c>
      <c r="I47" s="26">
        <v>25</v>
      </c>
      <c r="J47" s="26"/>
      <c r="K47" s="26"/>
      <c r="L47" s="26"/>
      <c r="M47" s="84">
        <f>IFERROR(I47/I48,"ND")</f>
        <v>1</v>
      </c>
      <c r="N47" s="78">
        <f>IFERROR(((I47+J47+K47+L47)/G47),"ND")</f>
        <v>0.25</v>
      </c>
      <c r="O47" s="83" t="s">
        <v>99</v>
      </c>
      <c r="P47" s="83"/>
      <c r="Q47" s="83"/>
    </row>
    <row r="48" spans="3:17" ht="54" customHeight="1" x14ac:dyDescent="0.25">
      <c r="C48" s="110"/>
      <c r="D48" s="81"/>
      <c r="E48" s="82"/>
      <c r="F48" s="82"/>
      <c r="G48" s="82"/>
      <c r="H48" s="82"/>
      <c r="I48" s="26">
        <v>25</v>
      </c>
      <c r="J48" s="26">
        <v>25</v>
      </c>
      <c r="K48" s="26">
        <v>25</v>
      </c>
      <c r="L48" s="26">
        <v>25</v>
      </c>
      <c r="M48" s="84"/>
      <c r="N48" s="78"/>
      <c r="O48" s="83"/>
      <c r="P48" s="83"/>
      <c r="Q48" s="83"/>
    </row>
    <row r="49" spans="3:17" ht="63.75" customHeight="1" x14ac:dyDescent="0.25">
      <c r="C49" s="110" t="s">
        <v>100</v>
      </c>
      <c r="D49" s="81" t="s">
        <v>101</v>
      </c>
      <c r="E49" s="82" t="s">
        <v>19</v>
      </c>
      <c r="F49" s="82" t="s">
        <v>21</v>
      </c>
      <c r="G49" s="111">
        <v>1013</v>
      </c>
      <c r="H49" s="82" t="s">
        <v>22</v>
      </c>
      <c r="I49" s="26">
        <v>304</v>
      </c>
      <c r="J49" s="26"/>
      <c r="K49" s="26"/>
      <c r="L49" s="26"/>
      <c r="M49" s="84">
        <f>IFERROR(I49/I50,"ND")</f>
        <v>1.125925925925926</v>
      </c>
      <c r="N49" s="78">
        <f>IFERROR(((I49+J49+K49+L49)/G49),"ND")</f>
        <v>0.30009871668311944</v>
      </c>
      <c r="O49" s="83" t="s">
        <v>102</v>
      </c>
      <c r="P49" s="83"/>
      <c r="Q49" s="83"/>
    </row>
    <row r="50" spans="3:17" ht="63.75" customHeight="1" x14ac:dyDescent="0.25">
      <c r="C50" s="110"/>
      <c r="D50" s="81"/>
      <c r="E50" s="82"/>
      <c r="F50" s="82"/>
      <c r="G50" s="82"/>
      <c r="H50" s="82"/>
      <c r="I50" s="26">
        <v>270</v>
      </c>
      <c r="J50" s="26">
        <v>250</v>
      </c>
      <c r="K50" s="26">
        <v>250</v>
      </c>
      <c r="L50" s="26">
        <v>243</v>
      </c>
      <c r="M50" s="84"/>
      <c r="N50" s="78"/>
      <c r="O50" s="83"/>
      <c r="P50" s="83"/>
      <c r="Q50" s="83"/>
    </row>
    <row r="51" spans="3:17" ht="75.75" customHeight="1" x14ac:dyDescent="0.25">
      <c r="C51" s="110" t="s">
        <v>103</v>
      </c>
      <c r="D51" s="81" t="s">
        <v>104</v>
      </c>
      <c r="E51" s="82" t="s">
        <v>19</v>
      </c>
      <c r="F51" s="82" t="s">
        <v>21</v>
      </c>
      <c r="G51" s="82">
        <f>I52+J52+K52+L52</f>
        <v>1975</v>
      </c>
      <c r="H51" s="82" t="s">
        <v>22</v>
      </c>
      <c r="I51" s="29">
        <v>1108</v>
      </c>
      <c r="J51" s="26"/>
      <c r="K51" s="26"/>
      <c r="L51" s="26"/>
      <c r="M51" s="84">
        <f t="shared" ref="M51" si="5">IFERROR(I51/I52,"ND")</f>
        <v>2.2474645030425964</v>
      </c>
      <c r="N51" s="78">
        <f>IFERROR(((I51+J51+K51+L51)/G51),"ND")</f>
        <v>0.56101265822784807</v>
      </c>
      <c r="O51" s="83" t="s">
        <v>105</v>
      </c>
      <c r="P51" s="83"/>
      <c r="Q51" s="83"/>
    </row>
    <row r="52" spans="3:17" ht="75.75" customHeight="1" x14ac:dyDescent="0.25">
      <c r="C52" s="110"/>
      <c r="D52" s="81"/>
      <c r="E52" s="82"/>
      <c r="F52" s="82"/>
      <c r="G52" s="82"/>
      <c r="H52" s="82"/>
      <c r="I52" s="26">
        <v>493</v>
      </c>
      <c r="J52" s="26">
        <v>495</v>
      </c>
      <c r="K52" s="26">
        <v>493</v>
      </c>
      <c r="L52" s="26">
        <v>494</v>
      </c>
      <c r="M52" s="84"/>
      <c r="N52" s="78"/>
      <c r="O52" s="83"/>
      <c r="P52" s="83"/>
      <c r="Q52" s="83"/>
    </row>
    <row r="53" spans="3:17" ht="60" customHeight="1" x14ac:dyDescent="0.25">
      <c r="C53" s="110"/>
      <c r="D53" s="81" t="s">
        <v>106</v>
      </c>
      <c r="E53" s="82" t="s">
        <v>19</v>
      </c>
      <c r="F53" s="82" t="s">
        <v>21</v>
      </c>
      <c r="G53" s="82">
        <f>I54+J54+K54+L54</f>
        <v>60</v>
      </c>
      <c r="H53" s="82" t="s">
        <v>22</v>
      </c>
      <c r="I53" s="26">
        <v>14</v>
      </c>
      <c r="J53" s="26"/>
      <c r="K53" s="26"/>
      <c r="L53" s="26"/>
      <c r="M53" s="84">
        <f t="shared" ref="M53:M63" si="6">IFERROR(I53/I54,"ND")</f>
        <v>0.93333333333333335</v>
      </c>
      <c r="N53" s="78">
        <f>IFERROR(((I53+J53+K53+L53)/G53),"ND")</f>
        <v>0.23333333333333334</v>
      </c>
      <c r="O53" s="83" t="s">
        <v>107</v>
      </c>
      <c r="P53" s="83"/>
      <c r="Q53" s="83"/>
    </row>
    <row r="54" spans="3:17" ht="60" customHeight="1" x14ac:dyDescent="0.25">
      <c r="C54" s="110"/>
      <c r="D54" s="81"/>
      <c r="E54" s="82"/>
      <c r="F54" s="82"/>
      <c r="G54" s="82"/>
      <c r="H54" s="82"/>
      <c r="I54" s="26">
        <v>15</v>
      </c>
      <c r="J54" s="26">
        <v>15</v>
      </c>
      <c r="K54" s="26">
        <v>15</v>
      </c>
      <c r="L54" s="26">
        <v>15</v>
      </c>
      <c r="M54" s="84"/>
      <c r="N54" s="78"/>
      <c r="O54" s="83"/>
      <c r="P54" s="83"/>
      <c r="Q54" s="83"/>
    </row>
    <row r="55" spans="3:17" ht="49.5" customHeight="1" x14ac:dyDescent="0.25">
      <c r="C55" s="110" t="s">
        <v>108</v>
      </c>
      <c r="D55" s="81" t="s">
        <v>109</v>
      </c>
      <c r="E55" s="82" t="s">
        <v>19</v>
      </c>
      <c r="F55" s="82" t="s">
        <v>21</v>
      </c>
      <c r="G55" s="85">
        <f>I56+J56+K56+L56</f>
        <v>2</v>
      </c>
      <c r="H55" s="85" t="s">
        <v>22</v>
      </c>
      <c r="I55" s="26" t="s">
        <v>31</v>
      </c>
      <c r="J55" s="26" t="s">
        <v>31</v>
      </c>
      <c r="K55" s="26" t="s">
        <v>31</v>
      </c>
      <c r="L55" s="26" t="s">
        <v>31</v>
      </c>
      <c r="M55" s="84" t="str">
        <f t="shared" si="6"/>
        <v>ND</v>
      </c>
      <c r="N55" s="78" t="str">
        <f>IFERROR(((I55+J55+K55+L55)/G55),"ND")</f>
        <v>ND</v>
      </c>
      <c r="O55" s="83" t="s">
        <v>356</v>
      </c>
      <c r="P55" s="83"/>
      <c r="Q55" s="83"/>
    </row>
    <row r="56" spans="3:17" ht="49.5" customHeight="1" x14ac:dyDescent="0.25">
      <c r="C56" s="110"/>
      <c r="D56" s="81"/>
      <c r="E56" s="82"/>
      <c r="F56" s="82"/>
      <c r="G56" s="85"/>
      <c r="H56" s="85"/>
      <c r="I56" s="26">
        <v>0</v>
      </c>
      <c r="J56" s="26">
        <v>1</v>
      </c>
      <c r="K56" s="26">
        <v>0</v>
      </c>
      <c r="L56" s="26">
        <v>1</v>
      </c>
      <c r="M56" s="84"/>
      <c r="N56" s="78"/>
      <c r="O56" s="83"/>
      <c r="P56" s="83"/>
      <c r="Q56" s="83"/>
    </row>
    <row r="57" spans="3:17" ht="67.5" customHeight="1" x14ac:dyDescent="0.25">
      <c r="C57" s="112" t="s">
        <v>110</v>
      </c>
      <c r="D57" s="81" t="s">
        <v>111</v>
      </c>
      <c r="E57" s="82" t="s">
        <v>19</v>
      </c>
      <c r="F57" s="82" t="s">
        <v>21</v>
      </c>
      <c r="G57" s="82">
        <f>I58+J58+K58+L58</f>
        <v>2200</v>
      </c>
      <c r="H57" s="82" t="s">
        <v>22</v>
      </c>
      <c r="I57" s="26">
        <v>500</v>
      </c>
      <c r="J57" s="26"/>
      <c r="K57" s="26"/>
      <c r="L57" s="26"/>
      <c r="M57" s="84">
        <f t="shared" si="6"/>
        <v>0.90909090909090906</v>
      </c>
      <c r="N57" s="78">
        <f>IFERROR(((I57+J57+K57+L57)/G57),"ND")</f>
        <v>0.22727272727272727</v>
      </c>
      <c r="O57" s="83" t="s">
        <v>112</v>
      </c>
      <c r="P57" s="83"/>
      <c r="Q57" s="83"/>
    </row>
    <row r="58" spans="3:17" ht="67.5" customHeight="1" x14ac:dyDescent="0.25">
      <c r="C58" s="112"/>
      <c r="D58" s="81"/>
      <c r="E58" s="82"/>
      <c r="F58" s="82"/>
      <c r="G58" s="82"/>
      <c r="H58" s="82"/>
      <c r="I58" s="26">
        <v>550</v>
      </c>
      <c r="J58" s="26">
        <v>550</v>
      </c>
      <c r="K58" s="26">
        <v>550</v>
      </c>
      <c r="L58" s="26">
        <v>550</v>
      </c>
      <c r="M58" s="84"/>
      <c r="N58" s="78"/>
      <c r="O58" s="83"/>
      <c r="P58" s="83"/>
      <c r="Q58" s="83"/>
    </row>
    <row r="59" spans="3:17" ht="70.5" customHeight="1" x14ac:dyDescent="0.25">
      <c r="C59" s="112" t="s">
        <v>113</v>
      </c>
      <c r="D59" s="81" t="s">
        <v>114</v>
      </c>
      <c r="E59" s="82" t="s">
        <v>19</v>
      </c>
      <c r="F59" s="82" t="s">
        <v>21</v>
      </c>
      <c r="G59" s="82">
        <f>I60+J60+K60+L60</f>
        <v>228</v>
      </c>
      <c r="H59" s="82" t="s">
        <v>22</v>
      </c>
      <c r="I59" s="26">
        <v>51</v>
      </c>
      <c r="J59" s="26"/>
      <c r="K59" s="26"/>
      <c r="L59" s="26"/>
      <c r="M59" s="84">
        <f t="shared" si="6"/>
        <v>0.89473684210526316</v>
      </c>
      <c r="N59" s="78">
        <f>IFERROR(((I59+J59+K59+L59)/G59),"ND")</f>
        <v>0.22368421052631579</v>
      </c>
      <c r="O59" s="83" t="s">
        <v>115</v>
      </c>
      <c r="P59" s="83"/>
      <c r="Q59" s="83"/>
    </row>
    <row r="60" spans="3:17" ht="70.5" customHeight="1" x14ac:dyDescent="0.25">
      <c r="C60" s="112"/>
      <c r="D60" s="81"/>
      <c r="E60" s="82"/>
      <c r="F60" s="82"/>
      <c r="G60" s="82"/>
      <c r="H60" s="82"/>
      <c r="I60" s="26">
        <v>57</v>
      </c>
      <c r="J60" s="26">
        <v>57</v>
      </c>
      <c r="K60" s="26">
        <v>57</v>
      </c>
      <c r="L60" s="26">
        <v>57</v>
      </c>
      <c r="M60" s="84"/>
      <c r="N60" s="78"/>
      <c r="O60" s="83"/>
      <c r="P60" s="83"/>
      <c r="Q60" s="83"/>
    </row>
    <row r="61" spans="3:17" ht="72" customHeight="1" x14ac:dyDescent="0.25">
      <c r="C61" s="112" t="s">
        <v>116</v>
      </c>
      <c r="D61" s="81" t="s">
        <v>117</v>
      </c>
      <c r="E61" s="82" t="s">
        <v>19</v>
      </c>
      <c r="F61" s="82" t="s">
        <v>21</v>
      </c>
      <c r="G61" s="82">
        <f>I62+J62+K62+L62</f>
        <v>568</v>
      </c>
      <c r="H61" s="82" t="s">
        <v>22</v>
      </c>
      <c r="I61" s="26">
        <v>181</v>
      </c>
      <c r="J61" s="26"/>
      <c r="K61" s="26"/>
      <c r="L61" s="26"/>
      <c r="M61" s="84">
        <f t="shared" si="6"/>
        <v>1.2657342657342658</v>
      </c>
      <c r="N61" s="78">
        <f>IFERROR(((I61+J61+K61+L61)/G61),"ND")</f>
        <v>0.31866197183098594</v>
      </c>
      <c r="O61" s="83" t="s">
        <v>118</v>
      </c>
      <c r="P61" s="83"/>
      <c r="Q61" s="83"/>
    </row>
    <row r="62" spans="3:17" ht="72" customHeight="1" x14ac:dyDescent="0.25">
      <c r="C62" s="112"/>
      <c r="D62" s="81"/>
      <c r="E62" s="82"/>
      <c r="F62" s="82"/>
      <c r="G62" s="82"/>
      <c r="H62" s="82"/>
      <c r="I62" s="26">
        <v>143</v>
      </c>
      <c r="J62" s="26">
        <v>143</v>
      </c>
      <c r="K62" s="26">
        <v>143</v>
      </c>
      <c r="L62" s="26">
        <v>139</v>
      </c>
      <c r="M62" s="84"/>
      <c r="N62" s="78"/>
      <c r="O62" s="83"/>
      <c r="P62" s="83"/>
      <c r="Q62" s="83"/>
    </row>
    <row r="63" spans="3:17" ht="55.5" customHeight="1" x14ac:dyDescent="0.25">
      <c r="C63" s="112" t="s">
        <v>119</v>
      </c>
      <c r="D63" s="81" t="s">
        <v>120</v>
      </c>
      <c r="E63" s="82" t="s">
        <v>19</v>
      </c>
      <c r="F63" s="82" t="s">
        <v>21</v>
      </c>
      <c r="G63" s="82">
        <f>I64+J64+K64+L64</f>
        <v>960</v>
      </c>
      <c r="H63" s="82" t="s">
        <v>22</v>
      </c>
      <c r="I63" s="26">
        <v>261</v>
      </c>
      <c r="J63" s="26"/>
      <c r="K63" s="26"/>
      <c r="L63" s="26"/>
      <c r="M63" s="84">
        <f t="shared" si="6"/>
        <v>1.1347826086956523</v>
      </c>
      <c r="N63" s="78">
        <f>IFERROR(((I63+J63+K63+L63)/G63),"ND")</f>
        <v>0.27187499999999998</v>
      </c>
      <c r="O63" s="83" t="s">
        <v>121</v>
      </c>
      <c r="P63" s="83"/>
      <c r="Q63" s="83"/>
    </row>
    <row r="64" spans="3:17" ht="93.75" customHeight="1" x14ac:dyDescent="0.25">
      <c r="C64" s="112"/>
      <c r="D64" s="81"/>
      <c r="E64" s="82"/>
      <c r="F64" s="82"/>
      <c r="G64" s="82"/>
      <c r="H64" s="82"/>
      <c r="I64" s="26">
        <v>230</v>
      </c>
      <c r="J64" s="26">
        <v>250</v>
      </c>
      <c r="K64" s="26">
        <v>230</v>
      </c>
      <c r="L64" s="26">
        <v>250</v>
      </c>
      <c r="M64" s="84"/>
      <c r="N64" s="78"/>
      <c r="O64" s="83"/>
      <c r="P64" s="83"/>
      <c r="Q64" s="83"/>
    </row>
    <row r="65" spans="3:17" ht="63" customHeight="1" x14ac:dyDescent="0.25">
      <c r="C65" s="113" t="s">
        <v>122</v>
      </c>
      <c r="D65" s="74" t="s">
        <v>123</v>
      </c>
      <c r="E65" s="75" t="s">
        <v>19</v>
      </c>
      <c r="F65" s="75" t="s">
        <v>21</v>
      </c>
      <c r="G65" s="75">
        <v>824</v>
      </c>
      <c r="H65" s="75" t="s">
        <v>22</v>
      </c>
      <c r="I65" s="24">
        <v>159</v>
      </c>
      <c r="J65" s="24"/>
      <c r="K65" s="24"/>
      <c r="L65" s="24"/>
      <c r="M65" s="84">
        <f>IFERROR(I65/I66,"ND")</f>
        <v>0.77184466019417475</v>
      </c>
      <c r="N65" s="78">
        <f>IFERROR(((I65+J65+K65+L65)/G65),"ND")</f>
        <v>0.19296116504854369</v>
      </c>
      <c r="O65" s="79" t="s">
        <v>124</v>
      </c>
      <c r="P65" s="79"/>
      <c r="Q65" s="79"/>
    </row>
    <row r="66" spans="3:17" ht="63" customHeight="1" x14ac:dyDescent="0.25">
      <c r="C66" s="113"/>
      <c r="D66" s="74"/>
      <c r="E66" s="75"/>
      <c r="F66" s="75"/>
      <c r="G66" s="75"/>
      <c r="H66" s="75"/>
      <c r="I66" s="24">
        <v>206</v>
      </c>
      <c r="J66" s="24">
        <v>206</v>
      </c>
      <c r="K66" s="24">
        <v>206</v>
      </c>
      <c r="L66" s="24">
        <v>206</v>
      </c>
      <c r="M66" s="84"/>
      <c r="N66" s="78"/>
      <c r="O66" s="79"/>
      <c r="P66" s="79"/>
      <c r="Q66" s="79"/>
    </row>
    <row r="67" spans="3:17" ht="63" customHeight="1" x14ac:dyDescent="0.25">
      <c r="C67" s="112" t="s">
        <v>125</v>
      </c>
      <c r="D67" s="81" t="s">
        <v>126</v>
      </c>
      <c r="E67" s="82" t="s">
        <v>19</v>
      </c>
      <c r="F67" s="82" t="s">
        <v>21</v>
      </c>
      <c r="G67" s="114">
        <v>3204</v>
      </c>
      <c r="H67" s="82" t="s">
        <v>22</v>
      </c>
      <c r="I67" s="26">
        <v>659</v>
      </c>
      <c r="J67" s="26"/>
      <c r="K67" s="26"/>
      <c r="L67" s="26"/>
      <c r="M67" s="84">
        <f>IFERROR(I67/I68,"ND")</f>
        <v>0.82272159800249689</v>
      </c>
      <c r="N67" s="78">
        <f>IFERROR(((I67+J67+K67+L67)/G67),"ND")</f>
        <v>0.20568039950062422</v>
      </c>
      <c r="O67" s="83" t="s">
        <v>127</v>
      </c>
      <c r="P67" s="83"/>
      <c r="Q67" s="83"/>
    </row>
    <row r="68" spans="3:17" ht="63" customHeight="1" x14ac:dyDescent="0.25">
      <c r="C68" s="112"/>
      <c r="D68" s="81"/>
      <c r="E68" s="82"/>
      <c r="F68" s="82"/>
      <c r="G68" s="85"/>
      <c r="H68" s="82"/>
      <c r="I68" s="26">
        <v>801</v>
      </c>
      <c r="J68" s="26">
        <v>801</v>
      </c>
      <c r="K68" s="26">
        <v>801</v>
      </c>
      <c r="L68" s="26">
        <v>801</v>
      </c>
      <c r="M68" s="84"/>
      <c r="N68" s="78"/>
      <c r="O68" s="83"/>
      <c r="P68" s="83"/>
      <c r="Q68" s="83"/>
    </row>
    <row r="69" spans="3:17" ht="84" customHeight="1" x14ac:dyDescent="0.25">
      <c r="C69" s="110" t="s">
        <v>128</v>
      </c>
      <c r="D69" s="81" t="s">
        <v>129</v>
      </c>
      <c r="E69" s="82" t="s">
        <v>19</v>
      </c>
      <c r="F69" s="82" t="s">
        <v>21</v>
      </c>
      <c r="G69" s="82">
        <f>I70+J70+K70+L70</f>
        <v>270</v>
      </c>
      <c r="H69" s="82" t="s">
        <v>22</v>
      </c>
      <c r="I69" s="26">
        <v>87</v>
      </c>
      <c r="J69" s="26"/>
      <c r="K69" s="26"/>
      <c r="L69" s="26"/>
      <c r="M69" s="84">
        <f>IFERROR(I69/I70,"ND")</f>
        <v>1.3384615384615384</v>
      </c>
      <c r="N69" s="78">
        <f>IFERROR(((I69+J69+K69+L69)/G69),"ND")</f>
        <v>0.32222222222222224</v>
      </c>
      <c r="O69" s="83" t="s">
        <v>130</v>
      </c>
      <c r="P69" s="83"/>
      <c r="Q69" s="83"/>
    </row>
    <row r="70" spans="3:17" ht="84" customHeight="1" x14ac:dyDescent="0.25">
      <c r="C70" s="110"/>
      <c r="D70" s="81"/>
      <c r="E70" s="82"/>
      <c r="F70" s="82"/>
      <c r="G70" s="82"/>
      <c r="H70" s="82"/>
      <c r="I70" s="26">
        <v>65</v>
      </c>
      <c r="J70" s="26">
        <v>68</v>
      </c>
      <c r="K70" s="26">
        <v>65</v>
      </c>
      <c r="L70" s="26">
        <v>72</v>
      </c>
      <c r="M70" s="84"/>
      <c r="N70" s="78"/>
      <c r="O70" s="83"/>
      <c r="P70" s="83"/>
      <c r="Q70" s="83"/>
    </row>
    <row r="71" spans="3:17" ht="85.5" customHeight="1" x14ac:dyDescent="0.25">
      <c r="C71" s="106" t="s">
        <v>131</v>
      </c>
      <c r="D71" s="74" t="s">
        <v>132</v>
      </c>
      <c r="E71" s="75" t="s">
        <v>19</v>
      </c>
      <c r="F71" s="75" t="s">
        <v>21</v>
      </c>
      <c r="G71" s="75">
        <f>I72+J72+K72+L72</f>
        <v>3400</v>
      </c>
      <c r="H71" s="75" t="s">
        <v>22</v>
      </c>
      <c r="I71" s="24">
        <v>519</v>
      </c>
      <c r="J71" s="24"/>
      <c r="K71" s="24"/>
      <c r="L71" s="24"/>
      <c r="M71" s="84">
        <f>IFERROR(I71/I72,"ND")</f>
        <v>1.4828571428571429</v>
      </c>
      <c r="N71" s="78">
        <f>IFERROR(((I71+J71+K71+L71)/G71),"ND")</f>
        <v>0.15264705882352941</v>
      </c>
      <c r="O71" s="79" t="s">
        <v>133</v>
      </c>
      <c r="P71" s="79"/>
      <c r="Q71" s="79"/>
    </row>
    <row r="72" spans="3:17" ht="85.5" customHeight="1" x14ac:dyDescent="0.25">
      <c r="C72" s="107"/>
      <c r="D72" s="74"/>
      <c r="E72" s="75"/>
      <c r="F72" s="75"/>
      <c r="G72" s="75"/>
      <c r="H72" s="75"/>
      <c r="I72" s="24">
        <v>350</v>
      </c>
      <c r="J72" s="24">
        <v>650</v>
      </c>
      <c r="K72" s="24">
        <v>1500</v>
      </c>
      <c r="L72" s="24">
        <v>900</v>
      </c>
      <c r="M72" s="84"/>
      <c r="N72" s="78"/>
      <c r="O72" s="79"/>
      <c r="P72" s="79"/>
      <c r="Q72" s="79"/>
    </row>
    <row r="73" spans="3:17" ht="85.5" customHeight="1" x14ac:dyDescent="0.25">
      <c r="C73" s="63" t="s">
        <v>134</v>
      </c>
      <c r="D73" s="81" t="s">
        <v>135</v>
      </c>
      <c r="E73" s="82" t="s">
        <v>19</v>
      </c>
      <c r="F73" s="82" t="s">
        <v>21</v>
      </c>
      <c r="G73" s="82">
        <f>I74+J74+K74+L74</f>
        <v>330</v>
      </c>
      <c r="H73" s="82" t="s">
        <v>22</v>
      </c>
      <c r="I73" s="26">
        <v>53</v>
      </c>
      <c r="J73" s="26"/>
      <c r="K73" s="26"/>
      <c r="L73" s="26"/>
      <c r="M73" s="84">
        <f>IFERROR(I73/I74,"ND")</f>
        <v>1.0192307692307692</v>
      </c>
      <c r="N73" s="78">
        <f t="shared" ref="N73" si="7">IFERROR(((I73+J73+K73+L73)/G73),"ND")</f>
        <v>0.16060606060606061</v>
      </c>
      <c r="O73" s="83" t="s">
        <v>136</v>
      </c>
      <c r="P73" s="83"/>
      <c r="Q73" s="83"/>
    </row>
    <row r="74" spans="3:17" ht="85.5" customHeight="1" x14ac:dyDescent="0.25">
      <c r="C74" s="64"/>
      <c r="D74" s="81"/>
      <c r="E74" s="82"/>
      <c r="F74" s="82"/>
      <c r="G74" s="82"/>
      <c r="H74" s="82"/>
      <c r="I74" s="26">
        <v>52</v>
      </c>
      <c r="J74" s="26">
        <v>85</v>
      </c>
      <c r="K74" s="26">
        <v>112</v>
      </c>
      <c r="L74" s="26">
        <v>81</v>
      </c>
      <c r="M74" s="84"/>
      <c r="N74" s="78"/>
      <c r="O74" s="83"/>
      <c r="P74" s="83"/>
      <c r="Q74" s="83"/>
    </row>
    <row r="75" spans="3:17" ht="54" customHeight="1" x14ac:dyDescent="0.25">
      <c r="C75" s="115" t="s">
        <v>137</v>
      </c>
      <c r="D75" s="108" t="s">
        <v>138</v>
      </c>
      <c r="E75" s="75" t="s">
        <v>19</v>
      </c>
      <c r="F75" s="75" t="s">
        <v>21</v>
      </c>
      <c r="G75" s="101">
        <v>22600</v>
      </c>
      <c r="H75" s="75" t="s">
        <v>22</v>
      </c>
      <c r="I75" s="28">
        <v>5198</v>
      </c>
      <c r="J75" s="24"/>
      <c r="K75" s="24"/>
      <c r="L75" s="24"/>
      <c r="M75" s="84">
        <f>IFERROR(I75/I76,"ND")</f>
        <v>1.0829166666666667</v>
      </c>
      <c r="N75" s="78">
        <f t="shared" ref="N75" si="8">IFERROR(((I75+J75+K75+L75)/G75),"ND")</f>
        <v>0.23</v>
      </c>
      <c r="O75" s="79" t="s">
        <v>139</v>
      </c>
      <c r="P75" s="79"/>
      <c r="Q75" s="79"/>
    </row>
    <row r="76" spans="3:17" ht="54" customHeight="1" x14ac:dyDescent="0.25">
      <c r="C76" s="116"/>
      <c r="D76" s="109"/>
      <c r="E76" s="75"/>
      <c r="F76" s="75"/>
      <c r="G76" s="75"/>
      <c r="H76" s="75"/>
      <c r="I76" s="28">
        <v>4800</v>
      </c>
      <c r="J76" s="28">
        <v>4800</v>
      </c>
      <c r="K76" s="28">
        <v>6000</v>
      </c>
      <c r="L76" s="28">
        <v>7000</v>
      </c>
      <c r="M76" s="84"/>
      <c r="N76" s="78"/>
      <c r="O76" s="79"/>
      <c r="P76" s="79"/>
      <c r="Q76" s="79"/>
    </row>
    <row r="77" spans="3:17" ht="90" customHeight="1" x14ac:dyDescent="0.25">
      <c r="C77" s="117" t="s">
        <v>140</v>
      </c>
      <c r="D77" s="88" t="s">
        <v>141</v>
      </c>
      <c r="E77" s="82" t="s">
        <v>19</v>
      </c>
      <c r="F77" s="82" t="s">
        <v>21</v>
      </c>
      <c r="G77" s="85">
        <v>390</v>
      </c>
      <c r="H77" s="85" t="s">
        <v>22</v>
      </c>
      <c r="I77" s="26">
        <v>117</v>
      </c>
      <c r="J77" s="26"/>
      <c r="K77" s="26"/>
      <c r="L77" s="26"/>
      <c r="M77" s="84">
        <f>IFERROR(I77/I78,"ND")</f>
        <v>1.56</v>
      </c>
      <c r="N77" s="78">
        <f t="shared" ref="N77" si="9">IFERROR(((I77+J77+K77+L77)/G77),"ND")</f>
        <v>0.3</v>
      </c>
      <c r="O77" s="83" t="s">
        <v>142</v>
      </c>
      <c r="P77" s="83"/>
      <c r="Q77" s="83"/>
    </row>
    <row r="78" spans="3:17" ht="90" customHeight="1" x14ac:dyDescent="0.25">
      <c r="C78" s="118"/>
      <c r="D78" s="89"/>
      <c r="E78" s="82"/>
      <c r="F78" s="82"/>
      <c r="G78" s="85"/>
      <c r="H78" s="85"/>
      <c r="I78" s="26">
        <v>75</v>
      </c>
      <c r="J78" s="26">
        <v>85</v>
      </c>
      <c r="K78" s="26">
        <v>105</v>
      </c>
      <c r="L78" s="26">
        <v>125</v>
      </c>
      <c r="M78" s="84"/>
      <c r="N78" s="78"/>
      <c r="O78" s="83"/>
      <c r="P78" s="83"/>
      <c r="Q78" s="83"/>
    </row>
    <row r="79" spans="3:17" ht="69.75" customHeight="1" x14ac:dyDescent="0.25">
      <c r="C79" s="117" t="s">
        <v>143</v>
      </c>
      <c r="D79" s="88" t="s">
        <v>144</v>
      </c>
      <c r="E79" s="82" t="s">
        <v>19</v>
      </c>
      <c r="F79" s="82" t="s">
        <v>21</v>
      </c>
      <c r="G79" s="82">
        <f>I80+J80+K80+L80</f>
        <v>920</v>
      </c>
      <c r="H79" s="82" t="s">
        <v>22</v>
      </c>
      <c r="I79" s="26">
        <v>499</v>
      </c>
      <c r="J79" s="26"/>
      <c r="K79" s="26"/>
      <c r="L79" s="26"/>
      <c r="M79" s="84">
        <f>IFERROR(I79/I80,"ND")</f>
        <v>2.1695652173913045</v>
      </c>
      <c r="N79" s="78">
        <f t="shared" ref="N79:N99" si="10">IFERROR(((I79+J79+K79+L79)/G79),"ND")</f>
        <v>0.54239130434782612</v>
      </c>
      <c r="O79" s="83" t="s">
        <v>145</v>
      </c>
      <c r="P79" s="83"/>
      <c r="Q79" s="83"/>
    </row>
    <row r="80" spans="3:17" ht="69.75" customHeight="1" x14ac:dyDescent="0.25">
      <c r="C80" s="118"/>
      <c r="D80" s="89"/>
      <c r="E80" s="82"/>
      <c r="F80" s="82"/>
      <c r="G80" s="82"/>
      <c r="H80" s="82"/>
      <c r="I80" s="26">
        <v>230</v>
      </c>
      <c r="J80" s="26">
        <v>230</v>
      </c>
      <c r="K80" s="26">
        <v>230</v>
      </c>
      <c r="L80" s="26">
        <v>230</v>
      </c>
      <c r="M80" s="84"/>
      <c r="N80" s="78"/>
      <c r="O80" s="83"/>
      <c r="P80" s="83"/>
      <c r="Q80" s="83"/>
    </row>
    <row r="81" spans="3:17" ht="94.5" customHeight="1" x14ac:dyDescent="0.25">
      <c r="C81" s="117" t="s">
        <v>146</v>
      </c>
      <c r="D81" s="88" t="s">
        <v>147</v>
      </c>
      <c r="E81" s="82" t="s">
        <v>19</v>
      </c>
      <c r="F81" s="82" t="s">
        <v>21</v>
      </c>
      <c r="G81" s="111">
        <v>12000</v>
      </c>
      <c r="H81" s="82" t="s">
        <v>22</v>
      </c>
      <c r="I81" s="29">
        <v>2515</v>
      </c>
      <c r="J81" s="26"/>
      <c r="K81" s="26"/>
      <c r="L81" s="26"/>
      <c r="M81" s="84">
        <f>IFERROR(I81/I82,"ND")</f>
        <v>0.83833333333333337</v>
      </c>
      <c r="N81" s="78">
        <f t="shared" si="10"/>
        <v>0.20958333333333334</v>
      </c>
      <c r="O81" s="83" t="s">
        <v>148</v>
      </c>
      <c r="P81" s="83"/>
      <c r="Q81" s="83"/>
    </row>
    <row r="82" spans="3:17" ht="94.5" customHeight="1" x14ac:dyDescent="0.25">
      <c r="C82" s="118"/>
      <c r="D82" s="89"/>
      <c r="E82" s="82"/>
      <c r="F82" s="82"/>
      <c r="G82" s="82"/>
      <c r="H82" s="82"/>
      <c r="I82" s="29">
        <v>3000</v>
      </c>
      <c r="J82" s="29">
        <v>3000</v>
      </c>
      <c r="K82" s="29">
        <v>3000</v>
      </c>
      <c r="L82" s="29">
        <v>3000</v>
      </c>
      <c r="M82" s="84"/>
      <c r="N82" s="78"/>
      <c r="O82" s="83"/>
      <c r="P82" s="83"/>
      <c r="Q82" s="83"/>
    </row>
    <row r="83" spans="3:17" ht="78.75" customHeight="1" x14ac:dyDescent="0.25">
      <c r="C83" s="117" t="s">
        <v>149</v>
      </c>
      <c r="D83" s="88" t="s">
        <v>150</v>
      </c>
      <c r="E83" s="82" t="s">
        <v>19</v>
      </c>
      <c r="F83" s="82" t="s">
        <v>21</v>
      </c>
      <c r="G83" s="111">
        <v>1000</v>
      </c>
      <c r="H83" s="82" t="s">
        <v>22</v>
      </c>
      <c r="I83" s="26">
        <v>528</v>
      </c>
      <c r="J83" s="26"/>
      <c r="K83" s="26"/>
      <c r="L83" s="26"/>
      <c r="M83" s="84">
        <f>IFERROR(I83/I84,"ND")</f>
        <v>2.64</v>
      </c>
      <c r="N83" s="78">
        <f t="shared" si="10"/>
        <v>0.52800000000000002</v>
      </c>
      <c r="O83" s="83" t="s">
        <v>151</v>
      </c>
      <c r="P83" s="83"/>
      <c r="Q83" s="83"/>
    </row>
    <row r="84" spans="3:17" ht="78.75" customHeight="1" x14ac:dyDescent="0.25">
      <c r="C84" s="118"/>
      <c r="D84" s="89"/>
      <c r="E84" s="82"/>
      <c r="F84" s="82"/>
      <c r="G84" s="82"/>
      <c r="H84" s="82"/>
      <c r="I84" s="26">
        <v>200</v>
      </c>
      <c r="J84" s="26">
        <v>250</v>
      </c>
      <c r="K84" s="26">
        <v>350</v>
      </c>
      <c r="L84" s="26">
        <v>200</v>
      </c>
      <c r="M84" s="84"/>
      <c r="N84" s="78"/>
      <c r="O84" s="83"/>
      <c r="P84" s="83"/>
      <c r="Q84" s="83"/>
    </row>
    <row r="85" spans="3:17" ht="77.25" customHeight="1" x14ac:dyDescent="0.25">
      <c r="C85" s="119" t="s">
        <v>152</v>
      </c>
      <c r="D85" s="88" t="s">
        <v>153</v>
      </c>
      <c r="E85" s="82" t="s">
        <v>19</v>
      </c>
      <c r="F85" s="82" t="s">
        <v>21</v>
      </c>
      <c r="G85" s="82">
        <v>58</v>
      </c>
      <c r="H85" s="82" t="s">
        <v>22</v>
      </c>
      <c r="I85" s="26">
        <v>12</v>
      </c>
      <c r="J85" s="26"/>
      <c r="K85" s="26"/>
      <c r="L85" s="26"/>
      <c r="M85" s="84">
        <f t="shared" ref="M85" si="11">IFERROR(I85/I86,"ND")</f>
        <v>0.8</v>
      </c>
      <c r="N85" s="78">
        <f t="shared" si="10"/>
        <v>0.20689655172413793</v>
      </c>
      <c r="O85" s="83" t="s">
        <v>154</v>
      </c>
      <c r="P85" s="83"/>
      <c r="Q85" s="83"/>
    </row>
    <row r="86" spans="3:17" ht="77.25" customHeight="1" x14ac:dyDescent="0.25">
      <c r="C86" s="120"/>
      <c r="D86" s="89"/>
      <c r="E86" s="82"/>
      <c r="F86" s="82"/>
      <c r="G86" s="82"/>
      <c r="H86" s="82"/>
      <c r="I86" s="26">
        <v>15</v>
      </c>
      <c r="J86" s="26">
        <v>14</v>
      </c>
      <c r="K86" s="26">
        <v>15</v>
      </c>
      <c r="L86" s="26">
        <v>14</v>
      </c>
      <c r="M86" s="84"/>
      <c r="N86" s="78"/>
      <c r="O86" s="83"/>
      <c r="P86" s="83"/>
      <c r="Q86" s="83"/>
    </row>
    <row r="87" spans="3:17" ht="76.5" customHeight="1" x14ac:dyDescent="0.25">
      <c r="C87" s="117" t="s">
        <v>155</v>
      </c>
      <c r="D87" s="88" t="s">
        <v>156</v>
      </c>
      <c r="E87" s="82" t="s">
        <v>19</v>
      </c>
      <c r="F87" s="82" t="s">
        <v>21</v>
      </c>
      <c r="G87" s="82">
        <v>689</v>
      </c>
      <c r="H87" s="82" t="s">
        <v>22</v>
      </c>
      <c r="I87" s="26">
        <v>100</v>
      </c>
      <c r="J87" s="26"/>
      <c r="K87" s="26"/>
      <c r="L87" s="26"/>
      <c r="M87" s="84">
        <f t="shared" ref="M87" si="12">IFERROR(I87/I88,"ND")</f>
        <v>1.2658227848101267</v>
      </c>
      <c r="N87" s="78">
        <f t="shared" si="10"/>
        <v>0.14513788098693758</v>
      </c>
      <c r="O87" s="83" t="s">
        <v>157</v>
      </c>
      <c r="P87" s="83"/>
      <c r="Q87" s="83"/>
    </row>
    <row r="88" spans="3:17" ht="76.5" customHeight="1" x14ac:dyDescent="0.25">
      <c r="C88" s="118"/>
      <c r="D88" s="89"/>
      <c r="E88" s="82"/>
      <c r="F88" s="82"/>
      <c r="G88" s="82"/>
      <c r="H88" s="82"/>
      <c r="I88" s="26">
        <v>79</v>
      </c>
      <c r="J88" s="26">
        <v>375</v>
      </c>
      <c r="K88" s="26">
        <v>191</v>
      </c>
      <c r="L88" s="26">
        <v>44</v>
      </c>
      <c r="M88" s="84"/>
      <c r="N88" s="78"/>
      <c r="O88" s="83"/>
      <c r="P88" s="83"/>
      <c r="Q88" s="83"/>
    </row>
    <row r="89" spans="3:17" ht="77.25" customHeight="1" x14ac:dyDescent="0.25">
      <c r="C89" s="119" t="s">
        <v>158</v>
      </c>
      <c r="D89" s="88" t="s">
        <v>159</v>
      </c>
      <c r="E89" s="82" t="s">
        <v>19</v>
      </c>
      <c r="F89" s="82" t="s">
        <v>21</v>
      </c>
      <c r="G89" s="85">
        <v>292</v>
      </c>
      <c r="H89" s="85" t="s">
        <v>22</v>
      </c>
      <c r="I89" s="26">
        <v>94</v>
      </c>
      <c r="J89" s="26"/>
      <c r="K89" s="26"/>
      <c r="L89" s="26"/>
      <c r="M89" s="84">
        <f t="shared" ref="M89" si="13">IFERROR(I89/I90,"ND")</f>
        <v>1.4242424242424243</v>
      </c>
      <c r="N89" s="78">
        <f t="shared" si="10"/>
        <v>0.32191780821917809</v>
      </c>
      <c r="O89" s="83" t="s">
        <v>160</v>
      </c>
      <c r="P89" s="83"/>
      <c r="Q89" s="83"/>
    </row>
    <row r="90" spans="3:17" ht="77.25" customHeight="1" x14ac:dyDescent="0.25">
      <c r="C90" s="120"/>
      <c r="D90" s="89"/>
      <c r="E90" s="82"/>
      <c r="F90" s="82"/>
      <c r="G90" s="85"/>
      <c r="H90" s="85"/>
      <c r="I90" s="26">
        <v>66</v>
      </c>
      <c r="J90" s="26">
        <v>95</v>
      </c>
      <c r="K90" s="26">
        <v>30</v>
      </c>
      <c r="L90" s="26">
        <v>101</v>
      </c>
      <c r="M90" s="84"/>
      <c r="N90" s="78"/>
      <c r="O90" s="83"/>
      <c r="P90" s="83"/>
      <c r="Q90" s="83"/>
    </row>
    <row r="91" spans="3:17" ht="68.25" customHeight="1" x14ac:dyDescent="0.25">
      <c r="C91" s="119" t="s">
        <v>161</v>
      </c>
      <c r="D91" s="88" t="s">
        <v>162</v>
      </c>
      <c r="E91" s="82" t="s">
        <v>19</v>
      </c>
      <c r="F91" s="82" t="s">
        <v>21</v>
      </c>
      <c r="G91" s="114">
        <v>28556</v>
      </c>
      <c r="H91" s="82" t="s">
        <v>22</v>
      </c>
      <c r="I91" s="29">
        <v>6921</v>
      </c>
      <c r="J91" s="26"/>
      <c r="K91" s="26"/>
      <c r="L91" s="26"/>
      <c r="M91" s="84">
        <f t="shared" ref="M91" si="14">IFERROR(I91/I92,"ND")</f>
        <v>0.77286432160804019</v>
      </c>
      <c r="N91" s="78">
        <f t="shared" si="10"/>
        <v>0.24236587757388989</v>
      </c>
      <c r="O91" s="83" t="s">
        <v>163</v>
      </c>
      <c r="P91" s="83"/>
      <c r="Q91" s="83"/>
    </row>
    <row r="92" spans="3:17" ht="68.25" customHeight="1" x14ac:dyDescent="0.25">
      <c r="C92" s="120"/>
      <c r="D92" s="89"/>
      <c r="E92" s="82"/>
      <c r="F92" s="82"/>
      <c r="G92" s="85"/>
      <c r="H92" s="82"/>
      <c r="I92" s="29">
        <v>8955</v>
      </c>
      <c r="J92" s="29">
        <v>8260</v>
      </c>
      <c r="K92" s="29">
        <v>5541</v>
      </c>
      <c r="L92" s="29">
        <v>5800</v>
      </c>
      <c r="M92" s="84"/>
      <c r="N92" s="78"/>
      <c r="O92" s="83"/>
      <c r="P92" s="83"/>
      <c r="Q92" s="83"/>
    </row>
    <row r="93" spans="3:17" ht="69" customHeight="1" x14ac:dyDescent="0.25">
      <c r="C93" s="117" t="s">
        <v>164</v>
      </c>
      <c r="D93" s="88" t="s">
        <v>165</v>
      </c>
      <c r="E93" s="82" t="s">
        <v>19</v>
      </c>
      <c r="F93" s="82" t="s">
        <v>21</v>
      </c>
      <c r="G93" s="82">
        <v>358</v>
      </c>
      <c r="H93" s="82" t="s">
        <v>22</v>
      </c>
      <c r="I93" s="26">
        <v>88</v>
      </c>
      <c r="J93" s="26"/>
      <c r="K93" s="26"/>
      <c r="L93" s="26"/>
      <c r="M93" s="84">
        <f t="shared" ref="M93" si="15">IFERROR(I93/I94,"ND")</f>
        <v>1</v>
      </c>
      <c r="N93" s="78">
        <f t="shared" si="10"/>
        <v>0.24581005586592178</v>
      </c>
      <c r="O93" s="83" t="s">
        <v>166</v>
      </c>
      <c r="P93" s="83"/>
      <c r="Q93" s="83"/>
    </row>
    <row r="94" spans="3:17" ht="69" customHeight="1" x14ac:dyDescent="0.25">
      <c r="C94" s="118"/>
      <c r="D94" s="89"/>
      <c r="E94" s="82"/>
      <c r="F94" s="82"/>
      <c r="G94" s="82"/>
      <c r="H94" s="82"/>
      <c r="I94" s="26">
        <v>88</v>
      </c>
      <c r="J94" s="26">
        <v>91</v>
      </c>
      <c r="K94" s="26">
        <v>70</v>
      </c>
      <c r="L94" s="26">
        <v>109</v>
      </c>
      <c r="M94" s="84"/>
      <c r="N94" s="78"/>
      <c r="O94" s="83"/>
      <c r="P94" s="83"/>
      <c r="Q94" s="83"/>
    </row>
    <row r="95" spans="3:17" ht="63" customHeight="1" x14ac:dyDescent="0.25">
      <c r="C95" s="117" t="s">
        <v>167</v>
      </c>
      <c r="D95" s="88" t="s">
        <v>168</v>
      </c>
      <c r="E95" s="82" t="s">
        <v>19</v>
      </c>
      <c r="F95" s="82" t="s">
        <v>21</v>
      </c>
      <c r="G95" s="111">
        <v>8640</v>
      </c>
      <c r="H95" s="82" t="s">
        <v>22</v>
      </c>
      <c r="I95" s="29">
        <v>3395</v>
      </c>
      <c r="J95" s="26"/>
      <c r="K95" s="26"/>
      <c r="L95" s="26"/>
      <c r="M95" s="84">
        <f>IFERROR(I95/I96,"ND")</f>
        <v>1.0478395061728396</v>
      </c>
      <c r="N95" s="78">
        <f t="shared" si="10"/>
        <v>0.39293981481481483</v>
      </c>
      <c r="O95" s="83" t="s">
        <v>169</v>
      </c>
      <c r="P95" s="83"/>
      <c r="Q95" s="83"/>
    </row>
    <row r="96" spans="3:17" ht="63" customHeight="1" x14ac:dyDescent="0.25">
      <c r="C96" s="118"/>
      <c r="D96" s="89"/>
      <c r="E96" s="82"/>
      <c r="F96" s="82"/>
      <c r="G96" s="82"/>
      <c r="H96" s="82"/>
      <c r="I96" s="29">
        <v>3240</v>
      </c>
      <c r="J96" s="29">
        <v>2160</v>
      </c>
      <c r="K96" s="29">
        <v>1080</v>
      </c>
      <c r="L96" s="29">
        <v>2160</v>
      </c>
      <c r="M96" s="84"/>
      <c r="N96" s="78"/>
      <c r="O96" s="83"/>
      <c r="P96" s="83"/>
      <c r="Q96" s="83"/>
    </row>
    <row r="97" spans="3:17" ht="67.5" customHeight="1" x14ac:dyDescent="0.25">
      <c r="C97" s="117" t="s">
        <v>170</v>
      </c>
      <c r="D97" s="88" t="s">
        <v>171</v>
      </c>
      <c r="E97" s="82" t="s">
        <v>19</v>
      </c>
      <c r="F97" s="82" t="s">
        <v>21</v>
      </c>
      <c r="G97" s="82">
        <v>128</v>
      </c>
      <c r="H97" s="82" t="s">
        <v>22</v>
      </c>
      <c r="I97" s="26">
        <v>47</v>
      </c>
      <c r="J97" s="26"/>
      <c r="K97" s="26"/>
      <c r="L97" s="26"/>
      <c r="M97" s="84">
        <f>IFERROR(I97/I98,"ND")</f>
        <v>0.97916666666666663</v>
      </c>
      <c r="N97" s="78">
        <f t="shared" si="10"/>
        <v>0.3671875</v>
      </c>
      <c r="O97" s="83" t="s">
        <v>172</v>
      </c>
      <c r="P97" s="83"/>
      <c r="Q97" s="83"/>
    </row>
    <row r="98" spans="3:17" ht="67.5" customHeight="1" x14ac:dyDescent="0.25">
      <c r="C98" s="118"/>
      <c r="D98" s="89"/>
      <c r="E98" s="82"/>
      <c r="F98" s="82"/>
      <c r="G98" s="82"/>
      <c r="H98" s="82"/>
      <c r="I98" s="26">
        <v>48</v>
      </c>
      <c r="J98" s="26">
        <v>32</v>
      </c>
      <c r="K98" s="26">
        <v>16</v>
      </c>
      <c r="L98" s="26">
        <v>32</v>
      </c>
      <c r="M98" s="84"/>
      <c r="N98" s="78"/>
      <c r="O98" s="83"/>
      <c r="P98" s="83"/>
      <c r="Q98" s="83"/>
    </row>
    <row r="99" spans="3:17" ht="62.25" customHeight="1" x14ac:dyDescent="0.25">
      <c r="C99" s="119" t="s">
        <v>173</v>
      </c>
      <c r="D99" s="88" t="s">
        <v>174</v>
      </c>
      <c r="E99" s="82" t="s">
        <v>19</v>
      </c>
      <c r="F99" s="82" t="s">
        <v>21</v>
      </c>
      <c r="G99" s="82">
        <v>8</v>
      </c>
      <c r="H99" s="82" t="s">
        <v>22</v>
      </c>
      <c r="I99" s="26">
        <v>3</v>
      </c>
      <c r="J99" s="26"/>
      <c r="K99" s="26"/>
      <c r="L99" s="26"/>
      <c r="M99" s="84">
        <f>IFERROR(I99/I100,"ND")</f>
        <v>1</v>
      </c>
      <c r="N99" s="78">
        <f t="shared" si="10"/>
        <v>0.375</v>
      </c>
      <c r="O99" s="83" t="s">
        <v>175</v>
      </c>
      <c r="P99" s="83"/>
      <c r="Q99" s="83"/>
    </row>
    <row r="100" spans="3:17" ht="62.25" customHeight="1" x14ac:dyDescent="0.25">
      <c r="C100" s="120"/>
      <c r="D100" s="89"/>
      <c r="E100" s="82"/>
      <c r="F100" s="82"/>
      <c r="G100" s="82"/>
      <c r="H100" s="82"/>
      <c r="I100" s="26">
        <v>3</v>
      </c>
      <c r="J100" s="26">
        <v>2</v>
      </c>
      <c r="K100" s="26">
        <v>1</v>
      </c>
      <c r="L100" s="26">
        <v>2</v>
      </c>
      <c r="M100" s="84"/>
      <c r="N100" s="78"/>
      <c r="O100" s="83"/>
      <c r="P100" s="83"/>
      <c r="Q100" s="83"/>
    </row>
    <row r="101" spans="3:17" ht="69.75" customHeight="1" x14ac:dyDescent="0.25">
      <c r="C101" s="63" t="s">
        <v>176</v>
      </c>
      <c r="D101" s="63" t="s">
        <v>177</v>
      </c>
      <c r="E101" s="75" t="s">
        <v>19</v>
      </c>
      <c r="F101" s="75" t="s">
        <v>21</v>
      </c>
      <c r="G101" s="101">
        <v>14538</v>
      </c>
      <c r="H101" s="75" t="s">
        <v>22</v>
      </c>
      <c r="I101" s="28">
        <v>2840</v>
      </c>
      <c r="J101" s="24"/>
      <c r="K101" s="24"/>
      <c r="L101" s="24"/>
      <c r="M101" s="84">
        <f>IFERROR(I101/I102,"ND")</f>
        <v>0.86269744835965978</v>
      </c>
      <c r="N101" s="78">
        <f>IFERROR(((I101+J101+K101+L101)/G101),"ND")</f>
        <v>0.19535011693492915</v>
      </c>
      <c r="O101" s="79" t="s">
        <v>178</v>
      </c>
      <c r="P101" s="79"/>
      <c r="Q101" s="79"/>
    </row>
    <row r="102" spans="3:17" ht="69.75" customHeight="1" x14ac:dyDescent="0.25">
      <c r="C102" s="64"/>
      <c r="D102" s="64"/>
      <c r="E102" s="75"/>
      <c r="F102" s="75"/>
      <c r="G102" s="75"/>
      <c r="H102" s="75"/>
      <c r="I102" s="24">
        <v>3292</v>
      </c>
      <c r="J102" s="24">
        <v>3360</v>
      </c>
      <c r="K102" s="24">
        <v>3962</v>
      </c>
      <c r="L102" s="24">
        <v>3924</v>
      </c>
      <c r="M102" s="84"/>
      <c r="N102" s="78"/>
      <c r="O102" s="79"/>
      <c r="P102" s="79"/>
      <c r="Q102" s="79"/>
    </row>
    <row r="103" spans="3:17" ht="77.25" customHeight="1" x14ac:dyDescent="0.25">
      <c r="C103" s="63" t="s">
        <v>179</v>
      </c>
      <c r="D103" s="63" t="s">
        <v>180</v>
      </c>
      <c r="E103" s="82" t="s">
        <v>19</v>
      </c>
      <c r="F103" s="82" t="s">
        <v>21</v>
      </c>
      <c r="G103" s="111">
        <v>291</v>
      </c>
      <c r="H103" s="82" t="s">
        <v>22</v>
      </c>
      <c r="I103" s="26">
        <v>97</v>
      </c>
      <c r="J103" s="26"/>
      <c r="K103" s="26"/>
      <c r="L103" s="26"/>
      <c r="M103" s="84">
        <f>IFERROR(I103/I104,"ND")</f>
        <v>1.6724137931034482</v>
      </c>
      <c r="N103" s="78">
        <f>IFERROR(((I103+J103+K103+L103)/G103),"ND")</f>
        <v>0.33333333333333331</v>
      </c>
      <c r="O103" s="83" t="s">
        <v>181</v>
      </c>
      <c r="P103" s="83"/>
      <c r="Q103" s="83"/>
    </row>
    <row r="104" spans="3:17" ht="77.25" customHeight="1" x14ac:dyDescent="0.25">
      <c r="C104" s="64"/>
      <c r="D104" s="64"/>
      <c r="E104" s="82"/>
      <c r="F104" s="82"/>
      <c r="G104" s="82"/>
      <c r="H104" s="82"/>
      <c r="I104" s="26">
        <v>58</v>
      </c>
      <c r="J104" s="26">
        <v>84</v>
      </c>
      <c r="K104" s="26">
        <v>76</v>
      </c>
      <c r="L104" s="26">
        <v>73</v>
      </c>
      <c r="M104" s="84"/>
      <c r="N104" s="78"/>
      <c r="O104" s="83"/>
      <c r="P104" s="83"/>
      <c r="Q104" s="83"/>
    </row>
    <row r="105" spans="3:17" ht="54" customHeight="1" x14ac:dyDescent="0.25">
      <c r="C105" s="63" t="s">
        <v>182</v>
      </c>
      <c r="D105" s="63" t="s">
        <v>183</v>
      </c>
      <c r="E105" s="82" t="s">
        <v>19</v>
      </c>
      <c r="F105" s="82" t="s">
        <v>21</v>
      </c>
      <c r="G105" s="85">
        <f>I106+J106+K106+L106</f>
        <v>316</v>
      </c>
      <c r="H105" s="85" t="s">
        <v>22</v>
      </c>
      <c r="I105" s="26">
        <v>104</v>
      </c>
      <c r="J105" s="26"/>
      <c r="K105" s="26"/>
      <c r="L105" s="26"/>
      <c r="M105" s="84">
        <f>IFERROR(I105/I106,"ND")</f>
        <v>1.1818181818181819</v>
      </c>
      <c r="N105" s="78">
        <f>IFERROR(((I105+J105+K105+L105)/G105),"ND")</f>
        <v>0.32911392405063289</v>
      </c>
      <c r="O105" s="83" t="s">
        <v>184</v>
      </c>
      <c r="P105" s="83"/>
      <c r="Q105" s="83"/>
    </row>
    <row r="106" spans="3:17" ht="54" customHeight="1" x14ac:dyDescent="0.25">
      <c r="C106" s="64"/>
      <c r="D106" s="64"/>
      <c r="E106" s="82"/>
      <c r="F106" s="82"/>
      <c r="G106" s="85"/>
      <c r="H106" s="85"/>
      <c r="I106" s="26">
        <v>88</v>
      </c>
      <c r="J106" s="26">
        <v>81</v>
      </c>
      <c r="K106" s="26">
        <v>74</v>
      </c>
      <c r="L106" s="26">
        <v>73</v>
      </c>
      <c r="M106" s="84"/>
      <c r="N106" s="78"/>
      <c r="O106" s="83"/>
      <c r="P106" s="83"/>
      <c r="Q106" s="83"/>
    </row>
    <row r="107" spans="3:17" ht="85.5" customHeight="1" x14ac:dyDescent="0.25">
      <c r="C107" s="63" t="s">
        <v>185</v>
      </c>
      <c r="D107" s="63" t="s">
        <v>186</v>
      </c>
      <c r="E107" s="82" t="s">
        <v>19</v>
      </c>
      <c r="F107" s="82" t="s">
        <v>21</v>
      </c>
      <c r="G107" s="82">
        <f>I108+J108+K108+L108</f>
        <v>210</v>
      </c>
      <c r="H107" s="82" t="s">
        <v>22</v>
      </c>
      <c r="I107" s="26">
        <v>40</v>
      </c>
      <c r="J107" s="26"/>
      <c r="K107" s="26"/>
      <c r="L107" s="26"/>
      <c r="M107" s="84">
        <f>IFERROR(I107/I108,"ND")</f>
        <v>0.75471698113207553</v>
      </c>
      <c r="N107" s="78">
        <f>IFERROR(((I107+J107+K107+L107)/G107),"ND")</f>
        <v>0.19047619047619047</v>
      </c>
      <c r="O107" s="83" t="s">
        <v>187</v>
      </c>
      <c r="P107" s="83"/>
      <c r="Q107" s="83"/>
    </row>
    <row r="108" spans="3:17" ht="85.5" customHeight="1" x14ac:dyDescent="0.25">
      <c r="C108" s="64"/>
      <c r="D108" s="64"/>
      <c r="E108" s="82"/>
      <c r="F108" s="82"/>
      <c r="G108" s="82"/>
      <c r="H108" s="82"/>
      <c r="I108" s="26">
        <v>53</v>
      </c>
      <c r="J108" s="26">
        <v>35</v>
      </c>
      <c r="K108" s="26">
        <v>61</v>
      </c>
      <c r="L108" s="26">
        <v>61</v>
      </c>
      <c r="M108" s="84"/>
      <c r="N108" s="78"/>
      <c r="O108" s="83"/>
      <c r="P108" s="83"/>
      <c r="Q108" s="83"/>
    </row>
    <row r="109" spans="3:17" ht="89.25" customHeight="1" x14ac:dyDescent="0.25">
      <c r="C109" s="63" t="s">
        <v>188</v>
      </c>
      <c r="D109" s="63" t="s">
        <v>189</v>
      </c>
      <c r="E109" s="82" t="s">
        <v>19</v>
      </c>
      <c r="F109" s="82" t="s">
        <v>21</v>
      </c>
      <c r="G109" s="82">
        <f>I110+J110+K110+L110</f>
        <v>1549</v>
      </c>
      <c r="H109" s="82" t="s">
        <v>22</v>
      </c>
      <c r="I109" s="26">
        <v>520</v>
      </c>
      <c r="J109" s="26"/>
      <c r="K109" s="26"/>
      <c r="L109" s="26"/>
      <c r="M109" s="84">
        <f>IFERROR(I109/I110,"ND")</f>
        <v>2.2510822510822512</v>
      </c>
      <c r="N109" s="78">
        <f>IFERROR(((I109+J109+K109+L109)/G109),"ND")</f>
        <v>0.33570045190445447</v>
      </c>
      <c r="O109" s="83" t="s">
        <v>190</v>
      </c>
      <c r="P109" s="83"/>
      <c r="Q109" s="83"/>
    </row>
    <row r="110" spans="3:17" ht="89.25" customHeight="1" x14ac:dyDescent="0.25">
      <c r="C110" s="64"/>
      <c r="D110" s="64"/>
      <c r="E110" s="82"/>
      <c r="F110" s="82"/>
      <c r="G110" s="82"/>
      <c r="H110" s="82"/>
      <c r="I110" s="26">
        <v>231</v>
      </c>
      <c r="J110" s="26">
        <v>346</v>
      </c>
      <c r="K110" s="26">
        <v>486</v>
      </c>
      <c r="L110" s="26">
        <v>486</v>
      </c>
      <c r="M110" s="84"/>
      <c r="N110" s="78"/>
      <c r="O110" s="83"/>
      <c r="P110" s="83"/>
      <c r="Q110" s="83"/>
    </row>
    <row r="111" spans="3:17" ht="75.75" customHeight="1" x14ac:dyDescent="0.25">
      <c r="C111" s="63" t="s">
        <v>191</v>
      </c>
      <c r="D111" s="63" t="s">
        <v>192</v>
      </c>
      <c r="E111" s="75" t="s">
        <v>19</v>
      </c>
      <c r="F111" s="75" t="s">
        <v>21</v>
      </c>
      <c r="G111" s="75">
        <f>I112+J112+K112+L112</f>
        <v>757</v>
      </c>
      <c r="H111" s="75" t="s">
        <v>22</v>
      </c>
      <c r="I111" s="24">
        <v>270</v>
      </c>
      <c r="J111" s="24"/>
      <c r="K111" s="24"/>
      <c r="L111" s="24"/>
      <c r="M111" s="84">
        <f>IFERROR(I111/I112,"ND")</f>
        <v>1.9424460431654675</v>
      </c>
      <c r="N111" s="78">
        <f>IFERROR(((I111+J111+K111+L111)/G111),"ND")</f>
        <v>0.35667107001321002</v>
      </c>
      <c r="O111" s="79" t="s">
        <v>193</v>
      </c>
      <c r="P111" s="79"/>
      <c r="Q111" s="79"/>
    </row>
    <row r="112" spans="3:17" ht="75.75" customHeight="1" x14ac:dyDescent="0.25">
      <c r="C112" s="64"/>
      <c r="D112" s="64"/>
      <c r="E112" s="75"/>
      <c r="F112" s="75"/>
      <c r="G112" s="75"/>
      <c r="H112" s="75"/>
      <c r="I112" s="24">
        <v>139</v>
      </c>
      <c r="J112" s="24">
        <v>121</v>
      </c>
      <c r="K112" s="24">
        <v>260</v>
      </c>
      <c r="L112" s="24">
        <v>237</v>
      </c>
      <c r="M112" s="84"/>
      <c r="N112" s="78"/>
      <c r="O112" s="79"/>
      <c r="P112" s="79"/>
      <c r="Q112" s="79"/>
    </row>
    <row r="113" spans="3:17" ht="77.25" customHeight="1" x14ac:dyDescent="0.25">
      <c r="C113" s="63" t="s">
        <v>194</v>
      </c>
      <c r="D113" s="63" t="s">
        <v>195</v>
      </c>
      <c r="E113" s="82" t="s">
        <v>19</v>
      </c>
      <c r="F113" s="82" t="s">
        <v>21</v>
      </c>
      <c r="G113" s="82">
        <f>I114+J114+K114+L114</f>
        <v>3988</v>
      </c>
      <c r="H113" s="82" t="s">
        <v>22</v>
      </c>
      <c r="I113" s="26">
        <v>897</v>
      </c>
      <c r="J113" s="26"/>
      <c r="K113" s="26"/>
      <c r="L113" s="26"/>
      <c r="M113" s="84">
        <f>IFERROR(I113/I114,"ND")</f>
        <v>0.9452054794520548</v>
      </c>
      <c r="N113" s="78">
        <f>IFERROR(((I113+J113+K113+L113)/G113),"ND")</f>
        <v>0.2249247743229689</v>
      </c>
      <c r="O113" s="83" t="s">
        <v>196</v>
      </c>
      <c r="P113" s="83"/>
      <c r="Q113" s="83"/>
    </row>
    <row r="114" spans="3:17" ht="77.25" customHeight="1" x14ac:dyDescent="0.25">
      <c r="C114" s="64"/>
      <c r="D114" s="64"/>
      <c r="E114" s="82"/>
      <c r="F114" s="82"/>
      <c r="G114" s="82"/>
      <c r="H114" s="82"/>
      <c r="I114" s="26">
        <v>949</v>
      </c>
      <c r="J114" s="26">
        <v>968</v>
      </c>
      <c r="K114" s="26">
        <v>1036</v>
      </c>
      <c r="L114" s="26">
        <v>1035</v>
      </c>
      <c r="M114" s="84"/>
      <c r="N114" s="78"/>
      <c r="O114" s="83"/>
      <c r="P114" s="83"/>
      <c r="Q114" s="83"/>
    </row>
    <row r="115" spans="3:17" ht="76.5" customHeight="1" x14ac:dyDescent="0.25">
      <c r="C115" s="63" t="s">
        <v>197</v>
      </c>
      <c r="D115" s="63" t="s">
        <v>198</v>
      </c>
      <c r="E115" s="82" t="s">
        <v>23</v>
      </c>
      <c r="F115" s="82" t="s">
        <v>21</v>
      </c>
      <c r="G115" s="82">
        <f>I116+J116+K116+L116</f>
        <v>28</v>
      </c>
      <c r="H115" s="82" t="s">
        <v>22</v>
      </c>
      <c r="I115" s="26">
        <v>3</v>
      </c>
      <c r="J115" s="26"/>
      <c r="K115" s="26"/>
      <c r="L115" s="26"/>
      <c r="M115" s="84">
        <f>IFERROR(I115/I116,"ND")</f>
        <v>0.5</v>
      </c>
      <c r="N115" s="78">
        <f>IFERROR(((I115+J115+K115+L115)/G115),"ND")</f>
        <v>0.10714285714285714</v>
      </c>
      <c r="O115" s="83" t="s">
        <v>199</v>
      </c>
      <c r="P115" s="83"/>
      <c r="Q115" s="83"/>
    </row>
    <row r="116" spans="3:17" ht="76.5" customHeight="1" x14ac:dyDescent="0.25">
      <c r="C116" s="64"/>
      <c r="D116" s="64"/>
      <c r="E116" s="82"/>
      <c r="F116" s="82"/>
      <c r="G116" s="82"/>
      <c r="H116" s="82"/>
      <c r="I116" s="26">
        <v>6</v>
      </c>
      <c r="J116" s="26">
        <v>8</v>
      </c>
      <c r="K116" s="26">
        <v>8</v>
      </c>
      <c r="L116" s="26">
        <v>6</v>
      </c>
      <c r="M116" s="84"/>
      <c r="N116" s="78"/>
      <c r="O116" s="83"/>
      <c r="P116" s="83"/>
      <c r="Q116" s="83"/>
    </row>
    <row r="117" spans="3:17" ht="67.5" customHeight="1" x14ac:dyDescent="0.25">
      <c r="C117" s="63" t="s">
        <v>200</v>
      </c>
      <c r="D117" s="63" t="s">
        <v>201</v>
      </c>
      <c r="E117" s="82" t="s">
        <v>23</v>
      </c>
      <c r="F117" s="82" t="s">
        <v>21</v>
      </c>
      <c r="G117" s="85">
        <f>I118+J118+K118+L118</f>
        <v>1604</v>
      </c>
      <c r="H117" s="85" t="s">
        <v>22</v>
      </c>
      <c r="I117" s="26">
        <v>365</v>
      </c>
      <c r="J117" s="26"/>
      <c r="K117" s="26"/>
      <c r="L117" s="26"/>
      <c r="M117" s="84">
        <f>IFERROR(I117/I118,"ND")</f>
        <v>1.0339943342776203</v>
      </c>
      <c r="N117" s="78">
        <f t="shared" ref="N117" si="16">IFERROR(((I117+J117+K117+L117)/G117),"ND")</f>
        <v>0.2275561097256858</v>
      </c>
      <c r="O117" s="83" t="s">
        <v>202</v>
      </c>
      <c r="P117" s="83"/>
      <c r="Q117" s="83"/>
    </row>
    <row r="118" spans="3:17" ht="67.5" customHeight="1" x14ac:dyDescent="0.25">
      <c r="C118" s="64"/>
      <c r="D118" s="64"/>
      <c r="E118" s="82"/>
      <c r="F118" s="82"/>
      <c r="G118" s="85"/>
      <c r="H118" s="85"/>
      <c r="I118" s="26">
        <v>353</v>
      </c>
      <c r="J118" s="26">
        <v>411</v>
      </c>
      <c r="K118" s="26">
        <v>426</v>
      </c>
      <c r="L118" s="26">
        <v>414</v>
      </c>
      <c r="M118" s="84"/>
      <c r="N118" s="78"/>
      <c r="O118" s="83"/>
      <c r="P118" s="83"/>
      <c r="Q118" s="83"/>
    </row>
    <row r="119" spans="3:17" ht="76.5" customHeight="1" x14ac:dyDescent="0.25">
      <c r="C119" s="63" t="s">
        <v>203</v>
      </c>
      <c r="D119" s="63" t="s">
        <v>204</v>
      </c>
      <c r="E119" s="75" t="s">
        <v>19</v>
      </c>
      <c r="F119" s="75" t="s">
        <v>21</v>
      </c>
      <c r="G119" s="75">
        <f>I120+J120+K120+L120</f>
        <v>2082</v>
      </c>
      <c r="H119" s="75" t="s">
        <v>22</v>
      </c>
      <c r="I119" s="24">
        <v>514</v>
      </c>
      <c r="J119" s="24"/>
      <c r="K119" s="24"/>
      <c r="L119" s="24"/>
      <c r="M119" s="84">
        <f>IFERROR(I119/I120,"ND")</f>
        <v>1.0019493177387915</v>
      </c>
      <c r="N119" s="78">
        <f t="shared" ref="N119" si="17">IFERROR(((I119+J119+K119+L119)/G119),"ND")</f>
        <v>0.24687800192122958</v>
      </c>
      <c r="O119" s="79" t="s">
        <v>205</v>
      </c>
      <c r="P119" s="79"/>
      <c r="Q119" s="79"/>
    </row>
    <row r="120" spans="3:17" ht="76.5" customHeight="1" x14ac:dyDescent="0.25">
      <c r="C120" s="64"/>
      <c r="D120" s="64"/>
      <c r="E120" s="75"/>
      <c r="F120" s="75"/>
      <c r="G120" s="75"/>
      <c r="H120" s="75"/>
      <c r="I120" s="24">
        <v>513</v>
      </c>
      <c r="J120" s="24">
        <v>528</v>
      </c>
      <c r="K120" s="24">
        <v>513</v>
      </c>
      <c r="L120" s="24">
        <v>528</v>
      </c>
      <c r="M120" s="84"/>
      <c r="N120" s="78"/>
      <c r="O120" s="79"/>
      <c r="P120" s="79"/>
      <c r="Q120" s="79"/>
    </row>
    <row r="121" spans="3:17" ht="84.75" customHeight="1" x14ac:dyDescent="0.25">
      <c r="C121" s="63" t="s">
        <v>206</v>
      </c>
      <c r="D121" s="63" t="s">
        <v>207</v>
      </c>
      <c r="E121" s="82" t="s">
        <v>19</v>
      </c>
      <c r="F121" s="82" t="s">
        <v>21</v>
      </c>
      <c r="G121" s="85">
        <f>I122+J122+K122+L122</f>
        <v>140</v>
      </c>
      <c r="H121" s="82" t="s">
        <v>22</v>
      </c>
      <c r="I121" s="26">
        <v>16</v>
      </c>
      <c r="J121" s="26"/>
      <c r="K121" s="26"/>
      <c r="L121" s="26"/>
      <c r="M121" s="84">
        <f>IFERROR(I121/I122,"ND")</f>
        <v>0.47058823529411764</v>
      </c>
      <c r="N121" s="78">
        <f t="shared" ref="N121" si="18">IFERROR(((I121+J121+K121+L121)/G121),"ND")</f>
        <v>0.11428571428571428</v>
      </c>
      <c r="O121" s="83" t="s">
        <v>208</v>
      </c>
      <c r="P121" s="83"/>
      <c r="Q121" s="83"/>
    </row>
    <row r="122" spans="3:17" ht="84.75" customHeight="1" x14ac:dyDescent="0.25">
      <c r="C122" s="64"/>
      <c r="D122" s="64"/>
      <c r="E122" s="82"/>
      <c r="F122" s="82"/>
      <c r="G122" s="85"/>
      <c r="H122" s="82"/>
      <c r="I122" s="26">
        <v>34</v>
      </c>
      <c r="J122" s="26">
        <v>36</v>
      </c>
      <c r="K122" s="26">
        <v>34</v>
      </c>
      <c r="L122" s="26">
        <v>36</v>
      </c>
      <c r="M122" s="84"/>
      <c r="N122" s="78"/>
      <c r="O122" s="83"/>
      <c r="P122" s="83"/>
      <c r="Q122" s="83"/>
    </row>
    <row r="123" spans="3:17" ht="67.5" customHeight="1" x14ac:dyDescent="0.25">
      <c r="C123" s="63" t="s">
        <v>209</v>
      </c>
      <c r="D123" s="63" t="s">
        <v>210</v>
      </c>
      <c r="E123" s="82" t="s">
        <v>23</v>
      </c>
      <c r="F123" s="82" t="s">
        <v>21</v>
      </c>
      <c r="G123" s="82">
        <f>I124+J124+K124+L124</f>
        <v>600</v>
      </c>
      <c r="H123" s="82" t="s">
        <v>22</v>
      </c>
      <c r="I123" s="26">
        <v>137</v>
      </c>
      <c r="J123" s="26"/>
      <c r="K123" s="26"/>
      <c r="L123" s="26"/>
      <c r="M123" s="84">
        <f t="shared" ref="M123" si="19">IFERROR(I123/I124,"ND")</f>
        <v>0.95138888888888884</v>
      </c>
      <c r="N123" s="78">
        <f t="shared" ref="N123" si="20">IFERROR(((I123+J123+K123+L123)/G123),"ND")</f>
        <v>0.22833333333333333</v>
      </c>
      <c r="O123" s="83" t="s">
        <v>211</v>
      </c>
      <c r="P123" s="83"/>
      <c r="Q123" s="83"/>
    </row>
    <row r="124" spans="3:17" ht="67.5" customHeight="1" x14ac:dyDescent="0.25">
      <c r="C124" s="64"/>
      <c r="D124" s="64"/>
      <c r="E124" s="82"/>
      <c r="F124" s="82"/>
      <c r="G124" s="82"/>
      <c r="H124" s="82"/>
      <c r="I124" s="26">
        <v>144</v>
      </c>
      <c r="J124" s="26">
        <v>156</v>
      </c>
      <c r="K124" s="26">
        <v>144</v>
      </c>
      <c r="L124" s="26">
        <v>156</v>
      </c>
      <c r="M124" s="84"/>
      <c r="N124" s="78"/>
      <c r="O124" s="83"/>
      <c r="P124" s="83"/>
      <c r="Q124" s="83"/>
    </row>
    <row r="125" spans="3:17" ht="72" customHeight="1" x14ac:dyDescent="0.25">
      <c r="C125" s="63" t="s">
        <v>212</v>
      </c>
      <c r="D125" s="63" t="s">
        <v>213</v>
      </c>
      <c r="E125" s="82" t="s">
        <v>19</v>
      </c>
      <c r="F125" s="82" t="s">
        <v>21</v>
      </c>
      <c r="G125" s="82">
        <f>I126+J126+K126+L126</f>
        <v>140</v>
      </c>
      <c r="H125" s="82" t="s">
        <v>22</v>
      </c>
      <c r="I125" s="26">
        <v>28</v>
      </c>
      <c r="J125" s="26"/>
      <c r="K125" s="26"/>
      <c r="L125" s="26"/>
      <c r="M125" s="84">
        <f t="shared" ref="M125" si="21">IFERROR(I125/I126,"ND")</f>
        <v>0.82352941176470584</v>
      </c>
      <c r="N125" s="78">
        <f t="shared" ref="N125" si="22">IFERROR(((I125+J125+K125+L125)/G125),"ND")</f>
        <v>0.2</v>
      </c>
      <c r="O125" s="83" t="s">
        <v>214</v>
      </c>
      <c r="P125" s="83"/>
      <c r="Q125" s="83"/>
    </row>
    <row r="126" spans="3:17" ht="91.5" customHeight="1" x14ac:dyDescent="0.25">
      <c r="C126" s="64"/>
      <c r="D126" s="64"/>
      <c r="E126" s="82"/>
      <c r="F126" s="82"/>
      <c r="G126" s="82"/>
      <c r="H126" s="82"/>
      <c r="I126" s="26">
        <v>34</v>
      </c>
      <c r="J126" s="26">
        <v>36</v>
      </c>
      <c r="K126" s="26">
        <v>34</v>
      </c>
      <c r="L126" s="26">
        <v>36</v>
      </c>
      <c r="M126" s="84"/>
      <c r="N126" s="78"/>
      <c r="O126" s="83"/>
      <c r="P126" s="83"/>
      <c r="Q126" s="83"/>
    </row>
    <row r="127" spans="3:17" ht="84" customHeight="1" x14ac:dyDescent="0.25">
      <c r="C127" s="63" t="s">
        <v>215</v>
      </c>
      <c r="D127" s="63" t="s">
        <v>216</v>
      </c>
      <c r="E127" s="82" t="s">
        <v>19</v>
      </c>
      <c r="F127" s="82" t="s">
        <v>21</v>
      </c>
      <c r="G127" s="82">
        <f>I128+J128+K128+L128</f>
        <v>1482</v>
      </c>
      <c r="H127" s="82" t="s">
        <v>22</v>
      </c>
      <c r="I127" s="26">
        <v>302</v>
      </c>
      <c r="J127" s="26"/>
      <c r="K127" s="26"/>
      <c r="L127" s="26"/>
      <c r="M127" s="84">
        <f t="shared" ref="M127" si="23">IFERROR(I127/I128,"ND")</f>
        <v>0.81842818428184283</v>
      </c>
      <c r="N127" s="78">
        <f t="shared" ref="N127" si="24">IFERROR(((I127+J127+K127+L127)/G127),"ND")</f>
        <v>0.203778677462888</v>
      </c>
      <c r="O127" s="83" t="s">
        <v>217</v>
      </c>
      <c r="P127" s="83"/>
      <c r="Q127" s="83"/>
    </row>
    <row r="128" spans="3:17" ht="84" customHeight="1" x14ac:dyDescent="0.25">
      <c r="C128" s="64"/>
      <c r="D128" s="64"/>
      <c r="E128" s="82"/>
      <c r="F128" s="82"/>
      <c r="G128" s="82"/>
      <c r="H128" s="82"/>
      <c r="I128" s="26">
        <v>369</v>
      </c>
      <c r="J128" s="26">
        <v>372</v>
      </c>
      <c r="K128" s="26">
        <v>369</v>
      </c>
      <c r="L128" s="26">
        <v>372</v>
      </c>
      <c r="M128" s="84"/>
      <c r="N128" s="78"/>
      <c r="O128" s="83"/>
      <c r="P128" s="83"/>
      <c r="Q128" s="83"/>
    </row>
    <row r="129" spans="3:17" ht="78" customHeight="1" x14ac:dyDescent="0.25">
      <c r="C129" s="63" t="s">
        <v>218</v>
      </c>
      <c r="D129" s="63" t="s">
        <v>219</v>
      </c>
      <c r="E129" s="82" t="s">
        <v>19</v>
      </c>
      <c r="F129" s="82" t="s">
        <v>21</v>
      </c>
      <c r="G129" s="82">
        <f>I130+J130+K130+L130</f>
        <v>60</v>
      </c>
      <c r="H129" s="82" t="s">
        <v>22</v>
      </c>
      <c r="I129" s="26">
        <v>11</v>
      </c>
      <c r="J129" s="26"/>
      <c r="K129" s="26"/>
      <c r="L129" s="26"/>
      <c r="M129" s="84">
        <f t="shared" ref="M129" si="25">IFERROR(I129/I130,"ND")</f>
        <v>0.6470588235294118</v>
      </c>
      <c r="N129" s="78">
        <f t="shared" ref="N129" si="26">IFERROR(((I129+J129+K129+L129)/G129),"ND")</f>
        <v>0.18333333333333332</v>
      </c>
      <c r="O129" s="83" t="s">
        <v>220</v>
      </c>
      <c r="P129" s="83"/>
      <c r="Q129" s="83"/>
    </row>
    <row r="130" spans="3:17" ht="78" customHeight="1" x14ac:dyDescent="0.25">
      <c r="C130" s="64"/>
      <c r="D130" s="64"/>
      <c r="E130" s="82"/>
      <c r="F130" s="82"/>
      <c r="G130" s="82"/>
      <c r="H130" s="82"/>
      <c r="I130" s="26">
        <v>17</v>
      </c>
      <c r="J130" s="26">
        <v>13</v>
      </c>
      <c r="K130" s="26">
        <v>17</v>
      </c>
      <c r="L130" s="26">
        <v>13</v>
      </c>
      <c r="M130" s="84"/>
      <c r="N130" s="78"/>
      <c r="O130" s="83"/>
      <c r="P130" s="83"/>
      <c r="Q130" s="83"/>
    </row>
    <row r="131" spans="3:17" ht="53.25" customHeight="1" x14ac:dyDescent="0.25">
      <c r="C131" s="63" t="s">
        <v>221</v>
      </c>
      <c r="D131" s="63" t="s">
        <v>222</v>
      </c>
      <c r="E131" s="90" t="s">
        <v>19</v>
      </c>
      <c r="F131" s="90" t="s">
        <v>21</v>
      </c>
      <c r="G131" s="90">
        <f>I132+J132+K132+L132</f>
        <v>7597</v>
      </c>
      <c r="H131" s="90" t="s">
        <v>22</v>
      </c>
      <c r="I131" s="31">
        <v>1600</v>
      </c>
      <c r="J131" s="27"/>
      <c r="K131" s="27"/>
      <c r="L131" s="27"/>
      <c r="M131" s="76">
        <f>IFERROR(I131/I132,"ND")</f>
        <v>0.92646207295888827</v>
      </c>
      <c r="N131" s="91">
        <f t="shared" ref="N131" si="27">IFERROR(((I131+J131+K131+L131)/G131),"ND")</f>
        <v>0.21060945109911808</v>
      </c>
      <c r="O131" s="93" t="s">
        <v>223</v>
      </c>
      <c r="P131" s="94"/>
      <c r="Q131" s="95"/>
    </row>
    <row r="132" spans="3:17" ht="53.25" customHeight="1" x14ac:dyDescent="0.25">
      <c r="C132" s="64"/>
      <c r="D132" s="64"/>
      <c r="E132" s="85"/>
      <c r="F132" s="85"/>
      <c r="G132" s="85"/>
      <c r="H132" s="85"/>
      <c r="I132" s="26">
        <v>1727</v>
      </c>
      <c r="J132" s="26">
        <v>1895</v>
      </c>
      <c r="K132" s="26">
        <v>1987</v>
      </c>
      <c r="L132" s="26">
        <v>1988</v>
      </c>
      <c r="M132" s="77"/>
      <c r="N132" s="92"/>
      <c r="O132" s="96"/>
      <c r="P132" s="97"/>
      <c r="Q132" s="98"/>
    </row>
    <row r="133" spans="3:17" ht="77.25" customHeight="1" x14ac:dyDescent="0.25">
      <c r="C133" s="63" t="s">
        <v>224</v>
      </c>
      <c r="D133" s="63" t="s">
        <v>225</v>
      </c>
      <c r="E133" s="82" t="s">
        <v>23</v>
      </c>
      <c r="F133" s="82" t="s">
        <v>21</v>
      </c>
      <c r="G133" s="82">
        <f>I134+J134+K134+L134</f>
        <v>354</v>
      </c>
      <c r="H133" s="82" t="s">
        <v>22</v>
      </c>
      <c r="I133" s="26">
        <v>58</v>
      </c>
      <c r="J133" s="26"/>
      <c r="K133" s="26"/>
      <c r="L133" s="26"/>
      <c r="M133" s="84">
        <f>IFERROR(I133/I134,"ND")</f>
        <v>0.61052631578947369</v>
      </c>
      <c r="N133" s="78">
        <f t="shared" ref="N133" si="28">IFERROR(((I133+J133+K133+L133)/G133),"ND")</f>
        <v>0.16384180790960451</v>
      </c>
      <c r="O133" s="83" t="s">
        <v>226</v>
      </c>
      <c r="P133" s="83"/>
      <c r="Q133" s="83"/>
    </row>
    <row r="134" spans="3:17" ht="77.25" customHeight="1" x14ac:dyDescent="0.25">
      <c r="C134" s="64"/>
      <c r="D134" s="64"/>
      <c r="E134" s="82"/>
      <c r="F134" s="82"/>
      <c r="G134" s="82"/>
      <c r="H134" s="82"/>
      <c r="I134" s="26">
        <v>95</v>
      </c>
      <c r="J134" s="26">
        <v>87</v>
      </c>
      <c r="K134" s="26">
        <v>86</v>
      </c>
      <c r="L134" s="26">
        <v>86</v>
      </c>
      <c r="M134" s="84"/>
      <c r="N134" s="78"/>
      <c r="O134" s="83"/>
      <c r="P134" s="83"/>
      <c r="Q134" s="83"/>
    </row>
    <row r="135" spans="3:17" ht="76.5" customHeight="1" x14ac:dyDescent="0.25">
      <c r="C135" s="63" t="s">
        <v>227</v>
      </c>
      <c r="D135" s="63" t="s">
        <v>228</v>
      </c>
      <c r="E135" s="82" t="s">
        <v>19</v>
      </c>
      <c r="F135" s="82" t="s">
        <v>21</v>
      </c>
      <c r="G135" s="82">
        <f>I136+J136+K136+L136</f>
        <v>1405</v>
      </c>
      <c r="H135" s="82" t="s">
        <v>22</v>
      </c>
      <c r="I135" s="26">
        <v>329</v>
      </c>
      <c r="J135" s="26"/>
      <c r="K135" s="26"/>
      <c r="L135" s="26"/>
      <c r="M135" s="84">
        <f t="shared" ref="M135" si="29">IFERROR(I135/I136,"ND")</f>
        <v>0.95086705202312138</v>
      </c>
      <c r="N135" s="78">
        <f t="shared" ref="N135" si="30">IFERROR(((I135+J135+K135+L135)/G135),"ND")</f>
        <v>0.23416370106761566</v>
      </c>
      <c r="O135" s="83" t="s">
        <v>229</v>
      </c>
      <c r="P135" s="83"/>
      <c r="Q135" s="83"/>
    </row>
    <row r="136" spans="3:17" ht="76.5" customHeight="1" x14ac:dyDescent="0.25">
      <c r="C136" s="64"/>
      <c r="D136" s="64"/>
      <c r="E136" s="82"/>
      <c r="F136" s="82"/>
      <c r="G136" s="82"/>
      <c r="H136" s="82"/>
      <c r="I136" s="26">
        <v>346</v>
      </c>
      <c r="J136" s="26">
        <v>325</v>
      </c>
      <c r="K136" s="26">
        <v>367</v>
      </c>
      <c r="L136" s="26">
        <v>367</v>
      </c>
      <c r="M136" s="84"/>
      <c r="N136" s="78"/>
      <c r="O136" s="83"/>
      <c r="P136" s="83"/>
      <c r="Q136" s="83"/>
    </row>
    <row r="137" spans="3:17" ht="84" customHeight="1" x14ac:dyDescent="0.25">
      <c r="C137" s="63" t="s">
        <v>230</v>
      </c>
      <c r="D137" s="63" t="s">
        <v>231</v>
      </c>
      <c r="E137" s="82" t="s">
        <v>23</v>
      </c>
      <c r="F137" s="82" t="s">
        <v>21</v>
      </c>
      <c r="G137" s="82">
        <f>I138+J138+K138+L138</f>
        <v>5638</v>
      </c>
      <c r="H137" s="82" t="s">
        <v>22</v>
      </c>
      <c r="I137" s="29">
        <v>1026</v>
      </c>
      <c r="J137" s="26"/>
      <c r="K137" s="26"/>
      <c r="L137" s="26"/>
      <c r="M137" s="84">
        <f t="shared" ref="M137" si="31">IFERROR(I137/I138,"ND")</f>
        <v>0.65642994241842612</v>
      </c>
      <c r="N137" s="78">
        <f t="shared" ref="N137" si="32">IFERROR(((I137+J137+K137+L137)/G137),"ND")</f>
        <v>0.18197942532813055</v>
      </c>
      <c r="O137" s="83" t="s">
        <v>232</v>
      </c>
      <c r="P137" s="83"/>
      <c r="Q137" s="83"/>
    </row>
    <row r="138" spans="3:17" ht="84" customHeight="1" x14ac:dyDescent="0.25">
      <c r="C138" s="64"/>
      <c r="D138" s="64"/>
      <c r="E138" s="82"/>
      <c r="F138" s="82"/>
      <c r="G138" s="82"/>
      <c r="H138" s="82"/>
      <c r="I138" s="26">
        <v>1563</v>
      </c>
      <c r="J138" s="26">
        <v>1289</v>
      </c>
      <c r="K138" s="26">
        <v>1393</v>
      </c>
      <c r="L138" s="26">
        <v>1393</v>
      </c>
      <c r="M138" s="84"/>
      <c r="N138" s="78"/>
      <c r="O138" s="83"/>
      <c r="P138" s="83"/>
      <c r="Q138" s="83"/>
    </row>
    <row r="139" spans="3:17" ht="63.75" customHeight="1" x14ac:dyDescent="0.25">
      <c r="C139" s="63" t="s">
        <v>233</v>
      </c>
      <c r="D139" s="63" t="s">
        <v>234</v>
      </c>
      <c r="E139" s="82" t="s">
        <v>23</v>
      </c>
      <c r="F139" s="82" t="s">
        <v>21</v>
      </c>
      <c r="G139" s="82">
        <f>I140+J140+K140+L140</f>
        <v>1308</v>
      </c>
      <c r="H139" s="82" t="s">
        <v>22</v>
      </c>
      <c r="I139" s="26">
        <v>283</v>
      </c>
      <c r="J139" s="26"/>
      <c r="K139" s="26"/>
      <c r="L139" s="26"/>
      <c r="M139" s="84">
        <f t="shared" ref="M139" si="33">IFERROR(I139/I140,"ND")</f>
        <v>0.88993710691823902</v>
      </c>
      <c r="N139" s="78">
        <f t="shared" ref="N139" si="34">IFERROR(((I139+J139+K139+L139)/G139),"ND")</f>
        <v>0.21636085626911314</v>
      </c>
      <c r="O139" s="83" t="s">
        <v>235</v>
      </c>
      <c r="P139" s="83"/>
      <c r="Q139" s="83"/>
    </row>
    <row r="140" spans="3:17" ht="63.75" customHeight="1" x14ac:dyDescent="0.25">
      <c r="C140" s="64"/>
      <c r="D140" s="64"/>
      <c r="E140" s="82"/>
      <c r="F140" s="82"/>
      <c r="G140" s="82"/>
      <c r="H140" s="82"/>
      <c r="I140" s="26">
        <v>318</v>
      </c>
      <c r="J140" s="26">
        <v>325</v>
      </c>
      <c r="K140" s="26">
        <v>333</v>
      </c>
      <c r="L140" s="26">
        <v>332</v>
      </c>
      <c r="M140" s="84"/>
      <c r="N140" s="78"/>
      <c r="O140" s="83"/>
      <c r="P140" s="83"/>
      <c r="Q140" s="83"/>
    </row>
    <row r="141" spans="3:17" ht="60.75" customHeight="1" x14ac:dyDescent="0.25">
      <c r="C141" s="63" t="s">
        <v>236</v>
      </c>
      <c r="D141" s="63" t="s">
        <v>237</v>
      </c>
      <c r="E141" s="82" t="s">
        <v>23</v>
      </c>
      <c r="F141" s="82" t="s">
        <v>21</v>
      </c>
      <c r="G141" s="82">
        <f>I142+J142+K142+L142</f>
        <v>266</v>
      </c>
      <c r="H141" s="82" t="s">
        <v>22</v>
      </c>
      <c r="I141" s="26">
        <v>70</v>
      </c>
      <c r="J141" s="26"/>
      <c r="K141" s="26"/>
      <c r="L141" s="26"/>
      <c r="M141" s="84">
        <f t="shared" ref="M141" si="35">IFERROR(I141/I142,"ND")</f>
        <v>1.0144927536231885</v>
      </c>
      <c r="N141" s="78">
        <f t="shared" ref="N141" si="36">IFERROR(((I141+J141+K141+L141)/G141),"ND")</f>
        <v>0.26315789473684209</v>
      </c>
      <c r="O141" s="83" t="s">
        <v>238</v>
      </c>
      <c r="P141" s="83"/>
      <c r="Q141" s="83"/>
    </row>
    <row r="142" spans="3:17" ht="60.75" customHeight="1" x14ac:dyDescent="0.25">
      <c r="C142" s="64"/>
      <c r="D142" s="64"/>
      <c r="E142" s="82"/>
      <c r="F142" s="82"/>
      <c r="G142" s="82"/>
      <c r="H142" s="82"/>
      <c r="I142" s="26">
        <v>69</v>
      </c>
      <c r="J142" s="26">
        <v>65</v>
      </c>
      <c r="K142" s="26">
        <v>66</v>
      </c>
      <c r="L142" s="26">
        <v>66</v>
      </c>
      <c r="M142" s="84"/>
      <c r="N142" s="78"/>
      <c r="O142" s="83"/>
      <c r="P142" s="83"/>
      <c r="Q142" s="83"/>
    </row>
    <row r="143" spans="3:17" ht="84" customHeight="1" x14ac:dyDescent="0.25">
      <c r="C143" s="63" t="s">
        <v>239</v>
      </c>
      <c r="D143" s="63" t="s">
        <v>240</v>
      </c>
      <c r="E143" s="82" t="s">
        <v>23</v>
      </c>
      <c r="F143" s="82" t="s">
        <v>21</v>
      </c>
      <c r="G143" s="85">
        <f>I144+J144+K144+L144</f>
        <v>2869</v>
      </c>
      <c r="H143" s="85" t="s">
        <v>22</v>
      </c>
      <c r="I143" s="31">
        <v>1181</v>
      </c>
      <c r="J143" s="27"/>
      <c r="K143" s="27"/>
      <c r="L143" s="27"/>
      <c r="M143" s="84">
        <f>IFERROR(I143/I144,"ND")</f>
        <v>1.4689054726368158</v>
      </c>
      <c r="N143" s="78">
        <f t="shared" ref="N143" si="37">IFERROR(((I143+J143+K143+L143)/G143),"ND")</f>
        <v>0.41164168699895431</v>
      </c>
      <c r="O143" s="83" t="s">
        <v>241</v>
      </c>
      <c r="P143" s="83"/>
      <c r="Q143" s="83"/>
    </row>
    <row r="144" spans="3:17" ht="84" customHeight="1" x14ac:dyDescent="0.25">
      <c r="C144" s="64"/>
      <c r="D144" s="64"/>
      <c r="E144" s="82"/>
      <c r="F144" s="82"/>
      <c r="G144" s="85"/>
      <c r="H144" s="85"/>
      <c r="I144" s="26">
        <v>804</v>
      </c>
      <c r="J144" s="26">
        <v>642</v>
      </c>
      <c r="K144" s="26">
        <v>712</v>
      </c>
      <c r="L144" s="26">
        <v>711</v>
      </c>
      <c r="M144" s="84"/>
      <c r="N144" s="78"/>
      <c r="O144" s="83"/>
      <c r="P144" s="83"/>
      <c r="Q144" s="83"/>
    </row>
    <row r="145" spans="3:17" ht="66.75" customHeight="1" x14ac:dyDescent="0.25">
      <c r="C145" s="63" t="s">
        <v>242</v>
      </c>
      <c r="D145" s="63" t="s">
        <v>243</v>
      </c>
      <c r="E145" s="82" t="s">
        <v>23</v>
      </c>
      <c r="F145" s="82" t="s">
        <v>21</v>
      </c>
      <c r="G145" s="85">
        <f>I146+J146+K146+L146</f>
        <v>1910</v>
      </c>
      <c r="H145" s="82" t="s">
        <v>22</v>
      </c>
      <c r="I145" s="26">
        <v>497</v>
      </c>
      <c r="J145" s="26"/>
      <c r="K145" s="26"/>
      <c r="L145" s="26"/>
      <c r="M145" s="84">
        <f>IFERROR(I145/I146,"ND")</f>
        <v>1.0971302428256071</v>
      </c>
      <c r="N145" s="78">
        <f t="shared" ref="N145" si="38">IFERROR(((I145+J145+K145+L145)/G145),"ND")</f>
        <v>0.26020942408376962</v>
      </c>
      <c r="O145" s="83" t="s">
        <v>244</v>
      </c>
      <c r="P145" s="83"/>
      <c r="Q145" s="83"/>
    </row>
    <row r="146" spans="3:17" ht="66.75" customHeight="1" x14ac:dyDescent="0.25">
      <c r="C146" s="64"/>
      <c r="D146" s="64"/>
      <c r="E146" s="82"/>
      <c r="F146" s="82"/>
      <c r="G146" s="85"/>
      <c r="H146" s="82"/>
      <c r="I146" s="26">
        <v>453</v>
      </c>
      <c r="J146" s="26">
        <v>491</v>
      </c>
      <c r="K146" s="26">
        <v>483</v>
      </c>
      <c r="L146" s="26">
        <v>483</v>
      </c>
      <c r="M146" s="84"/>
      <c r="N146" s="78"/>
      <c r="O146" s="83"/>
      <c r="P146" s="83"/>
      <c r="Q146" s="83"/>
    </row>
    <row r="147" spans="3:17" ht="68.25" customHeight="1" x14ac:dyDescent="0.25">
      <c r="C147" s="63" t="s">
        <v>245</v>
      </c>
      <c r="D147" s="63" t="s">
        <v>246</v>
      </c>
      <c r="E147" s="82" t="s">
        <v>23</v>
      </c>
      <c r="F147" s="82" t="s">
        <v>21</v>
      </c>
      <c r="G147" s="82">
        <f>I148+J148+K148+L148</f>
        <v>24</v>
      </c>
      <c r="H147" s="82" t="s">
        <v>22</v>
      </c>
      <c r="I147" s="26">
        <v>9</v>
      </c>
      <c r="J147" s="26"/>
      <c r="K147" s="26"/>
      <c r="L147" s="26"/>
      <c r="M147" s="84">
        <f t="shared" ref="M147" si="39">IFERROR(I147/I148,"ND")</f>
        <v>1.5</v>
      </c>
      <c r="N147" s="78">
        <f t="shared" ref="N147" si="40">IFERROR(((I147+J147+K147+L147)/G147),"ND")</f>
        <v>0.375</v>
      </c>
      <c r="O147" s="83" t="s">
        <v>247</v>
      </c>
      <c r="P147" s="83"/>
      <c r="Q147" s="83"/>
    </row>
    <row r="148" spans="3:17" ht="68.25" customHeight="1" x14ac:dyDescent="0.25">
      <c r="C148" s="64"/>
      <c r="D148" s="64"/>
      <c r="E148" s="82"/>
      <c r="F148" s="82"/>
      <c r="G148" s="82"/>
      <c r="H148" s="82"/>
      <c r="I148" s="26">
        <v>6</v>
      </c>
      <c r="J148" s="26">
        <v>5</v>
      </c>
      <c r="K148" s="26">
        <v>6</v>
      </c>
      <c r="L148" s="26">
        <v>7</v>
      </c>
      <c r="M148" s="84"/>
      <c r="N148" s="78"/>
      <c r="O148" s="83"/>
      <c r="P148" s="83"/>
      <c r="Q148" s="83"/>
    </row>
    <row r="149" spans="3:17" ht="65.25" customHeight="1" x14ac:dyDescent="0.25">
      <c r="C149" s="63" t="s">
        <v>248</v>
      </c>
      <c r="D149" s="63" t="s">
        <v>249</v>
      </c>
      <c r="E149" s="82" t="s">
        <v>23</v>
      </c>
      <c r="F149" s="82" t="s">
        <v>21</v>
      </c>
      <c r="G149" s="82">
        <f>I150+J150+K150+L150</f>
        <v>11</v>
      </c>
      <c r="H149" s="82" t="s">
        <v>22</v>
      </c>
      <c r="I149" s="26">
        <v>2</v>
      </c>
      <c r="J149" s="26"/>
      <c r="K149" s="26"/>
      <c r="L149" s="26"/>
      <c r="M149" s="84">
        <f t="shared" ref="M149" si="41">IFERROR(I149/I150,"ND")</f>
        <v>1</v>
      </c>
      <c r="N149" s="78">
        <f t="shared" ref="N149" si="42">IFERROR(((I149+J149+K149+L149)/G149),"ND")</f>
        <v>0.18181818181818182</v>
      </c>
      <c r="O149" s="83" t="s">
        <v>250</v>
      </c>
      <c r="P149" s="83"/>
      <c r="Q149" s="83"/>
    </row>
    <row r="150" spans="3:17" ht="65.25" customHeight="1" x14ac:dyDescent="0.25">
      <c r="C150" s="64"/>
      <c r="D150" s="64"/>
      <c r="E150" s="82"/>
      <c r="F150" s="82"/>
      <c r="G150" s="82"/>
      <c r="H150" s="82"/>
      <c r="I150" s="26">
        <v>2</v>
      </c>
      <c r="J150" s="26">
        <v>4</v>
      </c>
      <c r="K150" s="26">
        <v>3</v>
      </c>
      <c r="L150" s="26">
        <v>2</v>
      </c>
      <c r="M150" s="84"/>
      <c r="N150" s="78"/>
      <c r="O150" s="83"/>
      <c r="P150" s="83"/>
      <c r="Q150" s="83"/>
    </row>
    <row r="151" spans="3:17" ht="84" customHeight="1" x14ac:dyDescent="0.25">
      <c r="C151" s="63" t="s">
        <v>251</v>
      </c>
      <c r="D151" s="63" t="s">
        <v>252</v>
      </c>
      <c r="E151" s="75" t="s">
        <v>19</v>
      </c>
      <c r="F151" s="75" t="s">
        <v>21</v>
      </c>
      <c r="G151" s="75">
        <f>I152+J152+K152+L152</f>
        <v>4520</v>
      </c>
      <c r="H151" s="75" t="s">
        <v>22</v>
      </c>
      <c r="I151" s="31">
        <v>2413</v>
      </c>
      <c r="J151" s="27"/>
      <c r="K151" s="27"/>
      <c r="L151" s="27"/>
      <c r="M151" s="84">
        <f>IFERROR(I151/I152,"ND")</f>
        <v>1.27</v>
      </c>
      <c r="N151" s="78">
        <f t="shared" ref="N151" si="43">IFERROR(((I151+J151+K151+L151)/G151),"ND")</f>
        <v>0.53384955752212393</v>
      </c>
      <c r="O151" s="79" t="s">
        <v>253</v>
      </c>
      <c r="P151" s="79"/>
      <c r="Q151" s="79"/>
    </row>
    <row r="152" spans="3:17" ht="84" customHeight="1" x14ac:dyDescent="0.25">
      <c r="C152" s="64"/>
      <c r="D152" s="64"/>
      <c r="E152" s="75"/>
      <c r="F152" s="75"/>
      <c r="G152" s="75"/>
      <c r="H152" s="75"/>
      <c r="I152" s="24">
        <v>1900</v>
      </c>
      <c r="J152" s="24">
        <v>800</v>
      </c>
      <c r="K152" s="24">
        <v>870</v>
      </c>
      <c r="L152" s="24">
        <v>950</v>
      </c>
      <c r="M152" s="84"/>
      <c r="N152" s="78"/>
      <c r="O152" s="79"/>
      <c r="P152" s="79"/>
      <c r="Q152" s="79"/>
    </row>
    <row r="153" spans="3:17" ht="84" customHeight="1" x14ac:dyDescent="0.25">
      <c r="C153" s="63" t="s">
        <v>254</v>
      </c>
      <c r="D153" s="63" t="s">
        <v>255</v>
      </c>
      <c r="E153" s="82" t="s">
        <v>19</v>
      </c>
      <c r="F153" s="82" t="s">
        <v>21</v>
      </c>
      <c r="G153" s="82">
        <f>I154+J154+K154+L154</f>
        <v>15</v>
      </c>
      <c r="H153" s="82" t="s">
        <v>22</v>
      </c>
      <c r="I153" s="26">
        <v>4</v>
      </c>
      <c r="J153" s="26"/>
      <c r="K153" s="26"/>
      <c r="L153" s="26"/>
      <c r="M153" s="84">
        <f>IFERROR(I153/I154,"ND")</f>
        <v>2</v>
      </c>
      <c r="N153" s="78">
        <f t="shared" ref="N153" si="44">IFERROR(((I153+J153+K153+L153)/G153),"ND")</f>
        <v>0.26666666666666666</v>
      </c>
      <c r="O153" s="83" t="s">
        <v>256</v>
      </c>
      <c r="P153" s="83"/>
      <c r="Q153" s="83"/>
    </row>
    <row r="154" spans="3:17" ht="84" customHeight="1" x14ac:dyDescent="0.25">
      <c r="C154" s="64"/>
      <c r="D154" s="64"/>
      <c r="E154" s="82"/>
      <c r="F154" s="82"/>
      <c r="G154" s="82"/>
      <c r="H154" s="82"/>
      <c r="I154" s="26">
        <v>2</v>
      </c>
      <c r="J154" s="26">
        <v>4</v>
      </c>
      <c r="K154" s="26">
        <v>5</v>
      </c>
      <c r="L154" s="26">
        <v>4</v>
      </c>
      <c r="M154" s="84"/>
      <c r="N154" s="78"/>
      <c r="O154" s="83"/>
      <c r="P154" s="83"/>
      <c r="Q154" s="83"/>
    </row>
    <row r="155" spans="3:17" ht="90.75" customHeight="1" x14ac:dyDescent="0.25">
      <c r="C155" s="63" t="s">
        <v>257</v>
      </c>
      <c r="D155" s="63" t="s">
        <v>258</v>
      </c>
      <c r="E155" s="82" t="s">
        <v>19</v>
      </c>
      <c r="F155" s="82" t="s">
        <v>21</v>
      </c>
      <c r="G155" s="114">
        <f>I156+J156+K156+L156</f>
        <v>2604950</v>
      </c>
      <c r="H155" s="85" t="s">
        <v>22</v>
      </c>
      <c r="I155" s="29">
        <v>371098</v>
      </c>
      <c r="J155" s="26"/>
      <c r="K155" s="26"/>
      <c r="L155" s="26"/>
      <c r="M155" s="84">
        <f>IFERROR(I155/I156,"ND")</f>
        <v>0.47875890985324948</v>
      </c>
      <c r="N155" s="78">
        <f t="shared" ref="N155" si="45">IFERROR(((I155+J155+K155+L155)/G155),"ND")</f>
        <v>0.14245878039885601</v>
      </c>
      <c r="O155" s="83" t="s">
        <v>259</v>
      </c>
      <c r="P155" s="83"/>
      <c r="Q155" s="83"/>
    </row>
    <row r="156" spans="3:17" ht="90.75" customHeight="1" x14ac:dyDescent="0.25">
      <c r="C156" s="64"/>
      <c r="D156" s="64"/>
      <c r="E156" s="82"/>
      <c r="F156" s="82"/>
      <c r="G156" s="85"/>
      <c r="H156" s="85"/>
      <c r="I156" s="29">
        <v>775125</v>
      </c>
      <c r="J156" s="29">
        <v>690337</v>
      </c>
      <c r="K156" s="29">
        <v>364363</v>
      </c>
      <c r="L156" s="29">
        <v>775125</v>
      </c>
      <c r="M156" s="84"/>
      <c r="N156" s="78"/>
      <c r="O156" s="83"/>
      <c r="P156" s="83"/>
      <c r="Q156" s="83"/>
    </row>
    <row r="157" spans="3:17" ht="84" customHeight="1" x14ac:dyDescent="0.25">
      <c r="C157" s="63" t="s">
        <v>260</v>
      </c>
      <c r="D157" s="63" t="s">
        <v>261</v>
      </c>
      <c r="E157" s="82" t="s">
        <v>19</v>
      </c>
      <c r="F157" s="82" t="s">
        <v>21</v>
      </c>
      <c r="G157" s="114">
        <f>I158+J158+K158+L158</f>
        <v>2477750</v>
      </c>
      <c r="H157" s="82" t="s">
        <v>22</v>
      </c>
      <c r="I157" s="29">
        <v>351720</v>
      </c>
      <c r="J157" s="26"/>
      <c r="K157" s="26"/>
      <c r="L157" s="26"/>
      <c r="M157" s="84">
        <f>IFERROR(I157/I158,"ND")</f>
        <v>0.47317122389264454</v>
      </c>
      <c r="N157" s="78">
        <f t="shared" ref="N157" si="46">IFERROR(((I157+J157+K157+L157)/G157),"ND")</f>
        <v>0.14195136716779336</v>
      </c>
      <c r="O157" s="83" t="s">
        <v>262</v>
      </c>
      <c r="P157" s="83"/>
      <c r="Q157" s="83"/>
    </row>
    <row r="158" spans="3:17" ht="84" customHeight="1" x14ac:dyDescent="0.25">
      <c r="C158" s="64"/>
      <c r="D158" s="64"/>
      <c r="E158" s="82"/>
      <c r="F158" s="82"/>
      <c r="G158" s="85"/>
      <c r="H158" s="82"/>
      <c r="I158" s="29">
        <v>743325</v>
      </c>
      <c r="J158" s="29">
        <v>658537</v>
      </c>
      <c r="K158" s="29">
        <v>332563</v>
      </c>
      <c r="L158" s="29">
        <v>743325</v>
      </c>
      <c r="M158" s="84"/>
      <c r="N158" s="78"/>
      <c r="O158" s="83"/>
      <c r="P158" s="83"/>
      <c r="Q158" s="83"/>
    </row>
    <row r="159" spans="3:17" ht="70.5" customHeight="1" x14ac:dyDescent="0.25">
      <c r="C159" s="63" t="s">
        <v>263</v>
      </c>
      <c r="D159" s="63" t="s">
        <v>264</v>
      </c>
      <c r="E159" s="82" t="s">
        <v>19</v>
      </c>
      <c r="F159" s="82" t="s">
        <v>21</v>
      </c>
      <c r="G159" s="111">
        <f>I160+J160+K160+L160</f>
        <v>120000</v>
      </c>
      <c r="H159" s="82" t="s">
        <v>22</v>
      </c>
      <c r="I159" s="29">
        <v>25888</v>
      </c>
      <c r="J159" s="26"/>
      <c r="K159" s="26"/>
      <c r="L159" s="26"/>
      <c r="M159" s="84">
        <f t="shared" ref="M159" si="47">IFERROR(I159/I160,"ND")</f>
        <v>0.86293333333333333</v>
      </c>
      <c r="N159" s="78">
        <f t="shared" ref="N159" si="48">IFERROR(((I159+J159+K159+L159)/G159),"ND")</f>
        <v>0.21573333333333333</v>
      </c>
      <c r="O159" s="83" t="s">
        <v>265</v>
      </c>
      <c r="P159" s="83"/>
      <c r="Q159" s="83"/>
    </row>
    <row r="160" spans="3:17" ht="70.5" customHeight="1" x14ac:dyDescent="0.25">
      <c r="C160" s="64"/>
      <c r="D160" s="64"/>
      <c r="E160" s="82"/>
      <c r="F160" s="82"/>
      <c r="G160" s="82"/>
      <c r="H160" s="82"/>
      <c r="I160" s="29">
        <v>30000</v>
      </c>
      <c r="J160" s="29">
        <v>30000</v>
      </c>
      <c r="K160" s="29">
        <v>30000</v>
      </c>
      <c r="L160" s="29">
        <v>30000</v>
      </c>
      <c r="M160" s="84"/>
      <c r="N160" s="78"/>
      <c r="O160" s="83"/>
      <c r="P160" s="83"/>
      <c r="Q160" s="83"/>
    </row>
    <row r="161" spans="3:17" ht="68.25" customHeight="1" x14ac:dyDescent="0.25">
      <c r="C161" s="63" t="s">
        <v>266</v>
      </c>
      <c r="D161" s="63" t="s">
        <v>267</v>
      </c>
      <c r="E161" s="82" t="s">
        <v>19</v>
      </c>
      <c r="F161" s="82" t="s">
        <v>21</v>
      </c>
      <c r="G161" s="111">
        <f>I162+J162+K162+L162</f>
        <v>7200</v>
      </c>
      <c r="H161" s="82" t="s">
        <v>22</v>
      </c>
      <c r="I161" s="29">
        <v>3000</v>
      </c>
      <c r="J161" s="26"/>
      <c r="K161" s="26"/>
      <c r="L161" s="26"/>
      <c r="M161" s="84">
        <f t="shared" ref="M161" si="49">IFERROR(I161/I162,"ND")</f>
        <v>1.6666666666666667</v>
      </c>
      <c r="N161" s="78">
        <f t="shared" ref="N161" si="50">IFERROR(((I161+J161+K161+L161)/G161),"ND")</f>
        <v>0.41666666666666669</v>
      </c>
      <c r="O161" s="83" t="s">
        <v>268</v>
      </c>
      <c r="P161" s="83"/>
      <c r="Q161" s="83"/>
    </row>
    <row r="162" spans="3:17" ht="68.25" customHeight="1" x14ac:dyDescent="0.25">
      <c r="C162" s="64"/>
      <c r="D162" s="64"/>
      <c r="E162" s="82"/>
      <c r="F162" s="82"/>
      <c r="G162" s="82"/>
      <c r="H162" s="82"/>
      <c r="I162" s="29">
        <v>1800</v>
      </c>
      <c r="J162" s="29">
        <v>1800</v>
      </c>
      <c r="K162" s="29">
        <v>1800</v>
      </c>
      <c r="L162" s="29">
        <v>1800</v>
      </c>
      <c r="M162" s="84"/>
      <c r="N162" s="78"/>
      <c r="O162" s="83"/>
      <c r="P162" s="83"/>
      <c r="Q162" s="83"/>
    </row>
    <row r="163" spans="3:17" ht="67.5" customHeight="1" x14ac:dyDescent="0.25">
      <c r="C163" s="63" t="s">
        <v>269</v>
      </c>
      <c r="D163" s="63" t="s">
        <v>270</v>
      </c>
      <c r="E163" s="82" t="s">
        <v>19</v>
      </c>
      <c r="F163" s="82" t="s">
        <v>21</v>
      </c>
      <c r="G163" s="111">
        <f>I164+J164+K164+L164</f>
        <v>193</v>
      </c>
      <c r="H163" s="82" t="s">
        <v>22</v>
      </c>
      <c r="I163" s="26">
        <v>42</v>
      </c>
      <c r="J163" s="26"/>
      <c r="K163" s="26"/>
      <c r="L163" s="26"/>
      <c r="M163" s="84">
        <f t="shared" ref="M163" si="51">IFERROR(I163/I164,"ND")</f>
        <v>1.05</v>
      </c>
      <c r="N163" s="78">
        <f t="shared" ref="N163" si="52">IFERROR(((I163+J163+K163+L163)/G163),"ND")</f>
        <v>0.21761658031088082</v>
      </c>
      <c r="O163" s="83" t="s">
        <v>271</v>
      </c>
      <c r="P163" s="83"/>
      <c r="Q163" s="83"/>
    </row>
    <row r="164" spans="3:17" ht="67.5" customHeight="1" x14ac:dyDescent="0.25">
      <c r="C164" s="64"/>
      <c r="D164" s="64"/>
      <c r="E164" s="82"/>
      <c r="F164" s="82"/>
      <c r="G164" s="82"/>
      <c r="H164" s="82"/>
      <c r="I164" s="29">
        <v>40</v>
      </c>
      <c r="J164" s="29">
        <v>51</v>
      </c>
      <c r="K164" s="29">
        <v>51</v>
      </c>
      <c r="L164" s="29">
        <v>51</v>
      </c>
      <c r="M164" s="84"/>
      <c r="N164" s="78"/>
      <c r="O164" s="83"/>
      <c r="P164" s="83"/>
      <c r="Q164" s="83"/>
    </row>
    <row r="165" spans="3:17" ht="78" customHeight="1" x14ac:dyDescent="0.25">
      <c r="C165" s="63" t="s">
        <v>272</v>
      </c>
      <c r="D165" s="63" t="s">
        <v>273</v>
      </c>
      <c r="E165" s="82" t="s">
        <v>19</v>
      </c>
      <c r="F165" s="82" t="s">
        <v>21</v>
      </c>
      <c r="G165" s="82">
        <f>I166+J166+K166+L166</f>
        <v>950</v>
      </c>
      <c r="H165" s="82" t="s">
        <v>22</v>
      </c>
      <c r="I165" s="26">
        <v>268</v>
      </c>
      <c r="J165" s="26"/>
      <c r="K165" s="26"/>
      <c r="L165" s="26"/>
      <c r="M165" s="84">
        <f>IFERROR(I165/I166,"ND")</f>
        <v>1.4888888888888889</v>
      </c>
      <c r="N165" s="78">
        <f t="shared" ref="N165" si="53">IFERROR(((I165+J165+K165+L165)/G165),"ND")</f>
        <v>0.28210526315789475</v>
      </c>
      <c r="O165" s="83" t="s">
        <v>274</v>
      </c>
      <c r="P165" s="83"/>
      <c r="Q165" s="83"/>
    </row>
    <row r="166" spans="3:17" ht="86.25" customHeight="1" x14ac:dyDescent="0.25">
      <c r="C166" s="64"/>
      <c r="D166" s="64"/>
      <c r="E166" s="82"/>
      <c r="F166" s="82"/>
      <c r="G166" s="82"/>
      <c r="H166" s="82"/>
      <c r="I166" s="26">
        <v>180</v>
      </c>
      <c r="J166" s="26">
        <v>350</v>
      </c>
      <c r="K166" s="26">
        <v>320</v>
      </c>
      <c r="L166" s="26">
        <v>100</v>
      </c>
      <c r="M166" s="84"/>
      <c r="N166" s="78"/>
      <c r="O166" s="83"/>
      <c r="P166" s="83"/>
      <c r="Q166" s="83"/>
    </row>
    <row r="167" spans="3:17" s="4" customFormat="1" ht="69.75" customHeight="1" x14ac:dyDescent="0.25">
      <c r="C167" s="63" t="s">
        <v>275</v>
      </c>
      <c r="D167" s="63" t="s">
        <v>276</v>
      </c>
      <c r="E167" s="82" t="s">
        <v>19</v>
      </c>
      <c r="F167" s="82" t="s">
        <v>21</v>
      </c>
      <c r="G167" s="85">
        <f>I168+J168+K168+L168</f>
        <v>170</v>
      </c>
      <c r="H167" s="85" t="s">
        <v>22</v>
      </c>
      <c r="I167" s="26">
        <v>41</v>
      </c>
      <c r="J167" s="26"/>
      <c r="K167" s="26"/>
      <c r="L167" s="26"/>
      <c r="M167" s="84">
        <f>IFERROR(I167/I168,"ND")</f>
        <v>1.1714285714285715</v>
      </c>
      <c r="N167" s="78">
        <f t="shared" ref="N167" si="54">IFERROR(((I167+J167+K167+L167)/G167),"ND")</f>
        <v>0.2411764705882353</v>
      </c>
      <c r="O167" s="83" t="s">
        <v>277</v>
      </c>
      <c r="P167" s="83"/>
      <c r="Q167" s="83"/>
    </row>
    <row r="168" spans="3:17" s="4" customFormat="1" ht="69.75" customHeight="1" x14ac:dyDescent="0.25">
      <c r="C168" s="64"/>
      <c r="D168" s="64"/>
      <c r="E168" s="82"/>
      <c r="F168" s="82"/>
      <c r="G168" s="85"/>
      <c r="H168" s="85"/>
      <c r="I168" s="26">
        <v>35</v>
      </c>
      <c r="J168" s="26">
        <v>55</v>
      </c>
      <c r="K168" s="26">
        <v>55</v>
      </c>
      <c r="L168" s="26">
        <v>25</v>
      </c>
      <c r="M168" s="84"/>
      <c r="N168" s="78"/>
      <c r="O168" s="83"/>
      <c r="P168" s="83"/>
      <c r="Q168" s="83"/>
    </row>
    <row r="169" spans="3:17" ht="42" customHeight="1" x14ac:dyDescent="0.25">
      <c r="C169" s="63" t="s">
        <v>278</v>
      </c>
      <c r="D169" s="63" t="s">
        <v>279</v>
      </c>
      <c r="E169" s="82" t="s">
        <v>19</v>
      </c>
      <c r="F169" s="82" t="s">
        <v>21</v>
      </c>
      <c r="G169" s="85">
        <f>I170+J170+K170+L170</f>
        <v>200</v>
      </c>
      <c r="H169" s="82" t="s">
        <v>22</v>
      </c>
      <c r="I169" s="26" t="s">
        <v>31</v>
      </c>
      <c r="J169" s="26"/>
      <c r="K169" s="26"/>
      <c r="L169" s="26"/>
      <c r="M169" s="84" t="str">
        <f t="shared" ref="M169" si="55">IFERROR(I169/I170,"ND")</f>
        <v>ND</v>
      </c>
      <c r="N169" s="78" t="str">
        <f t="shared" ref="N169" si="56">IFERROR(((I169+J169+K169+L169)/G169),"ND")</f>
        <v>ND</v>
      </c>
      <c r="O169" s="83" t="s">
        <v>357</v>
      </c>
      <c r="P169" s="83"/>
      <c r="Q169" s="83"/>
    </row>
    <row r="170" spans="3:17" ht="42" customHeight="1" x14ac:dyDescent="0.25">
      <c r="C170" s="64"/>
      <c r="D170" s="64"/>
      <c r="E170" s="82"/>
      <c r="F170" s="82"/>
      <c r="G170" s="85"/>
      <c r="H170" s="82"/>
      <c r="I170" s="26">
        <v>0</v>
      </c>
      <c r="J170" s="26">
        <v>200</v>
      </c>
      <c r="K170" s="26">
        <v>0</v>
      </c>
      <c r="L170" s="26">
        <v>0</v>
      </c>
      <c r="M170" s="84"/>
      <c r="N170" s="78"/>
      <c r="O170" s="83"/>
      <c r="P170" s="83"/>
      <c r="Q170" s="83"/>
    </row>
    <row r="171" spans="3:17" ht="77.25" customHeight="1" x14ac:dyDescent="0.25">
      <c r="C171" s="63" t="s">
        <v>280</v>
      </c>
      <c r="D171" s="63" t="s">
        <v>281</v>
      </c>
      <c r="E171" s="82" t="s">
        <v>19</v>
      </c>
      <c r="F171" s="82" t="s">
        <v>21</v>
      </c>
      <c r="G171" s="85">
        <f>I172+J172+K172+L172</f>
        <v>135</v>
      </c>
      <c r="H171" s="82" t="s">
        <v>22</v>
      </c>
      <c r="I171" s="26">
        <v>34</v>
      </c>
      <c r="J171" s="26"/>
      <c r="K171" s="26"/>
      <c r="L171" s="26"/>
      <c r="M171" s="84">
        <f t="shared" ref="M171" si="57">IFERROR(I171/I172,"ND")</f>
        <v>1.1333333333333333</v>
      </c>
      <c r="N171" s="78">
        <f t="shared" ref="N171" si="58">IFERROR(((I171+J171+K171+L171)/G171),"ND")</f>
        <v>0.25185185185185183</v>
      </c>
      <c r="O171" s="83" t="s">
        <v>282</v>
      </c>
      <c r="P171" s="83"/>
      <c r="Q171" s="83"/>
    </row>
    <row r="172" spans="3:17" ht="77.25" customHeight="1" x14ac:dyDescent="0.25">
      <c r="C172" s="64"/>
      <c r="D172" s="64"/>
      <c r="E172" s="82"/>
      <c r="F172" s="82"/>
      <c r="G172" s="85"/>
      <c r="H172" s="82"/>
      <c r="I172" s="26">
        <v>30</v>
      </c>
      <c r="J172" s="26">
        <v>40</v>
      </c>
      <c r="K172" s="26">
        <v>40</v>
      </c>
      <c r="L172" s="26">
        <v>25</v>
      </c>
      <c r="M172" s="84"/>
      <c r="N172" s="78"/>
      <c r="O172" s="83"/>
      <c r="P172" s="83"/>
      <c r="Q172" s="83"/>
    </row>
    <row r="173" spans="3:17" ht="54.75" customHeight="1" x14ac:dyDescent="0.25">
      <c r="C173" s="63" t="s">
        <v>283</v>
      </c>
      <c r="D173" s="63" t="s">
        <v>284</v>
      </c>
      <c r="E173" s="82" t="s">
        <v>19</v>
      </c>
      <c r="F173" s="82" t="s">
        <v>21</v>
      </c>
      <c r="G173" s="82">
        <f>I174+J174+K174+L174</f>
        <v>165</v>
      </c>
      <c r="H173" s="82" t="s">
        <v>22</v>
      </c>
      <c r="I173" s="26">
        <v>42</v>
      </c>
      <c r="J173" s="26"/>
      <c r="K173" s="26"/>
      <c r="L173" s="26"/>
      <c r="M173" s="84">
        <f t="shared" ref="M173" si="59">IFERROR(I173/I174,"ND")</f>
        <v>1.024390243902439</v>
      </c>
      <c r="N173" s="78">
        <f t="shared" ref="N173" si="60">IFERROR(((I173+J173+K173+L173)/G173),"ND")</f>
        <v>0.25454545454545452</v>
      </c>
      <c r="O173" s="83" t="s">
        <v>285</v>
      </c>
      <c r="P173" s="83"/>
      <c r="Q173" s="83"/>
    </row>
    <row r="174" spans="3:17" ht="54.75" customHeight="1" x14ac:dyDescent="0.25">
      <c r="C174" s="64"/>
      <c r="D174" s="64"/>
      <c r="E174" s="82"/>
      <c r="F174" s="82"/>
      <c r="G174" s="82"/>
      <c r="H174" s="82"/>
      <c r="I174" s="26">
        <v>41</v>
      </c>
      <c r="J174" s="26">
        <v>42</v>
      </c>
      <c r="K174" s="26">
        <v>41</v>
      </c>
      <c r="L174" s="26">
        <v>41</v>
      </c>
      <c r="M174" s="84"/>
      <c r="N174" s="78"/>
      <c r="O174" s="83"/>
      <c r="P174" s="83"/>
      <c r="Q174" s="83"/>
    </row>
    <row r="175" spans="3:17" ht="69" customHeight="1" x14ac:dyDescent="0.25">
      <c r="C175" s="63" t="s">
        <v>286</v>
      </c>
      <c r="D175" s="63" t="s">
        <v>287</v>
      </c>
      <c r="E175" s="75" t="s">
        <v>19</v>
      </c>
      <c r="F175" s="75" t="s">
        <v>21</v>
      </c>
      <c r="G175" s="75">
        <f>I176+J176+K176+L176</f>
        <v>190</v>
      </c>
      <c r="H175" s="75" t="s">
        <v>22</v>
      </c>
      <c r="I175" s="24">
        <v>88</v>
      </c>
      <c r="J175" s="24"/>
      <c r="K175" s="24"/>
      <c r="L175" s="24"/>
      <c r="M175" s="84">
        <f>IFERROR(I175/I176,"ND")</f>
        <v>0.88</v>
      </c>
      <c r="N175" s="78">
        <f t="shared" ref="N175" si="61">IFERROR(((I175+J175+K175+L175)/G175),"ND")</f>
        <v>0.4631578947368421</v>
      </c>
      <c r="O175" s="79" t="s">
        <v>288</v>
      </c>
      <c r="P175" s="79"/>
      <c r="Q175" s="79"/>
    </row>
    <row r="176" spans="3:17" ht="69" customHeight="1" x14ac:dyDescent="0.25">
      <c r="C176" s="64"/>
      <c r="D176" s="64"/>
      <c r="E176" s="75"/>
      <c r="F176" s="75"/>
      <c r="G176" s="75"/>
      <c r="H176" s="75"/>
      <c r="I176" s="24">
        <v>100</v>
      </c>
      <c r="J176" s="24">
        <v>30</v>
      </c>
      <c r="K176" s="24">
        <v>30</v>
      </c>
      <c r="L176" s="24">
        <v>30</v>
      </c>
      <c r="M176" s="84"/>
      <c r="N176" s="78"/>
      <c r="O176" s="79"/>
      <c r="P176" s="79"/>
      <c r="Q176" s="79"/>
    </row>
    <row r="177" spans="3:17" ht="46.5" customHeight="1" x14ac:dyDescent="0.25">
      <c r="C177" s="63" t="s">
        <v>289</v>
      </c>
      <c r="D177" s="63" t="s">
        <v>290</v>
      </c>
      <c r="E177" s="82" t="s">
        <v>19</v>
      </c>
      <c r="F177" s="82" t="s">
        <v>21</v>
      </c>
      <c r="G177" s="82">
        <f>I178+J178+K178+L178</f>
        <v>12</v>
      </c>
      <c r="H177" s="82" t="s">
        <v>22</v>
      </c>
      <c r="I177" s="26">
        <v>3</v>
      </c>
      <c r="J177" s="26"/>
      <c r="K177" s="26"/>
      <c r="L177" s="26"/>
      <c r="M177" s="84">
        <f>IFERROR(I177/I178,"ND")</f>
        <v>1</v>
      </c>
      <c r="N177" s="78">
        <f t="shared" ref="N177" si="62">IFERROR(((I177+J177+K177+L177)/G177),"ND")</f>
        <v>0.25</v>
      </c>
      <c r="O177" s="83" t="s">
        <v>291</v>
      </c>
      <c r="P177" s="83"/>
      <c r="Q177" s="83"/>
    </row>
    <row r="178" spans="3:17" ht="46.5" customHeight="1" x14ac:dyDescent="0.25">
      <c r="C178" s="64"/>
      <c r="D178" s="64"/>
      <c r="E178" s="82"/>
      <c r="F178" s="82"/>
      <c r="G178" s="82"/>
      <c r="H178" s="82"/>
      <c r="I178" s="26">
        <v>3</v>
      </c>
      <c r="J178" s="26">
        <v>3</v>
      </c>
      <c r="K178" s="26">
        <v>3</v>
      </c>
      <c r="L178" s="26">
        <v>3</v>
      </c>
      <c r="M178" s="84"/>
      <c r="N178" s="78"/>
      <c r="O178" s="83"/>
      <c r="P178" s="83"/>
      <c r="Q178" s="83"/>
    </row>
    <row r="179" spans="3:17" ht="53.25" customHeight="1" x14ac:dyDescent="0.25">
      <c r="C179" s="63" t="s">
        <v>292</v>
      </c>
      <c r="D179" s="63" t="s">
        <v>293</v>
      </c>
      <c r="E179" s="82" t="s">
        <v>19</v>
      </c>
      <c r="F179" s="82" t="s">
        <v>21</v>
      </c>
      <c r="G179" s="82">
        <f>I180+J180+K180+L180</f>
        <v>36</v>
      </c>
      <c r="H179" s="82" t="s">
        <v>22</v>
      </c>
      <c r="I179" s="26">
        <v>10</v>
      </c>
      <c r="J179" s="26"/>
      <c r="K179" s="26"/>
      <c r="L179" s="26"/>
      <c r="M179" s="84">
        <f t="shared" ref="M179" si="63">IFERROR(I179/I180,"ND")</f>
        <v>1</v>
      </c>
      <c r="N179" s="78">
        <f t="shared" ref="N179" si="64">IFERROR(((I179+J179+K179+L179)/G179),"ND")</f>
        <v>0.27777777777777779</v>
      </c>
      <c r="O179" s="83" t="s">
        <v>294</v>
      </c>
      <c r="P179" s="83"/>
      <c r="Q179" s="83"/>
    </row>
    <row r="180" spans="3:17" ht="53.25" customHeight="1" x14ac:dyDescent="0.25">
      <c r="C180" s="64"/>
      <c r="D180" s="64"/>
      <c r="E180" s="82"/>
      <c r="F180" s="82"/>
      <c r="G180" s="82"/>
      <c r="H180" s="82"/>
      <c r="I180" s="26">
        <v>10</v>
      </c>
      <c r="J180" s="26">
        <v>8</v>
      </c>
      <c r="K180" s="26">
        <v>10</v>
      </c>
      <c r="L180" s="26">
        <v>8</v>
      </c>
      <c r="M180" s="84"/>
      <c r="N180" s="78"/>
      <c r="O180" s="83"/>
      <c r="P180" s="83"/>
      <c r="Q180" s="83"/>
    </row>
    <row r="181" spans="3:17" ht="82.5" customHeight="1" x14ac:dyDescent="0.25">
      <c r="C181" s="63" t="s">
        <v>295</v>
      </c>
      <c r="D181" s="63" t="s">
        <v>296</v>
      </c>
      <c r="E181" s="82" t="s">
        <v>23</v>
      </c>
      <c r="F181" s="82" t="s">
        <v>21</v>
      </c>
      <c r="G181" s="85">
        <f>I182+J182+K182+L182</f>
        <v>48</v>
      </c>
      <c r="H181" s="85" t="s">
        <v>22</v>
      </c>
      <c r="I181" s="26">
        <v>10</v>
      </c>
      <c r="J181" s="26"/>
      <c r="K181" s="26"/>
      <c r="L181" s="26"/>
      <c r="M181" s="84">
        <f t="shared" ref="M181" si="65">IFERROR(I181/I182,"ND")</f>
        <v>0.83333333333333337</v>
      </c>
      <c r="N181" s="78">
        <f t="shared" ref="N181" si="66">IFERROR(((I181+J181+K181+L181)/G181),"ND")</f>
        <v>0.20833333333333334</v>
      </c>
      <c r="O181" s="83" t="s">
        <v>297</v>
      </c>
      <c r="P181" s="83"/>
      <c r="Q181" s="83"/>
    </row>
    <row r="182" spans="3:17" ht="82.5" customHeight="1" x14ac:dyDescent="0.25">
      <c r="C182" s="64"/>
      <c r="D182" s="64"/>
      <c r="E182" s="82"/>
      <c r="F182" s="82"/>
      <c r="G182" s="85"/>
      <c r="H182" s="85"/>
      <c r="I182" s="26">
        <v>12</v>
      </c>
      <c r="J182" s="26">
        <v>12</v>
      </c>
      <c r="K182" s="26">
        <v>12</v>
      </c>
      <c r="L182" s="26">
        <v>12</v>
      </c>
      <c r="M182" s="84"/>
      <c r="N182" s="78"/>
      <c r="O182" s="83"/>
      <c r="P182" s="83"/>
      <c r="Q182" s="83"/>
    </row>
    <row r="183" spans="3:17" ht="75.75" customHeight="1" x14ac:dyDescent="0.25">
      <c r="C183" s="63" t="s">
        <v>298</v>
      </c>
      <c r="D183" s="63" t="s">
        <v>299</v>
      </c>
      <c r="E183" s="82" t="s">
        <v>19</v>
      </c>
      <c r="F183" s="82" t="s">
        <v>21</v>
      </c>
      <c r="G183" s="114">
        <f>I184+J184+K184+L184</f>
        <v>5240</v>
      </c>
      <c r="H183" s="82" t="s">
        <v>22</v>
      </c>
      <c r="I183" s="29">
        <v>1867</v>
      </c>
      <c r="J183" s="26"/>
      <c r="K183" s="26"/>
      <c r="L183" s="26"/>
      <c r="M183" s="84">
        <f>IFERROR(I183/I184,"ND")</f>
        <v>1.3528985507246376</v>
      </c>
      <c r="N183" s="78">
        <f t="shared" ref="N183" si="67">IFERROR(((I183+J183+K183+L183)/G183),"ND")</f>
        <v>0.35629770992366411</v>
      </c>
      <c r="O183" s="83" t="s">
        <v>300</v>
      </c>
      <c r="P183" s="83"/>
      <c r="Q183" s="83"/>
    </row>
    <row r="184" spans="3:17" ht="102" customHeight="1" x14ac:dyDescent="0.25">
      <c r="C184" s="64"/>
      <c r="D184" s="64"/>
      <c r="E184" s="82"/>
      <c r="F184" s="82"/>
      <c r="G184" s="85"/>
      <c r="H184" s="82"/>
      <c r="I184" s="29">
        <v>1380</v>
      </c>
      <c r="J184" s="29">
        <v>1440</v>
      </c>
      <c r="K184" s="26">
        <v>960</v>
      </c>
      <c r="L184" s="29">
        <v>1460</v>
      </c>
      <c r="M184" s="84"/>
      <c r="N184" s="78"/>
      <c r="O184" s="83"/>
      <c r="P184" s="83"/>
      <c r="Q184" s="83"/>
    </row>
    <row r="185" spans="3:17" ht="68.25" customHeight="1" x14ac:dyDescent="0.25">
      <c r="C185" s="63" t="s">
        <v>301</v>
      </c>
      <c r="D185" s="63" t="s">
        <v>302</v>
      </c>
      <c r="E185" s="82" t="s">
        <v>19</v>
      </c>
      <c r="F185" s="82" t="s">
        <v>21</v>
      </c>
      <c r="G185" s="85">
        <f>I186+J186+K186+L186</f>
        <v>634</v>
      </c>
      <c r="H185" s="85" t="s">
        <v>22</v>
      </c>
      <c r="I185" s="26">
        <v>212</v>
      </c>
      <c r="J185" s="26"/>
      <c r="K185" s="26"/>
      <c r="L185" s="26"/>
      <c r="M185" s="84">
        <f>IFERROR(I185/I186,"ND")</f>
        <v>0.96363636363636362</v>
      </c>
      <c r="N185" s="78">
        <f t="shared" ref="N185" si="68">IFERROR(((I185+J185+K185+L185)/G185),"ND")</f>
        <v>0.33438485804416401</v>
      </c>
      <c r="O185" s="83" t="s">
        <v>303</v>
      </c>
      <c r="P185" s="83"/>
      <c r="Q185" s="83"/>
    </row>
    <row r="186" spans="3:17" ht="68.25" customHeight="1" x14ac:dyDescent="0.25">
      <c r="C186" s="64"/>
      <c r="D186" s="64"/>
      <c r="E186" s="82"/>
      <c r="F186" s="82"/>
      <c r="G186" s="85"/>
      <c r="H186" s="85"/>
      <c r="I186" s="26">
        <v>220</v>
      </c>
      <c r="J186" s="26">
        <v>180</v>
      </c>
      <c r="K186" s="26">
        <v>84</v>
      </c>
      <c r="L186" s="26">
        <v>150</v>
      </c>
      <c r="M186" s="84"/>
      <c r="N186" s="78"/>
      <c r="O186" s="83"/>
      <c r="P186" s="83"/>
      <c r="Q186" s="83"/>
    </row>
    <row r="187" spans="3:17" ht="42" customHeight="1" x14ac:dyDescent="0.25">
      <c r="C187" s="63" t="s">
        <v>304</v>
      </c>
      <c r="D187" s="63" t="s">
        <v>305</v>
      </c>
      <c r="E187" s="82" t="s">
        <v>19</v>
      </c>
      <c r="F187" s="82" t="s">
        <v>21</v>
      </c>
      <c r="G187" s="85">
        <f>I188+J188+K188+L188</f>
        <v>3</v>
      </c>
      <c r="H187" s="85" t="s">
        <v>22</v>
      </c>
      <c r="I187" s="26" t="s">
        <v>31</v>
      </c>
      <c r="J187" s="26"/>
      <c r="K187" s="26"/>
      <c r="L187" s="26"/>
      <c r="M187" s="84" t="str">
        <f>IFERROR(I187/I188,"ND")</f>
        <v>ND</v>
      </c>
      <c r="N187" s="78" t="str">
        <f t="shared" ref="N187" si="69">IFERROR(((I187+J187+K187+L187)/G187),"ND")</f>
        <v>ND</v>
      </c>
      <c r="O187" s="83" t="s">
        <v>358</v>
      </c>
      <c r="P187" s="83"/>
      <c r="Q187" s="83"/>
    </row>
    <row r="188" spans="3:17" ht="42" customHeight="1" x14ac:dyDescent="0.25">
      <c r="C188" s="64"/>
      <c r="D188" s="64"/>
      <c r="E188" s="82"/>
      <c r="F188" s="82"/>
      <c r="G188" s="85"/>
      <c r="H188" s="85"/>
      <c r="I188" s="26">
        <v>0</v>
      </c>
      <c r="J188" s="26">
        <v>1</v>
      </c>
      <c r="K188" s="26">
        <v>1</v>
      </c>
      <c r="L188" s="26">
        <v>1</v>
      </c>
      <c r="M188" s="84"/>
      <c r="N188" s="78"/>
      <c r="O188" s="83"/>
      <c r="P188" s="83"/>
      <c r="Q188" s="83"/>
    </row>
    <row r="189" spans="3:17" ht="56.25" customHeight="1" x14ac:dyDescent="0.25">
      <c r="C189" s="63" t="s">
        <v>44</v>
      </c>
      <c r="D189" s="63" t="s">
        <v>34</v>
      </c>
      <c r="E189" s="82" t="s">
        <v>19</v>
      </c>
      <c r="F189" s="82" t="s">
        <v>21</v>
      </c>
      <c r="G189" s="111">
        <f>I190+J190+K190+L190</f>
        <v>24710</v>
      </c>
      <c r="H189" s="82" t="s">
        <v>22</v>
      </c>
      <c r="I189" s="29">
        <v>5382</v>
      </c>
      <c r="J189" s="26"/>
      <c r="K189" s="26"/>
      <c r="L189" s="32"/>
      <c r="M189" s="84">
        <f>IFERROR(I189/I190,"ND")</f>
        <v>0.8652733118971061</v>
      </c>
      <c r="N189" s="78">
        <f t="shared" ref="N189" si="70">IFERROR(((I189+J189+K189+L189)/G189),"ND")</f>
        <v>0.21780655605018212</v>
      </c>
      <c r="O189" s="83" t="s">
        <v>306</v>
      </c>
      <c r="P189" s="83"/>
      <c r="Q189" s="83"/>
    </row>
    <row r="190" spans="3:17" ht="56.25" customHeight="1" x14ac:dyDescent="0.25">
      <c r="C190" s="64"/>
      <c r="D190" s="64"/>
      <c r="E190" s="82"/>
      <c r="F190" s="82"/>
      <c r="G190" s="82"/>
      <c r="H190" s="82"/>
      <c r="I190" s="16">
        <v>6220</v>
      </c>
      <c r="J190" s="16">
        <v>6135</v>
      </c>
      <c r="K190" s="16">
        <v>6135</v>
      </c>
      <c r="L190" s="17">
        <v>6220</v>
      </c>
      <c r="M190" s="84"/>
      <c r="N190" s="78"/>
      <c r="O190" s="83"/>
      <c r="P190" s="83"/>
      <c r="Q190" s="83"/>
    </row>
    <row r="191" spans="3:17" ht="61.5" customHeight="1" x14ac:dyDescent="0.25">
      <c r="C191" s="63" t="s">
        <v>45</v>
      </c>
      <c r="D191" s="63" t="s">
        <v>35</v>
      </c>
      <c r="E191" s="82" t="s">
        <v>19</v>
      </c>
      <c r="F191" s="82" t="s">
        <v>21</v>
      </c>
      <c r="G191" s="111">
        <f>I192+J192+K192+L192</f>
        <v>12300</v>
      </c>
      <c r="H191" s="82" t="s">
        <v>22</v>
      </c>
      <c r="I191" s="29">
        <v>2671</v>
      </c>
      <c r="J191" s="26"/>
      <c r="K191" s="26"/>
      <c r="L191" s="26"/>
      <c r="M191" s="84">
        <f>IFERROR(I191/I192,"ND")</f>
        <v>0.86861788617886182</v>
      </c>
      <c r="N191" s="78">
        <f t="shared" ref="N191" si="71">IFERROR(((I191+J191+K191+L191)/G191),"ND")</f>
        <v>0.21715447154471545</v>
      </c>
      <c r="O191" s="83" t="s">
        <v>307</v>
      </c>
      <c r="P191" s="83"/>
      <c r="Q191" s="83"/>
    </row>
    <row r="192" spans="3:17" ht="61.5" customHeight="1" x14ac:dyDescent="0.25">
      <c r="C192" s="64"/>
      <c r="D192" s="64"/>
      <c r="E192" s="82"/>
      <c r="F192" s="82"/>
      <c r="G192" s="82"/>
      <c r="H192" s="82"/>
      <c r="I192" s="29">
        <v>3075</v>
      </c>
      <c r="J192" s="29">
        <v>3075</v>
      </c>
      <c r="K192" s="29">
        <v>3075</v>
      </c>
      <c r="L192" s="29">
        <v>3075</v>
      </c>
      <c r="M192" s="84"/>
      <c r="N192" s="78"/>
      <c r="O192" s="83"/>
      <c r="P192" s="83"/>
      <c r="Q192" s="83"/>
    </row>
    <row r="193" spans="3:17" ht="69" customHeight="1" x14ac:dyDescent="0.25">
      <c r="C193" s="63" t="s">
        <v>308</v>
      </c>
      <c r="D193" s="63" t="s">
        <v>36</v>
      </c>
      <c r="E193" s="82" t="s">
        <v>19</v>
      </c>
      <c r="F193" s="82" t="s">
        <v>21</v>
      </c>
      <c r="G193" s="111">
        <f>I194+J194+K194+L194</f>
        <v>1130</v>
      </c>
      <c r="H193" s="82" t="s">
        <v>22</v>
      </c>
      <c r="I193" s="26">
        <v>361</v>
      </c>
      <c r="J193" s="26"/>
      <c r="K193" s="26"/>
      <c r="L193" s="26"/>
      <c r="M193" s="84">
        <f t="shared" ref="M193" si="72">IFERROR(I193/I194,"ND")</f>
        <v>1.1107692307692307</v>
      </c>
      <c r="N193" s="78">
        <f t="shared" ref="N193" si="73">IFERROR(((I193+J193+K193+L193)/G193),"ND")</f>
        <v>0.31946902654867254</v>
      </c>
      <c r="O193" s="83" t="s">
        <v>309</v>
      </c>
      <c r="P193" s="83"/>
      <c r="Q193" s="83"/>
    </row>
    <row r="194" spans="3:17" ht="69" customHeight="1" x14ac:dyDescent="0.25">
      <c r="C194" s="64"/>
      <c r="D194" s="64"/>
      <c r="E194" s="82"/>
      <c r="F194" s="82"/>
      <c r="G194" s="82"/>
      <c r="H194" s="82"/>
      <c r="I194" s="29">
        <v>325</v>
      </c>
      <c r="J194" s="29">
        <v>240</v>
      </c>
      <c r="K194" s="29">
        <v>240</v>
      </c>
      <c r="L194" s="29">
        <v>325</v>
      </c>
      <c r="M194" s="84"/>
      <c r="N194" s="78"/>
      <c r="O194" s="83"/>
      <c r="P194" s="83"/>
      <c r="Q194" s="83"/>
    </row>
    <row r="195" spans="3:17" ht="53.25" customHeight="1" x14ac:dyDescent="0.25">
      <c r="C195" s="63" t="s">
        <v>310</v>
      </c>
      <c r="D195" s="63" t="s">
        <v>311</v>
      </c>
      <c r="E195" s="82" t="s">
        <v>19</v>
      </c>
      <c r="F195" s="82" t="s">
        <v>21</v>
      </c>
      <c r="G195" s="111">
        <f>I196+J196+K196+L196</f>
        <v>11280</v>
      </c>
      <c r="H195" s="82" t="s">
        <v>22</v>
      </c>
      <c r="I195" s="29">
        <v>2351</v>
      </c>
      <c r="J195" s="26"/>
      <c r="K195" s="26"/>
      <c r="L195" s="26"/>
      <c r="M195" s="84">
        <f t="shared" ref="M195" si="74">IFERROR(I195/I196,"ND")</f>
        <v>0.83368794326241136</v>
      </c>
      <c r="N195" s="78">
        <f t="shared" ref="N195" si="75">IFERROR(((I195+J195+K195+L195)/G195),"ND")</f>
        <v>0.20842198581560284</v>
      </c>
      <c r="O195" s="83" t="s">
        <v>312</v>
      </c>
      <c r="P195" s="83"/>
      <c r="Q195" s="83"/>
    </row>
    <row r="196" spans="3:17" ht="84.75" customHeight="1" x14ac:dyDescent="0.25">
      <c r="C196" s="64"/>
      <c r="D196" s="64"/>
      <c r="E196" s="82"/>
      <c r="F196" s="82"/>
      <c r="G196" s="82"/>
      <c r="H196" s="82"/>
      <c r="I196" s="29">
        <v>2820</v>
      </c>
      <c r="J196" s="29">
        <v>2820</v>
      </c>
      <c r="K196" s="29">
        <v>2820</v>
      </c>
      <c r="L196" s="29">
        <v>2820</v>
      </c>
      <c r="M196" s="84"/>
      <c r="N196" s="78"/>
      <c r="O196" s="83"/>
      <c r="P196" s="83"/>
      <c r="Q196" s="83"/>
    </row>
    <row r="197" spans="3:17" ht="84" customHeight="1" x14ac:dyDescent="0.25">
      <c r="C197" s="63" t="s">
        <v>313</v>
      </c>
      <c r="D197" s="63" t="s">
        <v>314</v>
      </c>
      <c r="E197" s="82" t="s">
        <v>23</v>
      </c>
      <c r="F197" s="82" t="s">
        <v>21</v>
      </c>
      <c r="G197" s="111">
        <f>I198+J198+K198+L198</f>
        <v>29520</v>
      </c>
      <c r="H197" s="82" t="s">
        <v>22</v>
      </c>
      <c r="I197" s="29">
        <v>6265</v>
      </c>
      <c r="J197" s="26"/>
      <c r="K197" s="26"/>
      <c r="L197" s="32"/>
      <c r="M197" s="84">
        <f>IFERROR(I197/I198,"ND")</f>
        <v>0.84891598915989164</v>
      </c>
      <c r="N197" s="78">
        <f t="shared" ref="N197" si="76">IFERROR(((I197+J197+K197+L197)/G197),"ND")</f>
        <v>0.21222899728997291</v>
      </c>
      <c r="O197" s="83" t="s">
        <v>315</v>
      </c>
      <c r="P197" s="83"/>
      <c r="Q197" s="83"/>
    </row>
    <row r="198" spans="3:17" ht="84" customHeight="1" x14ac:dyDescent="0.25">
      <c r="C198" s="64"/>
      <c r="D198" s="64"/>
      <c r="E198" s="82"/>
      <c r="F198" s="82"/>
      <c r="G198" s="82"/>
      <c r="H198" s="82"/>
      <c r="I198" s="16">
        <v>7380</v>
      </c>
      <c r="J198" s="16">
        <v>7380</v>
      </c>
      <c r="K198" s="16">
        <v>7380</v>
      </c>
      <c r="L198" s="17">
        <v>7380</v>
      </c>
      <c r="M198" s="84"/>
      <c r="N198" s="78"/>
      <c r="O198" s="83"/>
      <c r="P198" s="83"/>
      <c r="Q198" s="83"/>
    </row>
    <row r="199" spans="3:17" ht="54" customHeight="1" x14ac:dyDescent="0.25">
      <c r="C199" s="63" t="s">
        <v>46</v>
      </c>
      <c r="D199" s="63" t="s">
        <v>37</v>
      </c>
      <c r="E199" s="82" t="s">
        <v>19</v>
      </c>
      <c r="F199" s="82" t="s">
        <v>21</v>
      </c>
      <c r="G199" s="111">
        <f>I200+J200+K200+L200</f>
        <v>5760</v>
      </c>
      <c r="H199" s="82" t="s">
        <v>22</v>
      </c>
      <c r="I199" s="29">
        <v>1259</v>
      </c>
      <c r="J199" s="26"/>
      <c r="K199" s="26"/>
      <c r="L199" s="26"/>
      <c r="M199" s="84">
        <f>IFERROR(I199/I200,"ND")</f>
        <v>0.89928571428571424</v>
      </c>
      <c r="N199" s="78">
        <f t="shared" ref="N199" si="77">IFERROR(((I199+J199+K199+L199)/G199),"ND")</f>
        <v>0.21857638888888889</v>
      </c>
      <c r="O199" s="83" t="s">
        <v>316</v>
      </c>
      <c r="P199" s="83"/>
      <c r="Q199" s="83"/>
    </row>
    <row r="200" spans="3:17" ht="54" customHeight="1" x14ac:dyDescent="0.25">
      <c r="C200" s="64"/>
      <c r="D200" s="64"/>
      <c r="E200" s="82"/>
      <c r="F200" s="82"/>
      <c r="G200" s="82"/>
      <c r="H200" s="82"/>
      <c r="I200" s="29">
        <v>1400</v>
      </c>
      <c r="J200" s="29">
        <v>1580</v>
      </c>
      <c r="K200" s="29">
        <v>1580</v>
      </c>
      <c r="L200" s="29">
        <v>1200</v>
      </c>
      <c r="M200" s="84"/>
      <c r="N200" s="78"/>
      <c r="O200" s="83"/>
      <c r="P200" s="83"/>
      <c r="Q200" s="83"/>
    </row>
    <row r="201" spans="3:17" ht="54" customHeight="1" x14ac:dyDescent="0.25">
      <c r="C201" s="63" t="s">
        <v>47</v>
      </c>
      <c r="D201" s="63" t="s">
        <v>38</v>
      </c>
      <c r="E201" s="82" t="s">
        <v>19</v>
      </c>
      <c r="F201" s="82" t="s">
        <v>21</v>
      </c>
      <c r="G201" s="114">
        <f>I202+J202+K202+L202</f>
        <v>6000</v>
      </c>
      <c r="H201" s="85" t="s">
        <v>22</v>
      </c>
      <c r="I201" s="29">
        <v>1148</v>
      </c>
      <c r="J201" s="26"/>
      <c r="K201" s="26"/>
      <c r="L201" s="26"/>
      <c r="M201" s="84">
        <f t="shared" ref="M201" si="78">IFERROR(I201/I202,"ND")</f>
        <v>0.76533333333333331</v>
      </c>
      <c r="N201" s="78">
        <f t="shared" ref="N201" si="79">IFERROR(((I201+J201+K201+L201)/G201),"ND")</f>
        <v>0.19133333333333333</v>
      </c>
      <c r="O201" s="83" t="s">
        <v>317</v>
      </c>
      <c r="P201" s="83"/>
      <c r="Q201" s="83"/>
    </row>
    <row r="202" spans="3:17" ht="54" customHeight="1" x14ac:dyDescent="0.25">
      <c r="C202" s="64"/>
      <c r="D202" s="64"/>
      <c r="E202" s="82"/>
      <c r="F202" s="82"/>
      <c r="G202" s="85"/>
      <c r="H202" s="85"/>
      <c r="I202" s="29">
        <v>1500</v>
      </c>
      <c r="J202" s="29">
        <v>1500</v>
      </c>
      <c r="K202" s="29">
        <v>1500</v>
      </c>
      <c r="L202" s="29">
        <v>1500</v>
      </c>
      <c r="M202" s="84"/>
      <c r="N202" s="78"/>
      <c r="O202" s="83"/>
      <c r="P202" s="83"/>
      <c r="Q202" s="83"/>
    </row>
    <row r="203" spans="3:17" ht="46.5" customHeight="1" x14ac:dyDescent="0.25">
      <c r="C203" s="63" t="s">
        <v>318</v>
      </c>
      <c r="D203" s="63" t="s">
        <v>319</v>
      </c>
      <c r="E203" s="82" t="s">
        <v>19</v>
      </c>
      <c r="F203" s="82" t="s">
        <v>21</v>
      </c>
      <c r="G203" s="114">
        <f>I204+J204+K204+L204</f>
        <v>17760</v>
      </c>
      <c r="H203" s="85" t="s">
        <v>22</v>
      </c>
      <c r="I203" s="29">
        <v>3858</v>
      </c>
      <c r="J203" s="26"/>
      <c r="K203" s="26"/>
      <c r="L203" s="26"/>
      <c r="M203" s="84">
        <f t="shared" ref="M203" si="80">IFERROR(I203/I204,"ND")</f>
        <v>0.88689655172413795</v>
      </c>
      <c r="N203" s="78">
        <f t="shared" ref="N203" si="81">IFERROR(((I203+J203+K203+L203)/G203),"ND")</f>
        <v>0.21722972972972973</v>
      </c>
      <c r="O203" s="83" t="s">
        <v>320</v>
      </c>
      <c r="P203" s="83"/>
      <c r="Q203" s="83"/>
    </row>
    <row r="204" spans="3:17" ht="46.5" customHeight="1" x14ac:dyDescent="0.25">
      <c r="C204" s="64"/>
      <c r="D204" s="64"/>
      <c r="E204" s="82"/>
      <c r="F204" s="82"/>
      <c r="G204" s="85"/>
      <c r="H204" s="85"/>
      <c r="I204" s="29">
        <v>4350</v>
      </c>
      <c r="J204" s="29">
        <v>4540</v>
      </c>
      <c r="K204" s="29">
        <v>4540</v>
      </c>
      <c r="L204" s="29">
        <v>4330</v>
      </c>
      <c r="M204" s="84"/>
      <c r="N204" s="78"/>
      <c r="O204" s="83"/>
      <c r="P204" s="83"/>
      <c r="Q204" s="83"/>
    </row>
    <row r="205" spans="3:17" ht="70.5" customHeight="1" x14ac:dyDescent="0.25">
      <c r="C205" s="63" t="s">
        <v>321</v>
      </c>
      <c r="D205" s="63" t="s">
        <v>39</v>
      </c>
      <c r="E205" s="82" t="s">
        <v>23</v>
      </c>
      <c r="F205" s="82" t="s">
        <v>21</v>
      </c>
      <c r="G205" s="85">
        <f>I206+J206+K206+L206</f>
        <v>20</v>
      </c>
      <c r="H205" s="82" t="s">
        <v>22</v>
      </c>
      <c r="I205" s="26">
        <v>5</v>
      </c>
      <c r="J205" s="26"/>
      <c r="K205" s="26"/>
      <c r="L205" s="26"/>
      <c r="M205" s="84">
        <f>IFERROR(I205/I206,"ND")</f>
        <v>1</v>
      </c>
      <c r="N205" s="78">
        <f t="shared" ref="N205" si="82">IFERROR(((I205+J205+K205+L205)/G205),"ND")</f>
        <v>0.25</v>
      </c>
      <c r="O205" s="121" t="s">
        <v>322</v>
      </c>
      <c r="P205" s="121"/>
      <c r="Q205" s="121"/>
    </row>
    <row r="206" spans="3:17" ht="70.5" customHeight="1" x14ac:dyDescent="0.25">
      <c r="C206" s="64"/>
      <c r="D206" s="64"/>
      <c r="E206" s="82"/>
      <c r="F206" s="82"/>
      <c r="G206" s="85"/>
      <c r="H206" s="82"/>
      <c r="I206" s="29">
        <v>5</v>
      </c>
      <c r="J206" s="29">
        <v>5</v>
      </c>
      <c r="K206" s="29">
        <v>5</v>
      </c>
      <c r="L206" s="29">
        <v>5</v>
      </c>
      <c r="M206" s="84"/>
      <c r="N206" s="78"/>
      <c r="O206" s="121"/>
      <c r="P206" s="121"/>
      <c r="Q206" s="121"/>
    </row>
    <row r="207" spans="3:17" ht="73.5" customHeight="1" x14ac:dyDescent="0.25">
      <c r="C207" s="63" t="s">
        <v>48</v>
      </c>
      <c r="D207" s="63" t="s">
        <v>40</v>
      </c>
      <c r="E207" s="82" t="s">
        <v>23</v>
      </c>
      <c r="F207" s="82" t="s">
        <v>21</v>
      </c>
      <c r="G207" s="82">
        <f>I208+J208+K208+L208</f>
        <v>30</v>
      </c>
      <c r="H207" s="82" t="s">
        <v>22</v>
      </c>
      <c r="I207" s="26">
        <v>9</v>
      </c>
      <c r="J207" s="26"/>
      <c r="K207" s="26"/>
      <c r="L207" s="26"/>
      <c r="M207" s="84">
        <f>IFERROR(I207/I208,"ND")</f>
        <v>1.5</v>
      </c>
      <c r="N207" s="78">
        <f t="shared" ref="N207" si="83">IFERROR(((I207+J207+K207+L207)/G207),"ND")</f>
        <v>0.3</v>
      </c>
      <c r="O207" s="83" t="s">
        <v>323</v>
      </c>
      <c r="P207" s="83"/>
      <c r="Q207" s="83"/>
    </row>
    <row r="208" spans="3:17" ht="73.5" customHeight="1" x14ac:dyDescent="0.25">
      <c r="C208" s="64"/>
      <c r="D208" s="64"/>
      <c r="E208" s="82"/>
      <c r="F208" s="82"/>
      <c r="G208" s="82"/>
      <c r="H208" s="82"/>
      <c r="I208" s="29">
        <v>6</v>
      </c>
      <c r="J208" s="29">
        <v>8</v>
      </c>
      <c r="K208" s="29">
        <v>8</v>
      </c>
      <c r="L208" s="29">
        <v>8</v>
      </c>
      <c r="M208" s="84"/>
      <c r="N208" s="78"/>
      <c r="O208" s="83"/>
      <c r="P208" s="83"/>
      <c r="Q208" s="83"/>
    </row>
    <row r="209" spans="3:17" ht="53.25" customHeight="1" x14ac:dyDescent="0.25">
      <c r="C209" s="63" t="s">
        <v>49</v>
      </c>
      <c r="D209" s="63" t="s">
        <v>41</v>
      </c>
      <c r="E209" s="82" t="s">
        <v>23</v>
      </c>
      <c r="F209" s="82" t="s">
        <v>21</v>
      </c>
      <c r="G209" s="111">
        <f>I210+J210+K210+L210</f>
        <v>33879</v>
      </c>
      <c r="H209" s="82" t="s">
        <v>22</v>
      </c>
      <c r="I209" s="29">
        <v>8414</v>
      </c>
      <c r="J209" s="26"/>
      <c r="K209" s="26"/>
      <c r="L209" s="26"/>
      <c r="M209" s="84">
        <f>IFERROR(I209/I210,"ND")</f>
        <v>1.0046567164179105</v>
      </c>
      <c r="N209" s="78">
        <f t="shared" ref="N209" si="84">IFERROR(((I209+J209+K209+L209)/G209),"ND")</f>
        <v>0.24835443785235692</v>
      </c>
      <c r="O209" s="83" t="s">
        <v>324</v>
      </c>
      <c r="P209" s="83"/>
      <c r="Q209" s="83"/>
    </row>
    <row r="210" spans="3:17" ht="53.25" customHeight="1" x14ac:dyDescent="0.25">
      <c r="C210" s="64"/>
      <c r="D210" s="64"/>
      <c r="E210" s="82"/>
      <c r="F210" s="82"/>
      <c r="G210" s="82"/>
      <c r="H210" s="82"/>
      <c r="I210" s="29">
        <v>8375</v>
      </c>
      <c r="J210" s="29">
        <v>8440</v>
      </c>
      <c r="K210" s="29">
        <v>8497</v>
      </c>
      <c r="L210" s="29">
        <v>8567</v>
      </c>
      <c r="M210" s="84"/>
      <c r="N210" s="78"/>
      <c r="O210" s="83"/>
      <c r="P210" s="83"/>
      <c r="Q210" s="83"/>
    </row>
    <row r="211" spans="3:17" ht="69.75" customHeight="1" x14ac:dyDescent="0.25">
      <c r="C211" s="63" t="s">
        <v>50</v>
      </c>
      <c r="D211" s="63" t="s">
        <v>42</v>
      </c>
      <c r="E211" s="82" t="s">
        <v>23</v>
      </c>
      <c r="F211" s="82" t="s">
        <v>21</v>
      </c>
      <c r="G211" s="114">
        <f>I212+J212+K212+L212</f>
        <v>12710</v>
      </c>
      <c r="H211" s="82" t="s">
        <v>22</v>
      </c>
      <c r="I211" s="29">
        <v>3173</v>
      </c>
      <c r="J211" s="26"/>
      <c r="K211" s="26"/>
      <c r="L211" s="26"/>
      <c r="M211" s="84">
        <f>IFERROR(I211/I212,"ND")</f>
        <v>1.0009463722397476</v>
      </c>
      <c r="N211" s="78">
        <f t="shared" ref="N211" si="85">IFERROR(((I211+J211+K211+L211)/G211),"ND")</f>
        <v>0.24964594807238394</v>
      </c>
      <c r="O211" s="83" t="s">
        <v>325</v>
      </c>
      <c r="P211" s="83"/>
      <c r="Q211" s="83"/>
    </row>
    <row r="212" spans="3:17" ht="69.75" customHeight="1" x14ac:dyDescent="0.25">
      <c r="C212" s="64"/>
      <c r="D212" s="64"/>
      <c r="E212" s="82"/>
      <c r="F212" s="82"/>
      <c r="G212" s="85"/>
      <c r="H212" s="82"/>
      <c r="I212" s="29">
        <v>3170</v>
      </c>
      <c r="J212" s="29">
        <v>3175</v>
      </c>
      <c r="K212" s="29">
        <v>3180</v>
      </c>
      <c r="L212" s="29">
        <v>3185</v>
      </c>
      <c r="M212" s="84"/>
      <c r="N212" s="78"/>
      <c r="O212" s="83"/>
      <c r="P212" s="83"/>
      <c r="Q212" s="83"/>
    </row>
    <row r="213" spans="3:17" ht="82.5" customHeight="1" x14ac:dyDescent="0.25">
      <c r="C213" s="63" t="s">
        <v>326</v>
      </c>
      <c r="D213" s="63" t="s">
        <v>43</v>
      </c>
      <c r="E213" s="82" t="s">
        <v>19</v>
      </c>
      <c r="F213" s="82" t="s">
        <v>21</v>
      </c>
      <c r="G213" s="114">
        <f>I214+J214+K214+L214</f>
        <v>2015</v>
      </c>
      <c r="H213" s="82" t="s">
        <v>22</v>
      </c>
      <c r="I213" s="26">
        <v>368</v>
      </c>
      <c r="J213" s="26"/>
      <c r="K213" s="26"/>
      <c r="L213" s="26"/>
      <c r="M213" s="84">
        <f t="shared" ref="M213" si="86">IFERROR(I213/I214,"ND")</f>
        <v>0.73599999999999999</v>
      </c>
      <c r="N213" s="78">
        <f t="shared" ref="N213" si="87">IFERROR(((I213+J213+K213+L213)/G213),"ND")</f>
        <v>0.18263027295285361</v>
      </c>
      <c r="O213" s="83" t="s">
        <v>327</v>
      </c>
      <c r="P213" s="83"/>
      <c r="Q213" s="83"/>
    </row>
    <row r="214" spans="3:17" ht="82.5" customHeight="1" x14ac:dyDescent="0.25">
      <c r="C214" s="64"/>
      <c r="D214" s="64"/>
      <c r="E214" s="82"/>
      <c r="F214" s="82"/>
      <c r="G214" s="85"/>
      <c r="H214" s="82"/>
      <c r="I214" s="29">
        <v>500</v>
      </c>
      <c r="J214" s="29">
        <v>500</v>
      </c>
      <c r="K214" s="29">
        <v>500</v>
      </c>
      <c r="L214" s="29">
        <v>515</v>
      </c>
      <c r="M214" s="84"/>
      <c r="N214" s="78"/>
      <c r="O214" s="83"/>
      <c r="P214" s="83"/>
      <c r="Q214" s="83"/>
    </row>
    <row r="215" spans="3:17" ht="60.75" customHeight="1" x14ac:dyDescent="0.25">
      <c r="C215" s="63" t="s">
        <v>328</v>
      </c>
      <c r="D215" s="63" t="s">
        <v>329</v>
      </c>
      <c r="E215" s="82" t="s">
        <v>19</v>
      </c>
      <c r="F215" s="82" t="s">
        <v>21</v>
      </c>
      <c r="G215" s="111">
        <f>I216+J216+K216+L216</f>
        <v>7500</v>
      </c>
      <c r="H215" s="82" t="s">
        <v>22</v>
      </c>
      <c r="I215" s="29">
        <v>1824</v>
      </c>
      <c r="J215" s="26"/>
      <c r="K215" s="26"/>
      <c r="L215" s="26"/>
      <c r="M215" s="84">
        <f t="shared" ref="M215" si="88">IFERROR(I215/I216,"ND")</f>
        <v>1.0133333333333334</v>
      </c>
      <c r="N215" s="78">
        <f t="shared" ref="N215" si="89">IFERROR(((I215+J215+K215+L215)/G215),"ND")</f>
        <v>0.2432</v>
      </c>
      <c r="O215" s="83" t="s">
        <v>330</v>
      </c>
      <c r="P215" s="83"/>
      <c r="Q215" s="83"/>
    </row>
    <row r="216" spans="3:17" ht="60.75" customHeight="1" x14ac:dyDescent="0.25">
      <c r="C216" s="64"/>
      <c r="D216" s="64"/>
      <c r="E216" s="82"/>
      <c r="F216" s="82"/>
      <c r="G216" s="82"/>
      <c r="H216" s="82"/>
      <c r="I216" s="29">
        <v>1800</v>
      </c>
      <c r="J216" s="29">
        <v>1850</v>
      </c>
      <c r="K216" s="29">
        <v>1900</v>
      </c>
      <c r="L216" s="29">
        <v>1950</v>
      </c>
      <c r="M216" s="84"/>
      <c r="N216" s="78"/>
      <c r="O216" s="83"/>
      <c r="P216" s="83"/>
      <c r="Q216" s="83"/>
    </row>
    <row r="217" spans="3:17" ht="90.75" customHeight="1" x14ac:dyDescent="0.25">
      <c r="C217" s="63" t="s">
        <v>331</v>
      </c>
      <c r="D217" s="63" t="s">
        <v>332</v>
      </c>
      <c r="E217" s="82" t="s">
        <v>19</v>
      </c>
      <c r="F217" s="82" t="s">
        <v>21</v>
      </c>
      <c r="G217" s="85">
        <f>I218+J218+K218+L218</f>
        <v>44</v>
      </c>
      <c r="H217" s="82" t="s">
        <v>22</v>
      </c>
      <c r="I217" s="26">
        <v>4</v>
      </c>
      <c r="J217" s="26"/>
      <c r="K217" s="26"/>
      <c r="L217" s="26"/>
      <c r="M217" s="84">
        <f>IFERROR(I217/I218,"ND")</f>
        <v>0.4</v>
      </c>
      <c r="N217" s="78">
        <f t="shared" ref="N217" si="90">IFERROR(((I217+J217+K217+L217)/G217),"ND")</f>
        <v>9.0909090909090912E-2</v>
      </c>
      <c r="O217" s="83" t="s">
        <v>333</v>
      </c>
      <c r="P217" s="83"/>
      <c r="Q217" s="83"/>
    </row>
    <row r="218" spans="3:17" ht="90.75" customHeight="1" x14ac:dyDescent="0.25">
      <c r="C218" s="64"/>
      <c r="D218" s="64"/>
      <c r="E218" s="82"/>
      <c r="F218" s="82"/>
      <c r="G218" s="85"/>
      <c r="H218" s="82"/>
      <c r="I218" s="29">
        <v>10</v>
      </c>
      <c r="J218" s="29">
        <v>10</v>
      </c>
      <c r="K218" s="29">
        <v>12</v>
      </c>
      <c r="L218" s="29">
        <v>12</v>
      </c>
      <c r="M218" s="84"/>
      <c r="N218" s="78"/>
      <c r="O218" s="83"/>
      <c r="P218" s="83"/>
      <c r="Q218" s="83"/>
    </row>
    <row r="219" spans="3:17" ht="66" customHeight="1" x14ac:dyDescent="0.25">
      <c r="C219" s="63" t="s">
        <v>334</v>
      </c>
      <c r="D219" s="63" t="s">
        <v>335</v>
      </c>
      <c r="E219" s="82" t="s">
        <v>19</v>
      </c>
      <c r="F219" s="82" t="s">
        <v>21</v>
      </c>
      <c r="G219" s="82">
        <f>I220+J220+K220+L220</f>
        <v>260</v>
      </c>
      <c r="H219" s="82" t="s">
        <v>22</v>
      </c>
      <c r="I219" s="26">
        <v>73</v>
      </c>
      <c r="J219" s="26"/>
      <c r="K219" s="26"/>
      <c r="L219" s="26"/>
      <c r="M219" s="84">
        <f>IFERROR(I219/I220,"ND")</f>
        <v>1.1230769230769231</v>
      </c>
      <c r="N219" s="78">
        <f t="shared" ref="N219" si="91">IFERROR(((I219+J219+K219+L219)/G219),"ND")</f>
        <v>0.28076923076923077</v>
      </c>
      <c r="O219" s="122" t="s">
        <v>336</v>
      </c>
      <c r="P219" s="122"/>
      <c r="Q219" s="122"/>
    </row>
    <row r="220" spans="3:17" ht="66" customHeight="1" x14ac:dyDescent="0.25">
      <c r="C220" s="64"/>
      <c r="D220" s="64"/>
      <c r="E220" s="82"/>
      <c r="F220" s="82"/>
      <c r="G220" s="82"/>
      <c r="H220" s="82"/>
      <c r="I220" s="29">
        <v>65</v>
      </c>
      <c r="J220" s="29">
        <v>70</v>
      </c>
      <c r="K220" s="29">
        <v>65</v>
      </c>
      <c r="L220" s="29">
        <v>60</v>
      </c>
      <c r="M220" s="84"/>
      <c r="N220" s="78"/>
      <c r="O220" s="122"/>
      <c r="P220" s="122"/>
      <c r="Q220" s="122"/>
    </row>
    <row r="221" spans="3:17" ht="90.75" customHeight="1" x14ac:dyDescent="0.25">
      <c r="C221" s="63" t="s">
        <v>337</v>
      </c>
      <c r="D221" s="63" t="s">
        <v>338</v>
      </c>
      <c r="E221" s="82" t="s">
        <v>19</v>
      </c>
      <c r="F221" s="82" t="s">
        <v>21</v>
      </c>
      <c r="G221" s="82">
        <f>I222+J222+K222+L222</f>
        <v>510</v>
      </c>
      <c r="H221" s="82" t="s">
        <v>22</v>
      </c>
      <c r="I221" s="26">
        <v>141</v>
      </c>
      <c r="J221" s="26"/>
      <c r="K221" s="26"/>
      <c r="L221" s="26"/>
      <c r="M221" s="84">
        <f t="shared" ref="M221" si="92">IFERROR(I221/I222,"ND")</f>
        <v>1.175</v>
      </c>
      <c r="N221" s="78">
        <f t="shared" ref="N221" si="93">IFERROR(((I221+J221+K221+L221)/G221),"ND")</f>
        <v>0.27647058823529413</v>
      </c>
      <c r="O221" s="122" t="s">
        <v>339</v>
      </c>
      <c r="P221" s="122"/>
      <c r="Q221" s="122"/>
    </row>
    <row r="222" spans="3:17" ht="90.75" customHeight="1" x14ac:dyDescent="0.25">
      <c r="C222" s="64"/>
      <c r="D222" s="64"/>
      <c r="E222" s="82"/>
      <c r="F222" s="82"/>
      <c r="G222" s="82"/>
      <c r="H222" s="82"/>
      <c r="I222" s="29">
        <v>120</v>
      </c>
      <c r="J222" s="29">
        <v>125</v>
      </c>
      <c r="K222" s="29">
        <v>130</v>
      </c>
      <c r="L222" s="29">
        <v>135</v>
      </c>
      <c r="M222" s="84"/>
      <c r="N222" s="78"/>
      <c r="O222" s="122"/>
      <c r="P222" s="122"/>
      <c r="Q222" s="122"/>
    </row>
    <row r="223" spans="3:17" ht="69" customHeight="1" x14ac:dyDescent="0.25">
      <c r="C223" s="63" t="s">
        <v>340</v>
      </c>
      <c r="D223" s="63" t="s">
        <v>341</v>
      </c>
      <c r="E223" s="82" t="s">
        <v>19</v>
      </c>
      <c r="F223" s="82" t="s">
        <v>21</v>
      </c>
      <c r="G223" s="111">
        <f>I224+J224+K224+L224</f>
        <v>11350</v>
      </c>
      <c r="H223" s="82" t="s">
        <v>22</v>
      </c>
      <c r="I223" s="29">
        <v>2831</v>
      </c>
      <c r="J223" s="26"/>
      <c r="K223" s="26"/>
      <c r="L223" s="26"/>
      <c r="M223" s="84">
        <f t="shared" ref="M223" si="94">IFERROR(I223/I224,"ND")</f>
        <v>1.0003533568904595</v>
      </c>
      <c r="N223" s="78">
        <f t="shared" ref="N223" si="95">IFERROR(((I223+J223+K223+L223)/G223),"ND")</f>
        <v>0.2494273127753304</v>
      </c>
      <c r="O223" s="122" t="s">
        <v>342</v>
      </c>
      <c r="P223" s="122"/>
      <c r="Q223" s="122"/>
    </row>
    <row r="224" spans="3:17" ht="69" customHeight="1" x14ac:dyDescent="0.25">
      <c r="C224" s="64"/>
      <c r="D224" s="64"/>
      <c r="E224" s="82"/>
      <c r="F224" s="82"/>
      <c r="G224" s="82"/>
      <c r="H224" s="82"/>
      <c r="I224" s="29">
        <v>2830</v>
      </c>
      <c r="J224" s="29">
        <v>2835</v>
      </c>
      <c r="K224" s="29">
        <v>2840</v>
      </c>
      <c r="L224" s="29">
        <v>2845</v>
      </c>
      <c r="M224" s="84"/>
      <c r="N224" s="78"/>
      <c r="O224" s="122"/>
      <c r="P224" s="122"/>
      <c r="Q224" s="122"/>
    </row>
    <row r="225" spans="3:17" ht="61.5" customHeight="1" x14ac:dyDescent="0.25">
      <c r="C225" s="63" t="s">
        <v>343</v>
      </c>
      <c r="D225" s="63" t="s">
        <v>344</v>
      </c>
      <c r="E225" s="82" t="s">
        <v>19</v>
      </c>
      <c r="F225" s="82" t="s">
        <v>21</v>
      </c>
      <c r="G225" s="82">
        <f>I226+J226+K226+L226</f>
        <v>6000</v>
      </c>
      <c r="H225" s="82" t="s">
        <v>22</v>
      </c>
      <c r="I225" s="29">
        <v>1548</v>
      </c>
      <c r="J225" s="26"/>
      <c r="K225" s="26"/>
      <c r="L225" s="26"/>
      <c r="M225" s="84">
        <f>IFERROR(I225/I226,"ND")</f>
        <v>1.032</v>
      </c>
      <c r="N225" s="78">
        <f t="shared" ref="N225" si="96">IFERROR(((I225+J225+K225+L225)/G225),"ND")</f>
        <v>0.25800000000000001</v>
      </c>
      <c r="O225" s="122" t="s">
        <v>345</v>
      </c>
      <c r="P225" s="122"/>
      <c r="Q225" s="122"/>
    </row>
    <row r="226" spans="3:17" ht="61.5" customHeight="1" x14ac:dyDescent="0.25">
      <c r="C226" s="64"/>
      <c r="D226" s="64"/>
      <c r="E226" s="82"/>
      <c r="F226" s="82"/>
      <c r="G226" s="82"/>
      <c r="H226" s="82"/>
      <c r="I226" s="29">
        <v>1500</v>
      </c>
      <c r="J226" s="29">
        <v>1500</v>
      </c>
      <c r="K226" s="29">
        <v>1500</v>
      </c>
      <c r="L226" s="29">
        <v>1500</v>
      </c>
      <c r="M226" s="84"/>
      <c r="N226" s="78"/>
      <c r="O226" s="122"/>
      <c r="P226" s="122"/>
      <c r="Q226" s="122"/>
    </row>
    <row r="227" spans="3:17" ht="74.25" customHeight="1" x14ac:dyDescent="0.25">
      <c r="C227" s="63" t="s">
        <v>346</v>
      </c>
      <c r="D227" s="63" t="s">
        <v>347</v>
      </c>
      <c r="E227" s="82" t="s">
        <v>19</v>
      </c>
      <c r="F227" s="82" t="s">
        <v>21</v>
      </c>
      <c r="G227" s="82">
        <f>I228+J228+K228+L228</f>
        <v>72</v>
      </c>
      <c r="H227" s="82" t="s">
        <v>22</v>
      </c>
      <c r="I227" s="26">
        <v>39</v>
      </c>
      <c r="J227" s="26"/>
      <c r="K227" s="26"/>
      <c r="L227" s="26"/>
      <c r="M227" s="84">
        <f>IFERROR(I227/I228,"ND")</f>
        <v>2.1666666666666665</v>
      </c>
      <c r="N227" s="78">
        <f t="shared" ref="N227" si="97">IFERROR(((I227+J227+K227+L227)/G227),"ND")</f>
        <v>0.54166666666666663</v>
      </c>
      <c r="O227" s="122" t="s">
        <v>348</v>
      </c>
      <c r="P227" s="122"/>
      <c r="Q227" s="122"/>
    </row>
    <row r="228" spans="3:17" ht="74.25" customHeight="1" x14ac:dyDescent="0.25">
      <c r="C228" s="64"/>
      <c r="D228" s="64"/>
      <c r="E228" s="82"/>
      <c r="F228" s="82"/>
      <c r="G228" s="82"/>
      <c r="H228" s="82"/>
      <c r="I228" s="29">
        <v>18</v>
      </c>
      <c r="J228" s="29">
        <v>18</v>
      </c>
      <c r="K228" s="29">
        <v>18</v>
      </c>
      <c r="L228" s="29">
        <v>18</v>
      </c>
      <c r="M228" s="84"/>
      <c r="N228" s="78"/>
      <c r="O228" s="122"/>
      <c r="P228" s="122"/>
      <c r="Q228" s="122"/>
    </row>
    <row r="229" spans="3:17" ht="75.75" customHeight="1" x14ac:dyDescent="0.25">
      <c r="C229" s="63" t="s">
        <v>349</v>
      </c>
      <c r="D229" s="63" t="s">
        <v>350</v>
      </c>
      <c r="E229" s="82" t="s">
        <v>23</v>
      </c>
      <c r="F229" s="82" t="s">
        <v>21</v>
      </c>
      <c r="G229" s="82">
        <f>I230+J230+K230+L230</f>
        <v>8</v>
      </c>
      <c r="H229" s="82" t="s">
        <v>22</v>
      </c>
      <c r="I229" s="26">
        <v>3</v>
      </c>
      <c r="J229" s="26"/>
      <c r="K229" s="26"/>
      <c r="L229" s="26"/>
      <c r="M229" s="84">
        <f>IFERROR(I229/I230,"ND")</f>
        <v>1.5</v>
      </c>
      <c r="N229" s="78">
        <f t="shared" ref="N229" si="98">IFERROR(((I229+J229+K229+L229)/G229),"ND")</f>
        <v>0.375</v>
      </c>
      <c r="O229" s="122" t="s">
        <v>351</v>
      </c>
      <c r="P229" s="122"/>
      <c r="Q229" s="122"/>
    </row>
    <row r="230" spans="3:17" ht="79.5" customHeight="1" thickBot="1" x14ac:dyDescent="0.3">
      <c r="C230" s="123"/>
      <c r="D230" s="123"/>
      <c r="E230" s="124"/>
      <c r="F230" s="124"/>
      <c r="G230" s="125"/>
      <c r="H230" s="124"/>
      <c r="I230" s="33">
        <v>2</v>
      </c>
      <c r="J230" s="33">
        <v>2</v>
      </c>
      <c r="K230" s="33">
        <v>2</v>
      </c>
      <c r="L230" s="33">
        <v>2</v>
      </c>
      <c r="M230" s="126"/>
      <c r="N230" s="127"/>
      <c r="O230" s="128"/>
      <c r="P230" s="128"/>
      <c r="Q230" s="128"/>
    </row>
    <row r="232" spans="3:17" hidden="1" x14ac:dyDescent="0.25"/>
    <row r="233" spans="3:17" hidden="1" x14ac:dyDescent="0.25"/>
    <row r="234" spans="3:17" hidden="1" x14ac:dyDescent="0.25"/>
    <row r="242" spans="3:17" x14ac:dyDescent="0.25">
      <c r="C242"/>
      <c r="D242"/>
      <c r="E242"/>
      <c r="H242"/>
      <c r="M242"/>
      <c r="O242" t="s">
        <v>26</v>
      </c>
      <c r="P242"/>
      <c r="Q242"/>
    </row>
    <row r="243" spans="3:17" ht="72.75" customHeight="1" x14ac:dyDescent="0.25">
      <c r="C243" s="34" t="s">
        <v>25</v>
      </c>
      <c r="D243" s="35"/>
      <c r="E243" s="35"/>
      <c r="F243" s="35"/>
      <c r="H243" s="36" t="s">
        <v>27</v>
      </c>
      <c r="I243" s="37"/>
      <c r="J243" s="37"/>
      <c r="K243" s="37"/>
      <c r="L243" s="37"/>
      <c r="M243" s="37"/>
      <c r="O243" s="34" t="s">
        <v>24</v>
      </c>
      <c r="P243" s="35"/>
      <c r="Q243" s="35"/>
    </row>
  </sheetData>
  <mergeCells count="997">
    <mergeCell ref="O33:Q34"/>
    <mergeCell ref="O35:Q36"/>
    <mergeCell ref="C229:C230"/>
    <mergeCell ref="D229:D230"/>
    <mergeCell ref="E229:E230"/>
    <mergeCell ref="F229:F230"/>
    <mergeCell ref="G229:G230"/>
    <mergeCell ref="H229:H230"/>
    <mergeCell ref="M229:M230"/>
    <mergeCell ref="N229:N230"/>
    <mergeCell ref="O229:Q230"/>
    <mergeCell ref="C227:C228"/>
    <mergeCell ref="D227:D228"/>
    <mergeCell ref="E227:E228"/>
    <mergeCell ref="F227:F228"/>
    <mergeCell ref="G227:G228"/>
    <mergeCell ref="H227:H228"/>
    <mergeCell ref="M227:M228"/>
    <mergeCell ref="N227:N228"/>
    <mergeCell ref="O227:Q228"/>
    <mergeCell ref="C225:C226"/>
    <mergeCell ref="D225:D226"/>
    <mergeCell ref="E225:E226"/>
    <mergeCell ref="F225:F226"/>
    <mergeCell ref="G225:G226"/>
    <mergeCell ref="H225:H226"/>
    <mergeCell ref="M225:M226"/>
    <mergeCell ref="N225:N226"/>
    <mergeCell ref="O225:Q226"/>
    <mergeCell ref="C223:C224"/>
    <mergeCell ref="D223:D224"/>
    <mergeCell ref="E223:E224"/>
    <mergeCell ref="F223:F224"/>
    <mergeCell ref="G223:G224"/>
    <mergeCell ref="H223:H224"/>
    <mergeCell ref="M223:M224"/>
    <mergeCell ref="N223:N224"/>
    <mergeCell ref="O223:Q224"/>
    <mergeCell ref="C221:C222"/>
    <mergeCell ref="D221:D222"/>
    <mergeCell ref="E221:E222"/>
    <mergeCell ref="F221:F222"/>
    <mergeCell ref="G221:G222"/>
    <mergeCell ref="H221:H222"/>
    <mergeCell ref="M221:M222"/>
    <mergeCell ref="N221:N222"/>
    <mergeCell ref="O221:Q222"/>
    <mergeCell ref="C219:C220"/>
    <mergeCell ref="D219:D220"/>
    <mergeCell ref="E219:E220"/>
    <mergeCell ref="F219:F220"/>
    <mergeCell ref="G219:G220"/>
    <mergeCell ref="H219:H220"/>
    <mergeCell ref="M219:M220"/>
    <mergeCell ref="N219:N220"/>
    <mergeCell ref="O219:Q220"/>
    <mergeCell ref="C217:C218"/>
    <mergeCell ref="D217:D218"/>
    <mergeCell ref="E217:E218"/>
    <mergeCell ref="F217:F218"/>
    <mergeCell ref="G217:G218"/>
    <mergeCell ref="H217:H218"/>
    <mergeCell ref="M217:M218"/>
    <mergeCell ref="N217:N218"/>
    <mergeCell ref="O217:Q218"/>
    <mergeCell ref="C215:C216"/>
    <mergeCell ref="D215:D216"/>
    <mergeCell ref="E215:E216"/>
    <mergeCell ref="F215:F216"/>
    <mergeCell ref="G215:G216"/>
    <mergeCell ref="H215:H216"/>
    <mergeCell ref="M215:M216"/>
    <mergeCell ref="N215:N216"/>
    <mergeCell ref="O215:Q216"/>
    <mergeCell ref="C213:C214"/>
    <mergeCell ref="D213:D214"/>
    <mergeCell ref="E213:E214"/>
    <mergeCell ref="F213:F214"/>
    <mergeCell ref="G213:G214"/>
    <mergeCell ref="H213:H214"/>
    <mergeCell ref="M213:M214"/>
    <mergeCell ref="N213:N214"/>
    <mergeCell ref="O213:Q214"/>
    <mergeCell ref="C211:C212"/>
    <mergeCell ref="D211:D212"/>
    <mergeCell ref="E211:E212"/>
    <mergeCell ref="F211:F212"/>
    <mergeCell ref="G211:G212"/>
    <mergeCell ref="H211:H212"/>
    <mergeCell ref="M211:M212"/>
    <mergeCell ref="N211:N212"/>
    <mergeCell ref="O211:Q212"/>
    <mergeCell ref="C209:C210"/>
    <mergeCell ref="D209:D210"/>
    <mergeCell ref="E209:E210"/>
    <mergeCell ref="F209:F210"/>
    <mergeCell ref="G209:G210"/>
    <mergeCell ref="H209:H210"/>
    <mergeCell ref="M209:M210"/>
    <mergeCell ref="N209:N210"/>
    <mergeCell ref="O209:Q210"/>
    <mergeCell ref="C207:C208"/>
    <mergeCell ref="D207:D208"/>
    <mergeCell ref="E207:E208"/>
    <mergeCell ref="F207:F208"/>
    <mergeCell ref="G207:G208"/>
    <mergeCell ref="H207:H208"/>
    <mergeCell ref="M207:M208"/>
    <mergeCell ref="N207:N208"/>
    <mergeCell ref="O207:Q208"/>
    <mergeCell ref="C205:C206"/>
    <mergeCell ref="D205:D206"/>
    <mergeCell ref="E205:E206"/>
    <mergeCell ref="F205:F206"/>
    <mergeCell ref="G205:G206"/>
    <mergeCell ref="H205:H206"/>
    <mergeCell ref="M205:M206"/>
    <mergeCell ref="N205:N206"/>
    <mergeCell ref="O205:Q206"/>
    <mergeCell ref="C203:C204"/>
    <mergeCell ref="D203:D204"/>
    <mergeCell ref="E203:E204"/>
    <mergeCell ref="F203:F204"/>
    <mergeCell ref="G203:G204"/>
    <mergeCell ref="H203:H204"/>
    <mergeCell ref="M203:M204"/>
    <mergeCell ref="N203:N204"/>
    <mergeCell ref="O203:Q204"/>
    <mergeCell ref="C201:C202"/>
    <mergeCell ref="D201:D202"/>
    <mergeCell ref="E201:E202"/>
    <mergeCell ref="F201:F202"/>
    <mergeCell ref="G201:G202"/>
    <mergeCell ref="H201:H202"/>
    <mergeCell ref="M201:M202"/>
    <mergeCell ref="N201:N202"/>
    <mergeCell ref="O201:Q202"/>
    <mergeCell ref="C199:C200"/>
    <mergeCell ref="D199:D200"/>
    <mergeCell ref="E199:E200"/>
    <mergeCell ref="F199:F200"/>
    <mergeCell ref="G199:G200"/>
    <mergeCell ref="H199:H200"/>
    <mergeCell ref="M199:M200"/>
    <mergeCell ref="N199:N200"/>
    <mergeCell ref="O199:Q200"/>
    <mergeCell ref="C197:C198"/>
    <mergeCell ref="D197:D198"/>
    <mergeCell ref="E197:E198"/>
    <mergeCell ref="F197:F198"/>
    <mergeCell ref="G197:G198"/>
    <mergeCell ref="H197:H198"/>
    <mergeCell ref="M197:M198"/>
    <mergeCell ref="N197:N198"/>
    <mergeCell ref="O197:Q198"/>
    <mergeCell ref="C195:C196"/>
    <mergeCell ref="D195:D196"/>
    <mergeCell ref="E195:E196"/>
    <mergeCell ref="F195:F196"/>
    <mergeCell ref="G195:G196"/>
    <mergeCell ref="H195:H196"/>
    <mergeCell ref="M195:M196"/>
    <mergeCell ref="N195:N196"/>
    <mergeCell ref="O195:Q196"/>
    <mergeCell ref="C193:C194"/>
    <mergeCell ref="D193:D194"/>
    <mergeCell ref="E193:E194"/>
    <mergeCell ref="F193:F194"/>
    <mergeCell ref="G193:G194"/>
    <mergeCell ref="H193:H194"/>
    <mergeCell ref="M193:M194"/>
    <mergeCell ref="N193:N194"/>
    <mergeCell ref="O193:Q194"/>
    <mergeCell ref="C191:C192"/>
    <mergeCell ref="D191:D192"/>
    <mergeCell ref="E191:E192"/>
    <mergeCell ref="F191:F192"/>
    <mergeCell ref="G191:G192"/>
    <mergeCell ref="H191:H192"/>
    <mergeCell ref="M191:M192"/>
    <mergeCell ref="N191:N192"/>
    <mergeCell ref="O191:Q192"/>
    <mergeCell ref="C189:C190"/>
    <mergeCell ref="D189:D190"/>
    <mergeCell ref="E189:E190"/>
    <mergeCell ref="F189:F190"/>
    <mergeCell ref="G189:G190"/>
    <mergeCell ref="H189:H190"/>
    <mergeCell ref="M189:M190"/>
    <mergeCell ref="N189:N190"/>
    <mergeCell ref="O189:Q190"/>
    <mergeCell ref="D185:D186"/>
    <mergeCell ref="E185:E186"/>
    <mergeCell ref="F185:F186"/>
    <mergeCell ref="G185:G186"/>
    <mergeCell ref="H185:H186"/>
    <mergeCell ref="M185:M186"/>
    <mergeCell ref="N185:N186"/>
    <mergeCell ref="O185:Q186"/>
    <mergeCell ref="D187:D188"/>
    <mergeCell ref="E187:E188"/>
    <mergeCell ref="F187:F188"/>
    <mergeCell ref="G187:G188"/>
    <mergeCell ref="H187:H188"/>
    <mergeCell ref="M187:M188"/>
    <mergeCell ref="N187:N188"/>
    <mergeCell ref="O187:Q188"/>
    <mergeCell ref="C183:C184"/>
    <mergeCell ref="D183:D184"/>
    <mergeCell ref="E183:E184"/>
    <mergeCell ref="F183:F184"/>
    <mergeCell ref="G183:G184"/>
    <mergeCell ref="H183:H184"/>
    <mergeCell ref="M183:M184"/>
    <mergeCell ref="N183:N184"/>
    <mergeCell ref="O183:Q184"/>
    <mergeCell ref="C181:C182"/>
    <mergeCell ref="D181:D182"/>
    <mergeCell ref="E181:E182"/>
    <mergeCell ref="F181:F182"/>
    <mergeCell ref="G181:G182"/>
    <mergeCell ref="H181:H182"/>
    <mergeCell ref="M181:M182"/>
    <mergeCell ref="N181:N182"/>
    <mergeCell ref="O181:Q182"/>
    <mergeCell ref="C179:C180"/>
    <mergeCell ref="D179:D180"/>
    <mergeCell ref="E179:E180"/>
    <mergeCell ref="F179:F180"/>
    <mergeCell ref="G179:G180"/>
    <mergeCell ref="H179:H180"/>
    <mergeCell ref="M179:M180"/>
    <mergeCell ref="N179:N180"/>
    <mergeCell ref="O179:Q180"/>
    <mergeCell ref="C177:C178"/>
    <mergeCell ref="D177:D178"/>
    <mergeCell ref="E177:E178"/>
    <mergeCell ref="F177:F178"/>
    <mergeCell ref="G177:G178"/>
    <mergeCell ref="H177:H178"/>
    <mergeCell ref="M177:M178"/>
    <mergeCell ref="N177:N178"/>
    <mergeCell ref="O177:Q178"/>
    <mergeCell ref="C175:C176"/>
    <mergeCell ref="D175:D176"/>
    <mergeCell ref="E175:E176"/>
    <mergeCell ref="F175:F176"/>
    <mergeCell ref="G175:G176"/>
    <mergeCell ref="H175:H176"/>
    <mergeCell ref="M175:M176"/>
    <mergeCell ref="N175:N176"/>
    <mergeCell ref="O175:Q176"/>
    <mergeCell ref="C173:C174"/>
    <mergeCell ref="D173:D174"/>
    <mergeCell ref="E173:E174"/>
    <mergeCell ref="F173:F174"/>
    <mergeCell ref="G173:G174"/>
    <mergeCell ref="H173:H174"/>
    <mergeCell ref="M173:M174"/>
    <mergeCell ref="N173:N174"/>
    <mergeCell ref="O173:Q174"/>
    <mergeCell ref="C171:C172"/>
    <mergeCell ref="D171:D172"/>
    <mergeCell ref="E171:E172"/>
    <mergeCell ref="F171:F172"/>
    <mergeCell ref="G171:G172"/>
    <mergeCell ref="H171:H172"/>
    <mergeCell ref="M171:M172"/>
    <mergeCell ref="N171:N172"/>
    <mergeCell ref="O171:Q172"/>
    <mergeCell ref="C169:C170"/>
    <mergeCell ref="D169:D170"/>
    <mergeCell ref="E169:E170"/>
    <mergeCell ref="F169:F170"/>
    <mergeCell ref="G169:G170"/>
    <mergeCell ref="H169:H170"/>
    <mergeCell ref="M169:M170"/>
    <mergeCell ref="N169:N170"/>
    <mergeCell ref="O169:Q170"/>
    <mergeCell ref="C167:C168"/>
    <mergeCell ref="D167:D168"/>
    <mergeCell ref="E167:E168"/>
    <mergeCell ref="F167:F168"/>
    <mergeCell ref="G167:G168"/>
    <mergeCell ref="H167:H168"/>
    <mergeCell ref="M167:M168"/>
    <mergeCell ref="N167:N168"/>
    <mergeCell ref="O167:Q168"/>
    <mergeCell ref="C165:C166"/>
    <mergeCell ref="D165:D166"/>
    <mergeCell ref="E165:E166"/>
    <mergeCell ref="F165:F166"/>
    <mergeCell ref="G165:G166"/>
    <mergeCell ref="H165:H166"/>
    <mergeCell ref="M165:M166"/>
    <mergeCell ref="N165:N166"/>
    <mergeCell ref="O165:Q166"/>
    <mergeCell ref="C163:C164"/>
    <mergeCell ref="D163:D164"/>
    <mergeCell ref="E163:E164"/>
    <mergeCell ref="F163:F164"/>
    <mergeCell ref="G163:G164"/>
    <mergeCell ref="H163:H164"/>
    <mergeCell ref="M163:M164"/>
    <mergeCell ref="N163:N164"/>
    <mergeCell ref="O163:Q164"/>
    <mergeCell ref="C161:C162"/>
    <mergeCell ref="D161:D162"/>
    <mergeCell ref="E161:E162"/>
    <mergeCell ref="F161:F162"/>
    <mergeCell ref="G161:G162"/>
    <mergeCell ref="H161:H162"/>
    <mergeCell ref="M161:M162"/>
    <mergeCell ref="N161:N162"/>
    <mergeCell ref="O161:Q162"/>
    <mergeCell ref="C159:C160"/>
    <mergeCell ref="D159:D160"/>
    <mergeCell ref="E159:E160"/>
    <mergeCell ref="F159:F160"/>
    <mergeCell ref="G159:G160"/>
    <mergeCell ref="H159:H160"/>
    <mergeCell ref="M159:M160"/>
    <mergeCell ref="N159:N160"/>
    <mergeCell ref="O159:Q160"/>
    <mergeCell ref="C157:C158"/>
    <mergeCell ref="D157:D158"/>
    <mergeCell ref="E157:E158"/>
    <mergeCell ref="F157:F158"/>
    <mergeCell ref="G157:G158"/>
    <mergeCell ref="H157:H158"/>
    <mergeCell ref="M157:M158"/>
    <mergeCell ref="N157:N158"/>
    <mergeCell ref="O157:Q158"/>
    <mergeCell ref="C155:C156"/>
    <mergeCell ref="D155:D156"/>
    <mergeCell ref="E155:E156"/>
    <mergeCell ref="F155:F156"/>
    <mergeCell ref="G155:G156"/>
    <mergeCell ref="H155:H156"/>
    <mergeCell ref="M155:M156"/>
    <mergeCell ref="N155:N156"/>
    <mergeCell ref="O155:Q156"/>
    <mergeCell ref="C153:C154"/>
    <mergeCell ref="D153:D154"/>
    <mergeCell ref="E153:E154"/>
    <mergeCell ref="F153:F154"/>
    <mergeCell ref="G153:G154"/>
    <mergeCell ref="H153:H154"/>
    <mergeCell ref="M153:M154"/>
    <mergeCell ref="N153:N154"/>
    <mergeCell ref="O153:Q154"/>
    <mergeCell ref="C151:C152"/>
    <mergeCell ref="D151:D152"/>
    <mergeCell ref="E151:E152"/>
    <mergeCell ref="F151:F152"/>
    <mergeCell ref="G151:G152"/>
    <mergeCell ref="H151:H152"/>
    <mergeCell ref="M151:M152"/>
    <mergeCell ref="N151:N152"/>
    <mergeCell ref="O151:Q152"/>
    <mergeCell ref="C149:C150"/>
    <mergeCell ref="D149:D150"/>
    <mergeCell ref="E149:E150"/>
    <mergeCell ref="F149:F150"/>
    <mergeCell ref="G149:G150"/>
    <mergeCell ref="H149:H150"/>
    <mergeCell ref="M149:M150"/>
    <mergeCell ref="N149:N150"/>
    <mergeCell ref="O149:Q150"/>
    <mergeCell ref="C147:C148"/>
    <mergeCell ref="D147:D148"/>
    <mergeCell ref="E147:E148"/>
    <mergeCell ref="F147:F148"/>
    <mergeCell ref="G147:G148"/>
    <mergeCell ref="H147:H148"/>
    <mergeCell ref="M147:M148"/>
    <mergeCell ref="N147:N148"/>
    <mergeCell ref="O147:Q148"/>
    <mergeCell ref="C145:C146"/>
    <mergeCell ref="D145:D146"/>
    <mergeCell ref="E145:E146"/>
    <mergeCell ref="F145:F146"/>
    <mergeCell ref="G145:G146"/>
    <mergeCell ref="H145:H146"/>
    <mergeCell ref="M145:M146"/>
    <mergeCell ref="N145:N146"/>
    <mergeCell ref="O145:Q146"/>
    <mergeCell ref="C143:C144"/>
    <mergeCell ref="D143:D144"/>
    <mergeCell ref="E143:E144"/>
    <mergeCell ref="F143:F144"/>
    <mergeCell ref="G143:G144"/>
    <mergeCell ref="H143:H144"/>
    <mergeCell ref="M143:M144"/>
    <mergeCell ref="N143:N144"/>
    <mergeCell ref="O143:Q144"/>
    <mergeCell ref="C141:C142"/>
    <mergeCell ref="D141:D142"/>
    <mergeCell ref="E141:E142"/>
    <mergeCell ref="F141:F142"/>
    <mergeCell ref="G141:G142"/>
    <mergeCell ref="H141:H142"/>
    <mergeCell ref="M141:M142"/>
    <mergeCell ref="N141:N142"/>
    <mergeCell ref="O141:Q142"/>
    <mergeCell ref="C139:C140"/>
    <mergeCell ref="D139:D140"/>
    <mergeCell ref="E139:E140"/>
    <mergeCell ref="F139:F140"/>
    <mergeCell ref="G139:G140"/>
    <mergeCell ref="H139:H140"/>
    <mergeCell ref="M139:M140"/>
    <mergeCell ref="N139:N140"/>
    <mergeCell ref="O139:Q140"/>
    <mergeCell ref="C137:C138"/>
    <mergeCell ref="D137:D138"/>
    <mergeCell ref="E137:E138"/>
    <mergeCell ref="F137:F138"/>
    <mergeCell ref="G137:G138"/>
    <mergeCell ref="H137:H138"/>
    <mergeCell ref="M137:M138"/>
    <mergeCell ref="N137:N138"/>
    <mergeCell ref="O137:Q138"/>
    <mergeCell ref="C135:C136"/>
    <mergeCell ref="D135:D136"/>
    <mergeCell ref="E135:E136"/>
    <mergeCell ref="F135:F136"/>
    <mergeCell ref="G135:G136"/>
    <mergeCell ref="H135:H136"/>
    <mergeCell ref="M135:M136"/>
    <mergeCell ref="N135:N136"/>
    <mergeCell ref="O135:Q136"/>
    <mergeCell ref="C133:C134"/>
    <mergeCell ref="D133:D134"/>
    <mergeCell ref="E133:E134"/>
    <mergeCell ref="F133:F134"/>
    <mergeCell ref="G133:G134"/>
    <mergeCell ref="H133:H134"/>
    <mergeCell ref="M133:M134"/>
    <mergeCell ref="N133:N134"/>
    <mergeCell ref="O133:Q134"/>
    <mergeCell ref="C131:C132"/>
    <mergeCell ref="D131:D132"/>
    <mergeCell ref="E131:E132"/>
    <mergeCell ref="F131:F132"/>
    <mergeCell ref="G131:G132"/>
    <mergeCell ref="H131:H132"/>
    <mergeCell ref="M131:M132"/>
    <mergeCell ref="N131:N132"/>
    <mergeCell ref="O131:Q132"/>
    <mergeCell ref="C129:C130"/>
    <mergeCell ref="D129:D130"/>
    <mergeCell ref="E129:E130"/>
    <mergeCell ref="F129:F130"/>
    <mergeCell ref="G129:G130"/>
    <mergeCell ref="H129:H130"/>
    <mergeCell ref="M129:M130"/>
    <mergeCell ref="N129:N130"/>
    <mergeCell ref="O129:Q130"/>
    <mergeCell ref="C127:C128"/>
    <mergeCell ref="D127:D128"/>
    <mergeCell ref="E127:E128"/>
    <mergeCell ref="F127:F128"/>
    <mergeCell ref="G127:G128"/>
    <mergeCell ref="H127:H128"/>
    <mergeCell ref="M127:M128"/>
    <mergeCell ref="N127:N128"/>
    <mergeCell ref="O127:Q128"/>
    <mergeCell ref="C125:C126"/>
    <mergeCell ref="D125:D126"/>
    <mergeCell ref="E125:E126"/>
    <mergeCell ref="F125:F126"/>
    <mergeCell ref="G125:G126"/>
    <mergeCell ref="H125:H126"/>
    <mergeCell ref="M125:M126"/>
    <mergeCell ref="N125:N126"/>
    <mergeCell ref="O125:Q126"/>
    <mergeCell ref="C123:C124"/>
    <mergeCell ref="D123:D124"/>
    <mergeCell ref="E123:E124"/>
    <mergeCell ref="F123:F124"/>
    <mergeCell ref="G123:G124"/>
    <mergeCell ref="H123:H124"/>
    <mergeCell ref="M123:M124"/>
    <mergeCell ref="N123:N124"/>
    <mergeCell ref="O123:Q124"/>
    <mergeCell ref="C121:C122"/>
    <mergeCell ref="D121:D122"/>
    <mergeCell ref="E121:E122"/>
    <mergeCell ref="F121:F122"/>
    <mergeCell ref="G121:G122"/>
    <mergeCell ref="H121:H122"/>
    <mergeCell ref="M121:M122"/>
    <mergeCell ref="N121:N122"/>
    <mergeCell ref="O121:Q122"/>
    <mergeCell ref="C119:C120"/>
    <mergeCell ref="D119:D120"/>
    <mergeCell ref="E119:E120"/>
    <mergeCell ref="F119:F120"/>
    <mergeCell ref="G119:G120"/>
    <mergeCell ref="H119:H120"/>
    <mergeCell ref="M119:M120"/>
    <mergeCell ref="N119:N120"/>
    <mergeCell ref="O119:Q120"/>
    <mergeCell ref="C117:C118"/>
    <mergeCell ref="D117:D118"/>
    <mergeCell ref="E117:E118"/>
    <mergeCell ref="F117:F118"/>
    <mergeCell ref="G117:G118"/>
    <mergeCell ref="H117:H118"/>
    <mergeCell ref="M117:M118"/>
    <mergeCell ref="N117:N118"/>
    <mergeCell ref="O117:Q118"/>
    <mergeCell ref="C115:C116"/>
    <mergeCell ref="D115:D116"/>
    <mergeCell ref="E115:E116"/>
    <mergeCell ref="F115:F116"/>
    <mergeCell ref="G115:G116"/>
    <mergeCell ref="H115:H116"/>
    <mergeCell ref="M115:M116"/>
    <mergeCell ref="N115:N116"/>
    <mergeCell ref="O115:Q116"/>
    <mergeCell ref="C113:C114"/>
    <mergeCell ref="D113:D114"/>
    <mergeCell ref="E113:E114"/>
    <mergeCell ref="F113:F114"/>
    <mergeCell ref="G113:G114"/>
    <mergeCell ref="H113:H114"/>
    <mergeCell ref="M113:M114"/>
    <mergeCell ref="N113:N114"/>
    <mergeCell ref="O113:Q114"/>
    <mergeCell ref="C111:C112"/>
    <mergeCell ref="D111:D112"/>
    <mergeCell ref="E111:E112"/>
    <mergeCell ref="F111:F112"/>
    <mergeCell ref="G111:G112"/>
    <mergeCell ref="H111:H112"/>
    <mergeCell ref="M111:M112"/>
    <mergeCell ref="N111:N112"/>
    <mergeCell ref="O111:Q112"/>
    <mergeCell ref="C109:C110"/>
    <mergeCell ref="D109:D110"/>
    <mergeCell ref="E109:E110"/>
    <mergeCell ref="F109:F110"/>
    <mergeCell ref="G109:G110"/>
    <mergeCell ref="H109:H110"/>
    <mergeCell ref="M109:M110"/>
    <mergeCell ref="N109:N110"/>
    <mergeCell ref="O109:Q110"/>
    <mergeCell ref="C107:C108"/>
    <mergeCell ref="D107:D108"/>
    <mergeCell ref="E107:E108"/>
    <mergeCell ref="F107:F108"/>
    <mergeCell ref="G107:G108"/>
    <mergeCell ref="H107:H108"/>
    <mergeCell ref="M107:M108"/>
    <mergeCell ref="N107:N108"/>
    <mergeCell ref="O107:Q108"/>
    <mergeCell ref="C105:C106"/>
    <mergeCell ref="D105:D106"/>
    <mergeCell ref="E105:E106"/>
    <mergeCell ref="F105:F106"/>
    <mergeCell ref="G105:G106"/>
    <mergeCell ref="H105:H106"/>
    <mergeCell ref="M105:M106"/>
    <mergeCell ref="N105:N106"/>
    <mergeCell ref="O105:Q106"/>
    <mergeCell ref="C103:C104"/>
    <mergeCell ref="D103:D104"/>
    <mergeCell ref="E103:E104"/>
    <mergeCell ref="F103:F104"/>
    <mergeCell ref="G103:G104"/>
    <mergeCell ref="H103:H104"/>
    <mergeCell ref="M103:M104"/>
    <mergeCell ref="N103:N104"/>
    <mergeCell ref="O103:Q104"/>
    <mergeCell ref="C101:C102"/>
    <mergeCell ref="D101:D102"/>
    <mergeCell ref="E101:E102"/>
    <mergeCell ref="F101:F102"/>
    <mergeCell ref="G101:G102"/>
    <mergeCell ref="H101:H102"/>
    <mergeCell ref="M101:M102"/>
    <mergeCell ref="N101:N102"/>
    <mergeCell ref="O101:Q102"/>
    <mergeCell ref="C99:C100"/>
    <mergeCell ref="D99:D100"/>
    <mergeCell ref="E99:E100"/>
    <mergeCell ref="F99:F100"/>
    <mergeCell ref="G99:G100"/>
    <mergeCell ref="H99:H100"/>
    <mergeCell ref="M99:M100"/>
    <mergeCell ref="N99:N100"/>
    <mergeCell ref="O99:Q100"/>
    <mergeCell ref="C97:C98"/>
    <mergeCell ref="D97:D98"/>
    <mergeCell ref="E97:E98"/>
    <mergeCell ref="F97:F98"/>
    <mergeCell ref="G97:G98"/>
    <mergeCell ref="H97:H98"/>
    <mergeCell ref="M97:M98"/>
    <mergeCell ref="N97:N98"/>
    <mergeCell ref="O97:Q98"/>
    <mergeCell ref="C95:C96"/>
    <mergeCell ref="D95:D96"/>
    <mergeCell ref="E95:E96"/>
    <mergeCell ref="F95:F96"/>
    <mergeCell ref="G95:G96"/>
    <mergeCell ref="H95:H96"/>
    <mergeCell ref="M95:M96"/>
    <mergeCell ref="N95:N96"/>
    <mergeCell ref="O95:Q96"/>
    <mergeCell ref="C93:C94"/>
    <mergeCell ref="D93:D94"/>
    <mergeCell ref="E93:E94"/>
    <mergeCell ref="F93:F94"/>
    <mergeCell ref="G93:G94"/>
    <mergeCell ref="H93:H94"/>
    <mergeCell ref="M93:M94"/>
    <mergeCell ref="N93:N94"/>
    <mergeCell ref="O93:Q94"/>
    <mergeCell ref="C91:C92"/>
    <mergeCell ref="D91:D92"/>
    <mergeCell ref="E91:E92"/>
    <mergeCell ref="F91:F92"/>
    <mergeCell ref="G91:G92"/>
    <mergeCell ref="H91:H92"/>
    <mergeCell ref="M91:M92"/>
    <mergeCell ref="N91:N92"/>
    <mergeCell ref="O91:Q92"/>
    <mergeCell ref="C89:C90"/>
    <mergeCell ref="D89:D90"/>
    <mergeCell ref="E89:E90"/>
    <mergeCell ref="F89:F90"/>
    <mergeCell ref="G89:G90"/>
    <mergeCell ref="H89:H90"/>
    <mergeCell ref="M89:M90"/>
    <mergeCell ref="N89:N90"/>
    <mergeCell ref="O89:Q90"/>
    <mergeCell ref="C87:C88"/>
    <mergeCell ref="D87:D88"/>
    <mergeCell ref="E87:E88"/>
    <mergeCell ref="F87:F88"/>
    <mergeCell ref="G87:G88"/>
    <mergeCell ref="H87:H88"/>
    <mergeCell ref="M87:M88"/>
    <mergeCell ref="N87:N88"/>
    <mergeCell ref="O87:Q88"/>
    <mergeCell ref="C85:C86"/>
    <mergeCell ref="D85:D86"/>
    <mergeCell ref="E85:E86"/>
    <mergeCell ref="F85:F86"/>
    <mergeCell ref="G85:G86"/>
    <mergeCell ref="H85:H86"/>
    <mergeCell ref="M85:M86"/>
    <mergeCell ref="N85:N86"/>
    <mergeCell ref="O85:Q86"/>
    <mergeCell ref="C83:C84"/>
    <mergeCell ref="D83:D84"/>
    <mergeCell ref="E83:E84"/>
    <mergeCell ref="F83:F84"/>
    <mergeCell ref="G83:G84"/>
    <mergeCell ref="H83:H84"/>
    <mergeCell ref="M83:M84"/>
    <mergeCell ref="N83:N84"/>
    <mergeCell ref="O83:Q84"/>
    <mergeCell ref="C81:C82"/>
    <mergeCell ref="D81:D82"/>
    <mergeCell ref="E81:E82"/>
    <mergeCell ref="F81:F82"/>
    <mergeCell ref="G81:G82"/>
    <mergeCell ref="H81:H82"/>
    <mergeCell ref="M81:M82"/>
    <mergeCell ref="N81:N82"/>
    <mergeCell ref="O81:Q82"/>
    <mergeCell ref="C79:C80"/>
    <mergeCell ref="D79:D80"/>
    <mergeCell ref="E79:E80"/>
    <mergeCell ref="F79:F80"/>
    <mergeCell ref="G79:G80"/>
    <mergeCell ref="H79:H80"/>
    <mergeCell ref="M79:M80"/>
    <mergeCell ref="N79:N80"/>
    <mergeCell ref="O79:Q80"/>
    <mergeCell ref="C77:C78"/>
    <mergeCell ref="D77:D78"/>
    <mergeCell ref="E77:E78"/>
    <mergeCell ref="F77:F78"/>
    <mergeCell ref="G77:G78"/>
    <mergeCell ref="H77:H78"/>
    <mergeCell ref="M77:M78"/>
    <mergeCell ref="N77:N78"/>
    <mergeCell ref="O77:Q78"/>
    <mergeCell ref="D75:D76"/>
    <mergeCell ref="C75:C76"/>
    <mergeCell ref="E75:E76"/>
    <mergeCell ref="F75:F76"/>
    <mergeCell ref="G75:G76"/>
    <mergeCell ref="H75:H76"/>
    <mergeCell ref="M75:M76"/>
    <mergeCell ref="N75:N76"/>
    <mergeCell ref="O75:Q76"/>
    <mergeCell ref="C73:C74"/>
    <mergeCell ref="D73:D74"/>
    <mergeCell ref="E73:E74"/>
    <mergeCell ref="F73:F74"/>
    <mergeCell ref="G73:G74"/>
    <mergeCell ref="H73:H74"/>
    <mergeCell ref="M73:M74"/>
    <mergeCell ref="N73:N74"/>
    <mergeCell ref="O73:Q74"/>
    <mergeCell ref="C71:C72"/>
    <mergeCell ref="D71:D72"/>
    <mergeCell ref="E71:E72"/>
    <mergeCell ref="F71:F72"/>
    <mergeCell ref="G71:G72"/>
    <mergeCell ref="H71:H72"/>
    <mergeCell ref="M71:M72"/>
    <mergeCell ref="N71:N72"/>
    <mergeCell ref="O71:Q72"/>
    <mergeCell ref="C69:C70"/>
    <mergeCell ref="D69:D70"/>
    <mergeCell ref="E69:E70"/>
    <mergeCell ref="F69:F70"/>
    <mergeCell ref="G69:G70"/>
    <mergeCell ref="H69:H70"/>
    <mergeCell ref="M69:M70"/>
    <mergeCell ref="N69:N70"/>
    <mergeCell ref="O69:Q70"/>
    <mergeCell ref="C67:C68"/>
    <mergeCell ref="D67:D68"/>
    <mergeCell ref="E67:E68"/>
    <mergeCell ref="F67:F68"/>
    <mergeCell ref="G67:G68"/>
    <mergeCell ref="H67:H68"/>
    <mergeCell ref="M67:M68"/>
    <mergeCell ref="N67:N68"/>
    <mergeCell ref="O67:Q68"/>
    <mergeCell ref="C65:C66"/>
    <mergeCell ref="D65:D66"/>
    <mergeCell ref="E65:E66"/>
    <mergeCell ref="F65:F66"/>
    <mergeCell ref="G65:G66"/>
    <mergeCell ref="H65:H66"/>
    <mergeCell ref="M65:M66"/>
    <mergeCell ref="N65:N66"/>
    <mergeCell ref="O65:Q66"/>
    <mergeCell ref="C63:C64"/>
    <mergeCell ref="D63:D64"/>
    <mergeCell ref="E63:E64"/>
    <mergeCell ref="F63:F64"/>
    <mergeCell ref="G63:G64"/>
    <mergeCell ref="H63:H64"/>
    <mergeCell ref="M63:M64"/>
    <mergeCell ref="N63:N64"/>
    <mergeCell ref="O63:Q64"/>
    <mergeCell ref="C61:C62"/>
    <mergeCell ref="D61:D62"/>
    <mergeCell ref="E61:E62"/>
    <mergeCell ref="F61:F62"/>
    <mergeCell ref="G61:G62"/>
    <mergeCell ref="H61:H62"/>
    <mergeCell ref="M61:M62"/>
    <mergeCell ref="N61:N62"/>
    <mergeCell ref="O61:Q62"/>
    <mergeCell ref="C59:C60"/>
    <mergeCell ref="D59:D60"/>
    <mergeCell ref="E59:E60"/>
    <mergeCell ref="F59:F60"/>
    <mergeCell ref="G59:G60"/>
    <mergeCell ref="H59:H60"/>
    <mergeCell ref="M59:M60"/>
    <mergeCell ref="N59:N60"/>
    <mergeCell ref="O59:Q60"/>
    <mergeCell ref="C57:C58"/>
    <mergeCell ref="D57:D58"/>
    <mergeCell ref="E57:E58"/>
    <mergeCell ref="F57:F58"/>
    <mergeCell ref="G57:G58"/>
    <mergeCell ref="H57:H58"/>
    <mergeCell ref="M57:M58"/>
    <mergeCell ref="N57:N58"/>
    <mergeCell ref="O57:Q58"/>
    <mergeCell ref="C55:C56"/>
    <mergeCell ref="D55:D56"/>
    <mergeCell ref="E55:E56"/>
    <mergeCell ref="F55:F56"/>
    <mergeCell ref="G55:G56"/>
    <mergeCell ref="H55:H56"/>
    <mergeCell ref="M55:M56"/>
    <mergeCell ref="N55:N56"/>
    <mergeCell ref="O55:Q56"/>
    <mergeCell ref="C51:C54"/>
    <mergeCell ref="D51:D52"/>
    <mergeCell ref="E51:E52"/>
    <mergeCell ref="F51:F52"/>
    <mergeCell ref="G51:G52"/>
    <mergeCell ref="H51:H52"/>
    <mergeCell ref="M51:M52"/>
    <mergeCell ref="N51:N52"/>
    <mergeCell ref="O51:Q52"/>
    <mergeCell ref="D53:D54"/>
    <mergeCell ref="E53:E54"/>
    <mergeCell ref="F53:F54"/>
    <mergeCell ref="G53:G54"/>
    <mergeCell ref="H53:H54"/>
    <mergeCell ref="M53:M54"/>
    <mergeCell ref="N53:N54"/>
    <mergeCell ref="O53:Q54"/>
    <mergeCell ref="C49:C50"/>
    <mergeCell ref="D49:D50"/>
    <mergeCell ref="E49:E50"/>
    <mergeCell ref="F49:F50"/>
    <mergeCell ref="G49:G50"/>
    <mergeCell ref="H49:H50"/>
    <mergeCell ref="M49:M50"/>
    <mergeCell ref="N49:N50"/>
    <mergeCell ref="O49:Q50"/>
    <mergeCell ref="C47:C48"/>
    <mergeCell ref="D47:D48"/>
    <mergeCell ref="E47:E48"/>
    <mergeCell ref="F47:F48"/>
    <mergeCell ref="G47:G48"/>
    <mergeCell ref="H47:H48"/>
    <mergeCell ref="M47:M48"/>
    <mergeCell ref="N47:N48"/>
    <mergeCell ref="O47:Q48"/>
    <mergeCell ref="N43:N44"/>
    <mergeCell ref="O43:Q44"/>
    <mergeCell ref="E45:E46"/>
    <mergeCell ref="F45:F46"/>
    <mergeCell ref="G45:G46"/>
    <mergeCell ref="H45:H46"/>
    <mergeCell ref="M45:M46"/>
    <mergeCell ref="N45:N46"/>
    <mergeCell ref="O45:Q46"/>
    <mergeCell ref="C45:C46"/>
    <mergeCell ref="D45:D46"/>
    <mergeCell ref="C43:C44"/>
    <mergeCell ref="D43:D44"/>
    <mergeCell ref="E43:E44"/>
    <mergeCell ref="F43:F44"/>
    <mergeCell ref="G43:G44"/>
    <mergeCell ref="H43:H44"/>
    <mergeCell ref="M43:M44"/>
    <mergeCell ref="O39:Q40"/>
    <mergeCell ref="C41:C42"/>
    <mergeCell ref="D41:D42"/>
    <mergeCell ref="E41:E42"/>
    <mergeCell ref="F41:F42"/>
    <mergeCell ref="G41:G42"/>
    <mergeCell ref="H41:H42"/>
    <mergeCell ref="M41:M42"/>
    <mergeCell ref="N41:N42"/>
    <mergeCell ref="O41:Q42"/>
    <mergeCell ref="C33:C34"/>
    <mergeCell ref="D33:D34"/>
    <mergeCell ref="E33:E34"/>
    <mergeCell ref="F33:F34"/>
    <mergeCell ref="G33:G34"/>
    <mergeCell ref="H33:H34"/>
    <mergeCell ref="M33:M34"/>
    <mergeCell ref="N33:N34"/>
    <mergeCell ref="C39:C40"/>
    <mergeCell ref="D39:D40"/>
    <mergeCell ref="E39:E40"/>
    <mergeCell ref="F39:F40"/>
    <mergeCell ref="G39:G40"/>
    <mergeCell ref="H39:H40"/>
    <mergeCell ref="M39:M40"/>
    <mergeCell ref="N39:N40"/>
    <mergeCell ref="C35:C36"/>
    <mergeCell ref="D35:D36"/>
    <mergeCell ref="E35:E36"/>
    <mergeCell ref="F35:F36"/>
    <mergeCell ref="G35:G36"/>
    <mergeCell ref="H35:H36"/>
    <mergeCell ref="M35:M36"/>
    <mergeCell ref="N35:N36"/>
    <mergeCell ref="C37:C38"/>
    <mergeCell ref="D37:D38"/>
    <mergeCell ref="E37:E38"/>
    <mergeCell ref="F37:F38"/>
    <mergeCell ref="G37:G38"/>
    <mergeCell ref="H37:H38"/>
    <mergeCell ref="M37:M38"/>
    <mergeCell ref="N37:N38"/>
    <mergeCell ref="O37:Q38"/>
    <mergeCell ref="C29:C30"/>
    <mergeCell ref="D29:D30"/>
    <mergeCell ref="E29:E30"/>
    <mergeCell ref="F29:F30"/>
    <mergeCell ref="G29:G30"/>
    <mergeCell ref="H29:H30"/>
    <mergeCell ref="M29:M30"/>
    <mergeCell ref="N29:N30"/>
    <mergeCell ref="O29:Q30"/>
    <mergeCell ref="C31:C32"/>
    <mergeCell ref="D31:D32"/>
    <mergeCell ref="E31:E32"/>
    <mergeCell ref="F31:F32"/>
    <mergeCell ref="G31:G32"/>
    <mergeCell ref="H31:H32"/>
    <mergeCell ref="M31:M32"/>
    <mergeCell ref="N31:N32"/>
    <mergeCell ref="O31:Q32"/>
    <mergeCell ref="C27:C28"/>
    <mergeCell ref="D27:D28"/>
    <mergeCell ref="E27:E28"/>
    <mergeCell ref="F27:F28"/>
    <mergeCell ref="G27:G28"/>
    <mergeCell ref="H27:H28"/>
    <mergeCell ref="M27:M28"/>
    <mergeCell ref="N27:N28"/>
    <mergeCell ref="O27:Q28"/>
    <mergeCell ref="C23:C24"/>
    <mergeCell ref="D23:D24"/>
    <mergeCell ref="E23:E24"/>
    <mergeCell ref="F23:F24"/>
    <mergeCell ref="G23:G24"/>
    <mergeCell ref="H23:H24"/>
    <mergeCell ref="M23:M24"/>
    <mergeCell ref="N23:N24"/>
    <mergeCell ref="O23:Q24"/>
    <mergeCell ref="C25:C26"/>
    <mergeCell ref="D25:D26"/>
    <mergeCell ref="E25:E26"/>
    <mergeCell ref="F25:F26"/>
    <mergeCell ref="G25:G26"/>
    <mergeCell ref="H25:H26"/>
    <mergeCell ref="M25:M26"/>
    <mergeCell ref="N25:N26"/>
    <mergeCell ref="O25:Q26"/>
    <mergeCell ref="E19:E20"/>
    <mergeCell ref="F19:F20"/>
    <mergeCell ref="G19:G20"/>
    <mergeCell ref="H19:H20"/>
    <mergeCell ref="M19:M20"/>
    <mergeCell ref="N19:N20"/>
    <mergeCell ref="O19:Q20"/>
    <mergeCell ref="C21:C22"/>
    <mergeCell ref="D21:D22"/>
    <mergeCell ref="E21:E22"/>
    <mergeCell ref="F21:F22"/>
    <mergeCell ref="G21:G22"/>
    <mergeCell ref="H21:H22"/>
    <mergeCell ref="M21:M22"/>
    <mergeCell ref="N21:N22"/>
    <mergeCell ref="O21:Q22"/>
    <mergeCell ref="N13:N14"/>
    <mergeCell ref="O13:Q14"/>
    <mergeCell ref="C185:C186"/>
    <mergeCell ref="C187:C188"/>
    <mergeCell ref="C15:C16"/>
    <mergeCell ref="D15:D16"/>
    <mergeCell ref="E15:E16"/>
    <mergeCell ref="F15:F16"/>
    <mergeCell ref="G15:G16"/>
    <mergeCell ref="H15:H16"/>
    <mergeCell ref="M15:M16"/>
    <mergeCell ref="N15:N16"/>
    <mergeCell ref="O15:Q16"/>
    <mergeCell ref="C17:C18"/>
    <mergeCell ref="D17:D18"/>
    <mergeCell ref="E17:E18"/>
    <mergeCell ref="F17:F18"/>
    <mergeCell ref="G17:G18"/>
    <mergeCell ref="H17:H18"/>
    <mergeCell ref="M17:M18"/>
    <mergeCell ref="N17:N18"/>
    <mergeCell ref="O17:Q18"/>
    <mergeCell ref="C19:C20"/>
    <mergeCell ref="D19:D20"/>
    <mergeCell ref="C243:F243"/>
    <mergeCell ref="H243:M243"/>
    <mergeCell ref="O243:Q243"/>
    <mergeCell ref="D4:Q4"/>
    <mergeCell ref="D5:Q5"/>
    <mergeCell ref="D6:Q6"/>
    <mergeCell ref="D9:Q9"/>
    <mergeCell ref="C10:C12"/>
    <mergeCell ref="D10:D12"/>
    <mergeCell ref="E10:E12"/>
    <mergeCell ref="F10:F12"/>
    <mergeCell ref="G10:N10"/>
    <mergeCell ref="O10:Q12"/>
    <mergeCell ref="G11:G12"/>
    <mergeCell ref="H11:H12"/>
    <mergeCell ref="I11:L11"/>
    <mergeCell ref="M11:N11"/>
    <mergeCell ref="C13:C14"/>
    <mergeCell ref="D13:D14"/>
    <mergeCell ref="E13:E14"/>
    <mergeCell ref="F13:F14"/>
    <mergeCell ref="G13:G14"/>
    <mergeCell ref="H13:H14"/>
    <mergeCell ref="M13:M14"/>
  </mergeCells>
  <pageMargins left="0.23622047244094491" right="0.78740157480314965" top="0.39370078740157483" bottom="0.35433070866141736" header="0.39370078740157483" footer="0.35433070866141736"/>
  <pageSetup paperSize="5" scale="51" fitToHeight="0" orientation="landscape" horizontalDpi="300" verticalDpi="300" r:id="rId1"/>
  <rowBreaks count="9" manualBreakCount="9">
    <brk id="22" min="2" max="16" man="1"/>
    <brk id="62" min="2" max="16" man="1"/>
    <brk id="74" min="2" max="16" man="1"/>
    <brk id="86" min="2" max="16" man="1"/>
    <brk id="112" min="2" max="16" man="1"/>
    <brk id="124" min="2" max="16" man="1"/>
    <brk id="136" min="2" max="16" man="1"/>
    <brk id="176" min="2" max="16" man="1"/>
    <brk id="206" min="2" max="16" man="1"/>
  </rowBreaks>
  <drawing r:id="rId2"/>
</worksheet>
</file>

<file path=docProps/app.xml><?xml version="1.0" encoding="utf-8"?>
<Properties xmlns="http://schemas.openxmlformats.org/officeDocument/2006/extended-properties" xmlns:vt="http://schemas.openxmlformats.org/officeDocument/2006/docPropsVTypes">
  <Template/>
  <TotalTime>37</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CEDULA 1TR24 E2</vt:lpstr>
      <vt:lpstr>'CEDULA 1TR24 E2'!Área_de_impresión</vt:lpstr>
      <vt:lpstr>'CEDULA 1TR24 E2'!Títulos_a_imprimir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dc:description/>
  <cp:lastModifiedBy>Propietario</cp:lastModifiedBy>
  <cp:revision>7</cp:revision>
  <cp:lastPrinted>2024-04-11T13:42:55Z</cp:lastPrinted>
  <dcterms:created xsi:type="dcterms:W3CDTF">2021-01-05T20:46:07Z</dcterms:created>
  <dcterms:modified xsi:type="dcterms:W3CDTF">2024-05-13T20:40:19Z</dcterms:modified>
  <dc:language>es-MX</dc:language>
</cp:coreProperties>
</file>