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192.168.1.52\dif\PLANEACION Y EVALUACION\2.- Gustavo\Administración 2025_2027\MIR 2025\3er. TRIMESTRE\4.-Cédula de Avance DIF 2TR25\"/>
    </mc:Choice>
  </mc:AlternateContent>
  <xr:revisionPtr revIDLastSave="0" documentId="13_ncr:1_{CE0FA82B-7F29-4064-BC91-DEB1153C913E}" xr6:coauthVersionLast="47" xr6:coauthVersionMax="47" xr10:uidLastSave="{00000000-0000-0000-0000-000000000000}"/>
  <bookViews>
    <workbookView xWindow="-120" yWindow="-120" windowWidth="29040" windowHeight="15720" xr2:uid="{00000000-000D-0000-FFFF-FFFF00000000}"/>
  </bookViews>
  <sheets>
    <sheet name="CEDULA 2025 E4" sheetId="6" r:id="rId1"/>
    <sheet name="CEDULA 2026 E4" sheetId="4" r:id="rId2"/>
    <sheet name="CEDULA 2027 E4" sheetId="5" r:id="rId3"/>
    <sheet name="Instrucciones" sheetId="3" r:id="rId4"/>
  </sheets>
  <definedNames>
    <definedName name="ADFASDF">#REF!</definedName>
    <definedName name="_xlnm.Print_Area" localSheetId="0">'CEDULA 2025 E4'!$C$3:$Q$209</definedName>
    <definedName name="_xlnm.Print_Area" localSheetId="1">'CEDULA 2026 E4'!$D$3:$R$20</definedName>
    <definedName name="_xlnm.Print_Area" localSheetId="2">'CEDULA 2027 E4'!$D$3:$R$20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E4'!$9:$12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9" i="6" l="1"/>
  <c r="N201" i="6"/>
  <c r="N181" i="6"/>
  <c r="N183" i="6"/>
  <c r="N185" i="6"/>
  <c r="N187" i="6"/>
  <c r="N189" i="6"/>
  <c r="N191" i="6"/>
  <c r="N193" i="6"/>
  <c r="N195" i="6"/>
  <c r="N197" i="6"/>
  <c r="N177" i="6"/>
  <c r="N179" i="6"/>
  <c r="N175" i="6"/>
  <c r="N173" i="6"/>
  <c r="N49" i="6"/>
  <c r="N47" i="6"/>
  <c r="N45" i="6"/>
  <c r="N43" i="6"/>
  <c r="M43" i="6"/>
  <c r="N15" i="6"/>
  <c r="N13" i="6"/>
  <c r="M15" i="6"/>
  <c r="M201" i="6"/>
  <c r="M199" i="6"/>
  <c r="M197" i="6"/>
  <c r="M195" i="6"/>
  <c r="M193" i="6"/>
  <c r="M191" i="6"/>
  <c r="M189" i="6"/>
  <c r="M187" i="6"/>
  <c r="M185" i="6"/>
  <c r="M183" i="6"/>
  <c r="M181" i="6"/>
  <c r="M179" i="6"/>
  <c r="M177" i="6"/>
  <c r="M175" i="6"/>
  <c r="M173" i="6"/>
  <c r="M171" i="6"/>
  <c r="M169" i="6"/>
  <c r="M167" i="6"/>
  <c r="M165" i="6"/>
  <c r="M163" i="6"/>
  <c r="M161" i="6"/>
  <c r="M159" i="6"/>
  <c r="M157" i="6"/>
  <c r="M155" i="6"/>
  <c r="M153" i="6"/>
  <c r="M151" i="6"/>
  <c r="M149" i="6"/>
  <c r="M147" i="6"/>
  <c r="M145" i="6"/>
  <c r="M143" i="6"/>
  <c r="M141" i="6"/>
  <c r="M139" i="6"/>
  <c r="M137" i="6"/>
  <c r="M135" i="6"/>
  <c r="M133" i="6"/>
  <c r="M131" i="6"/>
  <c r="M129" i="6"/>
  <c r="M127" i="6"/>
  <c r="M125" i="6"/>
  <c r="M123" i="6"/>
  <c r="M121" i="6"/>
  <c r="M119" i="6"/>
  <c r="M117" i="6"/>
  <c r="M115" i="6"/>
  <c r="M113" i="6"/>
  <c r="M111" i="6"/>
  <c r="M109" i="6"/>
  <c r="M107" i="6"/>
  <c r="M105" i="6"/>
  <c r="M103" i="6"/>
  <c r="M101" i="6"/>
  <c r="M99" i="6"/>
  <c r="M97" i="6"/>
  <c r="M95" i="6"/>
  <c r="M93" i="6"/>
  <c r="M91" i="6"/>
  <c r="M89" i="6"/>
  <c r="M87" i="6"/>
  <c r="M85" i="6"/>
  <c r="M83" i="6"/>
  <c r="M81" i="6"/>
  <c r="M79" i="6"/>
  <c r="M77" i="6"/>
  <c r="M75" i="6"/>
  <c r="M73" i="6"/>
  <c r="M71" i="6"/>
  <c r="M69" i="6"/>
  <c r="M67" i="6"/>
  <c r="M65" i="6"/>
  <c r="M63" i="6"/>
  <c r="M61" i="6"/>
  <c r="M59" i="6"/>
  <c r="M57" i="6"/>
  <c r="M55" i="6"/>
  <c r="M53" i="6"/>
  <c r="M51" i="6"/>
  <c r="M49" i="6"/>
  <c r="M47" i="6"/>
  <c r="M45" i="6"/>
  <c r="M41" i="6"/>
  <c r="M39" i="6"/>
  <c r="M37" i="6"/>
  <c r="M35" i="6"/>
  <c r="M33" i="6"/>
  <c r="M31" i="6"/>
  <c r="M29" i="6"/>
  <c r="M27" i="6"/>
  <c r="M25" i="6"/>
  <c r="M23" i="6"/>
  <c r="M21" i="6"/>
  <c r="M17" i="6"/>
  <c r="M19" i="6"/>
  <c r="N131" i="6"/>
  <c r="M13" i="6"/>
  <c r="N151" i="6"/>
  <c r="N55" i="6"/>
  <c r="N171" i="6" l="1"/>
  <c r="N169" i="6"/>
  <c r="N167" i="6"/>
  <c r="N165" i="6"/>
  <c r="N163" i="6"/>
  <c r="N161" i="6"/>
  <c r="N159" i="6"/>
  <c r="N157" i="6"/>
  <c r="N155" i="6"/>
  <c r="N153" i="6"/>
  <c r="N149" i="6"/>
  <c r="N147" i="6"/>
  <c r="N145" i="6"/>
  <c r="N143" i="6"/>
  <c r="N141" i="6"/>
  <c r="N139" i="6"/>
  <c r="N137" i="6"/>
  <c r="N135" i="6"/>
  <c r="N133" i="6"/>
  <c r="N129" i="6"/>
  <c r="N127" i="6"/>
  <c r="N125" i="6"/>
  <c r="N123" i="6"/>
  <c r="N121" i="6"/>
  <c r="N119" i="6"/>
  <c r="N117" i="6"/>
  <c r="N115" i="6"/>
  <c r="N113" i="6"/>
  <c r="N111" i="6"/>
  <c r="N109" i="6"/>
  <c r="N107" i="6"/>
  <c r="N105" i="6"/>
  <c r="N103" i="6"/>
  <c r="N101" i="6"/>
  <c r="N99" i="6"/>
  <c r="N97" i="6"/>
  <c r="N95" i="6"/>
  <c r="N93" i="6"/>
  <c r="N91" i="6"/>
  <c r="N89" i="6"/>
  <c r="N87" i="6"/>
  <c r="N85" i="6"/>
  <c r="N83" i="6"/>
  <c r="N81" i="6"/>
  <c r="N79" i="6"/>
  <c r="N77" i="6"/>
  <c r="N75" i="6"/>
  <c r="N73" i="6"/>
  <c r="N71" i="6"/>
  <c r="N69" i="6"/>
  <c r="N67" i="6"/>
  <c r="N65" i="6"/>
  <c r="N63" i="6"/>
  <c r="N61" i="6"/>
  <c r="N59" i="6"/>
  <c r="N57" i="6"/>
  <c r="N53" i="6"/>
  <c r="N51" i="6"/>
  <c r="N41" i="6"/>
  <c r="N39" i="6"/>
  <c r="N37" i="6"/>
  <c r="N35" i="6"/>
  <c r="N33" i="6"/>
  <c r="N31" i="6"/>
  <c r="N29" i="6"/>
  <c r="N27" i="6"/>
  <c r="N25" i="6"/>
  <c r="N23" i="6"/>
  <c r="N21" i="6"/>
  <c r="N19" i="6"/>
  <c r="N17" i="6"/>
  <c r="O15" i="5"/>
  <c r="N15" i="5"/>
  <c r="O15" i="4"/>
  <c r="N15" i="4"/>
</calcChain>
</file>

<file path=xl/sharedStrings.xml><?xml version="1.0" encoding="utf-8"?>
<sst xmlns="http://schemas.openxmlformats.org/spreadsheetml/2006/main" count="693" uniqueCount="335">
  <si>
    <t>CÉDULA DE AVANCE DE CUMPLIMIENTO DE LOS OBJETIVOS Y METAS</t>
  </si>
  <si>
    <t>MUNICIPIO DE BENITO JUÁREZ QUINTANA ROO</t>
  </si>
  <si>
    <t xml:space="preserve">PROGRAMA PRESUPUESTARIO ANUAL: </t>
  </si>
  <si>
    <t>NIVEL MIR CON RESUMEN
 NARRATIVO</t>
  </si>
  <si>
    <t>NOMBRE DEL
 INDICADOR</t>
  </si>
  <si>
    <t>SENTIDO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</si>
  <si>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</si>
  <si>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</si>
  <si>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</si>
  <si>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</si>
  <si>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</si>
  <si>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</si>
  <si>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</si>
  <si>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</si>
  <si>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</si>
  <si>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</si>
  <si>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</si>
  <si>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</si>
  <si>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</si>
  <si>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t xml:space="preserve">F- 4.XX.1: </t>
    </r>
    <r>
      <rPr>
        <sz val="11"/>
        <color theme="1"/>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</si>
  <si>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</si>
  <si>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</si>
  <si>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</si>
  <si>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No Aplica</t>
  </si>
  <si>
    <t>NO</t>
  </si>
  <si>
    <t>NA</t>
  </si>
  <si>
    <t>-</t>
  </si>
  <si>
    <t>EJEMPLO DE FORMULACIÓN</t>
  </si>
  <si>
    <t xml:space="preserve">P- </t>
  </si>
  <si>
    <t>C-</t>
  </si>
  <si>
    <t xml:space="preserve">A- </t>
  </si>
  <si>
    <t>ELABORÓ
(nombre, cargo y firma)</t>
  </si>
  <si>
    <t>REVISÓ
Dr. Enrique E. Encalada Sánchez
Dirección de Planeación de la DGPM</t>
  </si>
  <si>
    <t>AUTORIZÓ
NOMBRE, CARGO Y FIRMA</t>
  </si>
  <si>
    <t>PERÍODO QUE SE INFORMA: DEL 1 DE ENERO AL 31 DE MARZO DE 2026</t>
  </si>
  <si>
    <r>
      <rPr>
        <b/>
        <sz val="12"/>
        <color rgb="FF000000"/>
        <rFont val="Calibri"/>
        <family val="2"/>
        <scheme val="minor"/>
      </rPr>
      <t>Meta Trimestral:</t>
    </r>
    <r>
      <rPr>
        <sz val="11"/>
        <color rgb="FF000000"/>
        <rFont val="Calibri"/>
        <family val="2"/>
        <scheme val="minor"/>
      </rPr>
      <t xml:space="preserve">  
Se considera que no aplica para el primer trimestre del 2026, debido a que es un Índice de nueva creación para el eje 4 Prosperidad Compartida y Justicia Social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1"/>
        <color rgb="FF000000"/>
        <rFont val="Calibri"/>
        <family val="2"/>
        <scheme val="minor"/>
      </rPr>
      <t>Se considera que no aplica para el primer trimestre del 2026, debido a que es un Índice de nueva creación para el eje 4 Prosperidad Compartida y Justicia Social  y que tiene una periodicidad trianual sin línea base y con una meta establecida hasta diciembre 2027, fecha en que se verificará si la meta programada se logró.</t>
    </r>
  </si>
  <si>
    <t>PERÍODO QUE SE INFORMA: DEL 1 DE ENERO AL 31 DE MARZO DE 2027</t>
  </si>
  <si>
    <r>
      <rPr>
        <b/>
        <sz val="12"/>
        <color rgb="FF000000"/>
        <rFont val="Calibri"/>
        <family val="2"/>
        <scheme val="minor"/>
      </rPr>
      <t>Meta Trimestral:</t>
    </r>
    <r>
      <rPr>
        <sz val="11"/>
        <color rgb="FF000000"/>
        <rFont val="Calibri"/>
        <family val="2"/>
        <scheme val="minor"/>
      </rPr>
      <t xml:space="preserve">  
Se considera que no aplica para el primer trimestre del 2027, debido a que es un Índice de nueva creación para el eje 4 Prosperidad Compartida y Justicia Social y que tiene una periodicidad trianual sin línea base y con una meta establecida hasta diciembre 2027, fecha en que se verificará si la meta programada se logró.
</t>
    </r>
    <r>
      <rPr>
        <b/>
        <sz val="12"/>
        <color rgb="FF000000"/>
        <rFont val="Calibri"/>
        <family val="2"/>
        <scheme val="minor"/>
      </rPr>
      <t xml:space="preserve">Meta Anual: 
</t>
    </r>
    <r>
      <rPr>
        <sz val="11"/>
        <color rgb="FF000000"/>
        <rFont val="Calibri"/>
        <family val="2"/>
        <scheme val="minor"/>
      </rPr>
      <t>Se considera que no aplica para el primer trimestre del 2027, debido a que es un Índice de nueva creación para el eje 4 Prosperidad Compartida y Justicia Social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</si>
  <si>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</si>
  <si>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</si>
  <si>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</si>
  <si>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SENTIDO DEL INDICADOR 
( ascendente, descendente, regular o nominal)</t>
  </si>
  <si>
    <r>
      <t xml:space="preserve">I_PROS_COM_JUS_SOC:  </t>
    </r>
    <r>
      <rPr>
        <sz val="11"/>
        <color theme="1"/>
        <rFont val="Calibri"/>
        <family val="2"/>
        <scheme val="minor"/>
      </rPr>
      <t xml:space="preserve">Índice de Prosperidad Compartida y Justicia Social </t>
    </r>
  </si>
  <si>
    <t>Trimestral</t>
  </si>
  <si>
    <t>Si</t>
  </si>
  <si>
    <r>
      <t xml:space="preserve">A. 4.2.1.1.1.1. </t>
    </r>
    <r>
      <rPr>
        <sz val="11"/>
        <color theme="1"/>
        <rFont val="Calibri"/>
        <family val="2"/>
      </rPr>
      <t>Realización de actividades de representación, coordinación, gestión, vinculación y supervisión por parte de la Dirección General del  SMDIFBJ.</t>
    </r>
  </si>
  <si>
    <r>
      <t xml:space="preserve">A. 4.2.1.1.1.3. </t>
    </r>
    <r>
      <rPr>
        <sz val="11"/>
        <color theme="1"/>
        <rFont val="Calibri"/>
        <family val="2"/>
      </rPr>
      <t>Realización de Procesos de Transparencia, Acceso a la Información Pública, Protección de Datos Personales, Archivo y Gestión Documental, y Cuentas Claras.</t>
    </r>
  </si>
  <si>
    <r>
      <t xml:space="preserve">A. 4.2.1.1.1.6. </t>
    </r>
    <r>
      <rPr>
        <sz val="11"/>
        <color theme="1"/>
        <rFont val="Calibri"/>
        <family val="2"/>
      </rPr>
      <t xml:space="preserve">Difusión de los Programas y Acciones del Sistema Municipal DIF Benito Juárez. </t>
    </r>
  </si>
  <si>
    <r>
      <rPr>
        <b/>
        <sz val="11"/>
        <color theme="1"/>
        <rFont val="Calibri"/>
        <family val="2"/>
      </rPr>
      <t>C. 4.2.1.1.2.</t>
    </r>
    <r>
      <rPr>
        <sz val="11"/>
        <color theme="1"/>
        <rFont val="Calibri"/>
        <family val="2"/>
      </rPr>
      <t xml:space="preserve"> Servicios y apoyos de asistencia social a los sujetos y grupos de atención prioritaria del municipio de Benito Juárez otorgados.</t>
    </r>
  </si>
  <si>
    <r>
      <rPr>
        <b/>
        <sz val="11"/>
        <color theme="1"/>
        <rFont val="Calibri"/>
        <family val="2"/>
      </rPr>
      <t>A. 4.2.1.1.2.1.</t>
    </r>
    <r>
      <rPr>
        <sz val="11"/>
        <color theme="1"/>
        <rFont val="Calibri"/>
        <family val="2"/>
      </rPr>
      <t xml:space="preserve"> Entrega de apoyos de asistencia social  a personas de atención prioritaria.</t>
    </r>
  </si>
  <si>
    <t xml:space="preserve"> </t>
  </si>
  <si>
    <t>ELABORÓ
C. Minelia del Rosario Villanueva Aguilar
Coordinación de Planeación y Evaluación del Sistema
para el Desarrollo Integral de la Familia de Benito Juárez</t>
  </si>
  <si>
    <t xml:space="preserve">E- PPA 4.2 PROGRAMA DE ATENCIÓN INTEGRAL A LA FAMILIA Y PERSONAS EN ESTADO DE VULNERABILIDAD </t>
  </si>
  <si>
    <t>SI</t>
  </si>
  <si>
    <t>REVISÓ
Lic. José Fernando Díaz Núñez
Dirección General de Planeación Municipal</t>
  </si>
  <si>
    <r>
      <t xml:space="preserve">F.4.2.1. </t>
    </r>
    <r>
      <rPr>
        <sz val="11"/>
        <color theme="1"/>
        <rFont val="Calibri"/>
        <family val="2"/>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</si>
  <si>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t xml:space="preserve">C. 4.2.1.1.1. </t>
    </r>
    <r>
      <rPr>
        <sz val="11"/>
        <color theme="1"/>
        <rFont val="Calibri"/>
        <family val="2"/>
      </rPr>
      <t>Propuestas, políticas, acuerdos, planes y programas que se presentan ante la Junta Directiva, Comités y Consejos fueron presentados.</t>
    </r>
  </si>
  <si>
    <r>
      <t xml:space="preserve">A. 4.2.1.1.1.2. </t>
    </r>
    <r>
      <rPr>
        <sz val="11"/>
        <color theme="1"/>
        <rFont val="Calibri"/>
        <family val="2"/>
      </rPr>
      <t xml:space="preserve">Elaboración de contratos, convenios, acuerdos, con empresas públicas y privadas, personas físicas y morales, instituciones municipales, estatales, federales e internacionales, actas de consejos y del órgano de Gobierno del SMDIFBJ.
</t>
    </r>
    <r>
      <rPr>
        <b/>
        <sz val="11"/>
        <color theme="1"/>
        <rFont val="Calibri"/>
        <family val="2"/>
      </rPr>
      <t>SMDIFBJ:</t>
    </r>
    <r>
      <rPr>
        <sz val="11"/>
        <color theme="1"/>
        <rFont val="Calibri"/>
        <family val="2"/>
      </rPr>
      <t xml:space="preserve"> Sistema Municipal para el Desarrollo Integral de la Familia de Benito Juárez.</t>
    </r>
  </si>
  <si>
    <r>
      <t xml:space="preserve">A. 4.2.1.1.1.4. </t>
    </r>
    <r>
      <rPr>
        <sz val="11"/>
        <color theme="1"/>
        <rFont val="Calibri"/>
        <family val="2"/>
      </rPr>
      <t xml:space="preserve">Realización de acciones encaminadas a proyectar una imagen sólida e integral de la identidad de la institución, promover vinculaciones con diferentes organismos públicos y privados para gestionar patrocinios y beneficios en favor de los programas que integran el SMDIFBJ y la coordinación de actividades protocolarias interinstitucionales.
</t>
    </r>
    <r>
      <rPr>
        <b/>
        <sz val="11"/>
        <color theme="1"/>
        <rFont val="Calibri"/>
        <family val="2"/>
      </rPr>
      <t>SMDIFBJ:</t>
    </r>
    <r>
      <rPr>
        <sz val="11"/>
        <color theme="1"/>
        <rFont val="Calibri"/>
        <family val="2"/>
      </rPr>
      <t xml:space="preserve"> Sistema Municipal para el Desarrollo Integral de la Familia de Benito Juárez.</t>
    </r>
  </si>
  <si>
    <r>
      <t xml:space="preserve">A. 4.2.1.1.1.5. </t>
    </r>
    <r>
      <rPr>
        <sz val="11"/>
        <color theme="1"/>
        <rFont val="Calibri"/>
        <family val="2"/>
      </rPr>
      <t xml:space="preserve">Elaboración de informes de los resultados de las actividades del SMDIFBJ para su presentación y difusión ante las diferentes instituciones públicas del orden Federal, Estatal y Municipal y demás autoridades correspondientes alineados al modelo de Presupuesto Basado en Resultado y del Sistema de Evaluación de Desempeño.
</t>
    </r>
    <r>
      <rPr>
        <b/>
        <sz val="11"/>
        <color theme="1"/>
        <rFont val="Calibri"/>
        <family val="2"/>
      </rPr>
      <t>SMDIFBJ:</t>
    </r>
    <r>
      <rPr>
        <sz val="11"/>
        <color theme="1"/>
        <rFont val="Calibri"/>
        <family val="2"/>
      </rPr>
      <t xml:space="preserve"> Sistema Municipal para el Desarrollo Integral de la Familia de Benito Juárez.</t>
    </r>
  </si>
  <si>
    <r>
      <t xml:space="preserve">A. 4.2.1.1.1.7. </t>
    </r>
    <r>
      <rPr>
        <sz val="11"/>
        <color theme="1"/>
        <rFont val="Calibri"/>
        <family val="2"/>
      </rPr>
      <t xml:space="preserve">Atención a las solicitudes de logística para los eventos institucionales del SMDIFBJ, así como de eventos municipales y estatales.
</t>
    </r>
    <r>
      <rPr>
        <b/>
        <sz val="11"/>
        <color theme="1"/>
        <rFont val="Calibri"/>
        <family val="2"/>
      </rPr>
      <t>SMDIFBJ:</t>
    </r>
    <r>
      <rPr>
        <sz val="11"/>
        <color theme="1"/>
        <rFont val="Calibri"/>
        <family val="2"/>
      </rPr>
      <t xml:space="preserve"> Sistema Municipal para el Desarrollo Integral de la Familia de Benito Juárez.</t>
    </r>
  </si>
  <si>
    <r>
      <t xml:space="preserve">A. 4.2.1.1.1.8. </t>
    </r>
    <r>
      <rPr>
        <sz val="11"/>
        <color theme="1"/>
        <rFont val="Calibri"/>
        <family val="2"/>
      </rPr>
      <t>Planeación y coordinación de la calendarización de las actividades del Voluntariado, en coordinación con la Dirección General. Representación e interrelación con  autoridades, organismos, entre otros, para llevar a cabo gestiones y mesas de trabajo</t>
    </r>
  </si>
  <si>
    <r>
      <t xml:space="preserve">A. 4.2.1.1.1.9 </t>
    </r>
    <r>
      <rPr>
        <sz val="11"/>
        <color theme="1"/>
        <rFont val="Calibri"/>
        <family val="2"/>
      </rPr>
      <t>Procuración de apoyos económicos, donativos y de recursos, mediante gestiones del Voluntariado ante instituciones públicas, privadas, asociaciones, entre otros, así como la organización de eventos para coadyuvar al mejoramiento de los programas y servicios del SMDIFBJ. 
SMDIFBJ: Sistema Municipal para el Desarrollo Integral de la Familia de Benito Juárez.</t>
    </r>
  </si>
  <si>
    <r>
      <rPr>
        <b/>
        <sz val="11"/>
        <rFont val="Calibri"/>
        <family val="2"/>
        <scheme val="minor"/>
      </rPr>
      <t>4.2.1.1.6.2.</t>
    </r>
    <r>
      <rPr>
        <sz val="11"/>
        <rFont val="Calibri"/>
        <family val="2"/>
        <scheme val="minor"/>
      </rPr>
      <t xml:space="preserve"> Realización de entregas de raciones de comida para las niñas y niños inscritos en los Centros Asistenciales de Desarrollo Infantil.</t>
    </r>
  </si>
  <si>
    <r>
      <rPr>
        <b/>
        <sz val="11"/>
        <color theme="1"/>
        <rFont val="Calibri"/>
        <family val="2"/>
      </rPr>
      <t xml:space="preserve">P.4.2.1.1. </t>
    </r>
    <r>
      <rPr>
        <sz val="11"/>
        <color theme="1"/>
        <rFont val="Calibri"/>
        <family val="2"/>
      </rPr>
      <t xml:space="preserve">Los grupos en situación prioritaria del Municipio  de Benito Juárez reciben atención, asistencia, apoyo y protección para su desarrollo integral, a través de un Sistema de Cuidados con perspectiva de género. </t>
    </r>
  </si>
  <si>
    <r>
      <rPr>
        <b/>
        <sz val="11"/>
        <rFont val="Calibri"/>
        <family val="2"/>
        <scheme val="minor"/>
      </rPr>
      <t>A. 4.2.1.1.2.2.</t>
    </r>
    <r>
      <rPr>
        <sz val="11"/>
        <rFont val="Calibri"/>
        <family val="2"/>
        <scheme val="minor"/>
      </rPr>
      <t xml:space="preserve"> Realización de estudios socioeconómicos  a personas de atención prioritaria.</t>
    </r>
  </si>
  <si>
    <r>
      <rPr>
        <b/>
        <sz val="11"/>
        <color theme="1"/>
        <rFont val="Calibri"/>
        <family val="2"/>
        <scheme val="minor"/>
      </rPr>
      <t>A. 4.2.1.1.2.3.</t>
    </r>
    <r>
      <rPr>
        <sz val="11"/>
        <color theme="1"/>
        <rFont val="Calibri"/>
        <family val="2"/>
        <scheme val="minor"/>
      </rPr>
      <t xml:space="preserve"> Recepcionar y brindar orientaciones de los trámites y servicios a las usuarias y los usuarios que acuden al SMDIFBJ y atenciones en general.
</t>
    </r>
    <r>
      <rPr>
        <b/>
        <sz val="11"/>
        <color theme="1"/>
        <rFont val="Calibri"/>
        <family val="2"/>
        <scheme val="minor"/>
      </rPr>
      <t>SMDIFBJ:</t>
    </r>
    <r>
      <rPr>
        <sz val="11"/>
        <color theme="1"/>
        <rFont val="Calibri"/>
        <family val="2"/>
        <scheme val="minor"/>
      </rPr>
      <t xml:space="preserve"> Sistema Municipal para el Desarrollo Integral de la Familia de Benito Juárez.</t>
    </r>
  </si>
  <si>
    <r>
      <rPr>
        <b/>
        <sz val="11"/>
        <rFont val="Calibri"/>
        <family val="2"/>
        <scheme val="minor"/>
      </rPr>
      <t>C. 4.2.1.1.3.</t>
    </r>
    <r>
      <rPr>
        <sz val="11"/>
        <rFont val="Calibri"/>
        <family val="2"/>
        <scheme val="minor"/>
      </rPr>
      <t xml:space="preserve"> Procedimientos administrativos para las diferentes áreas del SMDIFBJ realizados.
</t>
    </r>
    <r>
      <rPr>
        <b/>
        <sz val="11"/>
        <rFont val="Calibri"/>
        <family val="2"/>
        <scheme val="minor"/>
      </rPr>
      <t>SMDIFBJ:</t>
    </r>
    <r>
      <rPr>
        <sz val="11"/>
        <rFont val="Calibri"/>
        <family val="2"/>
        <scheme val="minor"/>
      </rPr>
      <t xml:space="preserve"> Sistema Municipal para el Desarrollo Integral de la Familia de Benito Juárez.</t>
    </r>
  </si>
  <si>
    <r>
      <t xml:space="preserve">A. 4.2.1.1.3.1. </t>
    </r>
    <r>
      <rPr>
        <sz val="11"/>
        <rFont val="Calibri"/>
        <family val="2"/>
        <scheme val="minor"/>
      </rPr>
      <t>Realización de reportes contables, presupuestarios y financieros para la integración de la cuenta pública.</t>
    </r>
  </si>
  <si>
    <r>
      <rPr>
        <b/>
        <sz val="11"/>
        <rFont val="Calibri"/>
        <family val="2"/>
        <scheme val="minor"/>
      </rPr>
      <t>A. 4.2.1.1.3.2.</t>
    </r>
    <r>
      <rPr>
        <sz val="11"/>
        <rFont val="Calibri"/>
        <family val="2"/>
        <scheme val="minor"/>
      </rPr>
      <t xml:space="preserve"> Elaboración de cédulas nominales quincenales por medio de un control de incidencias.</t>
    </r>
  </si>
  <si>
    <r>
      <rPr>
        <b/>
        <sz val="11"/>
        <rFont val="Calibri"/>
        <family val="2"/>
        <scheme val="minor"/>
      </rPr>
      <t>A. 4.2.1.1.3.3.</t>
    </r>
    <r>
      <rPr>
        <sz val="11"/>
        <rFont val="Calibri"/>
        <family val="2"/>
        <scheme val="minor"/>
      </rPr>
      <t xml:space="preserve"> Capacitación interna al personal de conformidad a la legislación aplicable en el Sistema Municipal DIF Benito Juárez alineados al programa de sistema de cuidados.</t>
    </r>
  </si>
  <si>
    <r>
      <rPr>
        <b/>
        <sz val="11"/>
        <rFont val="Calibri"/>
        <family val="2"/>
        <scheme val="minor"/>
      </rPr>
      <t xml:space="preserve">A. 4.2.1.1.3.4. </t>
    </r>
    <r>
      <rPr>
        <sz val="11"/>
        <rFont val="Calibri"/>
        <family val="2"/>
        <scheme val="minor"/>
      </rPr>
      <t>Elaboración de inventarios de bienes, muebles e inmuebles del SMDIFBJ para su adecuado control y verificación.</t>
    </r>
  </si>
  <si>
    <r>
      <rPr>
        <b/>
        <sz val="11"/>
        <rFont val="Calibri"/>
        <family val="2"/>
        <scheme val="minor"/>
      </rPr>
      <t>A. 4.2.1.1.3.5.</t>
    </r>
    <r>
      <rPr>
        <sz val="11"/>
        <rFont val="Calibri"/>
        <family val="2"/>
        <scheme val="minor"/>
      </rPr>
      <t xml:space="preserve"> Entrega de suministros de bienes, insumos, materiales y servicios para la operación del SMDIFBJ.</t>
    </r>
  </si>
  <si>
    <r>
      <rPr>
        <b/>
        <sz val="11"/>
        <rFont val="Calibri"/>
        <family val="2"/>
        <scheme val="minor"/>
      </rPr>
      <t>A. 4.2.1.1.3.6.</t>
    </r>
    <r>
      <rPr>
        <sz val="11"/>
        <rFont val="Calibri"/>
        <family val="2"/>
        <scheme val="minor"/>
      </rPr>
      <t xml:space="preserve"> Realización de servicios de mantenimiento y reparación del parque vehicular  del SMDIFBJ para  la preservación, cuidado, control y verificación del parque vehicular.</t>
    </r>
  </si>
  <si>
    <r>
      <rPr>
        <b/>
        <sz val="11"/>
        <rFont val="Calibri"/>
        <family val="2"/>
        <scheme val="minor"/>
      </rPr>
      <t>A. 4.2.1.1.3.7.</t>
    </r>
    <r>
      <rPr>
        <sz val="11"/>
        <rFont val="Calibri"/>
        <family val="2"/>
        <scheme val="minor"/>
      </rPr>
      <t xml:space="preserve"> Realización de servicios a los equipos de cómputo, líneas telefónicas y red informática para su correcto funcionamiento  y operación.
</t>
    </r>
    <r>
      <rPr>
        <b/>
        <sz val="11"/>
        <rFont val="Calibri"/>
        <family val="2"/>
        <scheme val="minor"/>
      </rPr>
      <t>Servicios:</t>
    </r>
    <r>
      <rPr>
        <sz val="11"/>
        <rFont val="Calibri"/>
        <family val="2"/>
        <scheme val="minor"/>
      </rPr>
      <t xml:space="preserve"> Mantenimiento, Reparación y Revisión.</t>
    </r>
  </si>
  <si>
    <r>
      <rPr>
        <b/>
        <sz val="11"/>
        <rFont val="Calibri"/>
        <family val="2"/>
        <scheme val="minor"/>
      </rPr>
      <t xml:space="preserve">A. 4.2.1.1.3.8 </t>
    </r>
    <r>
      <rPr>
        <sz val="11"/>
        <rFont val="Calibri"/>
        <family val="2"/>
        <scheme val="minor"/>
      </rPr>
      <t xml:space="preserve">Realización de servicios a los inmuebles que son propiedad del SMDIFBJ  para tenerlos en optimas condiciones y brindar a los usuarios servicios en instalaciones dignas y confortables.
</t>
    </r>
    <r>
      <rPr>
        <b/>
        <sz val="11"/>
        <rFont val="Calibri"/>
        <family val="2"/>
        <scheme val="minor"/>
      </rPr>
      <t>Servicios:</t>
    </r>
    <r>
      <rPr>
        <sz val="11"/>
        <rFont val="Calibri"/>
        <family val="2"/>
        <scheme val="minor"/>
      </rPr>
      <t xml:space="preserve"> Mantenimiento, reparación, remodelación, limpieza y vigilancia.</t>
    </r>
  </si>
  <si>
    <r>
      <rPr>
        <b/>
        <sz val="11"/>
        <rFont val="Calibri"/>
        <family val="2"/>
        <scheme val="minor"/>
      </rPr>
      <t>C. 4.2.1.1.4.</t>
    </r>
    <r>
      <rPr>
        <sz val="11"/>
        <rFont val="Calibri"/>
        <family val="2"/>
        <scheme val="minor"/>
      </rPr>
      <t xml:space="preserve"> Donativos a las áreas del SMDIFBJ, Asociaciones Civiles y personas de atención prioritaria entregados.
</t>
    </r>
    <r>
      <rPr>
        <b/>
        <sz val="11"/>
        <rFont val="Calibri"/>
        <family val="2"/>
        <scheme val="minor"/>
      </rPr>
      <t>SMDIFBJ:</t>
    </r>
    <r>
      <rPr>
        <sz val="11"/>
        <rFont val="Calibri"/>
        <family val="2"/>
        <scheme val="minor"/>
      </rPr>
      <t xml:space="preserve"> Sistema Municipal para el Desarrollo Integral de la Familia de Benito Juárez.</t>
    </r>
  </si>
  <si>
    <r>
      <rPr>
        <b/>
        <sz val="11"/>
        <rFont val="Calibri"/>
        <family val="2"/>
        <scheme val="minor"/>
      </rPr>
      <t>A. 4.2.1.1.4.1.</t>
    </r>
    <r>
      <rPr>
        <sz val="11"/>
        <rFont val="Calibri"/>
        <family val="2"/>
        <scheme val="minor"/>
      </rPr>
      <t xml:space="preserve"> Recepción de donativos en especie o monetario.</t>
    </r>
  </si>
  <si>
    <r>
      <rPr>
        <b/>
        <sz val="11"/>
        <rFont val="Calibri"/>
        <family val="2"/>
        <scheme val="minor"/>
      </rPr>
      <t>A. 4.2.1.1.4.2</t>
    </r>
    <r>
      <rPr>
        <sz val="11"/>
        <rFont val="Calibri"/>
        <family val="2"/>
        <scheme val="minor"/>
      </rPr>
      <t>. Participación de Instituciones públicas, privadas, fundaciones, asociaciones, empresas socialmente responsables y sociedad civil que entregan donativos al SMDIF BJ.</t>
    </r>
  </si>
  <si>
    <r>
      <rPr>
        <b/>
        <sz val="11"/>
        <rFont val="Calibri"/>
        <family val="2"/>
        <scheme val="minor"/>
      </rPr>
      <t>P. 4.2.1.1.5.</t>
    </r>
    <r>
      <rPr>
        <sz val="11"/>
        <rFont val="Calibri"/>
        <family val="2"/>
        <scheme val="minor"/>
      </rPr>
      <t xml:space="preserve"> Atenciones para la prevención de riesgos psicosociales mediante la concientización y actividades lúdicas que permitan la solución de conflictos a través de la cultura de la paz y los derechos de NNA, brindadas.
</t>
    </r>
    <r>
      <rPr>
        <b/>
        <sz val="11"/>
        <rFont val="Calibri"/>
        <family val="2"/>
        <scheme val="minor"/>
      </rPr>
      <t xml:space="preserve">NNA: </t>
    </r>
    <r>
      <rPr>
        <sz val="11"/>
        <rFont val="Calibri"/>
        <family val="2"/>
        <scheme val="minor"/>
      </rPr>
      <t>Niñas, Niños y Adolescentes.</t>
    </r>
  </si>
  <si>
    <r>
      <t xml:space="preserve">A. 4.2.1.1.5.1. </t>
    </r>
    <r>
      <rPr>
        <sz val="11"/>
        <rFont val="Calibri"/>
        <family val="2"/>
        <scheme val="minor"/>
      </rPr>
      <t>Realización de acciones de la cultura de la paz para mejorar la comunicación, las relaciones familiares y sociales, así como acciones educativas enfocadas en los derechos de NNA de la "Red de Impulsores de la Transformación".</t>
    </r>
  </si>
  <si>
    <r>
      <rPr>
        <b/>
        <sz val="11"/>
        <rFont val="Calibri"/>
        <family val="2"/>
        <scheme val="minor"/>
      </rPr>
      <t>A. 4.2.1.1.5.2.</t>
    </r>
    <r>
      <rPr>
        <sz val="11"/>
        <rFont val="Calibri"/>
        <family val="2"/>
        <scheme val="minor"/>
      </rPr>
      <t xml:space="preserve"> Realización de actividades de prevención de riesgos psicosociales dirigido a NNA y adultos y que viven en el municipio de Benito Juárez en situación prioritaria.</t>
    </r>
  </si>
  <si>
    <r>
      <t xml:space="preserve">A. 4.2.1.1.5.3. </t>
    </r>
    <r>
      <rPr>
        <sz val="11"/>
        <rFont val="Calibri"/>
        <family val="2"/>
        <scheme val="minor"/>
      </rPr>
      <t>Realización de</t>
    </r>
    <r>
      <rPr>
        <b/>
        <sz val="11"/>
        <rFont val="Calibri"/>
        <family val="2"/>
        <scheme val="minor"/>
      </rPr>
      <t xml:space="preserve"> </t>
    </r>
    <r>
      <rPr>
        <sz val="11"/>
        <rFont val="Calibri"/>
        <family val="2"/>
        <scheme val="minor"/>
      </rPr>
      <t>entregas de estímulo a la educación, alimentación y salud.</t>
    </r>
  </si>
  <si>
    <r>
      <rPr>
        <b/>
        <sz val="11"/>
        <rFont val="Calibri"/>
        <family val="2"/>
        <scheme val="minor"/>
      </rPr>
      <t>A. 4.2.1.1.5.4.</t>
    </r>
    <r>
      <rPr>
        <sz val="11"/>
        <rFont val="Calibri"/>
        <family val="2"/>
        <scheme val="minor"/>
      </rPr>
      <t xml:space="preserve"> Impartición de acciones de  prevención del delito dirigido a NNA y personas adultas fomentando la cultura de la legalidad. 
</t>
    </r>
    <r>
      <rPr>
        <b/>
        <sz val="11"/>
        <rFont val="Calibri"/>
        <family val="2"/>
        <scheme val="minor"/>
      </rPr>
      <t>Acciones:</t>
    </r>
    <r>
      <rPr>
        <sz val="11"/>
        <rFont val="Calibri"/>
        <family val="2"/>
        <scheme val="minor"/>
      </rPr>
      <t xml:space="preserve"> Pláticas, ferias, brigadas y eventos.</t>
    </r>
  </si>
  <si>
    <r>
      <rPr>
        <b/>
        <sz val="11"/>
        <rFont val="Calibri"/>
        <family val="2"/>
        <scheme val="minor"/>
      </rPr>
      <t>A. 4.2.1.1.5.5.</t>
    </r>
    <r>
      <rPr>
        <sz val="11"/>
        <rFont val="Calibri"/>
        <family val="2"/>
        <scheme val="minor"/>
      </rPr>
      <t xml:space="preserve"> Ejecución de acciones de recreación, cultura y deportes, para niñas, niños, adolescentes y personas adultas.
</t>
    </r>
    <r>
      <rPr>
        <b/>
        <sz val="11"/>
        <rFont val="Calibri"/>
        <family val="2"/>
        <scheme val="minor"/>
      </rPr>
      <t>Acciones:</t>
    </r>
    <r>
      <rPr>
        <sz val="11"/>
        <rFont val="Calibri"/>
        <family val="2"/>
        <scheme val="minor"/>
      </rPr>
      <t xml:space="preserve"> Clases, eventos, actividades, concursos y torneos.</t>
    </r>
  </si>
  <si>
    <r>
      <rPr>
        <b/>
        <sz val="11"/>
        <rFont val="Calibri"/>
        <family val="2"/>
        <scheme val="minor"/>
      </rPr>
      <t>A. 4.2.1.1.6.1.</t>
    </r>
    <r>
      <rPr>
        <sz val="11"/>
        <rFont val="Calibri"/>
        <family val="2"/>
        <scheme val="minor"/>
      </rPr>
      <t xml:space="preserve"> Realización de actividades educativas en los CADI
Actividades Educativas: sociales, culturales, deportivas, recreativas, inclusivas y formativas.</t>
    </r>
  </si>
  <si>
    <r>
      <rPr>
        <b/>
        <sz val="11"/>
        <rFont val="Calibri"/>
        <family val="2"/>
        <scheme val="minor"/>
      </rPr>
      <t>C. 4.2.1.1.6.</t>
    </r>
    <r>
      <rPr>
        <sz val="11"/>
        <rFont val="Calibri"/>
        <family val="2"/>
        <scheme val="minor"/>
      </rPr>
      <t xml:space="preserve"> Servicios de escuela de tiempo completo (CADI), para niñas y niños de un año y siete meses a cuatro años once meses de edad, de cuidadoras y cuidadores trabajadores, brindados.
</t>
    </r>
    <r>
      <rPr>
        <b/>
        <sz val="11"/>
        <rFont val="Calibri"/>
        <family val="2"/>
        <scheme val="minor"/>
      </rPr>
      <t xml:space="preserve">CADI: </t>
    </r>
    <r>
      <rPr>
        <sz val="11"/>
        <rFont val="Calibri"/>
        <family val="2"/>
        <scheme val="minor"/>
      </rPr>
      <t>Centro Asistencial de Desarrollo Infantil.</t>
    </r>
  </si>
  <si>
    <r>
      <rPr>
        <b/>
        <sz val="11"/>
        <rFont val="Calibri"/>
        <family val="2"/>
        <scheme val="minor"/>
      </rPr>
      <t xml:space="preserve">A. 4.2.1.1.6.3. </t>
    </r>
    <r>
      <rPr>
        <sz val="11"/>
        <rFont val="Calibri"/>
        <family val="2"/>
        <scheme val="minor"/>
      </rPr>
      <t>Supervisión de los Centros de  Atención Infantil  que se encuentran registrados en la plataforma RENCAI del Municipio de Benito Juárez</t>
    </r>
    <r>
      <rPr>
        <b/>
        <sz val="11"/>
        <rFont val="Calibri"/>
        <family val="2"/>
        <scheme val="minor"/>
      </rPr>
      <t xml:space="preserve">                                                
RENCAI: </t>
    </r>
    <r>
      <rPr>
        <sz val="11"/>
        <rFont val="Calibri"/>
        <family val="2"/>
        <scheme val="minor"/>
      </rPr>
      <t>Registro Nacional de los Centros de Atención Infantil.</t>
    </r>
  </si>
  <si>
    <r>
      <rPr>
        <b/>
        <sz val="11"/>
        <rFont val="Calibri"/>
        <family val="2"/>
        <scheme val="minor"/>
      </rPr>
      <t xml:space="preserve">C. 4.2.1.1.7. </t>
    </r>
    <r>
      <rPr>
        <sz val="11"/>
        <rFont val="Calibri"/>
        <family val="2"/>
        <scheme val="minor"/>
      </rPr>
      <t xml:space="preserve">Servicios de asistencia social y jurídicos, dirigidos a NNA víctimas de maltrato, así como a la ciudadanía benitojuarense en situación de violencia familiar brindados.
</t>
    </r>
    <r>
      <rPr>
        <b/>
        <sz val="11"/>
        <rFont val="Calibri"/>
        <family val="2"/>
        <scheme val="minor"/>
      </rPr>
      <t>NNA:</t>
    </r>
    <r>
      <rPr>
        <sz val="11"/>
        <rFont val="Calibri"/>
        <family val="2"/>
        <scheme val="minor"/>
      </rPr>
      <t xml:space="preserve"> Niñas, Niños y Adolescentes.</t>
    </r>
  </si>
  <si>
    <r>
      <rPr>
        <b/>
        <sz val="11"/>
        <rFont val="Calibri"/>
        <family val="2"/>
        <scheme val="minor"/>
      </rPr>
      <t>A. 4.2.1.1.7.1.</t>
    </r>
    <r>
      <rPr>
        <sz val="11"/>
        <rFont val="Calibri"/>
        <family val="2"/>
        <scheme val="minor"/>
      </rPr>
      <t xml:space="preserve"> Acciones de protección y planes de restitución de derechos para NNA  víctimas de maltrato, por la Delegación de la Procuraduría de Protección de NNA y la Familia, así como la "Unidad Especializada para la Atención Integral de NNA en Situación de Riesgo", con representación y acompañamiento a las instancias foráneas.
</t>
    </r>
    <r>
      <rPr>
        <b/>
        <sz val="11"/>
        <rFont val="Calibri"/>
        <family val="2"/>
        <scheme val="minor"/>
      </rPr>
      <t>Instancias foráneas:</t>
    </r>
    <r>
      <rPr>
        <sz val="11"/>
        <rFont val="Calibri"/>
        <family val="2"/>
        <scheme val="minor"/>
      </rPr>
      <t xml:space="preserve"> Juzgados Orales, Tradicionales, Familiares, Penales y la Fiscalía General).</t>
    </r>
  </si>
  <si>
    <r>
      <rPr>
        <b/>
        <sz val="11"/>
        <rFont val="Calibri"/>
        <family val="2"/>
        <scheme val="minor"/>
      </rPr>
      <t>A. 4.2.1.1.7.2.</t>
    </r>
    <r>
      <rPr>
        <sz val="11"/>
        <rFont val="Calibri"/>
        <family val="2"/>
        <scheme val="minor"/>
      </rPr>
      <t xml:space="preserve"> Atenciones jurídicas y de asistencia social a la ciudadanía benitojuarense en situación de violencia familiar.</t>
    </r>
  </si>
  <si>
    <r>
      <rPr>
        <b/>
        <sz val="11"/>
        <rFont val="Calibri"/>
        <family val="2"/>
        <scheme val="minor"/>
      </rPr>
      <t>A. 4.2.1.1.7.3.</t>
    </r>
    <r>
      <rPr>
        <sz val="11"/>
        <rFont val="Calibri"/>
        <family val="2"/>
        <scheme val="minor"/>
      </rPr>
      <t xml:space="preserve"> Servicios de Trabajo Social en atención, orientación, seguimiento, acompañamiento y visitas domiciliarias e institucionales requeridas por instancias foráneas, o por la atención a las demandas sociales.</t>
    </r>
  </si>
  <si>
    <r>
      <rPr>
        <b/>
        <sz val="11"/>
        <rFont val="Calibri"/>
        <family val="2"/>
        <scheme val="minor"/>
      </rPr>
      <t>A. 4.2.1.1.7.4.</t>
    </r>
    <r>
      <rPr>
        <sz val="11"/>
        <rFont val="Calibri"/>
        <family val="2"/>
        <scheme val="minor"/>
      </rPr>
      <t xml:space="preserve"> Atención psicológica a familias, personas, víctimas o generadoras de violencia, y acompañamiento psicológico en atención a instancias jurídicas foráneas.</t>
    </r>
  </si>
  <si>
    <r>
      <t>C. 4.2.1.1.8. Servicios integrales del Centro de Asistencia Social para la protección de los derechos de las niñas, niños y adolescentes migrantes, acompañados, no acompañados, separados otorgados.</t>
    </r>
    <r>
      <rPr>
        <b/>
        <sz val="11"/>
        <rFont val="Calibri"/>
        <family val="2"/>
        <scheme val="minor"/>
      </rPr>
      <t xml:space="preserve">
CASNNAM: </t>
    </r>
    <r>
      <rPr>
        <sz val="11"/>
        <rFont val="Calibri"/>
        <family val="2"/>
        <scheme val="minor"/>
      </rPr>
      <t>Centro de Asistencia Social</t>
    </r>
    <r>
      <rPr>
        <b/>
        <sz val="11"/>
        <rFont val="Calibri"/>
        <family val="2"/>
        <scheme val="minor"/>
      </rPr>
      <t xml:space="preserve">
</t>
    </r>
    <r>
      <rPr>
        <sz val="11"/>
        <rFont val="Calibri"/>
        <family val="2"/>
        <scheme val="minor"/>
      </rPr>
      <t>para</t>
    </r>
    <r>
      <rPr>
        <b/>
        <sz val="11"/>
        <rFont val="Calibri"/>
        <family val="2"/>
        <scheme val="minor"/>
      </rPr>
      <t xml:space="preserve"> </t>
    </r>
    <r>
      <rPr>
        <sz val="11"/>
        <rFont val="Calibri"/>
        <family val="2"/>
        <scheme val="minor"/>
      </rPr>
      <t xml:space="preserve">Niñas, Niños y Adolescentes Migrantes.
</t>
    </r>
    <r>
      <rPr>
        <b/>
        <sz val="11"/>
        <rFont val="Calibri"/>
        <family val="2"/>
        <scheme val="minor"/>
      </rPr>
      <t xml:space="preserve">NNA: </t>
    </r>
    <r>
      <rPr>
        <sz val="11"/>
        <rFont val="Calibri"/>
        <family val="2"/>
        <scheme val="minor"/>
      </rPr>
      <t>Niñas, Niños y Adolescentes</t>
    </r>
  </si>
  <si>
    <t>A. 4.2.1.1.8.1. Elaboración de expedientes para el control de los ingresos de NNA migrantes y acompañantes albergados en el CASNNAM.</t>
  </si>
  <si>
    <r>
      <rPr>
        <b/>
        <sz val="11"/>
        <rFont val="Calibri"/>
        <family val="2"/>
        <scheme val="minor"/>
      </rPr>
      <t>A. 4.2.1.1.8.3.</t>
    </r>
    <r>
      <rPr>
        <sz val="11"/>
        <rFont val="Calibri"/>
        <family val="2"/>
        <scheme val="minor"/>
      </rPr>
      <t xml:space="preserve"> Entregas de insumos para uso personal (vestido, calzado, blancos y artículos de higiene y limpieza) para NNA migrantes y acompañantes albergados en el CASNNAM.</t>
    </r>
  </si>
  <si>
    <r>
      <rPr>
        <b/>
        <sz val="11"/>
        <rFont val="Calibri"/>
        <family val="2"/>
        <scheme val="minor"/>
      </rPr>
      <t>A. 4.2.1.1.8.2.</t>
    </r>
    <r>
      <rPr>
        <sz val="11"/>
        <rFont val="Calibri"/>
        <family val="2"/>
        <scheme val="minor"/>
      </rPr>
      <t xml:space="preserve"> Atenciones integrales (médicas, psicológicas, trabajo social y jurídicas) para NNA y acompañantes migrantes albergados en el CASNNAM.</t>
    </r>
  </si>
  <si>
    <r>
      <rPr>
        <b/>
        <sz val="11"/>
        <rFont val="Calibri"/>
        <family val="2"/>
        <scheme val="minor"/>
      </rPr>
      <t>A. 4.2.1.1.8.4.</t>
    </r>
    <r>
      <rPr>
        <sz val="11"/>
        <rFont val="Calibri"/>
        <family val="2"/>
        <scheme val="minor"/>
      </rPr>
      <t xml:space="preserve"> Entregas de insumos para consumo (alimentos y medicamentos) para NNA migrantes y acompañantes albergados en el CASNNAM.</t>
    </r>
  </si>
  <si>
    <r>
      <t xml:space="preserve">A. 4.2.1.1.8.5. </t>
    </r>
    <r>
      <rPr>
        <sz val="11"/>
        <rFont val="Calibri"/>
        <family val="2"/>
        <scheme val="minor"/>
      </rPr>
      <t>Ejecución de actividades recreativas, lúdicas, deportivas, educativas y formativas para NNA migrantes y acompañantes del CASNNAM.</t>
    </r>
  </si>
  <si>
    <r>
      <rPr>
        <b/>
        <sz val="11"/>
        <rFont val="Calibri"/>
        <family val="2"/>
        <scheme val="minor"/>
      </rPr>
      <t xml:space="preserve">C. 4.2.1.1.9. </t>
    </r>
    <r>
      <rPr>
        <sz val="11"/>
        <rFont val="Calibri"/>
        <family val="2"/>
        <scheme val="minor"/>
      </rPr>
      <t xml:space="preserve">Servicios de atención integral  (Atención médica, psicológica, alimentación, vestido, esparcimiento, capacitación, educación, etc.) para salvaguardar la integridad física y emocional de NNA  ingresados en la CATNNA brindados.
</t>
    </r>
    <r>
      <rPr>
        <b/>
        <sz val="11"/>
        <rFont val="Calibri"/>
        <family val="2"/>
        <scheme val="minor"/>
      </rPr>
      <t xml:space="preserve">CATNNA: </t>
    </r>
    <r>
      <rPr>
        <sz val="11"/>
        <rFont val="Calibri"/>
        <family val="2"/>
        <scheme val="minor"/>
      </rPr>
      <t xml:space="preserve">Casa de Asistencia Temporal para Niñas, Niños y Adolescentes.
</t>
    </r>
    <r>
      <rPr>
        <b/>
        <sz val="11"/>
        <rFont val="Calibri"/>
        <family val="2"/>
        <scheme val="minor"/>
      </rPr>
      <t xml:space="preserve">NNA: </t>
    </r>
    <r>
      <rPr>
        <sz val="11"/>
        <rFont val="Calibri"/>
        <family val="2"/>
        <scheme val="minor"/>
      </rPr>
      <t>Niñas, Niños y Adolescentes.</t>
    </r>
  </si>
  <si>
    <r>
      <rPr>
        <b/>
        <sz val="11"/>
        <rFont val="Calibri"/>
        <family val="2"/>
        <scheme val="minor"/>
      </rPr>
      <t>A. 4.2.1.1.9.1.</t>
    </r>
    <r>
      <rPr>
        <sz val="11"/>
        <rFont val="Calibri"/>
        <family val="2"/>
        <scheme val="minor"/>
      </rPr>
      <t xml:space="preserve"> Elaboración de Expedientes para el control de ingresos de niñas, niños y adolescentes en la CATNNA.</t>
    </r>
  </si>
  <si>
    <r>
      <rPr>
        <b/>
        <sz val="11"/>
        <rFont val="Calibri"/>
        <family val="2"/>
        <scheme val="minor"/>
      </rPr>
      <t>A. 4.2.1.1.9.2.</t>
    </r>
    <r>
      <rPr>
        <sz val="11"/>
        <rFont val="Calibri"/>
        <family val="2"/>
        <scheme val="minor"/>
      </rPr>
      <t xml:space="preserve"> Realización de acompañamientos a niñas, niños y adolescentes a diferentes órganos institucionales Foráneos
</t>
    </r>
    <r>
      <rPr>
        <b/>
        <sz val="11"/>
        <rFont val="Calibri"/>
        <family val="2"/>
        <scheme val="minor"/>
      </rPr>
      <t>Órganos Institucionales foráneos:</t>
    </r>
    <r>
      <rPr>
        <sz val="11"/>
        <rFont val="Calibri"/>
        <family val="2"/>
        <scheme val="minor"/>
      </rPr>
      <t xml:space="preserve"> Juzgados Orales, Tradicionales, Familiares, Penales, Fiscalía General, Hospitales, Laboratorios, etc.</t>
    </r>
  </si>
  <si>
    <r>
      <rPr>
        <b/>
        <sz val="11"/>
        <rFont val="Calibri"/>
        <family val="2"/>
        <scheme val="minor"/>
      </rPr>
      <t xml:space="preserve">A. 4.2.1.1.9.3. </t>
    </r>
    <r>
      <rPr>
        <sz val="11"/>
        <rFont val="Calibri"/>
        <family val="2"/>
        <scheme val="minor"/>
      </rPr>
      <t>Realización de actividades complementarias (recreativas, lúdicas, deportivas, educativas y formativas) en la CATNNA.</t>
    </r>
  </si>
  <si>
    <r>
      <rPr>
        <b/>
        <sz val="11"/>
        <rFont val="Calibri"/>
        <family val="2"/>
        <scheme val="minor"/>
      </rPr>
      <t xml:space="preserve">A. 4.2.1.1.9.4. </t>
    </r>
    <r>
      <rPr>
        <sz val="11"/>
        <rFont val="Calibri"/>
        <family val="2"/>
        <scheme val="minor"/>
      </rPr>
      <t>Entrega de insumos para uso personal (vestido, calzado, blancos, artículos de higiene personal y limpieza) para las niñas, niños y adolescentes alojados en la CATNNA.</t>
    </r>
  </si>
  <si>
    <r>
      <rPr>
        <b/>
        <sz val="11"/>
        <rFont val="Calibri"/>
        <family val="2"/>
        <scheme val="minor"/>
      </rPr>
      <t xml:space="preserve">A. 4.2.1.1.9.5. </t>
    </r>
    <r>
      <rPr>
        <sz val="11"/>
        <rFont val="Calibri"/>
        <family val="2"/>
        <scheme val="minor"/>
      </rPr>
      <t>Entrega de insumos para consumo personal, como son alimentos y medicamentos para NNA de la CATNNA.</t>
    </r>
  </si>
  <si>
    <r>
      <rPr>
        <b/>
        <sz val="11"/>
        <rFont val="Calibri"/>
        <family val="2"/>
        <scheme val="minor"/>
      </rPr>
      <t>C. 4.2.1.1.10.</t>
    </r>
    <r>
      <rPr>
        <sz val="11"/>
        <rFont val="Calibri"/>
        <family val="2"/>
        <scheme val="minor"/>
      </rPr>
      <t xml:space="preserve"> Servicios de prevención y atención para un entorno libre de violencia en mujeres y hombres generadores o víctimas de violencia realizadas en el CEPAV, Brindados.
</t>
    </r>
    <r>
      <rPr>
        <b/>
        <sz val="11"/>
        <rFont val="Calibri"/>
        <family val="2"/>
        <scheme val="minor"/>
      </rPr>
      <t>CEPAV:</t>
    </r>
    <r>
      <rPr>
        <sz val="11"/>
        <rFont val="Calibri"/>
        <family val="2"/>
        <scheme val="minor"/>
      </rPr>
      <t xml:space="preserve"> Centro Especializado para la Atención a la Violencia.</t>
    </r>
  </si>
  <si>
    <r>
      <rPr>
        <b/>
        <sz val="11"/>
        <rFont val="Calibri"/>
        <family val="2"/>
        <scheme val="minor"/>
      </rPr>
      <t>A. 4.2.1.1.10.1.</t>
    </r>
    <r>
      <rPr>
        <sz val="11"/>
        <rFont val="Calibri"/>
        <family val="2"/>
        <scheme val="minor"/>
      </rPr>
      <t xml:space="preserve"> Realización de atenciones multidisciplinarias (Servicios jurídicos, psicológicos y de trabajo social) a personas generadoras o víctimas de violencia en el CEPAV.</t>
    </r>
  </si>
  <si>
    <r>
      <rPr>
        <b/>
        <sz val="11"/>
        <rFont val="Calibri"/>
        <family val="2"/>
        <scheme val="minor"/>
      </rPr>
      <t>A. 4.2.1.1.10.2.</t>
    </r>
    <r>
      <rPr>
        <sz val="11"/>
        <rFont val="Calibri"/>
        <family val="2"/>
        <scheme val="minor"/>
      </rPr>
      <t xml:space="preserve"> Impartición de capacitaciones en temas para la concientización y prevención de la violencia en todas sus modalidades para las mujeres y los hombres del Municipio de Benito Juárez.</t>
    </r>
  </si>
  <si>
    <r>
      <rPr>
        <b/>
        <sz val="11"/>
        <rFont val="Calibri"/>
        <family val="2"/>
        <scheme val="minor"/>
      </rPr>
      <t>A. 4.2.1.1.10.3.</t>
    </r>
    <r>
      <rPr>
        <sz val="11"/>
        <rFont val="Calibri"/>
        <family val="2"/>
        <scheme val="minor"/>
      </rPr>
      <t xml:space="preserve"> Impartición de capacitaciones para el autoempleo a mujeres receptoras de violencia en cualquiera de sus modalidades.</t>
    </r>
  </si>
  <si>
    <r>
      <rPr>
        <b/>
        <sz val="11"/>
        <rFont val="Calibri"/>
        <family val="2"/>
        <scheme val="minor"/>
      </rPr>
      <t>C. 4.2.1.1.11.</t>
    </r>
    <r>
      <rPr>
        <sz val="11"/>
        <rFont val="Calibri"/>
        <family val="2"/>
        <scheme val="minor"/>
      </rPr>
      <t xml:space="preserve"> Atenciones a la población de atención prioritaria para contribuir al  desarrollo social y el mejoramiento de las condiciones de vida con brigadas asistenciales y eventos, realizadas.</t>
    </r>
  </si>
  <si>
    <r>
      <rPr>
        <b/>
        <sz val="11"/>
        <rFont val="Calibri"/>
        <family val="2"/>
        <scheme val="minor"/>
      </rPr>
      <t>A. 4.2.1.1.11.1.</t>
    </r>
    <r>
      <rPr>
        <sz val="11"/>
        <rFont val="Calibri"/>
        <family val="2"/>
        <scheme val="minor"/>
      </rPr>
      <t xml:space="preserve"> Realización de actividades, brigadas y eventos que fomentan el fortalecimiento del desarrollo social y el desarrollo comunitario de la población de atención prioritaria.</t>
    </r>
  </si>
  <si>
    <r>
      <t>A. 4.2.1.1.12.</t>
    </r>
    <r>
      <rPr>
        <sz val="11"/>
        <rFont val="Calibri"/>
        <family val="2"/>
        <scheme val="minor"/>
      </rPr>
      <t xml:space="preserve"> Atenciones para el autoempleo en los CDC y en el Centro de Emprendimiento y Desarrollo Humano para las Juventudes, operando un sistema  de cuidados para alcanzar el bienestar económico y social en la población, realizadas.
</t>
    </r>
    <r>
      <rPr>
        <b/>
        <sz val="11"/>
        <rFont val="Calibri"/>
        <family val="2"/>
        <scheme val="minor"/>
      </rPr>
      <t xml:space="preserve">CDC: </t>
    </r>
    <r>
      <rPr>
        <sz val="11"/>
        <rFont val="Calibri"/>
        <family val="2"/>
        <scheme val="minor"/>
      </rPr>
      <t>Centros de Desarrollo Comunitario.</t>
    </r>
  </si>
  <si>
    <r>
      <rPr>
        <b/>
        <sz val="11"/>
        <color theme="1"/>
        <rFont val="Calibri"/>
        <family val="2"/>
        <scheme val="minor"/>
      </rPr>
      <t>A. 4.2.1.1.12.1.</t>
    </r>
    <r>
      <rPr>
        <sz val="11"/>
        <color theme="1"/>
        <rFont val="Calibri"/>
        <family val="2"/>
        <scheme val="minor"/>
      </rPr>
      <t xml:space="preserve"> Realización de Capacitaciones para el autoempleo, actividades recreativas y educativas  con un sistema de cuidados, dirigida a las mujeres y hombres de atención prioritaria del Municipio de Benito Juárez.</t>
    </r>
  </si>
  <si>
    <r>
      <rPr>
        <b/>
        <sz val="11"/>
        <color rgb="FF000000"/>
        <rFont val="Calibri"/>
        <family val="2"/>
        <scheme val="minor"/>
      </rPr>
      <t>A. 4.2.1.1.12.2.</t>
    </r>
    <r>
      <rPr>
        <sz val="11"/>
        <color rgb="FF000000"/>
        <rFont val="Calibri"/>
        <family val="2"/>
        <scheme val="minor"/>
      </rPr>
      <t xml:space="preserve"> Realización de eventos para la entrega de constancias con validez oficial para las personas que concluyeron su capacitación en el ICAT, CECATI y CDC.</t>
    </r>
  </si>
  <si>
    <r>
      <rPr>
        <b/>
        <sz val="11"/>
        <rFont val="Calibri"/>
        <family val="2"/>
        <scheme val="minor"/>
      </rPr>
      <t xml:space="preserve"> C. 4.2.1.1.13. </t>
    </r>
    <r>
      <rPr>
        <sz val="11"/>
        <rFont val="Calibri"/>
        <family val="2"/>
        <scheme val="minor"/>
      </rPr>
      <t>Atenciones  para el fortalecimiento del desarrollo social y el desarrollo comunitario en favor de las personas y grupos que se encuentran en zonas prioritarias brindadas.</t>
    </r>
  </si>
  <si>
    <r>
      <t>A. 4.2.1.1.13.1.</t>
    </r>
    <r>
      <rPr>
        <sz val="11"/>
        <rFont val="Calibri"/>
        <family val="2"/>
        <scheme val="minor"/>
      </rPr>
      <t xml:space="preserve"> Realización de eventos que fomentan el autoempleo para las personas que son capacitadas en los CDC.</t>
    </r>
  </si>
  <si>
    <r>
      <t>A. 4.2.1.1.13.2.</t>
    </r>
    <r>
      <rPr>
        <sz val="11"/>
        <rFont val="Calibri"/>
        <family val="2"/>
        <scheme val="minor"/>
      </rPr>
      <t xml:space="preserve"> Implementación de  talleres  para el autoempleo dirigido a las personas adultas mayores en el Centro de Emprendimiento y Desarrollo Humano para las personas Adultas Mayores, que les permita mejorar su calidad de vida.</t>
    </r>
  </si>
  <si>
    <r>
      <t xml:space="preserve">A. 4.2.1.1.13.3 </t>
    </r>
    <r>
      <rPr>
        <sz val="11"/>
        <rFont val="Calibri"/>
        <family val="2"/>
        <scheme val="minor"/>
      </rPr>
      <t>Realización de Actividades de regularización y físicas, dirigidas a niñas y niños en situación prioritaria del programa "La llave es la clave", en el CDC de la Región 235.</t>
    </r>
  </si>
  <si>
    <r>
      <rPr>
        <b/>
        <sz val="11"/>
        <rFont val="Calibri"/>
        <family val="2"/>
        <scheme val="minor"/>
      </rPr>
      <t>A. 4.2.1.1.13.4.</t>
    </r>
    <r>
      <rPr>
        <sz val="11"/>
        <rFont val="Calibri"/>
        <family val="2"/>
        <scheme val="minor"/>
      </rPr>
      <t xml:space="preserve"> Realización de cursos vacacionales a niñas y niños en zonas prioritarias.</t>
    </r>
  </si>
  <si>
    <r>
      <t xml:space="preserve">C. 4.2.1.1.14. </t>
    </r>
    <r>
      <rPr>
        <sz val="11"/>
        <rFont val="Calibri"/>
        <family val="2"/>
        <scheme val="minor"/>
      </rPr>
      <t>Apoyos de asistencia alimentaria para personas de atención prioritaria que contribuyen a revertir las tendencias y las cifras crecientes de los problemas de una mala nutrición, entregados.</t>
    </r>
  </si>
  <si>
    <r>
      <t xml:space="preserve">A. 4.2.1.1.14.1.  </t>
    </r>
    <r>
      <rPr>
        <sz val="11"/>
        <rFont val="Calibri"/>
        <family val="2"/>
        <scheme val="minor"/>
      </rPr>
      <t>Distribución de raciones  de desayunos fríos y calientes a niñas y niños de las escuelas inscritas al programa.</t>
    </r>
  </si>
  <si>
    <r>
      <t xml:space="preserve">A. 4.2.1.1.14.2  </t>
    </r>
    <r>
      <rPr>
        <sz val="11"/>
        <rFont val="Calibri"/>
        <family val="2"/>
        <scheme val="minor"/>
      </rPr>
      <t>Entrega de raciones alimentarias diseñados con base en los Criterios de Calidad Nutricia en el Comedor Comunitario de la región 235 a familias de atención prioritaria.</t>
    </r>
  </si>
  <si>
    <r>
      <t>A. 4.2.1.1.14.3.</t>
    </r>
    <r>
      <rPr>
        <sz val="11"/>
        <rFont val="Calibri"/>
        <family val="2"/>
        <scheme val="minor"/>
      </rPr>
      <t xml:space="preserve"> Entrega de apoyos  de asistencia alimentaria a sujetos de atención prioritaria.</t>
    </r>
  </si>
  <si>
    <r>
      <rPr>
        <b/>
        <sz val="11"/>
        <color theme="1"/>
        <rFont val="Calibri"/>
        <family val="2"/>
        <scheme val="minor"/>
      </rPr>
      <t>C. 4.2.1.1.15.</t>
    </r>
    <r>
      <rPr>
        <sz val="11"/>
        <color theme="1"/>
        <rFont val="Calibri"/>
        <family val="2"/>
        <scheme val="minor"/>
      </rPr>
      <t xml:space="preserve"> Servicios integrales de Salud  para la población de atención prioritaria otorgados.</t>
    </r>
  </si>
  <si>
    <r>
      <rPr>
        <b/>
        <sz val="11"/>
        <color theme="1"/>
        <rFont val="Calibri"/>
        <family val="2"/>
        <scheme val="minor"/>
      </rPr>
      <t xml:space="preserve">A. 4.2.1.1.15.1. </t>
    </r>
    <r>
      <rPr>
        <sz val="11"/>
        <color theme="1"/>
        <rFont val="Calibri"/>
        <family val="2"/>
        <scheme val="minor"/>
      </rPr>
      <t>Realización de Atenciones médicas, odontológicas y preventivas de salud a la población en situación prioritaria.</t>
    </r>
  </si>
  <si>
    <r>
      <rPr>
        <b/>
        <sz val="11"/>
        <rFont val="Calibri"/>
        <family val="2"/>
        <scheme val="minor"/>
      </rPr>
      <t>A. 4.2.1.1.15.2.</t>
    </r>
    <r>
      <rPr>
        <sz val="11"/>
        <rFont val="Calibri"/>
        <family val="2"/>
        <scheme val="minor"/>
      </rPr>
      <t xml:space="preserve"> Realización de atenciones en programas médicos especiales para las personas de atención prioritaria.</t>
    </r>
  </si>
  <si>
    <r>
      <rPr>
        <b/>
        <sz val="11"/>
        <rFont val="Calibri"/>
        <family val="2"/>
        <scheme val="minor"/>
      </rPr>
      <t>A. 4.2.1.1.15.3</t>
    </r>
    <r>
      <rPr>
        <sz val="11"/>
        <rFont val="Calibri"/>
        <family val="2"/>
        <scheme val="minor"/>
      </rPr>
      <t xml:space="preserve"> Realización de atenciones de Salud Mental para la población benitojuarense.</t>
    </r>
  </si>
  <si>
    <r>
      <t>C. 4.2.1.1.16.</t>
    </r>
    <r>
      <rPr>
        <sz val="11"/>
        <color theme="1"/>
        <rFont val="Calibri"/>
        <family val="2"/>
        <scheme val="minor"/>
      </rPr>
      <t xml:space="preserve"> Servicios Integrales a personas con discapacidad o en riesgo potencial de presentarlo, en el Centro de Rehabilitación Integral Municipal, brindados.
</t>
    </r>
    <r>
      <rPr>
        <b/>
        <sz val="11"/>
        <color theme="1"/>
        <rFont val="Calibri"/>
        <family val="2"/>
        <scheme val="minor"/>
      </rPr>
      <t xml:space="preserve">CRIM: </t>
    </r>
    <r>
      <rPr>
        <sz val="11"/>
        <color theme="1"/>
        <rFont val="Calibri"/>
        <family val="2"/>
        <scheme val="minor"/>
      </rPr>
      <t>Centro de Rehabilitación Integral Municipal.</t>
    </r>
  </si>
  <si>
    <r>
      <rPr>
        <b/>
        <sz val="11"/>
        <color theme="1"/>
        <rFont val="Calibri"/>
        <family val="2"/>
        <scheme val="minor"/>
      </rPr>
      <t>A. 4.2.1.1.16.1.</t>
    </r>
    <r>
      <rPr>
        <sz val="11"/>
        <color theme="1"/>
        <rFont val="Calibri"/>
        <family val="2"/>
        <scheme val="minor"/>
      </rPr>
      <t xml:space="preserve"> Realización de terapias de rehabilitación para personas con discapacidad temporal y/o permanente.</t>
    </r>
  </si>
  <si>
    <r>
      <rPr>
        <b/>
        <sz val="11"/>
        <rFont val="Calibri"/>
        <family val="2"/>
        <scheme val="minor"/>
      </rPr>
      <t>A. 4.2.1.1.16.2.</t>
    </r>
    <r>
      <rPr>
        <sz val="11"/>
        <rFont val="Calibri"/>
        <family val="2"/>
        <scheme val="minor"/>
      </rPr>
      <t xml:space="preserve"> Atención a niñas, niños y adolescentes con trastorno del espectro autista, en el Centro de Autismo DIF-Teletón.</t>
    </r>
  </si>
  <si>
    <r>
      <rPr>
        <b/>
        <sz val="11"/>
        <rFont val="Calibri"/>
        <family val="2"/>
        <scheme val="minor"/>
      </rPr>
      <t>A. 4.2.1.1.16.3.</t>
    </r>
    <r>
      <rPr>
        <sz val="11"/>
        <rFont val="Calibri"/>
        <family val="2"/>
        <scheme val="minor"/>
      </rPr>
      <t xml:space="preserve"> Realización de Servicios de Inclusión.</t>
    </r>
  </si>
  <si>
    <r>
      <rPr>
        <b/>
        <sz val="11"/>
        <color theme="1"/>
        <rFont val="Calibri"/>
        <family val="2"/>
        <scheme val="minor"/>
      </rPr>
      <t>C. 4.2.1.1.17</t>
    </r>
    <r>
      <rPr>
        <sz val="11"/>
        <color theme="1"/>
        <rFont val="Calibri"/>
        <family val="2"/>
        <scheme val="minor"/>
      </rPr>
      <t>. Acciones para fomentar el sano desarrollo, la unión e integración del núcleo familiar como base de la sociedad, realizadas.</t>
    </r>
  </si>
  <si>
    <r>
      <rPr>
        <b/>
        <sz val="11"/>
        <color theme="1"/>
        <rFont val="Calibri"/>
        <family val="2"/>
        <scheme val="minor"/>
      </rPr>
      <t>A. 4.2.1.1.17.1.</t>
    </r>
    <r>
      <rPr>
        <sz val="11"/>
        <color theme="1"/>
        <rFont val="Calibri"/>
        <family val="2"/>
        <scheme val="minor"/>
      </rPr>
      <t xml:space="preserve">  Participación en actividades, brigadas y eventos, que fomenten la sana convivencia en el núcleo familiar y su comunidad. </t>
    </r>
  </si>
  <si>
    <r>
      <rPr>
        <b/>
        <sz val="11"/>
        <color theme="1"/>
        <rFont val="Calibri"/>
        <family val="2"/>
        <scheme val="minor"/>
      </rPr>
      <t>C. 4.2.1.1.18</t>
    </r>
    <r>
      <rPr>
        <sz val="11"/>
        <color theme="1"/>
        <rFont val="Calibri"/>
        <family val="2"/>
        <scheme val="minor"/>
      </rPr>
      <t xml:space="preserve">. Servicios integrales para personas adultas mayores, otorgados. </t>
    </r>
  </si>
  <si>
    <r>
      <rPr>
        <b/>
        <sz val="11"/>
        <color theme="1"/>
        <rFont val="Calibri"/>
        <family val="2"/>
        <scheme val="minor"/>
      </rPr>
      <t>A. 4.2.1.1.18.1.</t>
    </r>
    <r>
      <rPr>
        <sz val="11"/>
        <color theme="1"/>
        <rFont val="Calibri"/>
        <family val="2"/>
        <scheme val="minor"/>
      </rPr>
      <t xml:space="preserve"> Realización de servicios psicológicos,  nutricionales, jurídicos, laborales y de trabajo social para mejorar el bienestar físico, emocional y social de las personas adultas mayores.</t>
    </r>
  </si>
  <si>
    <r>
      <t xml:space="preserve">A. 4.2.1.1.18.2 </t>
    </r>
    <r>
      <rPr>
        <sz val="11"/>
        <color theme="1"/>
        <rFont val="Calibri"/>
        <family val="2"/>
        <scheme val="minor"/>
      </rPr>
      <t>Realización de actividades culturales, deportivas y sociales en los diferentes clubs de personas adultas mayores, para fomentar la sana convivencia entre sus integrantes.</t>
    </r>
  </si>
  <si>
    <r>
      <rPr>
        <b/>
        <sz val="11"/>
        <rFont val="Calibri"/>
        <family val="2"/>
        <scheme val="minor"/>
      </rPr>
      <t>A. 4.2.1.1.18.3</t>
    </r>
    <r>
      <rPr>
        <sz val="11"/>
        <rFont val="Calibri"/>
        <family val="2"/>
        <scheme val="minor"/>
      </rPr>
      <t xml:space="preserve"> Realización de entrega de raciones de alimentos para las personas adultas mayores en la estancia de día y club de la esperanza.</t>
    </r>
  </si>
  <si>
    <r>
      <rPr>
        <b/>
        <sz val="11"/>
        <rFont val="Calibri"/>
        <family val="2"/>
        <scheme val="minor"/>
      </rPr>
      <t>C. 4.2.1.1.19.</t>
    </r>
    <r>
      <rPr>
        <sz val="11"/>
        <rFont val="Calibri"/>
        <family val="2"/>
        <scheme val="minor"/>
      </rPr>
      <t xml:space="preserve"> Atenciones durante su alojamiento temporal en la CTPAM "Grandes Corazones" a personas adultas mayores en estado de abandono brindadas.
</t>
    </r>
    <r>
      <rPr>
        <b/>
        <sz val="11"/>
        <rFont val="Calibri"/>
        <family val="2"/>
        <scheme val="minor"/>
      </rPr>
      <t xml:space="preserve">CTPAM: </t>
    </r>
    <r>
      <rPr>
        <sz val="11"/>
        <rFont val="Calibri"/>
        <family val="2"/>
        <scheme val="minor"/>
      </rPr>
      <t>Casa Transitoria para las Personas Adultas Mayores.</t>
    </r>
  </si>
  <si>
    <r>
      <rPr>
        <b/>
        <sz val="11"/>
        <rFont val="Calibri"/>
        <family val="2"/>
        <scheme val="minor"/>
      </rPr>
      <t>A. 4.2.1.1.19.1.</t>
    </r>
    <r>
      <rPr>
        <sz val="11"/>
        <rFont val="Calibri"/>
        <family val="2"/>
        <scheme val="minor"/>
      </rPr>
      <t xml:space="preserve"> Realización de actividades recreativas y lúdicas para las personas adultas mayores albergadas en la CTPAM "Grandes Corazones".</t>
    </r>
  </si>
  <si>
    <r>
      <rPr>
        <b/>
        <sz val="11"/>
        <rFont val="Calibri"/>
        <family val="2"/>
        <scheme val="minor"/>
      </rPr>
      <t>A. 4.2.1.1.19.2.</t>
    </r>
    <r>
      <rPr>
        <sz val="11"/>
        <rFont val="Calibri"/>
        <family val="2"/>
        <scheme val="minor"/>
      </rPr>
      <t xml:space="preserve"> Realización de servicios psicológicos,  nutricionales, jurídicos, de trabajo social para mejorar el bienestar físico, emocional y social de las personas adultas mayores ingresadas en la CTPAM.  </t>
    </r>
  </si>
  <si>
    <r>
      <rPr>
        <b/>
        <sz val="11"/>
        <rFont val="Calibri"/>
        <family val="2"/>
        <scheme val="minor"/>
      </rPr>
      <t>A. 4.2.1.1.19.3.</t>
    </r>
    <r>
      <rPr>
        <sz val="11"/>
        <rFont val="Calibri"/>
        <family val="2"/>
        <scheme val="minor"/>
      </rPr>
      <t xml:space="preserve"> Realización de entrega de insumos de uso y consumo para las personas adultas mayores ingresadas a la Casa Transitoria para las Personas Adultas Mayores "Grandes Corazones".</t>
    </r>
  </si>
  <si>
    <r>
      <rPr>
        <b/>
        <sz val="11"/>
        <rFont val="Calibri"/>
        <family val="2"/>
        <scheme val="minor"/>
      </rPr>
      <t xml:space="preserve">C. 4.2.1.1.20. </t>
    </r>
    <r>
      <rPr>
        <sz val="11"/>
        <rFont val="Calibri"/>
        <family val="2"/>
        <scheme val="minor"/>
      </rPr>
      <t>Sensibilización con acciones  sobre el buen trato para coadyuvar en la integración familiar, dirigido a las familias benitojuareses, realizadas.</t>
    </r>
  </si>
  <si>
    <r>
      <rPr>
        <b/>
        <sz val="11"/>
        <rFont val="Calibri"/>
        <family val="2"/>
        <scheme val="minor"/>
      </rPr>
      <t>A. 4.2.1.1.20.1.</t>
    </r>
    <r>
      <rPr>
        <sz val="11"/>
        <rFont val="Calibri"/>
        <family val="2"/>
        <scheme val="minor"/>
      </rPr>
      <t xml:space="preserve"> Impartición de capacitaciones sobre el buen trato en familia para población en general.</t>
    </r>
  </si>
  <si>
    <r>
      <rPr>
        <b/>
        <sz val="11"/>
        <rFont val="Calibri"/>
        <family val="2"/>
        <scheme val="minor"/>
      </rPr>
      <t>A. 4.2.1.1.20.2.</t>
    </r>
    <r>
      <rPr>
        <sz val="11"/>
        <rFont val="Calibri"/>
        <family val="2"/>
        <scheme val="minor"/>
      </rPr>
      <t xml:space="preserve"> Realización de eventos que promueven el fortalecimiento de los valores y la integración familiar de los benitojuareses. </t>
    </r>
  </si>
  <si>
    <r>
      <t xml:space="preserve">PAR: </t>
    </r>
    <r>
      <rPr>
        <sz val="11"/>
        <rFont val="Calibri"/>
        <family val="2"/>
        <scheme val="minor"/>
      </rPr>
      <t>Porcentaje de Actividades Educativas Realizadas.</t>
    </r>
  </si>
  <si>
    <r>
      <rPr>
        <b/>
        <sz val="11"/>
        <rFont val="Calibri"/>
        <family val="2"/>
        <scheme val="minor"/>
      </rPr>
      <t>PPA:</t>
    </r>
    <r>
      <rPr>
        <sz val="11"/>
        <rFont val="Calibri"/>
        <family val="2"/>
        <scheme val="minor"/>
      </rPr>
      <t xml:space="preserve"> Porcentaje de Personas en Situación Prioritaria Atendidas por el SMDIF de BJ.
</t>
    </r>
    <r>
      <rPr>
        <b/>
        <sz val="11"/>
        <rFont val="Calibri"/>
        <family val="2"/>
        <scheme val="minor"/>
      </rPr>
      <t>SMDIFBJ:</t>
    </r>
    <r>
      <rPr>
        <sz val="11"/>
        <rFont val="Calibri"/>
        <family val="2"/>
        <scheme val="minor"/>
      </rPr>
      <t xml:space="preserve"> Sistema Municipal para el Desarrollo Integral de la Familia de Benito Juárez.</t>
    </r>
  </si>
  <si>
    <r>
      <rPr>
        <b/>
        <sz val="11"/>
        <rFont val="Calibri"/>
        <family val="2"/>
        <scheme val="minor"/>
      </rPr>
      <t>PPAPPA</t>
    </r>
    <r>
      <rPr>
        <sz val="11"/>
        <rFont val="Calibri"/>
        <family val="2"/>
        <scheme val="minor"/>
      </rPr>
      <t>: Porcentaje de Propuestas, Políticas, Acuerdos, Planes y Programas Presentados.</t>
    </r>
  </si>
  <si>
    <r>
      <rPr>
        <b/>
        <sz val="11"/>
        <rFont val="Calibri"/>
        <family val="2"/>
        <scheme val="minor"/>
      </rPr>
      <t>PARCG:</t>
    </r>
    <r>
      <rPr>
        <sz val="11"/>
        <rFont val="Calibri"/>
        <family val="2"/>
        <scheme val="minor"/>
      </rPr>
      <t xml:space="preserve"> Porcentaje de  Actividades de representación, coordinación, gestión, vinculación y supervisión Realizadas.</t>
    </r>
  </si>
  <si>
    <r>
      <rPr>
        <b/>
        <sz val="11"/>
        <rFont val="Calibri"/>
        <family val="2"/>
        <scheme val="minor"/>
      </rPr>
      <t>PCCA</t>
    </r>
    <r>
      <rPr>
        <sz val="11"/>
        <rFont val="Calibri"/>
        <family val="2"/>
        <scheme val="minor"/>
      </rPr>
      <t>: Porcentaje de Contratos, Convenios, Acuerdos, Actas</t>
    </r>
    <r>
      <rPr>
        <b/>
        <sz val="11"/>
        <rFont val="Calibri"/>
        <family val="2"/>
        <scheme val="minor"/>
      </rPr>
      <t xml:space="preserve"> </t>
    </r>
    <r>
      <rPr>
        <sz val="11"/>
        <rFont val="Calibri"/>
        <family val="2"/>
        <scheme val="minor"/>
      </rPr>
      <t>Realizados.</t>
    </r>
  </si>
  <si>
    <r>
      <rPr>
        <b/>
        <sz val="11"/>
        <rFont val="Calibri"/>
        <family val="2"/>
        <scheme val="minor"/>
      </rPr>
      <t>PPR:</t>
    </r>
    <r>
      <rPr>
        <sz val="11"/>
        <rFont val="Calibri"/>
        <family val="2"/>
        <scheme val="minor"/>
      </rPr>
      <t xml:space="preserve"> Porcentaje de Procesos Realizados.</t>
    </r>
  </si>
  <si>
    <r>
      <rPr>
        <b/>
        <sz val="11"/>
        <rFont val="Calibri"/>
        <family val="2"/>
        <scheme val="minor"/>
      </rPr>
      <t>PAR:</t>
    </r>
    <r>
      <rPr>
        <sz val="11"/>
        <rFont val="Calibri"/>
        <family val="2"/>
        <scheme val="minor"/>
      </rPr>
      <t xml:space="preserve"> Porcentaje de Acciones Realizadas.</t>
    </r>
  </si>
  <si>
    <r>
      <rPr>
        <b/>
        <sz val="11"/>
        <rFont val="Calibri"/>
        <family val="2"/>
        <scheme val="minor"/>
      </rPr>
      <t>PIR:</t>
    </r>
    <r>
      <rPr>
        <sz val="11"/>
        <rFont val="Calibri"/>
        <family val="2"/>
        <scheme val="minor"/>
      </rPr>
      <t xml:space="preserve"> Porcentaje de Informes  Realizados.</t>
    </r>
  </si>
  <si>
    <r>
      <rPr>
        <b/>
        <sz val="11"/>
        <rFont val="Calibri"/>
        <family val="2"/>
        <scheme val="minor"/>
      </rPr>
      <t xml:space="preserve">PPAD: </t>
    </r>
    <r>
      <rPr>
        <sz val="11"/>
        <rFont val="Calibri"/>
        <family val="2"/>
        <scheme val="minor"/>
      </rPr>
      <t>Porcentaje de Programas y Acciones del Sistema DIF de Benito Juárez Difundidas.</t>
    </r>
  </si>
  <si>
    <r>
      <t xml:space="preserve">PSLEA: </t>
    </r>
    <r>
      <rPr>
        <sz val="11"/>
        <rFont val="Calibri"/>
        <family val="2"/>
        <scheme val="minor"/>
      </rPr>
      <t>Porcentaje de Solicitudes de Logística de Eventos Atendidos.</t>
    </r>
  </si>
  <si>
    <r>
      <rPr>
        <b/>
        <sz val="11"/>
        <rFont val="Calibri"/>
        <family val="2"/>
        <scheme val="minor"/>
      </rPr>
      <t>PAPC:</t>
    </r>
    <r>
      <rPr>
        <sz val="11"/>
        <rFont val="Calibri"/>
        <family val="2"/>
        <scheme val="minor"/>
      </rPr>
      <t xml:space="preserve"> Porcentaje de  Actividades Planeadas y Coordinadas, Realizadas.</t>
    </r>
  </si>
  <si>
    <r>
      <rPr>
        <b/>
        <sz val="11"/>
        <rFont val="Calibri"/>
        <family val="2"/>
        <scheme val="minor"/>
      </rPr>
      <t xml:space="preserve">PAERP: </t>
    </r>
    <r>
      <rPr>
        <sz val="11"/>
        <rFont val="Calibri"/>
        <family val="2"/>
        <scheme val="minor"/>
      </rPr>
      <t>Porcentaje de Apoyos Económicos, Donativos y de Recursos para el SMDIFBJ Procurados.</t>
    </r>
  </si>
  <si>
    <r>
      <rPr>
        <b/>
        <sz val="11"/>
        <rFont val="Calibri"/>
        <family val="2"/>
        <scheme val="minor"/>
      </rPr>
      <t>PSAO:</t>
    </r>
    <r>
      <rPr>
        <sz val="11"/>
        <rFont val="Calibri"/>
        <family val="2"/>
        <scheme val="minor"/>
      </rPr>
      <t xml:space="preserve"> Porcentaje de Servicios  y Apoyos de Asistencia Social Otorgados.</t>
    </r>
  </si>
  <si>
    <r>
      <rPr>
        <b/>
        <sz val="11"/>
        <rFont val="Calibri"/>
        <family val="2"/>
        <scheme val="minor"/>
      </rPr>
      <t xml:space="preserve">PASE: </t>
    </r>
    <r>
      <rPr>
        <sz val="11"/>
        <rFont val="Calibri"/>
        <family val="2"/>
        <scheme val="minor"/>
      </rPr>
      <t>Porcentaje de Apoyos de Asistencia Social Entregados.</t>
    </r>
  </si>
  <si>
    <r>
      <rPr>
        <b/>
        <sz val="11"/>
        <rFont val="Calibri"/>
        <family val="2"/>
        <scheme val="minor"/>
      </rPr>
      <t xml:space="preserve">PESR: </t>
    </r>
    <r>
      <rPr>
        <sz val="11"/>
        <rFont val="Calibri"/>
        <family val="2"/>
        <scheme val="minor"/>
      </rPr>
      <t>Porcentaje de Estudios Socioeconómicos Realizados.</t>
    </r>
  </si>
  <si>
    <r>
      <rPr>
        <b/>
        <sz val="11"/>
        <color theme="1"/>
        <rFont val="Calibri"/>
        <family val="2"/>
        <scheme val="minor"/>
      </rPr>
      <t>POAB:</t>
    </r>
    <r>
      <rPr>
        <sz val="11"/>
        <color theme="1"/>
        <rFont val="Calibri"/>
        <family val="2"/>
        <scheme val="minor"/>
      </rPr>
      <t xml:space="preserve"> Porcentaje de Orientaciones y Atenciones Brindadas.</t>
    </r>
  </si>
  <si>
    <r>
      <rPr>
        <b/>
        <sz val="11"/>
        <rFont val="Calibri"/>
        <family val="2"/>
        <scheme val="minor"/>
      </rPr>
      <t xml:space="preserve">PPAR: </t>
    </r>
    <r>
      <rPr>
        <sz val="11"/>
        <rFont val="Calibri"/>
        <family val="2"/>
        <scheme val="minor"/>
      </rPr>
      <t>Porcentaje de Procedimientos Administrativos  Realizados.</t>
    </r>
  </si>
  <si>
    <r>
      <t>PRCPFE:</t>
    </r>
    <r>
      <rPr>
        <sz val="11"/>
        <rFont val="Calibri"/>
        <family val="2"/>
        <scheme val="minor"/>
      </rPr>
      <t xml:space="preserve"> Porcentaje de Reportes Contables, Presupuestarios y Financieros Elaborados</t>
    </r>
    <r>
      <rPr>
        <b/>
        <sz val="11"/>
        <rFont val="Calibri"/>
        <family val="2"/>
        <scheme val="minor"/>
      </rPr>
      <t>.</t>
    </r>
  </si>
  <si>
    <r>
      <rPr>
        <b/>
        <sz val="11"/>
        <rFont val="Calibri"/>
        <family val="2"/>
        <scheme val="minor"/>
      </rPr>
      <t>PCNE:</t>
    </r>
    <r>
      <rPr>
        <sz val="11"/>
        <rFont val="Calibri"/>
        <family val="2"/>
        <scheme val="minor"/>
      </rPr>
      <t xml:space="preserve"> Porcentaje de Cédulas Nominales Elaboradas.</t>
    </r>
  </si>
  <si>
    <r>
      <rPr>
        <b/>
        <sz val="11"/>
        <rFont val="Calibri"/>
        <family val="2"/>
        <scheme val="minor"/>
      </rPr>
      <t>PCC:</t>
    </r>
    <r>
      <rPr>
        <sz val="11"/>
        <rFont val="Calibri"/>
        <family val="2"/>
        <scheme val="minor"/>
      </rPr>
      <t xml:space="preserve"> Porcentaje de Colaboradores Capacitados.</t>
    </r>
  </si>
  <si>
    <r>
      <rPr>
        <b/>
        <sz val="11"/>
        <rFont val="Calibri"/>
        <family val="2"/>
        <scheme val="minor"/>
      </rPr>
      <t>PCB:</t>
    </r>
    <r>
      <rPr>
        <sz val="11"/>
        <rFont val="Calibri"/>
        <family val="2"/>
        <scheme val="minor"/>
      </rPr>
      <t xml:space="preserve"> Porcentaje de Capacitaciones Brindadas.</t>
    </r>
  </si>
  <si>
    <r>
      <rPr>
        <b/>
        <sz val="11"/>
        <rFont val="Calibri"/>
        <family val="2"/>
        <scheme val="minor"/>
      </rPr>
      <t>PIE:</t>
    </r>
    <r>
      <rPr>
        <sz val="11"/>
        <rFont val="Calibri"/>
        <family val="2"/>
        <scheme val="minor"/>
      </rPr>
      <t xml:space="preserve"> Porcentaje de Inventarios de bienes muebles e inmuebles Elaborados.</t>
    </r>
  </si>
  <si>
    <r>
      <rPr>
        <b/>
        <sz val="11"/>
        <rFont val="Calibri"/>
        <family val="2"/>
        <scheme val="minor"/>
      </rPr>
      <t>PSE:</t>
    </r>
    <r>
      <rPr>
        <sz val="11"/>
        <rFont val="Calibri"/>
        <family val="2"/>
        <scheme val="minor"/>
      </rPr>
      <t xml:space="preserve"> Porcentaje de  Suministros  Entregados.</t>
    </r>
  </si>
  <si>
    <r>
      <rPr>
        <b/>
        <sz val="11"/>
        <rFont val="Calibri"/>
        <family val="2"/>
        <scheme val="minor"/>
      </rPr>
      <t>PSPVR:</t>
    </r>
    <r>
      <rPr>
        <sz val="11"/>
        <rFont val="Calibri"/>
        <family val="2"/>
        <scheme val="minor"/>
      </rPr>
      <t xml:space="preserve"> Porcentaje de Servicios de mantenimiento y reparación del Parque Vehicular Realizados.</t>
    </r>
  </si>
  <si>
    <r>
      <rPr>
        <b/>
        <sz val="11"/>
        <rFont val="Calibri"/>
        <family val="2"/>
        <scheme val="minor"/>
      </rPr>
      <t xml:space="preserve">PSR: </t>
    </r>
    <r>
      <rPr>
        <sz val="11"/>
        <rFont val="Calibri"/>
        <family val="2"/>
        <scheme val="minor"/>
      </rPr>
      <t>Porcentaje de Servicios Realizados.</t>
    </r>
  </si>
  <si>
    <r>
      <t xml:space="preserve">PSR: </t>
    </r>
    <r>
      <rPr>
        <sz val="11"/>
        <rFont val="Calibri"/>
        <family val="2"/>
        <scheme val="minor"/>
      </rPr>
      <t>Porcentaje de Servicios Realizados.</t>
    </r>
  </si>
  <si>
    <r>
      <t xml:space="preserve">PDE: </t>
    </r>
    <r>
      <rPr>
        <sz val="11"/>
        <rFont val="Calibri"/>
        <family val="2"/>
        <scheme val="minor"/>
      </rPr>
      <t>Porcentaje de Donativos Entregados.</t>
    </r>
  </si>
  <si>
    <r>
      <rPr>
        <b/>
        <sz val="11"/>
        <rFont val="Calibri"/>
        <family val="2"/>
        <scheme val="minor"/>
      </rPr>
      <t>PDR:</t>
    </r>
    <r>
      <rPr>
        <sz val="11"/>
        <rFont val="Calibri"/>
        <family val="2"/>
        <scheme val="minor"/>
      </rPr>
      <t xml:space="preserve"> Porcentaje de Donativos Recibidos.</t>
    </r>
  </si>
  <si>
    <r>
      <rPr>
        <b/>
        <sz val="11"/>
        <rFont val="Calibri"/>
        <family val="2"/>
        <scheme val="minor"/>
      </rPr>
      <t xml:space="preserve">PIFAESP: </t>
    </r>
    <r>
      <rPr>
        <sz val="11"/>
        <rFont val="Calibri"/>
        <family val="2"/>
        <scheme val="minor"/>
      </rPr>
      <t>Porcentaje de Instituciones Públicas y Privadas, Fundaciones, Asociaciones, Empresas Socialmente Responsables y la Sociedad Civil Participantes.</t>
    </r>
  </si>
  <si>
    <r>
      <t xml:space="preserve">PAPRPB: </t>
    </r>
    <r>
      <rPr>
        <sz val="11"/>
        <rFont val="Calibri"/>
        <family val="2"/>
        <scheme val="minor"/>
      </rPr>
      <t>Porcentaje de Atenciones para la Prevención de Riesgos Psicosociales Brindadas.</t>
    </r>
  </si>
  <si>
    <r>
      <t xml:space="preserve">PACDR:  </t>
    </r>
    <r>
      <rPr>
        <sz val="11"/>
        <rFont val="Calibri"/>
        <family val="2"/>
        <scheme val="minor"/>
      </rPr>
      <t>Porcentaje de Acciones de la Cultura de la Paz y Derechos de NNA Realizadas.</t>
    </r>
  </si>
  <si>
    <r>
      <rPr>
        <b/>
        <sz val="11"/>
        <rFont val="Calibri"/>
        <family val="2"/>
        <scheme val="minor"/>
      </rPr>
      <t>PAPRPR:</t>
    </r>
    <r>
      <rPr>
        <sz val="11"/>
        <rFont val="Calibri"/>
        <family val="2"/>
        <scheme val="minor"/>
      </rPr>
      <t xml:space="preserve"> Porcentaje de Actividades de Prevención de Riesgos Psicosociales, Realizadas.</t>
    </r>
  </si>
  <si>
    <r>
      <rPr>
        <b/>
        <sz val="11"/>
        <rFont val="Calibri"/>
        <family val="2"/>
        <scheme val="minor"/>
      </rPr>
      <t>PEEAS</t>
    </r>
    <r>
      <rPr>
        <sz val="11"/>
        <rFont val="Calibri"/>
        <family val="2"/>
        <scheme val="minor"/>
      </rPr>
      <t>: Porcentaje de Estímulo a la Educación, Alimentación y Salud Entregados.</t>
    </r>
  </si>
  <si>
    <r>
      <rPr>
        <b/>
        <sz val="11"/>
        <rFont val="Calibri"/>
        <family val="2"/>
        <scheme val="minor"/>
      </rPr>
      <t>PAI:</t>
    </r>
    <r>
      <rPr>
        <sz val="11"/>
        <rFont val="Calibri"/>
        <family val="2"/>
        <scheme val="minor"/>
      </rPr>
      <t xml:space="preserve"> Porcentaje de Acciones de Prevención del Delito Impartidas.</t>
    </r>
  </si>
  <si>
    <r>
      <t xml:space="preserve">PARCD: </t>
    </r>
    <r>
      <rPr>
        <sz val="11"/>
        <rFont val="Calibri"/>
        <family val="2"/>
        <scheme val="minor"/>
      </rPr>
      <t>Porcentaje de Acciones de Recreación, Cultura y Deporte Realizadas.</t>
    </r>
  </si>
  <si>
    <r>
      <t xml:space="preserve">PSETCB: </t>
    </r>
    <r>
      <rPr>
        <sz val="11"/>
        <rFont val="Calibri"/>
        <family val="2"/>
        <scheme val="minor"/>
      </rPr>
      <t>Porcentaje de Servicios de escuela de tiempo completo Brindados.</t>
    </r>
  </si>
  <si>
    <r>
      <rPr>
        <b/>
        <sz val="11"/>
        <rFont val="Calibri"/>
        <family val="2"/>
        <scheme val="minor"/>
      </rPr>
      <t>PRE:</t>
    </r>
    <r>
      <rPr>
        <sz val="11"/>
        <rFont val="Calibri"/>
        <family val="2"/>
        <scheme val="minor"/>
      </rPr>
      <t xml:space="preserve"> Porcentaje de Raciones de Comida Entregadas.</t>
    </r>
  </si>
  <si>
    <r>
      <t xml:space="preserve">PSR: </t>
    </r>
    <r>
      <rPr>
        <sz val="11"/>
        <rFont val="Calibri"/>
        <family val="2"/>
        <scheme val="minor"/>
      </rPr>
      <t>Porcentaje de Supervisiones Realizadas.</t>
    </r>
  </si>
  <si>
    <r>
      <rPr>
        <b/>
        <sz val="11"/>
        <rFont val="Calibri"/>
        <family val="2"/>
        <scheme val="minor"/>
      </rPr>
      <t>PSB:</t>
    </r>
    <r>
      <rPr>
        <sz val="11"/>
        <rFont val="Calibri"/>
        <family val="2"/>
        <scheme val="minor"/>
      </rPr>
      <t xml:space="preserve"> Porcentaje de Servicios de Asistencia Social y Jurídicos  Brindados.</t>
    </r>
  </si>
  <si>
    <r>
      <rPr>
        <b/>
        <sz val="11"/>
        <rFont val="Calibri"/>
        <family val="2"/>
        <scheme val="minor"/>
      </rPr>
      <t>PAPRDR:</t>
    </r>
    <r>
      <rPr>
        <sz val="11"/>
        <rFont val="Calibri"/>
        <family val="2"/>
        <scheme val="minor"/>
      </rPr>
      <t xml:space="preserve"> Porcentaje de Acciones de Protección y Restitución de Derechos Realizadas</t>
    </r>
  </si>
  <si>
    <r>
      <rPr>
        <b/>
        <sz val="11"/>
        <rFont val="Calibri"/>
        <family val="2"/>
        <scheme val="minor"/>
      </rPr>
      <t>PAJASR:</t>
    </r>
    <r>
      <rPr>
        <sz val="11"/>
        <rFont val="Calibri"/>
        <family val="2"/>
        <scheme val="minor"/>
      </rPr>
      <t xml:space="preserve"> Porcentaje de Atenciones Jurídicas y de Asistencia Social Realizadas.</t>
    </r>
  </si>
  <si>
    <r>
      <rPr>
        <b/>
        <sz val="11"/>
        <rFont val="Calibri"/>
        <family val="2"/>
        <scheme val="minor"/>
      </rPr>
      <t>PSTS:</t>
    </r>
    <r>
      <rPr>
        <sz val="11"/>
        <rFont val="Calibri"/>
        <family val="2"/>
        <scheme val="minor"/>
      </rPr>
      <t xml:space="preserve"> Porcentaje de Servicios de Trabajo Social Realizados.</t>
    </r>
  </si>
  <si>
    <r>
      <rPr>
        <b/>
        <sz val="11"/>
        <rFont val="Calibri"/>
        <family val="2"/>
        <scheme val="minor"/>
      </rPr>
      <t>PAPR:</t>
    </r>
    <r>
      <rPr>
        <sz val="11"/>
        <rFont val="Calibri"/>
        <family val="2"/>
        <scheme val="minor"/>
      </rPr>
      <t xml:space="preserve"> Porcentaje de Atenciones Psicológicas Realizadas.</t>
    </r>
  </si>
  <si>
    <r>
      <t xml:space="preserve">PSIO: </t>
    </r>
    <r>
      <rPr>
        <sz val="11"/>
        <rFont val="Calibri"/>
        <family val="2"/>
        <scheme val="minor"/>
      </rPr>
      <t>Porcentaje de Servicios Integrales Otorgados.</t>
    </r>
  </si>
  <si>
    <r>
      <t xml:space="preserve">PEIE: </t>
    </r>
    <r>
      <rPr>
        <sz val="11"/>
        <rFont val="Calibri"/>
        <family val="2"/>
        <scheme val="minor"/>
      </rPr>
      <t>Porcentaje de Expedientes de Ingreso Elaborados.</t>
    </r>
  </si>
  <si>
    <r>
      <t>PAIR:</t>
    </r>
    <r>
      <rPr>
        <sz val="11"/>
        <rFont val="Calibri"/>
        <family val="2"/>
        <scheme val="minor"/>
      </rPr>
      <t xml:space="preserve"> Porcentaje de Atenciones Integrales Realizadas.</t>
    </r>
  </si>
  <si>
    <r>
      <t>PIUE:</t>
    </r>
    <r>
      <rPr>
        <sz val="11"/>
        <rFont val="Calibri"/>
        <family val="2"/>
        <scheme val="minor"/>
      </rPr>
      <t xml:space="preserve"> Porcentaje de Insumos para Uso Entregados.</t>
    </r>
  </si>
  <si>
    <r>
      <t>PICE:</t>
    </r>
    <r>
      <rPr>
        <sz val="11"/>
        <rFont val="Calibri"/>
        <family val="2"/>
        <scheme val="minor"/>
      </rPr>
      <t xml:space="preserve"> Porcentaje de Insumos para consumo Entregados.</t>
    </r>
  </si>
  <si>
    <r>
      <t xml:space="preserve">PARR: </t>
    </r>
    <r>
      <rPr>
        <sz val="11"/>
        <rFont val="Calibri"/>
        <family val="2"/>
        <scheme val="minor"/>
      </rPr>
      <t>Porcentaje de Actividades Recreativas, Lúdicas, Deportivas, Educativas y Formativas Realizadas.</t>
    </r>
  </si>
  <si>
    <r>
      <t xml:space="preserve">PSAIB: </t>
    </r>
    <r>
      <rPr>
        <sz val="11"/>
        <rFont val="Calibri"/>
        <family val="2"/>
        <scheme val="minor"/>
      </rPr>
      <t>Porcentaje de Servicios de Atención Integral Brindados.</t>
    </r>
  </si>
  <si>
    <r>
      <rPr>
        <b/>
        <sz val="11"/>
        <rFont val="Calibri"/>
        <family val="2"/>
        <scheme val="minor"/>
      </rPr>
      <t xml:space="preserve">PECIE: </t>
    </r>
    <r>
      <rPr>
        <sz val="11"/>
        <rFont val="Calibri"/>
        <family val="2"/>
        <scheme val="minor"/>
      </rPr>
      <t>Porcentaje de Expedientes para el Control de Ingresos Elaborados.</t>
    </r>
  </si>
  <si>
    <r>
      <rPr>
        <b/>
        <sz val="11"/>
        <rFont val="Calibri"/>
        <family val="2"/>
        <scheme val="minor"/>
      </rPr>
      <t>PAOIR:</t>
    </r>
    <r>
      <rPr>
        <sz val="11"/>
        <rFont val="Calibri"/>
        <family val="2"/>
        <scheme val="minor"/>
      </rPr>
      <t xml:space="preserve"> Porcentaje de Acompañamientos a Órganos Institucionales Foráneos Realizados.</t>
    </r>
  </si>
  <si>
    <r>
      <rPr>
        <b/>
        <sz val="11"/>
        <rFont val="Calibri"/>
        <family val="2"/>
        <scheme val="minor"/>
      </rPr>
      <t xml:space="preserve">PACR: </t>
    </r>
    <r>
      <rPr>
        <sz val="11"/>
        <rFont val="Calibri"/>
        <family val="2"/>
        <scheme val="minor"/>
      </rPr>
      <t>Porcentaje de Actividades Complementarias Realizadas.</t>
    </r>
  </si>
  <si>
    <r>
      <rPr>
        <b/>
        <sz val="11"/>
        <rFont val="Calibri"/>
        <family val="2"/>
        <scheme val="minor"/>
      </rPr>
      <t>PIUE:</t>
    </r>
    <r>
      <rPr>
        <sz val="11"/>
        <rFont val="Calibri"/>
        <family val="2"/>
        <scheme val="minor"/>
      </rPr>
      <t xml:space="preserve"> Porcentaje de Insumos para Uso Entregados.</t>
    </r>
  </si>
  <si>
    <r>
      <rPr>
        <b/>
        <sz val="11"/>
        <rFont val="Calibri"/>
        <family val="2"/>
        <scheme val="minor"/>
      </rPr>
      <t>PICE:</t>
    </r>
    <r>
      <rPr>
        <sz val="11"/>
        <rFont val="Calibri"/>
        <family val="2"/>
        <scheme val="minor"/>
      </rPr>
      <t xml:space="preserve"> Porcentaje de Insumos para Consumo Personal, Entregados.</t>
    </r>
  </si>
  <si>
    <r>
      <rPr>
        <b/>
        <sz val="11"/>
        <rFont val="Calibri"/>
        <family val="2"/>
        <scheme val="minor"/>
      </rPr>
      <t>PSPAR</t>
    </r>
    <r>
      <rPr>
        <sz val="11"/>
        <rFont val="Calibri"/>
        <family val="2"/>
        <scheme val="minor"/>
      </rPr>
      <t>: Porcentaje de Servicios de Prevención y Atención para un Entorno Libre de Violencia Realizados.</t>
    </r>
  </si>
  <si>
    <r>
      <rPr>
        <b/>
        <sz val="11"/>
        <rFont val="Calibri"/>
        <family val="2"/>
        <scheme val="minor"/>
      </rPr>
      <t xml:space="preserve">PAMR: </t>
    </r>
    <r>
      <rPr>
        <sz val="11"/>
        <rFont val="Calibri"/>
        <family val="2"/>
        <scheme val="minor"/>
      </rPr>
      <t>Porcentaje de Atenciones Multidisciplinarias Realizadas.</t>
    </r>
  </si>
  <si>
    <r>
      <rPr>
        <b/>
        <sz val="11"/>
        <rFont val="Calibri"/>
        <family val="2"/>
        <scheme val="minor"/>
      </rPr>
      <t>PCCP:</t>
    </r>
    <r>
      <rPr>
        <sz val="11"/>
        <rFont val="Calibri"/>
        <family val="2"/>
        <scheme val="minor"/>
      </rPr>
      <t xml:space="preserve"> Porcentaje de Capacitaciones para la Concientización y Prevención de la Violencia Impartidas.</t>
    </r>
  </si>
  <si>
    <r>
      <rPr>
        <b/>
        <sz val="11"/>
        <rFont val="Calibri"/>
        <family val="2"/>
        <scheme val="minor"/>
      </rPr>
      <t>PCI:</t>
    </r>
    <r>
      <rPr>
        <sz val="11"/>
        <rFont val="Calibri"/>
        <family val="2"/>
        <scheme val="minor"/>
      </rPr>
      <t xml:space="preserve"> Porcentaje de Capacitaciones para el Autoempleo Impartidas.</t>
    </r>
  </si>
  <si>
    <r>
      <rPr>
        <b/>
        <sz val="11"/>
        <rFont val="Calibri"/>
        <family val="2"/>
        <scheme val="minor"/>
      </rPr>
      <t xml:space="preserve">PAB:  </t>
    </r>
    <r>
      <rPr>
        <sz val="11"/>
        <rFont val="Calibri"/>
        <family val="2"/>
        <scheme val="minor"/>
      </rPr>
      <t>Porcentaje  de Atenciones brindadas.</t>
    </r>
  </si>
  <si>
    <r>
      <rPr>
        <b/>
        <sz val="11"/>
        <rFont val="Calibri"/>
        <family val="2"/>
        <scheme val="minor"/>
      </rPr>
      <t>PABER:</t>
    </r>
    <r>
      <rPr>
        <sz val="11"/>
        <rFont val="Calibri"/>
        <family val="2"/>
        <scheme val="minor"/>
      </rPr>
      <t xml:space="preserve"> Porcentaje de Actividades, Brigadas y Eventos Realizados.</t>
    </r>
  </si>
  <si>
    <r>
      <t>PAAR:</t>
    </r>
    <r>
      <rPr>
        <sz val="11"/>
        <rFont val="Calibri"/>
        <family val="2"/>
        <scheme val="minor"/>
      </rPr>
      <t xml:space="preserve"> Porcentaje de Atenciones para el Autoempleo Realizadas.</t>
    </r>
  </si>
  <si>
    <r>
      <rPr>
        <b/>
        <sz val="11"/>
        <color theme="1"/>
        <rFont val="Calibri"/>
        <family val="2"/>
        <scheme val="minor"/>
      </rPr>
      <t>PCAR:</t>
    </r>
    <r>
      <rPr>
        <sz val="11"/>
        <color theme="1"/>
        <rFont val="Calibri"/>
        <family val="2"/>
        <scheme val="minor"/>
      </rPr>
      <t xml:space="preserve"> Porcentaje de Capacitaciones, Actividades Recreativas y Educativas Realizadas.</t>
    </r>
  </si>
  <si>
    <r>
      <rPr>
        <b/>
        <sz val="11"/>
        <color rgb="FF000000"/>
        <rFont val="Calibri"/>
        <family val="2"/>
        <scheme val="minor"/>
      </rPr>
      <t>PECR:</t>
    </r>
    <r>
      <rPr>
        <sz val="11"/>
        <color rgb="FF000000"/>
        <rFont val="Calibri"/>
        <family val="2"/>
        <scheme val="minor"/>
      </rPr>
      <t xml:space="preserve"> Porcentaje  de Eventos  de Entregas de Constancias Realizados.</t>
    </r>
  </si>
  <si>
    <r>
      <t xml:space="preserve">PAB: </t>
    </r>
    <r>
      <rPr>
        <sz val="11"/>
        <rFont val="Calibri"/>
        <family val="2"/>
        <scheme val="minor"/>
      </rPr>
      <t>Porcentaje de Atenciones  Brindadas.</t>
    </r>
  </si>
  <si>
    <r>
      <t xml:space="preserve">PEAR: </t>
    </r>
    <r>
      <rPr>
        <sz val="11"/>
        <rFont val="Calibri"/>
        <family val="2"/>
        <scheme val="minor"/>
      </rPr>
      <t>Porcentaje de Eventos que fomentan el Autoempleo, Realizados.</t>
    </r>
  </si>
  <si>
    <r>
      <t>PTAR:</t>
    </r>
    <r>
      <rPr>
        <sz val="11"/>
        <rFont val="Calibri"/>
        <family val="2"/>
        <scheme val="minor"/>
      </rPr>
      <t xml:space="preserve"> Porcentaje de Talleres de capacitación para el Autoempleo Realizados.</t>
    </r>
  </si>
  <si>
    <r>
      <t xml:space="preserve">PAR: </t>
    </r>
    <r>
      <rPr>
        <sz val="11"/>
        <rFont val="Calibri"/>
        <family val="2"/>
        <scheme val="minor"/>
      </rPr>
      <t>Porcentaje de Actividades de  Regularización y Físicas Realizadas.</t>
    </r>
  </si>
  <si>
    <r>
      <rPr>
        <b/>
        <sz val="11"/>
        <rFont val="Calibri"/>
        <family val="2"/>
        <scheme val="minor"/>
      </rPr>
      <t>PCVI</t>
    </r>
    <r>
      <rPr>
        <sz val="11"/>
        <rFont val="Calibri"/>
        <family val="2"/>
        <scheme val="minor"/>
      </rPr>
      <t>: Porcentaje de Cursos Vacacionales Impartidos.</t>
    </r>
  </si>
  <si>
    <r>
      <t xml:space="preserve">PAAAE: </t>
    </r>
    <r>
      <rPr>
        <sz val="11"/>
        <rFont val="Calibri"/>
        <family val="2"/>
        <scheme val="minor"/>
      </rPr>
      <t>Porcentaje de Apoyos de Asistencia Alimentaria, Entregados.</t>
    </r>
  </si>
  <si>
    <r>
      <t xml:space="preserve">PRDFCD: </t>
    </r>
    <r>
      <rPr>
        <sz val="11"/>
        <rFont val="Calibri"/>
        <family val="2"/>
        <scheme val="minor"/>
      </rPr>
      <t>Porcentaje de Raciones de Desayunos Fríos y Calientes Distribuidos.</t>
    </r>
  </si>
  <si>
    <r>
      <t>PRAE:</t>
    </r>
    <r>
      <rPr>
        <sz val="11"/>
        <rFont val="Calibri"/>
        <family val="2"/>
        <scheme val="minor"/>
      </rPr>
      <t xml:space="preserve"> Porcentaje de Raciones Alimentarias en el comedor comunitario Entregadas.</t>
    </r>
  </si>
  <si>
    <r>
      <t xml:space="preserve">PAASE: </t>
    </r>
    <r>
      <rPr>
        <sz val="11"/>
        <rFont val="Calibri"/>
        <family val="2"/>
        <scheme val="minor"/>
      </rPr>
      <t>Porcentaje de Apoyos Alimentarios a Sujetos de atención prioritaria Entregados.</t>
    </r>
  </si>
  <si>
    <r>
      <rPr>
        <b/>
        <sz val="11"/>
        <color theme="1"/>
        <rFont val="Calibri"/>
        <family val="2"/>
        <scheme val="minor"/>
      </rPr>
      <t>PSSO:</t>
    </r>
    <r>
      <rPr>
        <sz val="11"/>
        <color theme="1"/>
        <rFont val="Calibri"/>
        <family val="2"/>
        <scheme val="minor"/>
      </rPr>
      <t xml:space="preserve"> Porcentaje de Servicios Integrales de Salud Otorgados.</t>
    </r>
  </si>
  <si>
    <r>
      <rPr>
        <b/>
        <sz val="11"/>
        <color theme="1"/>
        <rFont val="Calibri"/>
        <family val="2"/>
        <scheme val="minor"/>
      </rPr>
      <t>PAMPR:</t>
    </r>
    <r>
      <rPr>
        <sz val="11"/>
        <color theme="1"/>
        <rFont val="Calibri"/>
        <family val="2"/>
        <scheme val="minor"/>
      </rPr>
      <t xml:space="preserve"> Porcentaje de Atenciones Médicas, odontológicas y Preventivas Realizadas.</t>
    </r>
  </si>
  <si>
    <r>
      <rPr>
        <b/>
        <sz val="11"/>
        <color theme="1"/>
        <rFont val="Calibri"/>
        <family val="2"/>
        <scheme val="minor"/>
      </rPr>
      <t>PAMO:</t>
    </r>
    <r>
      <rPr>
        <sz val="11"/>
        <color theme="1"/>
        <rFont val="Calibri"/>
        <family val="2"/>
        <scheme val="minor"/>
      </rPr>
      <t xml:space="preserve"> Porcentaje de Atenciones Médicos Especiales Otorgados.</t>
    </r>
  </si>
  <si>
    <r>
      <rPr>
        <b/>
        <sz val="11"/>
        <color theme="1"/>
        <rFont val="Calibri"/>
        <family val="2"/>
        <scheme val="minor"/>
      </rPr>
      <t>PASMO:</t>
    </r>
    <r>
      <rPr>
        <sz val="11"/>
        <color theme="1"/>
        <rFont val="Calibri"/>
        <family val="2"/>
        <scheme val="minor"/>
      </rPr>
      <t xml:space="preserve"> Porcentaje de Atenciones de Salud Mental Otorgados.</t>
    </r>
  </si>
  <si>
    <r>
      <t>PSIB:</t>
    </r>
    <r>
      <rPr>
        <sz val="11"/>
        <color theme="1"/>
        <rFont val="Calibri"/>
        <family val="2"/>
        <scheme val="minor"/>
      </rPr>
      <t xml:space="preserve"> Porcentaje de Servicios Integrales en el CRIM, Brindados.</t>
    </r>
  </si>
  <si>
    <r>
      <rPr>
        <b/>
        <sz val="11"/>
        <color theme="1"/>
        <rFont val="Calibri"/>
        <family val="2"/>
        <scheme val="minor"/>
      </rPr>
      <t>PTRR:</t>
    </r>
    <r>
      <rPr>
        <sz val="11"/>
        <color theme="1"/>
        <rFont val="Calibri"/>
        <family val="2"/>
        <scheme val="minor"/>
      </rPr>
      <t xml:space="preserve"> Porcentaje de Terapias de Rehabilitación Realizadas.</t>
    </r>
  </si>
  <si>
    <r>
      <rPr>
        <b/>
        <sz val="11"/>
        <rFont val="Calibri"/>
        <family val="2"/>
        <scheme val="minor"/>
      </rPr>
      <t xml:space="preserve">PANNAR: </t>
    </r>
    <r>
      <rPr>
        <sz val="11"/>
        <rFont val="Calibri"/>
        <family val="2"/>
        <scheme val="minor"/>
      </rPr>
      <t>Porcentaje de  Atenciones a Niñas, Niños y Adolescentes con trastorno del espectro autista Realizadas.</t>
    </r>
  </si>
  <si>
    <r>
      <rPr>
        <b/>
        <sz val="11"/>
        <rFont val="Calibri"/>
        <family val="2"/>
        <scheme val="minor"/>
      </rPr>
      <t xml:space="preserve">PSIR: </t>
    </r>
    <r>
      <rPr>
        <sz val="11"/>
        <rFont val="Calibri"/>
        <family val="2"/>
        <scheme val="minor"/>
      </rPr>
      <t>Porcentaje de Servicios de Inclusión Realizados.</t>
    </r>
  </si>
  <si>
    <r>
      <rPr>
        <b/>
        <sz val="11"/>
        <color theme="1"/>
        <rFont val="Calibri"/>
        <family val="2"/>
        <scheme val="minor"/>
      </rPr>
      <t xml:space="preserve">PAR: </t>
    </r>
    <r>
      <rPr>
        <sz val="11"/>
        <color theme="1"/>
        <rFont val="Calibri"/>
        <family val="2"/>
        <scheme val="minor"/>
      </rPr>
      <t>Porcentaje de Acciones Realizadas.</t>
    </r>
  </si>
  <si>
    <r>
      <rPr>
        <b/>
        <sz val="11"/>
        <color theme="1"/>
        <rFont val="Calibri"/>
        <family val="2"/>
        <scheme val="minor"/>
      </rPr>
      <t xml:space="preserve">PPBER: </t>
    </r>
    <r>
      <rPr>
        <sz val="11"/>
        <color theme="1"/>
        <rFont val="Calibri"/>
        <family val="2"/>
        <scheme val="minor"/>
      </rPr>
      <t>Porcentaje  de Participación en Actividades, Brigadas y Eventos Realizados</t>
    </r>
  </si>
  <si>
    <r>
      <rPr>
        <b/>
        <sz val="11"/>
        <color theme="1"/>
        <rFont val="Calibri"/>
        <family val="2"/>
        <scheme val="minor"/>
      </rPr>
      <t xml:space="preserve">PSAMO: </t>
    </r>
    <r>
      <rPr>
        <sz val="11"/>
        <color theme="1"/>
        <rFont val="Calibri"/>
        <family val="2"/>
        <scheme val="minor"/>
      </rPr>
      <t>Porcentaje de Servicios integrales a personas Adultas Mayores Otorgados.</t>
    </r>
  </si>
  <si>
    <r>
      <rPr>
        <b/>
        <sz val="11"/>
        <color theme="1"/>
        <rFont val="Calibri"/>
        <family val="2"/>
        <scheme val="minor"/>
      </rPr>
      <t xml:space="preserve">PSR: </t>
    </r>
    <r>
      <rPr>
        <sz val="11"/>
        <color theme="1"/>
        <rFont val="Calibri"/>
        <family val="2"/>
        <scheme val="minor"/>
      </rPr>
      <t xml:space="preserve">Porcentaje de Servicios Psicológicos,  Nutricionales, Jurídicos,  laborales y de trabajo Social Realizados. </t>
    </r>
  </si>
  <si>
    <r>
      <rPr>
        <b/>
        <sz val="11"/>
        <color theme="1"/>
        <rFont val="Calibri"/>
        <family val="2"/>
        <scheme val="minor"/>
      </rPr>
      <t>PAAMR:</t>
    </r>
    <r>
      <rPr>
        <sz val="11"/>
        <color theme="1"/>
        <rFont val="Calibri"/>
        <family val="2"/>
        <scheme val="minor"/>
      </rPr>
      <t xml:space="preserve"> Porcentaje de Actividades para Personas Adultas Mayores Realizados. </t>
    </r>
  </si>
  <si>
    <r>
      <rPr>
        <b/>
        <sz val="11"/>
        <rFont val="Calibri"/>
        <family val="2"/>
        <scheme val="minor"/>
      </rPr>
      <t>PRAE:</t>
    </r>
    <r>
      <rPr>
        <sz val="11"/>
        <rFont val="Calibri"/>
        <family val="2"/>
        <scheme val="minor"/>
      </rPr>
      <t xml:space="preserve"> Porcentaje de Raciones Alimenticias Entregadas.</t>
    </r>
  </si>
  <si>
    <r>
      <rPr>
        <b/>
        <sz val="11"/>
        <rFont val="Calibri"/>
        <family val="2"/>
        <scheme val="minor"/>
      </rPr>
      <t>PAAMB:</t>
    </r>
    <r>
      <rPr>
        <sz val="11"/>
        <rFont val="Calibri"/>
        <family val="2"/>
        <scheme val="minor"/>
      </rPr>
      <t xml:space="preserve"> Porcentaje de Atenciones a Personas Adultas Mayores Brindadas.</t>
    </r>
  </si>
  <si>
    <r>
      <rPr>
        <b/>
        <sz val="11"/>
        <rFont val="Calibri"/>
        <family val="2"/>
        <scheme val="minor"/>
      </rPr>
      <t>PARLR:</t>
    </r>
    <r>
      <rPr>
        <sz val="11"/>
        <rFont val="Calibri"/>
        <family val="2"/>
        <scheme val="minor"/>
      </rPr>
      <t xml:space="preserve"> Porcentaje de Actividades Recreativas y Lúdicas Realizadas.</t>
    </r>
  </si>
  <si>
    <r>
      <rPr>
        <b/>
        <sz val="11"/>
        <rFont val="Calibri"/>
        <family val="2"/>
        <scheme val="minor"/>
      </rPr>
      <t xml:space="preserve">PSR: </t>
    </r>
    <r>
      <rPr>
        <sz val="11"/>
        <rFont val="Calibri"/>
        <family val="2"/>
        <scheme val="minor"/>
      </rPr>
      <t>Porcentaje de</t>
    </r>
    <r>
      <rPr>
        <b/>
        <sz val="11"/>
        <rFont val="Calibri"/>
        <family val="2"/>
        <scheme val="minor"/>
      </rPr>
      <t xml:space="preserve"> </t>
    </r>
    <r>
      <rPr>
        <sz val="11"/>
        <rFont val="Calibri"/>
        <family val="2"/>
        <scheme val="minor"/>
      </rPr>
      <t xml:space="preserve">Servicios Psicológicos,  Nutricionales, Jurídicos y de trabajo social, realizados.
</t>
    </r>
  </si>
  <si>
    <r>
      <rPr>
        <b/>
        <sz val="11"/>
        <rFont val="Calibri"/>
        <family val="2"/>
        <scheme val="minor"/>
      </rPr>
      <t>PIUCE:</t>
    </r>
    <r>
      <rPr>
        <sz val="11"/>
        <rFont val="Calibri"/>
        <family val="2"/>
        <scheme val="minor"/>
      </rPr>
      <t xml:space="preserve"> Porcentaje de Insumos de Uso y Consumo Entregados.</t>
    </r>
  </si>
  <si>
    <r>
      <rPr>
        <b/>
        <sz val="11"/>
        <rFont val="Calibri"/>
        <family val="2"/>
        <scheme val="minor"/>
      </rPr>
      <t>PSABR</t>
    </r>
    <r>
      <rPr>
        <sz val="11"/>
        <rFont val="Calibri"/>
        <family val="2"/>
        <scheme val="minor"/>
      </rPr>
      <t>: Porcentaje de Sensibilizaciones con Acciones del Buen Trato en Familia Realizadas.</t>
    </r>
  </si>
  <si>
    <r>
      <rPr>
        <b/>
        <sz val="11"/>
        <rFont val="Calibri"/>
        <family val="2"/>
        <scheme val="minor"/>
      </rPr>
      <t>PCBTI</t>
    </r>
    <r>
      <rPr>
        <sz val="11"/>
        <rFont val="Calibri"/>
        <family val="2"/>
        <scheme val="minor"/>
      </rPr>
      <t xml:space="preserve">: Porcentaje de Capacitaciones de Buen Trato en Familia Impartidas. </t>
    </r>
  </si>
  <si>
    <r>
      <rPr>
        <b/>
        <sz val="11"/>
        <rFont val="Calibri"/>
        <family val="2"/>
        <scheme val="minor"/>
      </rPr>
      <t>PEFVIR:</t>
    </r>
    <r>
      <rPr>
        <sz val="11"/>
        <rFont val="Calibri"/>
        <family val="2"/>
        <scheme val="minor"/>
      </rPr>
      <t xml:space="preserve"> Porcentaje de Eventos que promueven el Fortalecimiento de los Valores y la Integración familiar Realizados.</t>
    </r>
  </si>
  <si>
    <t>PERÍODO QUE SE INFORMA: DEL 1 DE ENERO AL 30 DE SEPTIEMBRE 2025.</t>
  </si>
  <si>
    <r>
      <t xml:space="preserve">Meta Trimestral: 
</t>
    </r>
    <r>
      <rPr>
        <sz val="11"/>
        <color theme="1"/>
        <rFont val="Calibri"/>
        <family val="2"/>
      </rPr>
      <t>Se realizaron 0 inventarios de bienes muebles e inmuebles del SMDIF para su adecuado control y verificación, de los 0 programados, lo que representó un avance del 100.00% de la meta programada.</t>
    </r>
    <r>
      <rPr>
        <b/>
        <sz val="11"/>
        <color theme="1"/>
        <rFont val="Calibri"/>
        <family val="2"/>
      </rPr>
      <t xml:space="preserve">
Meta Anual:
</t>
    </r>
    <r>
      <rPr>
        <sz val="11"/>
        <color theme="1"/>
        <rFont val="Calibri"/>
        <family val="2"/>
      </rPr>
      <t xml:space="preserve">Se realizó 1 inventario de bienes muebles e inmuebles del SMDIF para su adecuado control y verificación, de los 2 programados, lo que representó un avance anual acumulado del 50.00%. </t>
    </r>
  </si>
  <si>
    <r>
      <t xml:space="preserve">Meta Trimestral: 
</t>
    </r>
    <r>
      <rPr>
        <sz val="11"/>
        <rFont val="Calibri"/>
        <family val="2"/>
      </rPr>
      <t>Se implementaron 0 talleres  para el autoempleo para personas adultas mayores, de los 3 programados, lo que representó un avance del 0.00% respecto a la meta trimestral programada. No se logró la meta establecida debido a que por temas administrativos y por falta de maestros del CECATY 149, no fue posible aperturar los cursos de computación.</t>
    </r>
    <r>
      <rPr>
        <b/>
        <sz val="11"/>
        <rFont val="Calibri"/>
        <family val="2"/>
      </rPr>
      <t xml:space="preserve">
Meta Anual:
</t>
    </r>
    <r>
      <rPr>
        <sz val="11"/>
        <rFont val="Calibri"/>
        <family val="2"/>
      </rPr>
      <t>Se implementaron 22  talleres  para el autoempleo para personas adultas mayores, de los 20 programados, lo que representó un avance anual acumulado del 110.00%.</t>
    </r>
  </si>
  <si>
    <r>
      <t xml:space="preserve">Meta Trimestral:  
</t>
    </r>
    <r>
      <rPr>
        <sz val="11"/>
        <color theme="1"/>
        <rFont val="Calibri"/>
        <family val="2"/>
      </rPr>
      <t xml:space="preserve">Se atendieron 44,411 personas en situación prioritaria del Municipio  de Benito Juárez reciben atención, asistencia, apoyo y protección para su desarrollo integral, de los 43,950 programados, lo que representó un avance del 101.05% respecto a la meta trimestral programada. 
</t>
    </r>
    <r>
      <rPr>
        <b/>
        <sz val="11"/>
        <color theme="1"/>
        <rFont val="Calibri"/>
        <family val="2"/>
      </rPr>
      <t xml:space="preserve">
Meta Anual:
</t>
    </r>
    <r>
      <rPr>
        <sz val="11"/>
        <color theme="1"/>
        <rFont val="Calibri"/>
        <family val="2"/>
      </rPr>
      <t>Se atendieron 132,802 personas en situación prioritaria del Municipio  de Benito Juárez reciben atención, asistencia, apoyo y protección para su desarrollo integral, de los 175,197 programados, lo que representó un avance anual acumulado del 75.80%.</t>
    </r>
  </si>
  <si>
    <r>
      <t xml:space="preserve">Meta Trimestral:  
</t>
    </r>
    <r>
      <rPr>
        <sz val="11"/>
        <color theme="1"/>
        <rFont val="Calibri"/>
        <family val="2"/>
      </rPr>
      <t xml:space="preserve">Se realizaron 12 propuestas políticas, acuerdos, planes y programas que en la Junta Directiva, Comités y Consejos presentados de las 13 programadas, lo que representó un avance del 92.31% respecto a la meta trimestral programada. </t>
    </r>
    <r>
      <rPr>
        <b/>
        <sz val="11"/>
        <color theme="1"/>
        <rFont val="Calibri"/>
        <family val="2"/>
      </rPr>
      <t xml:space="preserve">
Meta Anual:
</t>
    </r>
    <r>
      <rPr>
        <sz val="11"/>
        <color theme="1"/>
        <rFont val="Calibri"/>
        <family val="2"/>
      </rPr>
      <t>Se realizaron 35 propuestas políticas, acuerdos, planes y programas que en la Junta Directiva, Comités y Consejos presentados de las 43 programadas, lo que representó un avance anual acumulado del 81.40%.</t>
    </r>
  </si>
  <si>
    <r>
      <t xml:space="preserve">Meta Trimestral:  
</t>
    </r>
    <r>
      <rPr>
        <sz val="11"/>
        <color theme="1"/>
        <rFont val="Calibri"/>
        <family val="2"/>
      </rPr>
      <t>Se realizaron 261  actividades de representación, coordinación, gestión, vinculación y supervisión por parte de la Dirección General del  SMDIF de BJ, de las 264 programadas, lo que representó un avance del 98.86% respecto a la meta trimestral programada.</t>
    </r>
    <r>
      <rPr>
        <b/>
        <sz val="11"/>
        <color theme="1"/>
        <rFont val="Calibri"/>
        <family val="2"/>
      </rPr>
      <t xml:space="preserve">
Meta Anual:
</t>
    </r>
    <r>
      <rPr>
        <sz val="11"/>
        <color theme="1"/>
        <rFont val="Calibri"/>
        <family val="2"/>
      </rPr>
      <t>Se realizaron 799  actividades de representación, coordinación, gestión, vinculación y supervisión por parte de la Dirección General del  SMDIF de BJ, de las 1,054 programadas, lo que representó un avance anual acumulado del 75.81%.</t>
    </r>
  </si>
  <si>
    <r>
      <t xml:space="preserve">Meta Trimestral:  
</t>
    </r>
    <r>
      <rPr>
        <sz val="11"/>
        <color theme="1"/>
        <rFont val="Calibri"/>
        <family val="2"/>
      </rPr>
      <t xml:space="preserve">Se realizaron 49  procesos de transparencia, acceso a la información pública, protección de datos personales, archivo y gestión documental, y cuentas claras, de los 48 programados, lo que representó un avance del 102.08% respecto a la meta trimestral programada. 
</t>
    </r>
    <r>
      <rPr>
        <b/>
        <sz val="11"/>
        <color theme="1"/>
        <rFont val="Calibri"/>
        <family val="2"/>
      </rPr>
      <t xml:space="preserve">
Meta Anual:
</t>
    </r>
    <r>
      <rPr>
        <sz val="11"/>
        <color theme="1"/>
        <rFont val="Calibri"/>
        <family val="2"/>
      </rPr>
      <t>Se realizaron 172  procesos de transparencia, acceso a la información pública, protección de datos personales, archivo y gestión documental, y cuentas claras, de los 192 programados, lo que representó un avance anual acumulado del 89.58%</t>
    </r>
    <r>
      <rPr>
        <b/>
        <sz val="11"/>
        <color theme="1"/>
        <rFont val="Calibri"/>
        <family val="2"/>
      </rPr>
      <t>.</t>
    </r>
  </si>
  <si>
    <r>
      <t xml:space="preserve">Meta Trimestral: 
</t>
    </r>
    <r>
      <rPr>
        <sz val="11"/>
        <color theme="1"/>
        <rFont val="Calibri"/>
        <family val="2"/>
      </rPr>
      <t xml:space="preserve">Se realizaron 81 acciones integrales para proyectar una imagen sólida de la institución, promover vinculaciones con diferentes organismos públicos y privados para gestionar patrocinios y beneficios en favor de los programas que integran el SMDIF BJ y la coordinación de actividades protocolarias interinstitucionales, de las 82 programadas, lo que representó un avance del 98.78% respecto a la meta trimestral programada.
</t>
    </r>
    <r>
      <rPr>
        <b/>
        <sz val="11"/>
        <color theme="1"/>
        <rFont val="Calibri"/>
        <family val="2"/>
      </rPr>
      <t xml:space="preserve">
Meta Anual:
</t>
    </r>
    <r>
      <rPr>
        <sz val="11"/>
        <color theme="1"/>
        <rFont val="Calibri"/>
        <family val="2"/>
      </rPr>
      <t>Se realizaron 242 acciones integrales para proyectar una imagen sólida de la institución, promover vinculaciones con diferentes organismos públicos y privados para gestionar patrocinios y beneficios en favor de los programas que integran el SMDIF BJ y la coordinación de actividades protocolarias interinstitucionales, de las 327 programadas, lo que representó un avance anual acumulado del 74.01%</t>
    </r>
    <r>
      <rPr>
        <b/>
        <sz val="11"/>
        <color theme="1"/>
        <rFont val="Calibri"/>
        <family val="2"/>
      </rPr>
      <t>.</t>
    </r>
  </si>
  <si>
    <r>
      <t xml:space="preserve">Meta Trimestral: 
</t>
    </r>
    <r>
      <rPr>
        <sz val="11"/>
        <color theme="1"/>
        <rFont val="Calibri"/>
        <family val="2"/>
      </rPr>
      <t>Se realizaron 110 informes de planeación, programación, seguimiento, evaluación y rendición de cuentas alineados al modelo de Presupuesto Basado en Resultados y del Sistema de Evaluación de Desempeño, de las 124 programadas, lo que representó un avance del 88.71% respecto a la meta trimestral programada.</t>
    </r>
    <r>
      <rPr>
        <b/>
        <sz val="11"/>
        <color theme="1"/>
        <rFont val="Calibri"/>
        <family val="2"/>
      </rPr>
      <t xml:space="preserve">
Meta Anual:
</t>
    </r>
    <r>
      <rPr>
        <sz val="11"/>
        <color theme="1"/>
        <rFont val="Calibri"/>
        <family val="2"/>
      </rPr>
      <t>Se realizaron 340 informes de planeación, programación, seguimiento, evaluación y rendición de cuentas alineados al modelo de Presupuesto Basado en Resultados y del Sistema de Evaluación de Desempeño, de los 489 programados, lo que representó un avance anual acumulado del 69.53%</t>
    </r>
    <r>
      <rPr>
        <b/>
        <sz val="11"/>
        <color theme="1"/>
        <rFont val="Calibri"/>
        <family val="2"/>
      </rPr>
      <t>.</t>
    </r>
  </si>
  <si>
    <r>
      <t xml:space="preserve">Meta Trimestral: 
</t>
    </r>
    <r>
      <rPr>
        <sz val="11"/>
        <color theme="1"/>
        <rFont val="Calibri"/>
        <family val="2"/>
      </rPr>
      <t xml:space="preserve">Se realizaron 157 difusiones de los programas y acciones del Sistema Municipal DIF Benito Juárez, de las 150 programadas, lo que representó un avance del 104.67% respecto a la meta trimestral programada.
</t>
    </r>
    <r>
      <rPr>
        <b/>
        <sz val="11"/>
        <color theme="1"/>
        <rFont val="Calibri"/>
        <family val="2"/>
      </rPr>
      <t>Meta Anual:</t>
    </r>
    <r>
      <rPr>
        <sz val="11"/>
        <color theme="1"/>
        <rFont val="Calibri"/>
        <family val="2"/>
      </rPr>
      <t xml:space="preserve">
Se realizaron 668 difusiones de los programas y acciones del Sistema Municipal DIF Benito Juárez, de las 840 programadas, lo que representó un avance anual acumulado del 79.52%.</t>
    </r>
  </si>
  <si>
    <r>
      <t xml:space="preserve">Meta Trimestral: 
</t>
    </r>
    <r>
      <rPr>
        <sz val="11"/>
        <color theme="1"/>
        <rFont val="Calibri"/>
        <family val="2"/>
      </rPr>
      <t xml:space="preserve">Se planearon y coordinaron 16 actividades calendarizadas del Voluntariado, en coordinación con la Dirección General.  Representación e interrelación con  autoridades, organismos, entre otros, para llevar a cabo gestiones y mesas de trabajo, de las 16 programadas, lo que representó un avance del 100.00% respecto a la meta trimestral programada. 
</t>
    </r>
    <r>
      <rPr>
        <b/>
        <sz val="11"/>
        <color theme="1"/>
        <rFont val="Calibri"/>
        <family val="2"/>
      </rPr>
      <t>Meta Anual:</t>
    </r>
    <r>
      <rPr>
        <sz val="11"/>
        <color theme="1"/>
        <rFont val="Calibri"/>
        <family val="2"/>
      </rPr>
      <t xml:space="preserve">
Se planearon y coordinaron 50 actividades calendarizadas del Voluntariado, en coordinación con la Dirección General.  Representación e interrelación con  autoridades, organismos, entre otros, para llevar a cabo gestiones y mesas de trabajo, de las 73 programadas, lo que representó un avance anual acumulado del 68.49%.</t>
    </r>
  </si>
  <si>
    <r>
      <t xml:space="preserve">Meta Trimestral: 
</t>
    </r>
    <r>
      <rPr>
        <sz val="11"/>
        <color theme="1"/>
        <rFont val="Calibri"/>
        <family val="2"/>
      </rPr>
      <t xml:space="preserve">Se realizaron 4,704 orientaciones de los trámites y servicios a las y los usuarios que acuden al SMDIF BJ y atenciones en general, de los 4,507 programados, lo que representó un avance del 104.37% respecto a la meta trimestral programada. 
</t>
    </r>
    <r>
      <rPr>
        <b/>
        <sz val="11"/>
        <color theme="1"/>
        <rFont val="Calibri"/>
        <family val="2"/>
      </rPr>
      <t xml:space="preserve">
Meta Anual:
</t>
    </r>
    <r>
      <rPr>
        <sz val="11"/>
        <color theme="1"/>
        <rFont val="Calibri"/>
        <family val="2"/>
      </rPr>
      <t>Se realizaron 15,154 orientaciones de los trámites y servicios a las y los usuarios que acuden al SMDIF BJ y atenciones en general, de los 15,527 programados, lo que representó un avance anual acumulado del 97.60%.</t>
    </r>
  </si>
  <si>
    <r>
      <t xml:space="preserve">Meta Trimestral: 
</t>
    </r>
    <r>
      <rPr>
        <sz val="11"/>
        <color theme="1"/>
        <rFont val="Calibri"/>
        <family val="2"/>
      </rPr>
      <t>Se realizaron 25 reportes contables, presupuestarios y financieros para la integración de la cuenta pública, de los 25 programados, lo que representó un avance del  100.00% respecto a la meta trimestral programada.</t>
    </r>
    <r>
      <rPr>
        <b/>
        <sz val="11"/>
        <color theme="1"/>
        <rFont val="Calibri"/>
        <family val="2"/>
      </rPr>
      <t xml:space="preserve">
Meta Anual:
</t>
    </r>
    <r>
      <rPr>
        <sz val="11"/>
        <color theme="1"/>
        <rFont val="Calibri"/>
        <family val="2"/>
      </rPr>
      <t>Se realizaron 75 reportes contables, presupuestarios y financieros para la integración de la cuenta pública, de los 100 programados, lo que representó un avance del  75.00% respecto a la meta trimestral programada.</t>
    </r>
  </si>
  <si>
    <r>
      <t xml:space="preserve">Meta Trimestral: 
</t>
    </r>
    <r>
      <rPr>
        <sz val="11"/>
        <color theme="1"/>
        <rFont val="Calibri"/>
        <family val="2"/>
      </rPr>
      <t xml:space="preserve">Se realizaron 806 capacitaciones internas al personal de conformidad a la legislación aplicable en el Sistema Municipal DIF Benito Juárez, de las 800 programadas, lo que representó un avance del 100.75% respecto a la meta trimestral programada. </t>
    </r>
    <r>
      <rPr>
        <b/>
        <sz val="11"/>
        <color theme="1"/>
        <rFont val="Calibri"/>
        <family val="2"/>
      </rPr>
      <t xml:space="preserve">
Meta Anual:
</t>
    </r>
    <r>
      <rPr>
        <sz val="11"/>
        <color theme="1"/>
        <rFont val="Calibri"/>
        <family val="2"/>
      </rPr>
      <t xml:space="preserve">Se realizaron 2,165 capacitaciones internas al personal de conformidad a la legislación aplicable en el Sistema Municipal DIF Benito Juárez, de las 2,300 programadas, lo que representó un avance  anual acumulado del 94.13%. </t>
    </r>
  </si>
  <si>
    <r>
      <t xml:space="preserve">Meta Trimestral: 
</t>
    </r>
    <r>
      <rPr>
        <sz val="11"/>
        <color theme="1"/>
        <rFont val="Calibri"/>
        <family val="2"/>
      </rPr>
      <t xml:space="preserve">Se realizaron 547 adquisiciones de suministros de bienes, insumos, materiales y servicios para la operación del SMDIFBJ, de las 525 programadas, lo que representó un avance del 104.19% respecto a la meta trimestral programada. </t>
    </r>
    <r>
      <rPr>
        <b/>
        <sz val="11"/>
        <color theme="1"/>
        <rFont val="Calibri"/>
        <family val="2"/>
      </rPr>
      <t xml:space="preserve">
Meta Anual:
</t>
    </r>
    <r>
      <rPr>
        <sz val="11"/>
        <color theme="1"/>
        <rFont val="Calibri"/>
        <family val="2"/>
      </rPr>
      <t xml:space="preserve">Se realizaron 1,690 adquisiciones de suministros de bienes, insumos, materiales y servicios para la operación del SMDIFBJ, de las 2,100 programadas, lo que representó un avance anual acumulado del 80.48%. </t>
    </r>
  </si>
  <si>
    <r>
      <t xml:space="preserve">Meta Trimestral: 
</t>
    </r>
    <r>
      <rPr>
        <sz val="11"/>
        <color theme="1"/>
        <rFont val="Calibri"/>
        <family val="2"/>
      </rPr>
      <t>Se realizaron 51 servicios de mantenimiento y reparación del parque vehicular  del SMDIFBJ para  la preservación, cuidado, control y verificación del parque vehicular, de los 50 programados, lo que representó un avance del 102.00% respecto a la meta trimestral programada.</t>
    </r>
    <r>
      <rPr>
        <b/>
        <sz val="11"/>
        <color theme="1"/>
        <rFont val="Calibri"/>
        <family val="2"/>
      </rPr>
      <t xml:space="preserve">
Meta Anual:
</t>
    </r>
    <r>
      <rPr>
        <sz val="11"/>
        <color theme="1"/>
        <rFont val="Calibri"/>
        <family val="2"/>
      </rPr>
      <t>Se realizaron153 servicios de mantenimiento y reparación del parque vehicular  del SMDIFBJ para  la preservación, cuidado, control y verificación del parque vehicular, de los 200 programados, lo que representó un avance anual acumulado del 76.50%.</t>
    </r>
  </si>
  <si>
    <r>
      <t xml:space="preserve">Meta Trimestral: 
</t>
    </r>
    <r>
      <rPr>
        <sz val="11"/>
        <color theme="1"/>
        <rFont val="Calibri"/>
        <family val="2"/>
      </rPr>
      <t xml:space="preserve">Se realizaron 814 entregas de donativos a las áreas del SMDIFBJ, Asociaciones Civiles y personas de atención prioritaria, de las 950 programadas, lo que representó un avance del 85.68% respecto a la meta trimestral programada. </t>
    </r>
    <r>
      <rPr>
        <b/>
        <sz val="11"/>
        <color theme="1"/>
        <rFont val="Calibri"/>
        <family val="2"/>
      </rPr>
      <t xml:space="preserve">
Meta Anual:
</t>
    </r>
    <r>
      <rPr>
        <sz val="11"/>
        <color theme="1"/>
        <rFont val="Calibri"/>
        <family val="2"/>
      </rPr>
      <t>Se realizaron 1,219 entregas de donativos a las áreas del SMDIFBJ, Asociaciones Civiles y personas de atención prioritaria, de las 2,174 programadas, lo que representó un avance anual acumulado del 56.07%.</t>
    </r>
  </si>
  <si>
    <r>
      <t xml:space="preserve">Meta Trimestral: 
</t>
    </r>
    <r>
      <rPr>
        <sz val="11"/>
        <color theme="1"/>
        <rFont val="Calibri"/>
        <family val="2"/>
      </rPr>
      <t xml:space="preserve">Se realizaron 1,022 recepciones de donativos en especie o monetario, de los 1,170 programados, lo que representó un avance del 87.35% respecto a la meta trimestral programada. 
</t>
    </r>
    <r>
      <rPr>
        <b/>
        <sz val="11"/>
        <color theme="1"/>
        <rFont val="Calibri"/>
        <family val="2"/>
      </rPr>
      <t xml:space="preserve">Meta Anual:
</t>
    </r>
    <r>
      <rPr>
        <sz val="11"/>
        <color theme="1"/>
        <rFont val="Calibri"/>
        <family val="2"/>
      </rPr>
      <t>Se realizaron 3,132 recepciones de donativos en especie o monetario, de los 3,900 programados, lo que representó un avance anual acumulado del 80.31%.</t>
    </r>
  </si>
  <si>
    <r>
      <t xml:space="preserve">Meta Trimestral: 
</t>
    </r>
    <r>
      <rPr>
        <sz val="11"/>
        <rFont val="Calibri"/>
        <family val="2"/>
      </rPr>
      <t xml:space="preserve">Se realizaron 127 actividades de Prevención de Riesgos Psicosociales dirigido a NNA y adultos que viven en el municipio de Benito Juárez, de las 140 programadas, lo que representó un avance del 90.71% respecto a la meta trimestral programada. </t>
    </r>
    <r>
      <rPr>
        <b/>
        <sz val="11"/>
        <rFont val="Calibri"/>
        <family val="2"/>
      </rPr>
      <t xml:space="preserve">
Meta Anual:
</t>
    </r>
    <r>
      <rPr>
        <sz val="11"/>
        <rFont val="Calibri"/>
        <family val="2"/>
      </rPr>
      <t>Se realizaron 352 actividades de Prevención de Riesgos Psicosociales dirigido a NNA y adultos que viven en el municipio de Benito Juárez, de las 530 programadas, lo que representó un avance anual acumulado del 66.42%.</t>
    </r>
  </si>
  <si>
    <r>
      <t xml:space="preserve">Meta Trimestral: 
</t>
    </r>
    <r>
      <rPr>
        <sz val="11"/>
        <rFont val="Calibri"/>
        <family val="2"/>
      </rPr>
      <t xml:space="preserve">Se impartieron 35 acciones de prevención del delito dirigido a NNA y personas adultas fomentando la cultura de la legalidad, de las 33 programadas, lo que representó un avance del 106.06% respecto a la meta trimestral programada. 
</t>
    </r>
    <r>
      <rPr>
        <b/>
        <sz val="11"/>
        <rFont val="Calibri"/>
        <family val="2"/>
      </rPr>
      <t xml:space="preserve">Meta Anual:
</t>
    </r>
    <r>
      <rPr>
        <sz val="11"/>
        <rFont val="Calibri"/>
        <family val="2"/>
      </rPr>
      <t>Se impartieron 111 acciones de prevención del delito dirigido a NNA y personas adultas fomentando la cultura de la legalidad, de las 133 programadas, lo que representó un avance anual acumulado del 83.46%.</t>
    </r>
  </si>
  <si>
    <r>
      <t xml:space="preserve">Meta Trimestral: 
</t>
    </r>
    <r>
      <rPr>
        <sz val="11"/>
        <rFont val="Calibri"/>
        <family val="2"/>
      </rPr>
      <t xml:space="preserve">Se realizaron 4,257  servicios de asistencia social y jurídicos dirigidos a NNA,  víctimas de maltrato, así como a la ciudadanía benitojuarense en situación de violencia familiar, de los 4,251 programados, lo que representó un avance del 100.14% respecto a la meta trimestral programada. </t>
    </r>
    <r>
      <rPr>
        <b/>
        <sz val="11"/>
        <rFont val="Calibri"/>
        <family val="2"/>
      </rPr>
      <t xml:space="preserve">
Meta Anual:
</t>
    </r>
    <r>
      <rPr>
        <sz val="11"/>
        <rFont val="Calibri"/>
        <family val="2"/>
      </rPr>
      <t xml:space="preserve">Se realizaron 10,635 servicios de asistencia social y jurídicos dirigidos a NNA,  víctimas de maltrato, así como a la ciudadanía benitojuarense en situación de violencia familiar, de los 14,819 programados, lo que representó un avance anual acumulado del 71.77%. </t>
    </r>
  </si>
  <si>
    <r>
      <t xml:space="preserve">Meta Trimestral: 
</t>
    </r>
    <r>
      <rPr>
        <sz val="11"/>
        <rFont val="Calibri"/>
        <family val="2"/>
      </rPr>
      <t xml:space="preserve">Se realizaron 502 atenciones psicológicas a familias, personas; víctimas o generadoras de violencia y acompañamiento psicológico en atención a instancias jurídicas foráneas, de las 496 programadas, lo que representó un avance del 101.21% respecto a la meta trimestral programada. 
</t>
    </r>
    <r>
      <rPr>
        <b/>
        <sz val="11"/>
        <rFont val="Calibri"/>
        <family val="2"/>
      </rPr>
      <t xml:space="preserve">
Meta Anual:
</t>
    </r>
    <r>
      <rPr>
        <sz val="11"/>
        <rFont val="Calibri"/>
        <family val="2"/>
      </rPr>
      <t>Se realizaron 1,569 atenciones psicológicas a familias, personas; víctimas o generadoras de violencia y acompañamiento psicológico en atención a instancias jurídicas foráneas, de las 1,663 programadas, lo que representó un avance anual acumulado del 94.35%.</t>
    </r>
  </si>
  <si>
    <r>
      <t xml:space="preserve">Meta Trimestral: 
</t>
    </r>
    <r>
      <rPr>
        <sz val="11"/>
        <color theme="1"/>
        <rFont val="Calibri"/>
        <family val="2"/>
      </rPr>
      <t xml:space="preserve">Se elaboraron 81 expedientes para control de ingresos de niñas, niños y adolescentes en la Casa de Asistencia Temporal, de los 76 programados, lo que representó un avance del 106.58% respecto a la meta trimestral programada. </t>
    </r>
    <r>
      <rPr>
        <b/>
        <sz val="11"/>
        <color theme="1"/>
        <rFont val="Calibri"/>
        <family val="2"/>
      </rPr>
      <t xml:space="preserve">
Meta Anual:
</t>
    </r>
    <r>
      <rPr>
        <sz val="11"/>
        <color theme="1"/>
        <rFont val="Calibri"/>
        <family val="2"/>
      </rPr>
      <t>Se elaboraron 243 Expedientes para control de ingresos de niñas, niños y adolescentes en la Casa de Asistencia Temporal, de los 313 programados, lo que representó un avance anual acumulado del 77.64%.</t>
    </r>
  </si>
  <si>
    <r>
      <t xml:space="preserve">Meta Trimestral: 
</t>
    </r>
    <r>
      <rPr>
        <sz val="11"/>
        <color theme="1"/>
        <rFont val="Calibri"/>
        <family val="2"/>
      </rPr>
      <t xml:space="preserve">Se realizaron 494 atenciones multidisciplinarias a personas generadoras o víctimas de violencia en el CEPAV, de las 494 programadas, lo que representó un avance del 100.00% respecto a la meta trimestral programada. </t>
    </r>
    <r>
      <rPr>
        <b/>
        <sz val="11"/>
        <color theme="1"/>
        <rFont val="Calibri"/>
        <family val="2"/>
      </rPr>
      <t xml:space="preserve">
Meta Anual:
</t>
    </r>
    <r>
      <rPr>
        <sz val="11"/>
        <color theme="1"/>
        <rFont val="Calibri"/>
        <family val="2"/>
      </rPr>
      <t>Se realizaron 1,610 atenciones multidisciplinarias a personas generadoras o víctimas de violencia en el CEPAV, de las 1,927 programadas, lo que representó un avance anual acumulado del 83.55%.</t>
    </r>
  </si>
  <si>
    <r>
      <t xml:space="preserve">Meta Trimestral: 
</t>
    </r>
    <r>
      <rPr>
        <sz val="11"/>
        <color theme="1"/>
        <rFont val="Calibri"/>
        <family val="2"/>
      </rPr>
      <t>Se impartieron 4 capacitaciones para el autoempleo a mujeres receptoras de violencia en cualquiera de sus modalidades, de las 4 programadas, lo que representó un avance del 100.00% respecto a la meta trimestral programada.</t>
    </r>
    <r>
      <rPr>
        <b/>
        <sz val="11"/>
        <color theme="1"/>
        <rFont val="Calibri"/>
        <family val="2"/>
      </rPr>
      <t xml:space="preserve">
Meta Anual:
</t>
    </r>
    <r>
      <rPr>
        <sz val="11"/>
        <color theme="1"/>
        <rFont val="Calibri"/>
        <family val="2"/>
      </rPr>
      <t>Se impartieron 13 capacitaciones para el autoempleo a mujeres receptoras de violencia en cualquiera de sus modalidades, de las 14 programadas, lo que representó un avance anual acumulado del 92.86%.</t>
    </r>
  </si>
  <si>
    <r>
      <t xml:space="preserve">Meta Trimestral: 
</t>
    </r>
    <r>
      <rPr>
        <sz val="11"/>
        <color theme="1"/>
        <rFont val="Calibri"/>
        <family val="2"/>
      </rPr>
      <t>Se realizaron 4 actividades, brigadas y eventos que fomentan el fortalecimiento del desarrollo social y el desarrollo comunitario a niñas, niños, adolescentes y la familia, de las 4 programadas, lo que representó un avance del 100.00% respecto a la meta trimestral programada.</t>
    </r>
    <r>
      <rPr>
        <b/>
        <sz val="11"/>
        <color theme="1"/>
        <rFont val="Calibri"/>
        <family val="2"/>
      </rPr>
      <t xml:space="preserve">
Meta Anual: 
</t>
    </r>
    <r>
      <rPr>
        <sz val="11"/>
        <color theme="1"/>
        <rFont val="Calibri"/>
        <family val="2"/>
      </rPr>
      <t>Se realizaron 12 actividades, brigadas y eventos que fomentan el fortalecimiento del desarrollo social y el desarrollo comunitario a niñas, niños, adolescentes y la familia, de las 15 programadas, lo que representó un avance anual acumulado del 80.00%.</t>
    </r>
  </si>
  <si>
    <r>
      <t xml:space="preserve">Meta Trimestral: 
</t>
    </r>
    <r>
      <rPr>
        <sz val="11"/>
        <color theme="1"/>
        <rFont val="Calibri"/>
        <family val="2"/>
      </rPr>
      <t xml:space="preserve">Se realizaron 638 atenciones para el autoempleo en los Centros de Desarrollo Comunitario y en el Centro de Emprendimiento y Desarrollo Humano para las Juventudes, Realizadas, de las 650 programadas, lo que representó un avance del 98.15% respecto a la meta trimestral programada. </t>
    </r>
    <r>
      <rPr>
        <b/>
        <sz val="11"/>
        <color theme="1"/>
        <rFont val="Calibri"/>
        <family val="2"/>
      </rPr>
      <t xml:space="preserve">
Meta Anual:
</t>
    </r>
    <r>
      <rPr>
        <sz val="11"/>
        <color theme="1"/>
        <rFont val="Calibri"/>
        <family val="2"/>
      </rPr>
      <t xml:space="preserve">Se realizaron 1,673  atenciones para el autoempleo en los Centros de Desarrollo Comunitario y en el Centro de Emprendimiento y Desarrollo Humano para las Juventudes, Realizadas, de las 2,350 programadas, lo que representó un avance anual acumulado del 71.19%. </t>
    </r>
  </si>
  <si>
    <r>
      <t xml:space="preserve">Meta Trimestral: 
</t>
    </r>
    <r>
      <rPr>
        <sz val="11"/>
        <color theme="1"/>
        <rFont val="Calibri"/>
        <family val="2"/>
      </rPr>
      <t xml:space="preserve">Se realizaron 90 capacitaciones para el autoempleo y actividades recreativas y formativas, de las 90 programadas, lo que representó un avance del 100.00% respecto a la meta trimestral programada. </t>
    </r>
    <r>
      <rPr>
        <b/>
        <sz val="11"/>
        <color theme="1"/>
        <rFont val="Calibri"/>
        <family val="2"/>
      </rPr>
      <t xml:space="preserve">
Meta Anual:
</t>
    </r>
    <r>
      <rPr>
        <sz val="11"/>
        <color theme="1"/>
        <rFont val="Calibri"/>
        <family val="2"/>
      </rPr>
      <t>Se realizaron 246  capacitaciones para el autoempleo y actividades recreativas y formativas, de las 350 programadas, lo que representó un avance anual acumulado del 70.29%.</t>
    </r>
  </si>
  <si>
    <r>
      <t xml:space="preserve">Meta Trimestral: 
</t>
    </r>
    <r>
      <rPr>
        <sz val="11"/>
        <color theme="1"/>
        <rFont val="Calibri"/>
        <family val="2"/>
      </rPr>
      <t xml:space="preserve">Se realizó 1 evento que fomenta la participación de las personas para obtener un constancia de capacitación, que ampare sus conocimientos, de 0 programados, lo que representó un avance del 100.00% respecto a la meta trimestral programada. 
</t>
    </r>
    <r>
      <rPr>
        <b/>
        <sz val="11"/>
        <color theme="1"/>
        <rFont val="Calibri"/>
        <family val="2"/>
      </rPr>
      <t xml:space="preserve">
Meta Anual:
</t>
    </r>
    <r>
      <rPr>
        <sz val="11"/>
        <color theme="1"/>
        <rFont val="Calibri"/>
        <family val="2"/>
      </rPr>
      <t>Se realizaron 2 eventos que fomentan la participación de las personas para obtener un constancia de capacitación, que ampare sus conocimientos, de 3 programado, lo que representó un avance anual acumulado del 66.67%.</t>
    </r>
  </si>
  <si>
    <r>
      <t xml:space="preserve">Meta Trimestral: 
</t>
    </r>
    <r>
      <rPr>
        <sz val="11"/>
        <rFont val="Calibri"/>
        <family val="2"/>
      </rPr>
      <t xml:space="preserve">Se realizaron 120 actividades físicas y  de regularización a niñas y niños de "La llave es la Clave" en zonas prioritarias, de las 120 programadas, lo que representó un avance del 100.00% respecto a la meta trimestral programada. </t>
    </r>
    <r>
      <rPr>
        <b/>
        <sz val="11"/>
        <rFont val="Calibri"/>
        <family val="2"/>
      </rPr>
      <t xml:space="preserve">
Meta Anual:
</t>
    </r>
    <r>
      <rPr>
        <sz val="11"/>
        <rFont val="Calibri"/>
        <family val="2"/>
      </rPr>
      <t>Se realizaron 515 actividades físicas y  de regularización a niñas y niños de "La Llave es la Clave" en zonas prioritarias, de las 798 programadas, lo que representó un avance anual acumulado del 64.54%.</t>
    </r>
  </si>
  <si>
    <r>
      <t xml:space="preserve">Meta Trimestral: 
</t>
    </r>
    <r>
      <rPr>
        <sz val="11"/>
        <rFont val="Calibri"/>
        <family val="2"/>
      </rPr>
      <t>Se realizaron 4 cursos vacacionales a niñas y niños en zonas prioritarias, de 4 programados, lo que representó un avance del 100.00% respecto a la meta trimestral programada.</t>
    </r>
    <r>
      <rPr>
        <b/>
        <sz val="11"/>
        <rFont val="Calibri"/>
        <family val="2"/>
      </rPr>
      <t xml:space="preserve">
Meta Anual:
</t>
    </r>
    <r>
      <rPr>
        <sz val="11"/>
        <rFont val="Calibri"/>
        <family val="2"/>
      </rPr>
      <t>Se realizaron 5 cursos vacacionales a niñas y niños en zonas prioritarias, de los 6 programados, lo que representó un avance anual acumulado del 83.33%.</t>
    </r>
  </si>
  <si>
    <r>
      <t xml:space="preserve">Meta Trimestral: 
</t>
    </r>
    <r>
      <rPr>
        <sz val="11"/>
        <rFont val="Calibri"/>
        <family val="2"/>
      </rPr>
      <t xml:space="preserve">Se entregaron 25,068 raciones alimentarias diseñados con base en los "Criterios de Calidad Nutricia" en el Comedor Comunitario de la región 235 a familias de atención prioritaria, de las 28,500 programadas, lo que representó un avance del 87.96% respecto a la meta trimestral programada. 
</t>
    </r>
    <r>
      <rPr>
        <b/>
        <sz val="11"/>
        <rFont val="Calibri"/>
        <family val="2"/>
      </rPr>
      <t xml:space="preserve">Meta Anual:
</t>
    </r>
    <r>
      <rPr>
        <sz val="11"/>
        <rFont val="Calibri"/>
        <family val="2"/>
      </rPr>
      <t>Se entregaron 73,059 raciones alimentarias diseñados con base en los "Criterios de Calidad Nutricia" en el Comedor Comunitario de la región 235 a familias de atención prioritaria, de las 114,000 programadas, lo que representó un avance anual acumulado del 64.09%.</t>
    </r>
  </si>
  <si>
    <r>
      <t xml:space="preserve">Meta Trimestral: 
</t>
    </r>
    <r>
      <rPr>
        <sz val="11"/>
        <rFont val="Calibri"/>
        <family val="2"/>
      </rPr>
      <t xml:space="preserve">Se entregaron 3,564 apoyos  de asistencia alimentaria a sujetos de atención prioritaria, de los 4,000 programados, lo que representó un avance del 89.10% respecto a la meta trimestral programada. </t>
    </r>
    <r>
      <rPr>
        <b/>
        <sz val="11"/>
        <rFont val="Calibri"/>
        <family val="2"/>
      </rPr>
      <t xml:space="preserve">
Meta Anual:
</t>
    </r>
    <r>
      <rPr>
        <sz val="11"/>
        <rFont val="Calibri"/>
        <family val="2"/>
      </rPr>
      <t>Se entregaron 9,201 apoyos de asistencia alimentaria a sujetos de atención prioritaria, de los 16,000 programados, lo que representó un avance anual acumulado del 57.51%.</t>
    </r>
  </si>
  <si>
    <r>
      <t xml:space="preserve">Meta Trimestral: 
</t>
    </r>
    <r>
      <rPr>
        <sz val="11"/>
        <rFont val="Calibri"/>
        <family val="2"/>
      </rPr>
      <t xml:space="preserve">Se realizaron 5,410 servicios integrales de salud  para la población de atención prioritaria otorgados, de los 5,556 programados, lo que representó un avance del 97.37% respecto a la meta trimestral programada. </t>
    </r>
    <r>
      <rPr>
        <b/>
        <sz val="11"/>
        <rFont val="Calibri"/>
        <family val="2"/>
      </rPr>
      <t xml:space="preserve">
Meta Anual:
</t>
    </r>
    <r>
      <rPr>
        <sz val="11"/>
        <rFont val="Calibri"/>
        <family val="2"/>
      </rPr>
      <t>Se realizaron 16,496 servicios integrales de salud  para la población de atención prioritaria otorgados, de los 21,284 programados, lo que representó un avance anual acumulado del 77.50%.</t>
    </r>
  </si>
  <si>
    <r>
      <t xml:space="preserve">Meta Trimestral: 
</t>
    </r>
    <r>
      <rPr>
        <sz val="11"/>
        <rFont val="Calibri"/>
        <family val="2"/>
      </rPr>
      <t xml:space="preserve">Se brindaron 6,576 servicios integrales a personas con discapacidad o en riesgo potencial de presentarlo en el Centro de Rehabilitación Integral Municipal, brindados, de los 6,315 programados, lo que representó un avance del 104.13% respecto a la meta trimestral programada. </t>
    </r>
    <r>
      <rPr>
        <b/>
        <sz val="11"/>
        <rFont val="Calibri"/>
        <family val="2"/>
      </rPr>
      <t xml:space="preserve">
Meta Anual:
</t>
    </r>
    <r>
      <rPr>
        <sz val="11"/>
        <rFont val="Calibri"/>
        <family val="2"/>
      </rPr>
      <t>Se brindaron 18,682 servicios Integrales a personas con discapacidad o en riesgo potencial de presentarlo en el Centro de Rehabilitación Integral Municipal, brindados, de los 23,255 programados, lo que representó un avance anual acumulado del 80.34%.</t>
    </r>
  </si>
  <si>
    <r>
      <t xml:space="preserve">Meta Trimestral: 
</t>
    </r>
    <r>
      <rPr>
        <sz val="11"/>
        <rFont val="Calibri"/>
        <family val="2"/>
      </rPr>
      <t xml:space="preserve">Se realizaron 1,729 terapias de rehabilitación para personas con discapacidad temporal y/o permanente, de las 1,815 programadas, lo que representó un avance del 95.26% respecto a la meta trimestral programada.
</t>
    </r>
    <r>
      <rPr>
        <b/>
        <sz val="11"/>
        <rFont val="Calibri"/>
        <family val="2"/>
      </rPr>
      <t>Meta Anual:</t>
    </r>
    <r>
      <rPr>
        <sz val="11"/>
        <rFont val="Calibri"/>
        <family val="2"/>
      </rPr>
      <t xml:space="preserve">
Se realizaron 4,025 terapias de rehabilitación para personas con discapacidad temporal y/o permanente, de las 7,240 programadas, lo que representó un avance anual acumulado del 55.59%.</t>
    </r>
  </si>
  <si>
    <r>
      <t xml:space="preserve">Meta Trimestral: 
</t>
    </r>
    <r>
      <rPr>
        <sz val="11"/>
        <rFont val="Calibri"/>
        <family val="2"/>
      </rPr>
      <t xml:space="preserve">Se realizaron 4,847 servicios de inclusión, de los 4,500 programados, lo que representó un avance del 107.71% respecto a la meta trimestral programada. </t>
    </r>
    <r>
      <rPr>
        <b/>
        <sz val="11"/>
        <rFont val="Calibri"/>
        <family val="2"/>
      </rPr>
      <t xml:space="preserve">
Meta Anual:
</t>
    </r>
    <r>
      <rPr>
        <sz val="11"/>
        <rFont val="Calibri"/>
        <family val="2"/>
      </rPr>
      <t>Se realizaron 14,657 servicios de inclusión, de los 16,015 programados, lo que representó un avance anual acumulado del 91.52%.</t>
    </r>
  </si>
  <si>
    <r>
      <t xml:space="preserve">Meta Trimestral: 
</t>
    </r>
    <r>
      <rPr>
        <sz val="11"/>
        <rFont val="Calibri"/>
        <family val="2"/>
      </rPr>
      <t xml:space="preserve">Se participó en 17 actividades, brigadas y eventos, que fomenten la sana convivencia en el núcleo familiar y su comunidad, de las 16 programadas, lo que representó un avance del 106.25% respecto a la meta trimestral programada. </t>
    </r>
    <r>
      <rPr>
        <b/>
        <sz val="11"/>
        <rFont val="Calibri"/>
        <family val="2"/>
      </rPr>
      <t xml:space="preserve">
Metas Anuales:
</t>
    </r>
    <r>
      <rPr>
        <sz val="11"/>
        <rFont val="Calibri"/>
        <family val="2"/>
      </rPr>
      <t xml:space="preserve">Se participó en 45 actividades, brigadas y eventos, que fomenten la sana convivencia en el núcleo familiar y su comunidad, de las 52 programadas, lo que representó un avance anual acumulado del 86.54%. </t>
    </r>
  </si>
  <si>
    <r>
      <t xml:space="preserve">Meta Trimestral: 
</t>
    </r>
    <r>
      <rPr>
        <sz val="11"/>
        <color theme="1"/>
        <rFont val="Calibri"/>
        <family val="2"/>
      </rPr>
      <t xml:space="preserve">Se realizaron 2,205 entrega de raciones de alimentos para las personas adultas mayores en la Estancia de Día y Club de la Esperanza, de las 2,280 programadas, lo que representó un avance del 96.71% respecto a la meta trimestral programada.
</t>
    </r>
    <r>
      <rPr>
        <b/>
        <sz val="11"/>
        <color theme="1"/>
        <rFont val="Calibri"/>
        <family val="2"/>
      </rPr>
      <t xml:space="preserve">
Meta Anual:
</t>
    </r>
    <r>
      <rPr>
        <sz val="11"/>
        <color theme="1"/>
        <rFont val="Calibri"/>
        <family val="2"/>
      </rPr>
      <t>Se realizaron 6,580 entregas de raciones de alimentos para las personas adultas mayores en la estancia de día y club de la esperanza, de las 8,430 programadas, lo que representó un avance anual acumulado del 78.05%.</t>
    </r>
  </si>
  <si>
    <r>
      <t xml:space="preserve">Meta Trimestral: 
</t>
    </r>
    <r>
      <rPr>
        <sz val="11"/>
        <color theme="1"/>
        <rFont val="Calibri"/>
        <family val="2"/>
      </rPr>
      <t xml:space="preserve">Se realizaron 247 servicios psicológicos,  nutricionales, jurídicos, de trabajo social para mejorar el bienestar físico, emocional y social de las personas adultas mayores ingresadas en la CTPAM, de los 275 programados, lo que representó un avance del 89.82% respecto a la meta trimestral programada. </t>
    </r>
    <r>
      <rPr>
        <b/>
        <sz val="11"/>
        <color theme="1"/>
        <rFont val="Calibri"/>
        <family val="2"/>
      </rPr>
      <t xml:space="preserve">
Meta Anual:
</t>
    </r>
    <r>
      <rPr>
        <sz val="11"/>
        <color theme="1"/>
        <rFont val="Calibri"/>
        <family val="2"/>
      </rPr>
      <t>Se realizaron 755 servicios psicológicos,  nutricionales, jurídicos, de trabajo social para mejorar el bienestar físico, emocional y social de las personas adultas mayores ingresadas en la CTPAM, de los 1,003 programados, lo que representó un avance anual acumulado del 75.27%.</t>
    </r>
  </si>
  <si>
    <r>
      <t xml:space="preserve">Meta Trimestral: 
</t>
    </r>
    <r>
      <rPr>
        <sz val="11"/>
        <color theme="1"/>
        <rFont val="Calibri"/>
        <family val="2"/>
      </rPr>
      <t xml:space="preserve">Se realizaron 6,601 entregas de insumos de uso y consumo para las personas adultas mayores ingresadas a la Casa Transitoria para las Personas Adultas Mayores "Grandes Corazones", de las 6,300 programadas, lo que representó un avance del 104.78% respecto a la meta trimestral programada. </t>
    </r>
    <r>
      <rPr>
        <b/>
        <sz val="11"/>
        <color theme="1"/>
        <rFont val="Calibri"/>
        <family val="2"/>
      </rPr>
      <t xml:space="preserve">
Meta Anual:
</t>
    </r>
    <r>
      <rPr>
        <sz val="11"/>
        <color theme="1"/>
        <rFont val="Calibri"/>
        <family val="2"/>
      </rPr>
      <t>Se realizaron 17,333 entregas de insumos de uso y consumo para las personas adultas mayores ingresadas a la Casa Transitoria para las Personas Adultas Mayores "Grandes Corazones", de las 23,399 programadas, lo que representó un avance anual acumulado del 74.08%.</t>
    </r>
  </si>
  <si>
    <r>
      <rPr>
        <b/>
        <sz val="11"/>
        <color theme="1"/>
        <rFont val="Calibri"/>
        <family val="2"/>
      </rPr>
      <t xml:space="preserve">Meta Trimestral: </t>
    </r>
    <r>
      <rPr>
        <sz val="11"/>
        <color theme="1"/>
        <rFont val="Calibri"/>
        <family val="2"/>
      </rPr>
      <t xml:space="preserve">
Se realizaron 1,265 sensibilizaciones con acciones  sobre buen trato de la no violencia, dirigido a las familias benitojuareses, de las 1,375 programadas, lo que representó un avance del 92.00% respecto a la meta trimestral programada. 
</t>
    </r>
    <r>
      <rPr>
        <b/>
        <sz val="11"/>
        <color theme="1"/>
        <rFont val="Calibri"/>
        <family val="2"/>
      </rPr>
      <t xml:space="preserve">Meta Anual:
</t>
    </r>
    <r>
      <rPr>
        <sz val="11"/>
        <color theme="1"/>
        <rFont val="Calibri"/>
        <family val="2"/>
      </rPr>
      <t>Se realizaron 3,741 sensibilizaciones con acciones  sobre buen trato de la no violencia, dirigido a las familias benitojuareses, de las 5,500 programadas, lo que representó un avance anual acumulado del 68.02%.</t>
    </r>
  </si>
  <si>
    <r>
      <t xml:space="preserve">Meta Trimestral: 
</t>
    </r>
    <r>
      <rPr>
        <sz val="11"/>
        <color theme="1"/>
        <rFont val="Calibri"/>
        <family val="2"/>
      </rPr>
      <t xml:space="preserve">Se impartieron 22 capacitaciones sobre el Buen Trato en Familia para población en general, de las 22 programadas, lo que representó un avance del 100.00% respecto a la meta trimestral programada. </t>
    </r>
    <r>
      <rPr>
        <b/>
        <sz val="11"/>
        <color theme="1"/>
        <rFont val="Calibri"/>
        <family val="2"/>
      </rPr>
      <t xml:space="preserve">
Meta Anual:
</t>
    </r>
    <r>
      <rPr>
        <sz val="11"/>
        <color theme="1"/>
        <rFont val="Calibri"/>
        <family val="2"/>
      </rPr>
      <t>Se impartieron 58 capacitaciones sobre el buen trato en familia para población en general, de las 88 programadas, lo que representó un avance anual acumulado del 65.91%.</t>
    </r>
  </si>
  <si>
    <r>
      <t xml:space="preserve">Meta Trimestral: 
</t>
    </r>
    <r>
      <rPr>
        <sz val="11"/>
        <color theme="1"/>
        <rFont val="Calibri"/>
        <family val="2"/>
      </rPr>
      <t xml:space="preserve">Se realizaron 2 eventos que promueve el fortalecimiento de los valores y la integración familiar de los benitojuareses, de los 2 programados, lo que representó un avance del 100.00% respecto a la meta trimestral programada. 
</t>
    </r>
    <r>
      <rPr>
        <b/>
        <sz val="11"/>
        <color theme="1"/>
        <rFont val="Calibri"/>
        <family val="2"/>
      </rPr>
      <t>Meta Anual:</t>
    </r>
    <r>
      <rPr>
        <sz val="11"/>
        <color theme="1"/>
        <rFont val="Calibri"/>
        <family val="2"/>
      </rPr>
      <t xml:space="preserve"> 
Se realizó 5 evento que promueven el fortalecimiento de los valores y la integración familiar de los benitojuareses, de los 8 programados, lo que representó un avance anual acumulado del 62.50%.</t>
    </r>
  </si>
  <si>
    <r>
      <t xml:space="preserve">Meta Trimestral: 
</t>
    </r>
    <r>
      <rPr>
        <sz val="11"/>
        <color theme="1"/>
        <rFont val="Calibri"/>
        <family val="2"/>
      </rPr>
      <t xml:space="preserve">Se realizaron 156  atenciones a las solicitudes de logística para los eventos institucionales del SMDIF BJ, así como municipales y estatales, de las 128 programadas, lo que representó un avance del 121.88% respecto a la meta trimestral programada. La meta trimestral fue superada debido a que se presentaros factores no previstos como: jornadas médicas, cursos de capacitación para personal de DIF y talleres para NNA de los padrones inscritos a los programas del SMDIFBJ.
</t>
    </r>
    <r>
      <rPr>
        <b/>
        <sz val="11"/>
        <color theme="1"/>
        <rFont val="Calibri"/>
        <family val="2"/>
      </rPr>
      <t xml:space="preserve">
Meta Anual:
</t>
    </r>
    <r>
      <rPr>
        <sz val="11"/>
        <color theme="1"/>
        <rFont val="Calibri"/>
        <family val="2"/>
      </rPr>
      <t>Se realizaron 404  atenciones a las solicitudes de logística para los eventos institucionales del SMDIF BJ, así como municipales y estatales, de las 508 programadas, lo que representó un avance anual acumulado del 79.53%.</t>
    </r>
  </si>
  <si>
    <r>
      <t xml:space="preserve">Meta Trimestral: 
</t>
    </r>
    <r>
      <rPr>
        <sz val="11"/>
        <color theme="1"/>
        <rFont val="Calibri"/>
        <family val="2"/>
      </rPr>
      <t xml:space="preserve">Se realizaron 21 procuraciones de apoyos económicos, donativos y de recursos, mediante gestiones del Voluntariado ante instituciones públicas, privadas, asociaciones, entre otros, así como la organización de eventos para coadyuvar al mejoramiento de los programas y servicios del SMDIF BJ, de las 12 programadas, lo que representó un avance del 175.00% respecto a la meta trimestral programada. Se superó la meta programada para este trimestre debido a la donación recurrente e imprevista para diversos eventos como: cursos de verano, Día de la Madre y del Padre, Día del Adulto Mayor y para la celebración de las Fiestas Patrias. </t>
    </r>
    <r>
      <rPr>
        <b/>
        <sz val="11"/>
        <color theme="1"/>
        <rFont val="Calibri"/>
        <family val="2"/>
      </rPr>
      <t xml:space="preserve">
Meta Anual:
</t>
    </r>
    <r>
      <rPr>
        <sz val="11"/>
        <color theme="1"/>
        <rFont val="Calibri"/>
        <family val="2"/>
      </rPr>
      <t>Se realizaron 64 procuraciones de apoyos económicos, donativos y de recursos, mediante gestiones del Voluntariado ante instituciones públicas, privadas, asociaciones, entre otros, así como la organización de eventos para coadyuvar al mejoramiento de los programas y servicios del SMDIF BJ, de las 66 programadas, lo que representó un avance anual acumulado del 96.97%.</t>
    </r>
  </si>
  <si>
    <r>
      <t xml:space="preserve">Meta Trimestral: 
</t>
    </r>
    <r>
      <rPr>
        <sz val="11"/>
        <color theme="1"/>
        <rFont val="Calibri"/>
        <family val="2"/>
      </rPr>
      <t xml:space="preserve">Se realizaron 4,394 procedimientos administrativos para las diferentes unidades administrativas del SMDIF BJ, de los 1,630 programados, lo que representó un avance del 269.57% respecto a la meta trimestral programada. Se superó la meta programada debido al incremento en la operatividad de las diversas áreas que conforman el SMDIFBJ.
</t>
    </r>
    <r>
      <rPr>
        <b/>
        <sz val="11"/>
        <color theme="1"/>
        <rFont val="Calibri"/>
        <family val="2"/>
      </rPr>
      <t xml:space="preserve">
Meta Anual:
</t>
    </r>
    <r>
      <rPr>
        <sz val="11"/>
        <color theme="1"/>
        <rFont val="Calibri"/>
        <family val="2"/>
      </rPr>
      <t>Se realizaron 11,217 procedimientos administrativos para las diferentes unidades administrativas del SMDIF BJ, de los 6,524 programados, lo que representó un avance anual acumulado del 171.93%.</t>
    </r>
  </si>
  <si>
    <r>
      <t xml:space="preserve">Meta Trimestral: 
</t>
    </r>
    <r>
      <rPr>
        <sz val="11"/>
        <color theme="1"/>
        <rFont val="Calibri"/>
        <family val="2"/>
      </rPr>
      <t xml:space="preserve">Se realizaron 159 atenciones a las necesidades de mantenimiento y reparación de equipos de cómputo, líneas telefónicas y red informática para su correcto funcionamiento y operación, de las 138 programadas, lo que representó un avance del 115.22% respecto a la meta trimestral programada. Se superó la meta programada debido a que se atendieron mas tickets de los previstos de acuerdo a las necesidades de cada área siendo la más recurrente la falta de internet.
</t>
    </r>
    <r>
      <rPr>
        <b/>
        <sz val="11"/>
        <color theme="1"/>
        <rFont val="Calibri"/>
        <family val="2"/>
      </rPr>
      <t xml:space="preserve">Meta Anual: 
</t>
    </r>
    <r>
      <rPr>
        <sz val="11"/>
        <color theme="1"/>
        <rFont val="Calibri"/>
        <family val="2"/>
      </rPr>
      <t>Se realizaron 455 atenciones a las necesidades de mantenimiento y reparación de equipos de cómputo, líneas telefónicas y red informática para su correcto funcionamiento y operación, de las 552 programadas, lo que representó un avance anual acumulado del 82.43%.</t>
    </r>
  </si>
  <si>
    <r>
      <t xml:space="preserve">Meta Trimestral: 
</t>
    </r>
    <r>
      <rPr>
        <sz val="11"/>
        <color theme="1"/>
        <rFont val="Calibri"/>
        <family val="2"/>
      </rPr>
      <t>Se realizaron 366  servicios de mantenimiento, reparación, remodelación, intendencia y vigilancia de las instalaciones del SMDIFBJ, de los 213 programados, lo que representó un avance del 171.83% respecto a la meta trimestral programada. Se superó la meta de este periodo debido a que por necesidades de las áreas se llevaron a cabo remodelaciones de último momento en el almacén y recursos humanos; además, de retocar el nuevo módulo de acceso para su apertura.</t>
    </r>
    <r>
      <rPr>
        <b/>
        <sz val="11"/>
        <color theme="1"/>
        <rFont val="Calibri"/>
        <family val="2"/>
      </rPr>
      <t xml:space="preserve">
Meta Anual:
</t>
    </r>
    <r>
      <rPr>
        <sz val="11"/>
        <color theme="1"/>
        <rFont val="Calibri"/>
        <family val="2"/>
      </rPr>
      <t>Se realizaron 937 servicios de mantenimiento, reparación, remodelación, intendencia y vigilancia de las instalaciones del SMDIFBJ, de los 850 programados, lo que representó un avance anual acumulado del 110.24%.</t>
    </r>
  </si>
  <si>
    <r>
      <t xml:space="preserve">Meta Trimestral: 
</t>
    </r>
    <r>
      <rPr>
        <sz val="11"/>
        <color theme="1"/>
        <rFont val="Calibri"/>
        <family val="2"/>
      </rPr>
      <t>Se realizaron 248 participaciones de Instituciones públicas, privadas, fundaciones, asociaciones, empresas socialmente responsables y sociedad civil que entregan donativos al SMDIF BJ, de las 210 programadas, lo que representó un avance del 118.10% respecto a la meta trimestral programada. Se superó la meta programada debido a la alta participación de las empresas y fundaciones para el evento denominado "Abueloton 2025".</t>
    </r>
    <r>
      <rPr>
        <b/>
        <sz val="11"/>
        <color theme="1"/>
        <rFont val="Calibri"/>
        <family val="2"/>
      </rPr>
      <t xml:space="preserve">
Meta Anual:
</t>
    </r>
    <r>
      <rPr>
        <sz val="11"/>
        <color theme="1"/>
        <rFont val="Calibri"/>
        <family val="2"/>
      </rPr>
      <t>Se realizaron 664 participaciones de Instituciones públicas, privadas, fundaciones, asociaciones, empresas socialmente responsables y sociedad civil que entregan donativos al SMDIF BJ, de las 570 programadas, lo que representó un avance anual acumulado del 116.49%.</t>
    </r>
  </si>
  <si>
    <r>
      <t xml:space="preserve">Meta Trimestral: 
</t>
    </r>
    <r>
      <rPr>
        <sz val="11"/>
        <rFont val="Calibri"/>
        <family val="2"/>
      </rPr>
      <t>Se realizaron 8,257 atenciones de fortalecimiento en la solución de conflictos y prevención de riesgos psicosociales a través de la cultura de la paz y los derechos de las niñas, niños y adolescentes, de las 6,500 programadas, lo que representó un avance del 127.03% respecto a la meta trimestral programada. Se superó la meta programada para este periodo debido a la activa participación de las NNA y adultos en los diversos programas (actividades, pláticas) de esta Dirección</t>
    </r>
    <r>
      <rPr>
        <b/>
        <sz val="11"/>
        <rFont val="Calibri"/>
        <family val="2"/>
      </rPr>
      <t xml:space="preserve">
Meta Anual:
</t>
    </r>
    <r>
      <rPr>
        <sz val="11"/>
        <rFont val="Calibri"/>
        <family val="2"/>
      </rPr>
      <t>Se realizaron 32,681 atenciones de fortalecimiento en la solución de conflictos y prevención de riesgos psicosociales a través de la cultura de la paz y los derechos de las niñas, niños y adolescentes, de las 41,500 programadas, lo que representó un avance anual acumulado del 78.75%.</t>
    </r>
  </si>
  <si>
    <r>
      <t xml:space="preserve">Meta Trimestral: 
</t>
    </r>
    <r>
      <rPr>
        <sz val="11"/>
        <rFont val="Calibri"/>
        <family val="2"/>
      </rPr>
      <t xml:space="preserve">Se realizaron 35 acciones de la cultura de la paz para mejorar la comunicación, las relaciones familiares y sociales, así como acciones educativas enfocadas en los derechos de las NNA de la "Red de Impulsores de la Transformación", de las 56  programadas, lo que representó un avance del 62.50% respecto a la meta trimestral programada. No se cumplió con la meta de este trimestre debido a que por cuestiones de clima y administrativas de las escuelas como Chetumal y Luis Mora, se tuvieron que reagendar 12 actividades; así como el evento del Día Internacional de La Paz.
</t>
    </r>
    <r>
      <rPr>
        <b/>
        <sz val="11"/>
        <rFont val="Calibri"/>
        <family val="2"/>
      </rPr>
      <t xml:space="preserve">
Meta Anual:
</t>
    </r>
    <r>
      <rPr>
        <sz val="11"/>
        <rFont val="Calibri"/>
        <family val="2"/>
      </rPr>
      <t>Se realizaron 93 acciones de la cultura de la paz para mejorar la comunicación, las relaciones familiares y sociales, así como acciones educativas enfocadas en los derechos de las NNA de la "Red de Impulsores de la Transformación", de las 173 programadas, lo que representó un avance anual acumulado del 53.76%.</t>
    </r>
  </si>
  <si>
    <r>
      <t xml:space="preserve">Meta Trimestral: 
</t>
    </r>
    <r>
      <rPr>
        <sz val="11"/>
        <rFont val="Calibri"/>
        <family val="2"/>
      </rPr>
      <t>Se realizaron 406 entregas de estimulo a la educación, alimentación y salud , de las 500 programadas, lo que representó un avance del 81.20% respecto a la meta trimestral programada. No se logro la meta de este periodo debido a que por cuestiones de operatividad se tuvieron que posponer 94 estímulos a los beneficiarios del programa.</t>
    </r>
    <r>
      <rPr>
        <b/>
        <sz val="11"/>
        <rFont val="Calibri"/>
        <family val="2"/>
      </rPr>
      <t xml:space="preserve">
Meta Anual:
</t>
    </r>
    <r>
      <rPr>
        <sz val="11"/>
        <rFont val="Calibri"/>
        <family val="2"/>
      </rPr>
      <t>Se realizaron 1,168 entregas de estimulo a la educación, alimentación y salud , de las 2,250 programadas, lo que representó un avance anual acumulado del 51.91%.</t>
    </r>
  </si>
  <si>
    <r>
      <t xml:space="preserve">Meta Trimestral: 
</t>
    </r>
    <r>
      <rPr>
        <sz val="11"/>
        <rFont val="Calibri"/>
        <family val="2"/>
      </rPr>
      <t>Se realizaron 499  servicios de escuelas de tiempo completo con atención educativa, asistencial, psicológica, alimentaria, trabajo social y de salud, de los 231 programados, lo que representó un avance del 216.02% respecto a la meta trimestral programada. Se superó la meta de este periodo debido a la alta demanda de los padres y madres de familia por obtener un espacio para sus hijas e hijos en los CADI.</t>
    </r>
    <r>
      <rPr>
        <b/>
        <sz val="11"/>
        <rFont val="Calibri"/>
        <family val="2"/>
      </rPr>
      <t xml:space="preserve">
Meta Anual:
</t>
    </r>
    <r>
      <rPr>
        <sz val="11"/>
        <rFont val="Calibri"/>
        <family val="2"/>
      </rPr>
      <t>Se realizaron 921 servicios de escuelas de tiempo completo con atención educativa, asistencial, psicológica, alimentaria, trabajo social y de salud, de los 689 programados, lo que representó un avance anual acumulado del 133.67%.</t>
    </r>
  </si>
  <si>
    <r>
      <t xml:space="preserve">Meta Trimestral: 
</t>
    </r>
    <r>
      <rPr>
        <sz val="11"/>
        <rFont val="Calibri"/>
        <family val="2"/>
      </rPr>
      <t>Se realizaron 4,482 entregas de raciones de comida para las niñas y niños inscritos en los Centros Asistenciales de Desarrollo Infantil, de las 2,940 programadas, lo que representó un avance del 152.45% respecto a la meta trimestral programada. Se superó la meta programada de este trimestre debido a los nuevos ingresos así como la asistencia regular de NN a los CADI durante este periodo.</t>
    </r>
    <r>
      <rPr>
        <b/>
        <sz val="11"/>
        <rFont val="Calibri"/>
        <family val="2"/>
      </rPr>
      <t xml:space="preserve">
Meta Anual:
</t>
    </r>
    <r>
      <rPr>
        <sz val="11"/>
        <rFont val="Calibri"/>
        <family val="2"/>
      </rPr>
      <t>Se realizaron 19,203 entregas de raciones de comida para las niñas y niños inscritos en los Centros Asistenciales de Desarrollo Infantil, de las 20,340 programadas, lo que representó un avance anual acumulado del 94.41%.</t>
    </r>
  </si>
  <si>
    <r>
      <t xml:space="preserve">Meta Trimestral: 
</t>
    </r>
    <r>
      <rPr>
        <sz val="11"/>
        <rFont val="Calibri"/>
        <family val="2"/>
      </rPr>
      <t>Se realizaron 57 verificaciones y supervisiones de los Centros de Atención Infantil que se encuentran registrados en la plataforma RENCAI en el Municipio de Benito Juárez, de las 34 programadas, lo que representó un avance del 167.65% respecto a la meta trimestral programada. Se superó la meta de este periodo debido a que se contó en el apoyo de instancias gubernamentales como Protección Civil, Dirección de Educación Municipal, Procuraduría, Fiscalización y DIF Estatal.</t>
    </r>
    <r>
      <rPr>
        <b/>
        <sz val="11"/>
        <rFont val="Calibri"/>
        <family val="2"/>
      </rPr>
      <t xml:space="preserve">
Meta Anual:
</t>
    </r>
    <r>
      <rPr>
        <sz val="11"/>
        <rFont val="Calibri"/>
        <family val="2"/>
      </rPr>
      <t>Se realizaron 175 verificaciones y supervisiones de los Centros de Atención Infantil que se encuentran registrados en la plataforma RENCAI en el Municipio de Benito Juárez, de las 187 programadas, lo que representó un avance anual acumulado del 93.58%.</t>
    </r>
  </si>
  <si>
    <r>
      <t xml:space="preserve">Meta Trimestral: 
</t>
    </r>
    <r>
      <rPr>
        <sz val="11"/>
        <rFont val="Calibri"/>
        <family val="2"/>
      </rPr>
      <t>Se realizaron 1,086 acciones de protección y restitución de derechos a NNA víctimas de maltrato, con representación y acompañamiento jurídico e instancias foráneas, de las 874 programadas, lo que representó un avance del 124.26% respecto a la meta trimestral programada. Se superó la meta trimestral toda vez que las instancias externas tuvieron un incremento de audiencias y reportes, solicitando por ende la representación, contención y restitución a sus derechos de los NNA.</t>
    </r>
    <r>
      <rPr>
        <b/>
        <sz val="11"/>
        <rFont val="Calibri"/>
        <family val="2"/>
      </rPr>
      <t xml:space="preserve">
Meta Anual:
</t>
    </r>
    <r>
      <rPr>
        <sz val="11"/>
        <rFont val="Calibri"/>
        <family val="2"/>
      </rPr>
      <t>Se realizaron 2,715 acciones de protección y restitución de derechos a NNA víctimas de maltrato, con representación y acompañamiento jurídico e instancias foráneas, de las 2,907 programadas, lo que representó un avance anual acumulado del 93.40%.</t>
    </r>
  </si>
  <si>
    <r>
      <t xml:space="preserve">Meta Trimestral: 
</t>
    </r>
    <r>
      <rPr>
        <sz val="11"/>
        <rFont val="Calibri"/>
        <family val="2"/>
      </rPr>
      <t xml:space="preserve">Se realizaron 2,983 atenciones jurídicas y de asistencia social a la ciudadanía benitojuarense en situación de violencia familiar, de las 1,985 programadas, lo que representó un avance del 150.28% respecto a la meta trimestral programada. Se superó la meta de este periodo debido a la respuesta favorable a los programas municipales a través del registro filial de NNA y personas adultas, así como tramites escolares como becas, programa social 60 y más.
</t>
    </r>
    <r>
      <rPr>
        <b/>
        <sz val="11"/>
        <rFont val="Calibri"/>
        <family val="2"/>
      </rPr>
      <t>Meta Anual:</t>
    </r>
    <r>
      <rPr>
        <sz val="11"/>
        <rFont val="Calibri"/>
        <family val="2"/>
      </rPr>
      <t xml:space="preserve">
Se realizaron 7,303 atenciones jurídicas y de asistencia social a la ciudadanía benitojuarense en situación de violencia familiar, de las 7,304 programadas, lo que representó un avance anual acumulado del 99.99%. </t>
    </r>
  </si>
  <si>
    <r>
      <t xml:space="preserve">Meta Trimestral: 
</t>
    </r>
    <r>
      <rPr>
        <sz val="11"/>
        <rFont val="Calibri"/>
        <family val="2"/>
      </rPr>
      <t xml:space="preserve">Se realizaron 3,037 servicios de trabajo social en atención, orientación, seguimiento, acompañamiento y visitas domiciliarias e institucionales requeridas por instancias foráneas, o por la atención a las demandas sociales, de los 2,280 programados, lo que representó un avance del 133.20% respecto a la meta trimestral programada. Se superó la meta programada debido a que durante el periodo vacacional se incremento la demanda en solicitudes de investigaciones de visitas domiciliarias, estudios socioeconómicos y reportes que se reciben de la FGE, juzgados orales, tradicionales, familiares y de la procuraduría, con casos de violencia familiar, maltrato, descuido y abandono hacia las NNA. </t>
    </r>
    <r>
      <rPr>
        <b/>
        <sz val="11"/>
        <rFont val="Calibri"/>
        <family val="2"/>
      </rPr>
      <t xml:space="preserve">
Meta Anual:
</t>
    </r>
    <r>
      <rPr>
        <sz val="11"/>
        <rFont val="Calibri"/>
        <family val="2"/>
      </rPr>
      <t>Se realizaron 7,915 servicios de trabajo social en atención, orientación, seguimiento, acompañamiento y visitas domiciliarias e institucionales requeridas por instancias foráneas, o por la atención a las demandas sociales, de los 11,152 programados, lo que representó un avance anual acumulado  del 70.97%.</t>
    </r>
  </si>
  <si>
    <r>
      <t xml:space="preserve">Meta Trimestral: 
</t>
    </r>
    <r>
      <rPr>
        <sz val="11"/>
        <color theme="1"/>
        <rFont val="Calibri"/>
        <family val="2"/>
      </rPr>
      <t>Se realizaron 783 servicios integrales del Centro de Asistencia Social para la protección de los derechos de las niñas, niños y adolescentes migrantes, acompañados, no acompañados, separados, de los 211 programados, lo que representó un avance del 371.09%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Se realizaron 1,135 servicios integrales del Centro de Asistencia Social para la protección de los derechos de las niñas, niños y adolescentes migrantes, acompañados, no acompañados, separados, de los 1,017 programados, lo que representó un avance anual acumulado del 111.60%.</t>
    </r>
  </si>
  <si>
    <r>
      <t xml:space="preserve">Meta Trimestral: 
</t>
    </r>
    <r>
      <rPr>
        <sz val="11"/>
        <color theme="1"/>
        <rFont val="Calibri"/>
        <family val="2"/>
      </rPr>
      <t>Se realizaron 808 atenciones integrales (médicas, psicológicas, trabajo social y jurídicas) para las NNA y acompañantes migrantes albergados en el Centro de Asistencia Social, de las 399 programadas, lo que representó un avance del 202.51%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Se realizaron 1,459 atenciones integrales (médicas, psicológicas, trabajo social y jurídicas) para las NNA y acompañantes migrantes albergados en el Centro de Asistencia Social, de las 1,753 programadas, lo que representó un avance anual acumulado del 83.23%.</t>
    </r>
  </si>
  <si>
    <r>
      <t xml:space="preserve">Meta Trimestral: 
</t>
    </r>
    <r>
      <rPr>
        <sz val="11"/>
        <color theme="1"/>
        <rFont val="Calibri"/>
        <family val="2"/>
      </rPr>
      <t>Se integraron 23 expedientes para el control de los ingresos de las NNA migrantes y acompañantes albergados en el Centro de Asistencia Social, de los 8 programados, lo que representó un avance del 287.50%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 xml:space="preserve">Se integraron 28 expedientes para el control de los ingresos de las NNA migrantes y acompañantes albergados en el Centro de Asistencia Social, de los 55 programados, lo que representó un avance anual acumulado del 50.91%. </t>
    </r>
  </si>
  <si>
    <r>
      <t xml:space="preserve">Meta Trimestral: 
</t>
    </r>
    <r>
      <rPr>
        <sz val="11"/>
        <color theme="1"/>
        <rFont val="Calibri"/>
        <family val="2"/>
      </rPr>
      <t xml:space="preserve">Se realizaron 3,762 entregas de insumos para uso (vestido, calzado, blancos, artículos de higiene y limpieza) para las NNA migrantes y acompañantes del Centro de Asistencia Social, de las 1,523 programadas, lo que representó un avance del 247.01% respecto a la meta trimestral programada. Se superó la meta para este periodo debido al aumento considerable de los alojados ingresados no contemplados para este periodo, los cuales son remitidos por el Instituto Nacional de Migración.
</t>
    </r>
    <r>
      <rPr>
        <b/>
        <sz val="11"/>
        <color theme="1"/>
        <rFont val="Calibri"/>
        <family val="2"/>
      </rPr>
      <t xml:space="preserve">
Meta Anual:
</t>
    </r>
    <r>
      <rPr>
        <sz val="11"/>
        <color theme="1"/>
        <rFont val="Calibri"/>
        <family val="2"/>
      </rPr>
      <t>Se realizaron 6,134 entregas de insumos para uso (vestido, calzado, blancos, artículos de higiene y limpieza) para las NNA migrantes y acompañantes del Centro de Asistencia Social, de las 6,705 programadas, lo que representó un avance anual acumulado del 91.48 %.</t>
    </r>
  </si>
  <si>
    <r>
      <t xml:space="preserve">Meta Trimestral: 
</t>
    </r>
    <r>
      <rPr>
        <sz val="11"/>
        <color theme="1"/>
        <rFont val="Calibri"/>
        <family val="2"/>
      </rPr>
      <t>Se realizaron 2,645 entregas de insumos para consumo (alimentos, medicamentos) para las NNA migrantes y acompañantes del Centro de Asistencia Social, de las 1,008 programadas, lo que representó un avance del 262.40 % respecto a la meta trimestral programada. Se superó la meta para este periodo debido al aumento considerable de los alojados ingresados no contemplados para este periodo, los cuales son remitidos por el Instituto Nacional de Migración.</t>
    </r>
    <r>
      <rPr>
        <b/>
        <sz val="11"/>
        <color theme="1"/>
        <rFont val="Calibri"/>
        <family val="2"/>
      </rPr>
      <t xml:space="preserve">
Meta Anual: 
</t>
    </r>
    <r>
      <rPr>
        <sz val="11"/>
        <color theme="1"/>
        <rFont val="Calibri"/>
        <family val="2"/>
      </rPr>
      <t>Se realizaron 4,100 entregas de insumos para consumo (alimentos, medicamentos) para las NNA migrantes y acompañantes del Centro de Asistencia Social, de las 8,112 programadas, lo que representó un avance anual acumulado del 50.54 %.</t>
    </r>
  </si>
  <si>
    <r>
      <t xml:space="preserve">Meta Trimestral: 
</t>
    </r>
    <r>
      <rPr>
        <sz val="11"/>
        <color theme="1"/>
        <rFont val="Calibri"/>
        <family val="2"/>
      </rPr>
      <t>Se salvaguardaron 1,862 integridades físicas y emocionales de NNA ingresados en la CATNNA con los servicios de atención integral, de las 1,328 programadas, lo que representó un avance del 140.21% respecto a la meta trimestral programada. Se superó la meta programada debido al incremento de ingresos de NNA durante este periodo por diversas causas.</t>
    </r>
    <r>
      <rPr>
        <b/>
        <sz val="11"/>
        <color theme="1"/>
        <rFont val="Calibri"/>
        <family val="2"/>
      </rPr>
      <t xml:space="preserve">
Meta Anual:
</t>
    </r>
    <r>
      <rPr>
        <sz val="11"/>
        <color theme="1"/>
        <rFont val="Calibri"/>
        <family val="2"/>
      </rPr>
      <t>Se brindaron 5,226 servicios de atención integral para salvaguardar la integridad físicas y emocionales de NNA ingresados en la CATNNA, de las 6,157 programadas, lo que representó un avance anual acumulado del 84.88%.</t>
    </r>
  </si>
  <si>
    <r>
      <t xml:space="preserve">Meta Trimestral: 
</t>
    </r>
    <r>
      <rPr>
        <sz val="11"/>
        <color theme="1"/>
        <rFont val="Calibri"/>
        <family val="2"/>
      </rPr>
      <t>Se realizaron 201 acompañamientos a niñas, niños y adolescentes a diferentes órganos institucionales foráneos, de los 315 programados, lo que representó un avance del 63.81% respecto a la meta trimestral programada. No se logró la meta para este periodo debido a que las diligencias a diversas instituciones fueron menos frecuentes por que algunas se cancelaron o se reagendaron.</t>
    </r>
    <r>
      <rPr>
        <b/>
        <sz val="11"/>
        <color theme="1"/>
        <rFont val="Calibri"/>
        <family val="2"/>
      </rPr>
      <t xml:space="preserve">
Meta Anual:
</t>
    </r>
    <r>
      <rPr>
        <sz val="11"/>
        <color theme="1"/>
        <rFont val="Calibri"/>
        <family val="2"/>
      </rPr>
      <t xml:space="preserve">Se realizaron 505 acompañamientos a niñas, niños y adolescentes a diferentes órganos institucionales foráneos, de los 1,245 programados, lo que representó un avance anual acumulado del 40.56%. </t>
    </r>
  </si>
  <si>
    <r>
      <t xml:space="preserve">Meta Trimestral: 
</t>
    </r>
    <r>
      <rPr>
        <sz val="11"/>
        <color theme="1"/>
        <rFont val="Calibri"/>
        <family val="2"/>
      </rPr>
      <t>Se realizaron 1,482 actividades recreativas, lúdicas, deportivas, educativas y formativas para la CATNNA, de las 1,215 programadas, lo que representó un avance del 121.98% respecto a la meta trimestral programada. Se superó la meta programada debido a que se realizaron nuevas actividades no programadas debido a la activa participación de escuelas y voluntarios.</t>
    </r>
    <r>
      <rPr>
        <b/>
        <sz val="11"/>
        <color theme="1"/>
        <rFont val="Calibri"/>
        <family val="2"/>
      </rPr>
      <t xml:space="preserve">
Meta Anual:
</t>
    </r>
    <r>
      <rPr>
        <sz val="11"/>
        <color theme="1"/>
        <rFont val="Calibri"/>
        <family val="2"/>
      </rPr>
      <t>Se realizaron 4,049 actividades recreativas, lúdicas, deportivas, educativas y formativas para la CATNNA, de las 4,885 programadas, lo que representó un avance anual acumulado del 82.89%.</t>
    </r>
  </si>
  <si>
    <r>
      <t xml:space="preserve">Meta Trimestral: 
</t>
    </r>
    <r>
      <rPr>
        <sz val="11"/>
        <color theme="1"/>
        <rFont val="Calibri"/>
        <family val="2"/>
      </rPr>
      <t>Se entregaron 4,968 insumos para uso (vestido, calzado, blancos, artículos de higiene y limpieza) para las niñas, niños y adolescentes de la Casa de Asistencia Temporal, de los 7,908 programados, lo que representó un avance del 62.82% respecto a la meta trimestral programada. No se logró la meta programada debido a que algunos artículos de higiene personal no son suministrados diariamente, esto de acuerdo a las necesidades de NNA.</t>
    </r>
    <r>
      <rPr>
        <b/>
        <sz val="11"/>
        <color theme="1"/>
        <rFont val="Calibri"/>
        <family val="2"/>
      </rPr>
      <t xml:space="preserve">
Meta Anual: 
</t>
    </r>
    <r>
      <rPr>
        <sz val="11"/>
        <color theme="1"/>
        <rFont val="Calibri"/>
        <family val="2"/>
      </rPr>
      <t>Se entregaron 19,776 insumos para uso (vestido, calzado, blancos, artículos de higiene y limpieza) para las niñas, niños y adolescentes de la Casa de Asistencia Temporal, de los 31,908 programados, lo que representó un avance anual acumulado del 61.98%.</t>
    </r>
  </si>
  <si>
    <r>
      <t xml:space="preserve">Meta Trimestral: 
</t>
    </r>
    <r>
      <rPr>
        <sz val="11"/>
        <color theme="1"/>
        <rFont val="Calibri"/>
        <family val="2"/>
      </rPr>
      <t>Se entregaron 52,759 insumos para consumo como son alimentos y medicamentos para las NNA de la Casa de Asistencia Temporal, de los 43,678 programados, lo que representó un avance del 120.79% respecto a la meta trimestral programada.  Se superó la meta programada debido al incremento de ingresos de NNA durante este periodo por diversas causas.</t>
    </r>
    <r>
      <rPr>
        <b/>
        <sz val="11"/>
        <color theme="1"/>
        <rFont val="Calibri"/>
        <family val="2"/>
      </rPr>
      <t xml:space="preserve">
Meta Anual:
</t>
    </r>
    <r>
      <rPr>
        <sz val="11"/>
        <color theme="1"/>
        <rFont val="Calibri"/>
        <family val="2"/>
      </rPr>
      <t>Se entregaron 154,449 insumos para consumo como son alimentos y medicamentos para las NNA de la Casa de Asistencia Temporal, de los 176,996 programados, lo que representó un avance anual acumulado del 87.26%.</t>
    </r>
  </si>
  <si>
    <r>
      <t xml:space="preserve">Meta Trimestral: 
</t>
    </r>
    <r>
      <rPr>
        <sz val="11"/>
        <color theme="1"/>
        <rFont val="Calibri"/>
        <family val="2"/>
      </rPr>
      <t>Se realizaron 545 servicios de prevención y atención para un entorno libre de violencia en mujeres y hombres generadores o víctimas de violencia realizadas en el CEPAV, de los 733 programados, lo que representó un avance del 74.35% respecto a la meta trimestral programada. No sr logró la meta programada para este periodo debido a que la plática programada en la CUAM tuvo que ser reprogramada, además de haber tenido poca afluencia de la ciudadanía en los talleres y pláticas por los cambios climatológicos.</t>
    </r>
    <r>
      <rPr>
        <b/>
        <sz val="11"/>
        <color theme="1"/>
        <rFont val="Calibri"/>
        <family val="2"/>
      </rPr>
      <t xml:space="preserve">
Meta Anual:
</t>
    </r>
    <r>
      <rPr>
        <sz val="11"/>
        <color theme="1"/>
        <rFont val="Calibri"/>
        <family val="2"/>
      </rPr>
      <t>Se realizaron 2,667 Servicios de prevención y atención para un entorno libre de violencia en mujeres y hombres generadores o víctimas de violencia realizadas en el CEPAV, de los 3,305 programados, lo que representó un avance anual acumulado del 80.70%.</t>
    </r>
  </si>
  <si>
    <r>
      <t xml:space="preserve">Meta Trimestral: 
</t>
    </r>
    <r>
      <rPr>
        <sz val="11"/>
        <color theme="1"/>
        <rFont val="Calibri"/>
        <family val="2"/>
      </rPr>
      <t xml:space="preserve">Se impartieron 3 pláticas y talleres con temas para la prevención de la violencia, de las 4 programadas, lo que representó un avance del 75.00.00% respecto a la meta trimestral programada. No se logró la meta de este periodo debido a que la preparatoria CUAM pidió reagendar para el mes de octubre la plática programada "Red Flags".
</t>
    </r>
    <r>
      <rPr>
        <b/>
        <sz val="11"/>
        <color theme="1"/>
        <rFont val="Calibri"/>
        <family val="2"/>
      </rPr>
      <t xml:space="preserve">Meta Anual:
</t>
    </r>
    <r>
      <rPr>
        <sz val="11"/>
        <color theme="1"/>
        <rFont val="Calibri"/>
        <family val="2"/>
      </rPr>
      <t>Se impartieron 16 pláticas y talleres con temas para la prevención de la violencia, de las 21 programadas, lo que representó un avance anual acumulado del 76.19%.</t>
    </r>
  </si>
  <si>
    <r>
      <t xml:space="preserve">Meta Trimestral: 
</t>
    </r>
    <r>
      <rPr>
        <sz val="11"/>
        <color theme="1"/>
        <rFont val="Calibri"/>
        <family val="2"/>
      </rPr>
      <t>Se realizaron 2,315 atenciones en las diversas acciones que se realizan para el fortalecimiento del desarrollo social y el desarrollo comunitario en favor de las personas y grupos que se encuentran en zonas prioritarias, de las 2,800 programadas, lo que representó un avance del 82.68% respecto a la meta trimestral programada. No se logró la meta programada debido a que por cuestiones climatológicas y por problemas de salud, algunas de las PAM no asistieron de manera regular durante las semanas.</t>
    </r>
    <r>
      <rPr>
        <b/>
        <sz val="11"/>
        <color theme="1"/>
        <rFont val="Calibri"/>
        <family val="2"/>
      </rPr>
      <t xml:space="preserve">
Meta Anual:
</t>
    </r>
    <r>
      <rPr>
        <sz val="11"/>
        <color theme="1"/>
        <rFont val="Calibri"/>
        <family val="2"/>
      </rPr>
      <t>Se realizaron 10,353 atenciones en las diversas acciones que se realizan para el fortalecimiento del desarrollo social y el desarrollo comunitario en favor de las personas y grupos que se encuentran en zonas prioritarias, de las 12,715 programadas, lo que representó un avance anual acumulado del 81.42%.</t>
    </r>
  </si>
  <si>
    <r>
      <t xml:space="preserve">Meta Trimestral: 
</t>
    </r>
    <r>
      <rPr>
        <sz val="11"/>
        <color theme="1"/>
        <rFont val="Calibri"/>
        <family val="2"/>
      </rPr>
      <t xml:space="preserve">Se realizaron 3 eventos que fomentan el autoempleo, de los 4 programados, lo que representó un avance del 75.00% respecto a la meta trimestral programada. No se logró la meta programada para este periodo debido a que los emprendedores tuvieron que atender compromisos personales lo que llevo a reducir el número de eventos.
</t>
    </r>
    <r>
      <rPr>
        <b/>
        <sz val="11"/>
        <color theme="1"/>
        <rFont val="Calibri"/>
        <family val="2"/>
      </rPr>
      <t xml:space="preserve">
Meta Anual:
</t>
    </r>
    <r>
      <rPr>
        <sz val="11"/>
        <color theme="1"/>
        <rFont val="Calibri"/>
        <family val="2"/>
      </rPr>
      <t>Se realizaron 12 eventos que fomentan el autoempleo, de los 15 programados, lo que representó un avance anual acumulado del 80.00%.</t>
    </r>
  </si>
  <si>
    <r>
      <t xml:space="preserve">Meta Trimestral: 
</t>
    </r>
    <r>
      <rPr>
        <sz val="11"/>
        <rFont val="Calibri"/>
        <family val="2"/>
      </rPr>
      <t>Se brindaron 736,392 apoyos de asistencia alimentaria a la población en general lo cual contribuye a revertir las tendencias y las cifras crecientes de los problemas de una mala nutrición, de los 632,500 programados, lo que representó un avance del  116.43% respecto a la meta trimestral programada. Se superó la meta programada debido a que se entregaron las raciones de desayunos calientes reagendadas el trimestre pasado.</t>
    </r>
    <r>
      <rPr>
        <b/>
        <sz val="11"/>
        <rFont val="Calibri"/>
        <family val="2"/>
      </rPr>
      <t xml:space="preserve">
Meta Anual:
</t>
    </r>
    <r>
      <rPr>
        <sz val="11"/>
        <rFont val="Calibri"/>
        <family val="2"/>
      </rPr>
      <t>Se brindaron 2,099,870 Apoyos de asistencia alimentaria a la población en general lo cual contribuye a revertir las tendencias y las cifras crecientes de los problemas de una mala nutrición, de los 3,430,000 programados, lo que representó un avance anual acumulado del 61.22%.</t>
    </r>
  </si>
  <si>
    <r>
      <t xml:space="preserve">Meta Trimestral: 
</t>
    </r>
    <r>
      <rPr>
        <sz val="11"/>
        <rFont val="Calibri"/>
        <family val="2"/>
      </rPr>
      <t>Se recepcionaron y brindaron 707,760 raciones  de desayunos fríos y  calientes a niñas y niños de las escuelas inscritas al programa, de las 600,000 programadas, lo que representó un avance del 117.96% respecto a la meta trimestral programada.  Se superó la meta programada debido a que se entregaron las raciones de desayunos calientes reagendadas el trimestre pasado.</t>
    </r>
    <r>
      <rPr>
        <b/>
        <sz val="11"/>
        <rFont val="Calibri"/>
        <family val="2"/>
      </rPr>
      <t xml:space="preserve">
Meta Anual:
</t>
    </r>
    <r>
      <rPr>
        <sz val="11"/>
        <rFont val="Calibri"/>
        <family val="2"/>
      </rPr>
      <t>Se recepcionaron y brindaron 2,017,620 raciones  de desayunos fríos y  calientes a niñas y niños de las escuelas inscritas al programa, de las 3,300,000 programadas, lo que representó un avance anual acumulado del 61.14%.</t>
    </r>
  </si>
  <si>
    <r>
      <t xml:space="preserve">Meta Trimestral: 
</t>
    </r>
    <r>
      <rPr>
        <sz val="11"/>
        <rFont val="Calibri"/>
        <family val="2"/>
      </rPr>
      <t xml:space="preserve">Se realizaron 266 atenciones en programas médicos especiales para las personas de atención prioritaria, de las 350 programadas, lo que representó un avance del 76.00% respecto a la meta trimestral programada. No se logró la meta para este periodo debido que el programa de prótesis oculares tuvo que ser reprogramado para el mes de octubre.
</t>
    </r>
    <r>
      <rPr>
        <b/>
        <sz val="11"/>
        <rFont val="Calibri"/>
        <family val="2"/>
      </rPr>
      <t xml:space="preserve">
Meta Anual:
</t>
    </r>
    <r>
      <rPr>
        <sz val="11"/>
        <rFont val="Calibri"/>
        <family val="2"/>
      </rPr>
      <t>Se realizaron 883 atenciones en programas médicos especiales para las personas de atención prioritaria, de las 1,250 programadas, lo que representó un avance anual acumulado del 70.64%.</t>
    </r>
  </si>
  <si>
    <r>
      <t xml:space="preserve">Meta Trimestral: 
</t>
    </r>
    <r>
      <rPr>
        <sz val="11"/>
        <rFont val="Calibri"/>
        <family val="2"/>
      </rPr>
      <t>Se realizaron 2,119 atenciones de salud mental para la población benitojuarense, de las 2,520 programadas, lo que representó un avance del 84.09% respecto a la meta trimestral programada. No se logró la meta programada para este periodo debido a la cancelación de citas programadas por parte de los usuarios.</t>
    </r>
    <r>
      <rPr>
        <b/>
        <sz val="11"/>
        <rFont val="Calibri"/>
        <family val="2"/>
      </rPr>
      <t xml:space="preserve">
Meta Anual: 
</t>
    </r>
    <r>
      <rPr>
        <sz val="11"/>
        <rFont val="Calibri"/>
        <family val="2"/>
      </rPr>
      <t>Se realizaron 7,509 atenciones de salud mental para la población benitojuarense, de las 9,288 programadas, lo que representó un avance anual acumulado del 80.85%.</t>
    </r>
  </si>
  <si>
    <r>
      <t xml:space="preserve">Meta Trimestral: 
</t>
    </r>
    <r>
      <rPr>
        <sz val="11"/>
        <rFont val="Calibri"/>
        <family val="2"/>
      </rPr>
      <t>Se planearon, coordinaron y supervisaron 7  eventos y actividades, que fomenten el Buen Trato en Familia y la atención a las personas adultas mayores, de los 6 programados, lo que representó un avance del 116.67% respecto a la meta trimestral programada. Se superó la meta programada debido a la realización de actividades no programadas con otras áreas y dependencias.</t>
    </r>
    <r>
      <rPr>
        <b/>
        <sz val="11"/>
        <rFont val="Calibri"/>
        <family val="2"/>
      </rPr>
      <t xml:space="preserve">
Meta Anual:
</t>
    </r>
    <r>
      <rPr>
        <sz val="11"/>
        <rFont val="Calibri"/>
        <family val="2"/>
      </rPr>
      <t>Se planearon, coordinaron y supervisaron 19 eventos y actividades, que fomenten el Buen Trato en Familia y la atención a las personas adultas mayores, de los 22 programados, lo que representó un avance anual acumulado del 86.36%.</t>
    </r>
  </si>
  <si>
    <r>
      <t xml:space="preserve">Meta Trimestral: 
</t>
    </r>
    <r>
      <rPr>
        <sz val="11"/>
        <color theme="1"/>
        <rFont val="Calibri"/>
        <family val="2"/>
      </rPr>
      <t>Se brindaron 5,198 servicios integrales para personas adultas mayores, de los 6,600 programados, lo que representó un avance del 78.76% respecto a la meta trimestral programada. No se logró la meta para este periodo debido a la baja afluencia de las PAM por factores como: cambios climatológicos, salud y seguimiento de asuntos personales.</t>
    </r>
    <r>
      <rPr>
        <b/>
        <sz val="11"/>
        <color theme="1"/>
        <rFont val="Calibri"/>
        <family val="2"/>
      </rPr>
      <t xml:space="preserve">
Meta Anual:
</t>
    </r>
    <r>
      <rPr>
        <sz val="11"/>
        <color theme="1"/>
        <rFont val="Calibri"/>
        <family val="2"/>
      </rPr>
      <t>Se brindaron 17,107 servicios integrales para personas adultas mayores, de los 25,574 programados, lo que representó un avance anual acumulado del 66.89%.</t>
    </r>
  </si>
  <si>
    <r>
      <t xml:space="preserve">Meta Trimestral: 
</t>
    </r>
    <r>
      <rPr>
        <sz val="11"/>
        <color theme="1"/>
        <rFont val="Calibri"/>
        <family val="2"/>
      </rPr>
      <t>Se otorgaron 2,835 servicios psicológicos,  nutricionales, jurídicos, laborales y de trabajo social para mejorar el bienestar físico, emocional y social de las personas adultas mayores, de los 4,115 programados, lo que representó un avance del 68.89% respecto a la meta trimestral programada. No se logró la meta para este periodo debido a la baja afluencia de las PAM por factores como: cambios climatológicos, salud y seguimiento de asuntos personales.</t>
    </r>
    <r>
      <rPr>
        <b/>
        <sz val="11"/>
        <color theme="1"/>
        <rFont val="Calibri"/>
        <family val="2"/>
      </rPr>
      <t xml:space="preserve">
Meta Anual:
</t>
    </r>
    <r>
      <rPr>
        <sz val="11"/>
        <color theme="1"/>
        <rFont val="Calibri"/>
        <family val="2"/>
      </rPr>
      <t>Se otorgaron 10,053 servicios psicológicos,  nutricionales, jurídicos, laborales y de trabajo social para mejorar el bienestar físico, emocional y social de las personas adultas mayores, de los 16,424 programados, lo que representó un avance anual acumulado del 61.21%.</t>
    </r>
  </si>
  <si>
    <r>
      <t xml:space="preserve">Meta Trimestral: 
</t>
    </r>
    <r>
      <rPr>
        <sz val="11"/>
        <color theme="1"/>
        <rFont val="Calibri"/>
        <family val="2"/>
      </rPr>
      <t>Se realizaron 158 actividades culturales, deportivas y sociales en los diferentes clubs de personas adultas mayores, para fomentar la sana convivencia entre sus integrantes, de las 205 programadas, lo que representó un avance del 77.07% respecto a la meta trimestral programada. No se logró la meta para este periodo debido a la baja afluencia de las PAM por factores como: cambios climatológicos, salud y seguimiento de asuntos personales.</t>
    </r>
    <r>
      <rPr>
        <b/>
        <sz val="11"/>
        <color theme="1"/>
        <rFont val="Calibri"/>
        <family val="2"/>
      </rPr>
      <t xml:space="preserve">
Meta Anual:
</t>
    </r>
    <r>
      <rPr>
        <sz val="11"/>
        <color theme="1"/>
        <rFont val="Calibri"/>
        <family val="2"/>
      </rPr>
      <t>Se realizaron 474 actividades culturales, deportivas y sociales en los diferentes clubs de personas adultas mayores, para fomentar la sana convivencia entre sus integrantes, de las 720 programadas, lo que representó un avance anual acumulado del 65.83%.</t>
    </r>
  </si>
  <si>
    <r>
      <t xml:space="preserve">Meta Trimestral:  
</t>
    </r>
    <r>
      <rPr>
        <sz val="11"/>
        <color theme="1"/>
        <rFont val="Calibri"/>
        <family val="2"/>
      </rPr>
      <t xml:space="preserve">Se realizaron 218  contratos, convenios, acuerdos con empresas públicas y privadas, personas físicas, instituciones municipales, estatales, federales e internacionales, actas de consejos del órgano de Gobierno del SMDIF de BJ, de los 180 programados, lo que representó un avance del 121.11% respecto a la meta trimestral programada. </t>
    </r>
    <r>
      <rPr>
        <sz val="11"/>
        <rFont val="Calibri"/>
        <family val="2"/>
      </rPr>
      <t>Se superó la meta trimestral debido a que en el mes de julio se realizaron 41 contrataciones nuevas para la asistencia social bajo el régimen asimilados al salario, así como un convenio surgido de la 4ta. sesión ordinaria.</t>
    </r>
    <r>
      <rPr>
        <b/>
        <sz val="11"/>
        <color theme="1"/>
        <rFont val="Calibri"/>
        <family val="2"/>
      </rPr>
      <t xml:space="preserve">
Meta Anual:
</t>
    </r>
    <r>
      <rPr>
        <sz val="11"/>
        <color theme="1"/>
        <rFont val="Calibri"/>
        <family val="2"/>
      </rPr>
      <t>Se realizaron 581  contratos, convenios, acuerdos con empresas públicas y privadas, personas físicas, instituciones municipales, estatales, federales, actas de consejos del órgano de Gobierno del SMDIF de BJ, de los 717 programados, lo que representó un avance anual acumulado del 81.03%.</t>
    </r>
  </si>
  <si>
    <r>
      <t xml:space="preserve">Meta Trimestral: 
</t>
    </r>
    <r>
      <rPr>
        <sz val="11"/>
        <color theme="1"/>
        <rFont val="Calibri"/>
        <family val="2"/>
      </rPr>
      <t xml:space="preserve">Se realizaron 5,639  servicios y apoyos de asistencia social a los sujetos y grupos de atención prioritaria del municipio de Benito Juárez, de los 5,137 programados, lo que representó un avance del 109.77% respecto a la meta trimestral programada. </t>
    </r>
    <r>
      <rPr>
        <b/>
        <sz val="11"/>
        <color theme="1"/>
        <rFont val="Calibri"/>
        <family val="2"/>
      </rPr>
      <t xml:space="preserve">
Meta Anual:
</t>
    </r>
    <r>
      <rPr>
        <sz val="11"/>
        <color theme="1"/>
        <rFont val="Calibri"/>
        <family val="2"/>
      </rPr>
      <t>Se otorgaron 17,457  servicios y apoyos de asistencia social a los sujetos y grupos de atención prioritaria del municipio de Benito Juárez, de los 18,649 programados, lo que representó un avance anual acumulado del 93.61%.</t>
    </r>
  </si>
  <si>
    <r>
      <t xml:space="preserve">Meta Trimestral: 
</t>
    </r>
    <r>
      <rPr>
        <sz val="11"/>
        <color theme="1"/>
        <rFont val="Calibri"/>
        <family val="2"/>
      </rPr>
      <t xml:space="preserve">Se realizaron 532 entregas de apoyos de asistencia social  a personas de atención prioritaria, de las 525 programadas, lo que representó un avance del 101.33% respecto a la meta trimestral programada. 
</t>
    </r>
    <r>
      <rPr>
        <b/>
        <sz val="11"/>
        <color theme="1"/>
        <rFont val="Calibri"/>
        <family val="2"/>
      </rPr>
      <t xml:space="preserve">
Meta Anual:
</t>
    </r>
    <r>
      <rPr>
        <sz val="11"/>
        <color theme="1"/>
        <rFont val="Calibri"/>
        <family val="2"/>
      </rPr>
      <t xml:space="preserve">Se realizaron 1,518 entregas de apoyos de asistencia social  a personas de atención prioritaria, de las 2,156 programadas, lo que representó un avance anual acumulado del 70.41%. </t>
    </r>
  </si>
  <si>
    <r>
      <t xml:space="preserve">Meta Trimestral: 
</t>
    </r>
    <r>
      <rPr>
        <sz val="11"/>
        <color theme="1"/>
        <rFont val="Calibri"/>
        <family val="2"/>
      </rPr>
      <t>Se realizaron 403 estudios socioeconómicos  a personas de atención prioritaria, de los 105 programados, lo que representó un avance del 383.81% respecto a la meta trimestral programada. Se superó la meta programada para este periodo debido a que se otorgaron extensiones de pago de la cuota de recuperación a personas en situación prioritaria en los servicios del área médica, psicología y procuraduría; además, de estar llevando a cabo la jornada de cataratas realizando los estudios correspondientes a esta parte de la ciudadanía.</t>
    </r>
    <r>
      <rPr>
        <b/>
        <sz val="11"/>
        <color theme="1"/>
        <rFont val="Calibri"/>
        <family val="2"/>
      </rPr>
      <t xml:space="preserve">
Meta Anual:
</t>
    </r>
    <r>
      <rPr>
        <sz val="11"/>
        <color theme="1"/>
        <rFont val="Calibri"/>
        <family val="2"/>
      </rPr>
      <t>Se realizaron 798  estudios socioeconómicos  a personas de atención prioritaria, de los 966 programados, lo que representó un avance anual acumulado del 82.61%.</t>
    </r>
  </si>
  <si>
    <r>
      <t xml:space="preserve">Meta Trimestral: 
</t>
    </r>
    <r>
      <rPr>
        <sz val="11"/>
        <color theme="1"/>
        <rFont val="Calibri"/>
        <family val="2"/>
      </rPr>
      <t>Se realizaron 375 cédulas nominales quincenales por medio de un control de incidencias, de las 455 programadas, lo que representó un avance del 82.42% respecto a la meta trimestral programada. La meta para este trimestre no fue superada debido a que los tramites de vacaciones del personal adscrito a este Sistema se han tenido que postergar por la operatividad de sus áreas.</t>
    </r>
    <r>
      <rPr>
        <b/>
        <sz val="11"/>
        <color theme="1"/>
        <rFont val="Calibri"/>
        <family val="2"/>
      </rPr>
      <t xml:space="preserve">
Meta Anual:
</t>
    </r>
    <r>
      <rPr>
        <sz val="11"/>
        <color theme="1"/>
        <rFont val="Calibri"/>
        <family val="2"/>
      </rPr>
      <t>Se realizaron 1,187 cédulas nominales quincenales por medio de un control de incidencias, de las 1,822 programadas, lo que representó un avance  anual acumulado del 65.15%.</t>
    </r>
  </si>
  <si>
    <r>
      <t xml:space="preserve">Meta Trimestral: 
</t>
    </r>
    <r>
      <rPr>
        <sz val="11"/>
        <color theme="1"/>
        <rFont val="Calibri"/>
        <family val="2"/>
      </rPr>
      <t xml:space="preserve">Se realizaron 6 capacitaciones internas al personal de conformidad a la legislación aplicable en el Sistema Municipal DIF Benito Juárez, de las 3 programadas, lo que representó un avance del 200.00% respecto a la meta trimestral programada. Se superó la meta programa para este periodo debido a que se de dio seguimiento a los nuevos cursos implementados por la contraloría.
</t>
    </r>
    <r>
      <rPr>
        <b/>
        <sz val="11"/>
        <color theme="1"/>
        <rFont val="Calibri"/>
        <family val="2"/>
      </rPr>
      <t xml:space="preserve">Meta Anual:
</t>
    </r>
    <r>
      <rPr>
        <sz val="11"/>
        <color theme="1"/>
        <rFont val="Calibri"/>
        <family val="2"/>
      </rPr>
      <t xml:space="preserve">Se realizaron 29 capacitaciones internas al personal de conformidad a la legislación aplicable en el Sistema Municipal DIF Benito Juárez, de las 30 programadas, lo que representó un avance  anual acumulado del 96.67%. </t>
    </r>
  </si>
  <si>
    <r>
      <t xml:space="preserve">Meta Trimestral: 
</t>
    </r>
    <r>
      <rPr>
        <sz val="11"/>
        <rFont val="Calibri"/>
        <family val="2"/>
      </rPr>
      <t xml:space="preserve">Se ejecutaron 705 acciones de recreación, cultura y deportes, para niñas, niños, adolescentes y personas adultas, de las 470 programadas, lo que representó un avance del 150.00% respecto a la meta trimestral programada. Se superó la meta de este trimestre debido a la apertura de las clases reagendadas el trimestre pasado, generando un impacto positivo en la ciudadanía que asisten a los módulos de la región 91 y 94.
</t>
    </r>
    <r>
      <rPr>
        <b/>
        <sz val="11"/>
        <rFont val="Calibri"/>
        <family val="2"/>
      </rPr>
      <t xml:space="preserve">Meta Anual:
</t>
    </r>
    <r>
      <rPr>
        <sz val="11"/>
        <rFont val="Calibri"/>
        <family val="2"/>
      </rPr>
      <t>Se ejecutaron 1,848 acciones de recreación, cultura y deportes, para niñas, niños, adolescentes y personas adultas, de las 1,820 programadas, lo que representó un avance anual acumulado del 101.54%.</t>
    </r>
  </si>
  <si>
    <r>
      <t xml:space="preserve">Meta Trimestral: 
</t>
    </r>
    <r>
      <rPr>
        <sz val="11"/>
        <rFont val="Calibri"/>
        <family val="2"/>
      </rPr>
      <t>Se realizaron 41  actividades educativas, sociales, culturales, deportivas, recreativas, inclusivas y formativas (pláticas, talleres) en los Centros Asistenciales de Desarrollo Infantil, de las 35 programadas, lo que representó un avance del 117.14% respecto a la meta trimestral programada. Se superó la meta de este trimestre debido al interés de los padres y madres de familia por participar en diversas actividades, lo que generó realizar más actividades de las programadas.</t>
    </r>
    <r>
      <rPr>
        <b/>
        <sz val="11"/>
        <rFont val="Calibri"/>
        <family val="2"/>
      </rPr>
      <t xml:space="preserve">
Meta Anual:
</t>
    </r>
    <r>
      <rPr>
        <sz val="11"/>
        <rFont val="Calibri"/>
        <family val="2"/>
      </rPr>
      <t xml:space="preserve">Se realizaron 191 actividades educativas, sociales, culturales, deportivas, recreativas, inclusivas y formativas (pláticas, talleres) en los Centros Asistenciales de Desarrollo Infantil, de las 255 programadas, lo que representó un avance anual acumulado del 74.90%. </t>
    </r>
  </si>
  <si>
    <r>
      <t xml:space="preserve">Meta Trimestral: 
</t>
    </r>
    <r>
      <rPr>
        <sz val="11"/>
        <color theme="1"/>
        <rFont val="Calibri"/>
        <family val="2"/>
      </rPr>
      <t xml:space="preserve">Se ejecutaron 272 actividades recreativas, lúdicas, deportivas, educativas y formativas para NNA migrantes y acompañantes del Centro de Asistencia Social, de las 398 programadas, lo que representó un avance del 68.34% respecto a la meta trimestral programada. No se logró la meta para este periodo, debido a que por factores climatológicos y algunas condiciones físicas que presentaban los alojados, no se pudieron realizar algunas de las actividades programadas.
</t>
    </r>
    <r>
      <rPr>
        <b/>
        <sz val="11"/>
        <color theme="1"/>
        <rFont val="Calibri"/>
        <family val="2"/>
      </rPr>
      <t xml:space="preserve">
Meta Anual:
</t>
    </r>
    <r>
      <rPr>
        <sz val="11"/>
        <color theme="1"/>
        <rFont val="Calibri"/>
        <family val="2"/>
      </rPr>
      <t>Se ejecutaron 573 actividades recreativas, lúdicas, deportivas, educativas y formativas para NNA migrantes y acompañantes del Centro de Asistencia Social, de las 1,982 programadas, lo que representó un avance anual acumulado del 28.91%.</t>
    </r>
  </si>
  <si>
    <r>
      <t xml:space="preserve">Meta Trimestral: 
</t>
    </r>
    <r>
      <rPr>
        <sz val="11"/>
        <color theme="1"/>
        <rFont val="Calibri"/>
        <family val="2"/>
      </rPr>
      <t>Se realizaron 1,023  atenciones en actividades sociales, brigadas y eventos  que contribuyen al  desarrollo y el mejoramiento de las condiciones de vida de los benitojuarense, de las 1,580 programadas, lo que representó un avance del 64.75% respecto a la meta trimestral programada. No se logró la meta programada debido a la falta de participación de la ciudadanía en las brigadas o eventos realizados por factores climatológicos.</t>
    </r>
    <r>
      <rPr>
        <b/>
        <sz val="11"/>
        <color theme="1"/>
        <rFont val="Calibri"/>
        <family val="2"/>
      </rPr>
      <t xml:space="preserve">
Meta Anual: 
</t>
    </r>
    <r>
      <rPr>
        <sz val="11"/>
        <color theme="1"/>
        <rFont val="Calibri"/>
        <family val="2"/>
      </rPr>
      <t>Se realizaron 5,529 atenciones en actividades sociales, brigadas y eventos  que contribuyen al  desarrollo y el mejoramiento de las condiciones de vida de los benitojuarense, de las 8,130 programadas, lo que representó un avance anual acumulado del 68.01%.</t>
    </r>
  </si>
  <si>
    <r>
      <t xml:space="preserve">Meta Trimestral: 
</t>
    </r>
    <r>
      <rPr>
        <sz val="11"/>
        <rFont val="Calibri"/>
        <family val="2"/>
      </rPr>
      <t xml:space="preserve">Se realizaron 3,025 atenciones médicas, odontológicas y preventivas de salud a la población en situación prioritaria, de las 2,686 programadas, lo que representó un avance del 112.62% respecto a la meta trimestral programada. Se superó la meta de este periodo debido al seguimiento que se dio a la solicitud de la plática de la escuela VKS; además de que la consulta externa tuvo un incremento mas de lo pronosticado por el regreso a clases. 
</t>
    </r>
    <r>
      <rPr>
        <b/>
        <sz val="11"/>
        <rFont val="Calibri"/>
        <family val="2"/>
      </rPr>
      <t>Meta Anual:</t>
    </r>
    <r>
      <rPr>
        <sz val="11"/>
        <rFont val="Calibri"/>
        <family val="2"/>
      </rPr>
      <t xml:space="preserve">
Se realizaron 8,104 atenciones médicas, odontológicas y preventivas de salud a la población en situación prioritaria, de las 10,746 programadas, lo que representó un avance anual acumulado del 75.41%.</t>
    </r>
  </si>
  <si>
    <r>
      <t xml:space="preserve">Meta Trimestral: 
</t>
    </r>
    <r>
      <rPr>
        <sz val="11"/>
        <color theme="1"/>
        <rFont val="Calibri"/>
        <family val="2"/>
      </rPr>
      <t xml:space="preserve">Se brindaron 4 atenciones durante su alojamiento temporal en la CTPAM "Grandes Corazones" a personas adultas mayores en estado de abandono, de las 11 programadas, lo que representó un avance del 36.36% respecto a la meta trimestral programada. No se superó la meta para este trimestre debido a que no existen reportes de PAM en situación prioritaria, lo que conlleva a tener pocos ingresos. No se logró la meta de este periodo debido a que los ingresos de PAM en situación prioritaria fueron menos de los programados </t>
    </r>
    <r>
      <rPr>
        <b/>
        <sz val="11"/>
        <color theme="1"/>
        <rFont val="Calibri"/>
        <family val="2"/>
      </rPr>
      <t xml:space="preserve">
Meta Anual:
</t>
    </r>
    <r>
      <rPr>
        <sz val="11"/>
        <color theme="1"/>
        <rFont val="Calibri"/>
        <family val="2"/>
      </rPr>
      <t>Se brindaron 20 atenciones durante su alojamiento temporal en la CTPAM "Grandes Corazones" a personas adultas mayores en estado de abandono, de las 39 programadas, lo que representó un avance anual acumulado del 51.28%.</t>
    </r>
  </si>
  <si>
    <r>
      <t xml:space="preserve">Meta Trimestral: 
</t>
    </r>
    <r>
      <rPr>
        <sz val="11"/>
        <color theme="1"/>
        <rFont val="Calibri"/>
        <family val="2"/>
      </rPr>
      <t>Se realizaron 74 actividades recreativas y lúdicas para las personas adultas mayores albergados en la CTPAM, de las 62 programadas, lo que representó un avance del 119.35% respecto a la meta trimestral programada. Se superó la meta programada para este periodo debido al interés de las escuelas por participar con las PAM lo que conlleva a incrementar las actividades, en este caso las festividades del mes de Septiembre.</t>
    </r>
    <r>
      <rPr>
        <b/>
        <sz val="11"/>
        <color theme="1"/>
        <rFont val="Calibri"/>
        <family val="2"/>
      </rPr>
      <t xml:space="preserve">
Meta Anual:
</t>
    </r>
    <r>
      <rPr>
        <sz val="11"/>
        <color theme="1"/>
        <rFont val="Calibri"/>
        <family val="2"/>
      </rPr>
      <t>Se realizaron 223 actividades recreativas y lúdicas para las personas adultas mayores albergados en la CTPAM, de las 270 programadas, lo que representó un avance anual acumulado del 82.59%.</t>
    </r>
  </si>
  <si>
    <r>
      <rPr>
        <b/>
        <sz val="11"/>
        <rFont val="Calibri"/>
        <family val="2"/>
      </rPr>
      <t xml:space="preserve">Meta Trimestral:  </t>
    </r>
    <r>
      <rPr>
        <sz val="11"/>
        <rFont val="Calibri"/>
        <family val="2"/>
        <charset val="1"/>
      </rPr>
      <t xml:space="preserve">
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
</t>
    </r>
    <r>
      <rPr>
        <b/>
        <sz val="11"/>
        <rFont val="Calibri"/>
        <family val="2"/>
      </rPr>
      <t xml:space="preserve">Meta Anual: </t>
    </r>
    <r>
      <rPr>
        <sz val="11"/>
        <rFont val="Calibri"/>
        <family val="2"/>
        <charset val="1"/>
      </rPr>
      <t xml:space="preserve">
La meta anual es del 75.02% como se esperaba con base a la meta trimestral alcanzada.</t>
    </r>
  </si>
  <si>
    <r>
      <t xml:space="preserve">Meta Trimestral: </t>
    </r>
    <r>
      <rPr>
        <sz val="11"/>
        <rFont val="Calibri"/>
        <family val="2"/>
      </rPr>
      <t xml:space="preserve">Se realizaron 2,754 atenciones a infantes y adolescentes con trastorno del espectro autista, de las 2,550 programadas, lo que representó un avance del 108.00% respecto a la meta trimestral programada. 
</t>
    </r>
    <r>
      <rPr>
        <b/>
        <sz val="11"/>
        <rFont val="Calibri"/>
        <family val="2"/>
      </rPr>
      <t xml:space="preserve">
Meta Anual: </t>
    </r>
    <r>
      <rPr>
        <sz val="11"/>
        <rFont val="Calibri"/>
        <family val="2"/>
      </rPr>
      <t>Se realizaron 4,355 atenciones a Infantes y Adolescentes con trastorno del espectro autista, de las 8,300 programadas, lo que representó un avance anual acumulado del 52.47%.</t>
    </r>
  </si>
  <si>
    <t>AUTORIZÓ
Lic. Doris Marisol Sendo Rodríguez
Dirección General del Sistema para el Desarrollo
Integral de la Familia de 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</si>
</sst>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Arial"/>
      <family val="2"/>
    </font>
    <font>
      <sz val="9"/>
      <color theme="1"/>
      <name val="Calibri"/>
      <family val="2"/>
      <scheme val="minor"/>
    </font>
    <font>
      <b/>
      <sz val="20"/>
      <color theme="1"/>
      <name val="Calibri"/>
      <family val="2"/>
      <scheme val="minor"/>
    </font>
    <font>
      <b/>
      <sz val="10"/>
      <color theme="1"/>
      <name val="Calibri"/>
      <family val="2"/>
      <scheme val="minor"/>
    </font>
    <font>
      <sz val="10"/>
      <color theme="1"/>
      <name val="Calibri"/>
      <family val="2"/>
      <scheme val="minor"/>
    </font>
    <font>
      <b/>
      <sz val="12"/>
      <color rgb="FF000000"/>
      <name val="Calibri"/>
      <family val="2"/>
      <scheme val="minor"/>
    </font>
    <font>
      <sz val="11"/>
      <color rgb="FF000000"/>
      <name val="Calibri"/>
      <family val="2"/>
      <scheme val="minor"/>
    </font>
    <font>
      <sz val="11"/>
      <color theme="1"/>
      <name val="Calibri"/>
      <family val="2"/>
    </font>
    <font>
      <sz val="11"/>
      <color rgb="FF000000"/>
      <name val="Calibri"/>
      <family val="2"/>
      <charset val="1"/>
    </font>
    <font>
      <b/>
      <sz val="14"/>
      <color rgb="FF000000"/>
      <name val="Arial"/>
      <family val="2"/>
      <charset val="1"/>
    </font>
    <font>
      <b/>
      <sz val="14"/>
      <color theme="1"/>
      <name val="Calibri"/>
      <family val="2"/>
      <charset val="1"/>
    </font>
    <font>
      <b/>
      <sz val="12"/>
      <color theme="1"/>
      <name val="Calibri"/>
      <family val="2"/>
      <charset val="1"/>
    </font>
    <font>
      <b/>
      <sz val="11"/>
      <color theme="1"/>
      <name val="Calibri"/>
      <family val="2"/>
    </font>
    <font>
      <sz val="11"/>
      <color theme="1"/>
      <name val="Calibri"/>
      <family val="2"/>
      <charset val="1"/>
    </font>
    <font>
      <sz val="11"/>
      <name val="Calibri"/>
      <family val="2"/>
      <charset val="1"/>
    </font>
    <font>
      <sz val="11"/>
      <name val="Calibri"/>
      <family val="2"/>
    </font>
    <font>
      <b/>
      <sz val="11"/>
      <name val="Calibri"/>
      <family val="2"/>
    </font>
    <font>
      <b/>
      <sz val="14"/>
      <color theme="1"/>
      <name val="Calibri"/>
      <family val="2"/>
      <scheme val="minor"/>
    </font>
    <font>
      <sz val="11"/>
      <name val="Calibri"/>
      <family val="2"/>
      <scheme val="minor"/>
    </font>
    <font>
      <b/>
      <sz val="11"/>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993366"/>
      </patternFill>
    </fill>
    <fill>
      <patternFill patternType="solid">
        <fgColor theme="0"/>
        <bgColor rgb="FFF2F2F2"/>
      </patternFill>
    </fill>
    <fill>
      <patternFill patternType="solid">
        <fgColor theme="0"/>
        <bgColor rgb="FFFDE9EB"/>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dotted">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dotted">
        <color indexed="64"/>
      </right>
      <top/>
      <bottom style="medium">
        <color indexed="64"/>
      </bottom>
      <diagonal/>
    </border>
    <border>
      <left style="dashed">
        <color theme="1"/>
      </left>
      <right style="dashed">
        <color theme="1"/>
      </right>
      <top style="dotted">
        <color indexed="64"/>
      </top>
      <bottom style="dotted">
        <color indexed="64"/>
      </bottom>
      <diagonal/>
    </border>
    <border>
      <left style="dashed">
        <color theme="1"/>
      </left>
      <right style="dashed">
        <color theme="1"/>
      </right>
      <top style="dotted">
        <color indexed="64"/>
      </top>
      <bottom/>
      <diagonal/>
    </border>
    <border>
      <left style="dashed">
        <color theme="1"/>
      </left>
      <right style="dashed">
        <color theme="1"/>
      </right>
      <top/>
      <bottom style="dotted">
        <color indexed="64"/>
      </bottom>
      <diagonal/>
    </border>
    <border>
      <left style="medium">
        <color indexed="64"/>
      </left>
      <right style="dashed">
        <color theme="1"/>
      </right>
      <top style="dotted">
        <color indexed="64"/>
      </top>
      <bottom/>
      <diagonal/>
    </border>
    <border>
      <left style="medium">
        <color indexed="64"/>
      </left>
      <right style="dashed">
        <color theme="1"/>
      </right>
      <top/>
      <bottom style="dotted">
        <color indexed="64"/>
      </bottom>
      <diagonal/>
    </border>
    <border>
      <left style="dotted">
        <color indexed="64"/>
      </left>
      <right/>
      <top style="dotted">
        <color indexed="64"/>
      </top>
      <bottom style="dotted">
        <color indexed="64"/>
      </bottom>
      <diagonal/>
    </border>
    <border>
      <left style="dashed">
        <color theme="1"/>
      </left>
      <right/>
      <top style="dotted">
        <color indexed="64"/>
      </top>
      <bottom style="dotted">
        <color indexed="64"/>
      </bottom>
      <diagonal/>
    </border>
    <border>
      <left style="dotted">
        <color indexed="64"/>
      </left>
      <right/>
      <top style="dotted">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dotted">
        <color indexed="64"/>
      </left>
      <right style="dotted">
        <color indexed="64"/>
      </right>
      <top/>
      <bottom/>
      <diagonal/>
    </border>
    <border>
      <left style="medium">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otted">
        <color indexed="64"/>
      </left>
      <right/>
      <top style="dotted">
        <color indexed="64"/>
      </top>
      <bottom/>
      <diagonal/>
    </border>
    <border>
      <left style="medium">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dotted">
        <color indexed="64"/>
      </right>
      <top/>
      <bottom style="dash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dotted">
        <color auto="1"/>
      </right>
      <top style="thin">
        <color auto="1"/>
      </top>
      <bottom style="dotted">
        <color auto="1"/>
      </bottom>
      <diagonal/>
    </border>
    <border>
      <left style="dotted">
        <color auto="1"/>
      </left>
      <right style="thin">
        <color indexed="64"/>
      </right>
      <top style="thin">
        <color auto="1"/>
      </top>
      <bottom style="dotted">
        <color auto="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7">
    <xf numFmtId="0" fontId="0" fillId="0" borderId="0"/>
    <xf numFmtId="0" fontId="3" fillId="0" borderId="0"/>
    <xf numFmtId="0" fontId="1" fillId="0" borderId="0"/>
    <xf numFmtId="9" fontId="1" fillId="0" borderId="0" applyFont="0" applyFill="0" applyBorder="0" applyAlignment="0" applyProtection="0"/>
    <xf numFmtId="0" fontId="12" fillId="0" borderId="0"/>
    <xf numFmtId="9" fontId="12" fillId="0" borderId="0" applyBorder="0" applyProtection="0"/>
    <xf numFmtId="43" fontId="12" fillId="0" borderId="0" applyFont="0" applyFill="0" applyBorder="0" applyAlignment="0" applyProtection="0"/>
  </cellStyleXfs>
  <cellXfs count="265">
    <xf numFmtId="0" fontId="0" fillId="0" borderId="0" xfId="0"/>
    <xf numFmtId="0" fontId="3" fillId="0" borderId="1" xfId="1" applyBorder="1"/>
    <xf numFmtId="0" fontId="3" fillId="0" borderId="2" xfId="1" applyBorder="1"/>
    <xf numFmtId="0" fontId="3" fillId="0" borderId="3" xfId="1" applyBorder="1"/>
    <xf numFmtId="0" fontId="3" fillId="0" borderId="0" xfId="1"/>
    <xf numFmtId="0" fontId="3" fillId="0" borderId="4" xfId="1" applyBorder="1"/>
    <xf numFmtId="0" fontId="3" fillId="0" borderId="5" xfId="1" applyBorder="1"/>
    <xf numFmtId="10" fontId="3" fillId="0" borderId="0" xfId="1" applyNumberFormat="1"/>
    <xf numFmtId="0" fontId="2" fillId="0" borderId="21" xfId="1" applyFont="1" applyBorder="1" applyAlignment="1">
      <alignment horizontal="center" vertical="center" wrapText="1"/>
    </xf>
    <xf numFmtId="0" fontId="1" fillId="0" borderId="26" xfId="0" applyFont="1" applyBorder="1" applyAlignment="1">
      <alignment horizontal="center" vertical="center" wrapText="1"/>
    </xf>
    <xf numFmtId="1" fontId="1" fillId="0" borderId="26" xfId="0" applyNumberFormat="1" applyFont="1" applyBorder="1" applyAlignment="1">
      <alignment horizontal="center" vertical="center"/>
    </xf>
    <xf numFmtId="1" fontId="1" fillId="0" borderId="46" xfId="0" applyNumberFormat="1" applyFont="1" applyBorder="1" applyAlignment="1">
      <alignment horizontal="center" vertical="center"/>
    </xf>
    <xf numFmtId="0" fontId="1" fillId="0" borderId="46"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7" xfId="0" applyFont="1" applyBorder="1" applyAlignment="1">
      <alignment horizontal="center" vertical="center" wrapText="1"/>
    </xf>
    <xf numFmtId="1" fontId="0" fillId="0" borderId="26" xfId="0" applyNumberFormat="1" applyBorder="1" applyAlignment="1">
      <alignment horizontal="center" vertical="center"/>
    </xf>
    <xf numFmtId="0" fontId="0" fillId="0" borderId="26" xfId="0" applyBorder="1" applyAlignment="1">
      <alignment horizontal="center" vertical="center" wrapText="1"/>
    </xf>
    <xf numFmtId="0" fontId="1" fillId="0" borderId="35" xfId="0" applyFont="1" applyBorder="1" applyAlignment="1">
      <alignment horizontal="center" vertical="center" wrapText="1"/>
    </xf>
    <xf numFmtId="0" fontId="1" fillId="0" borderId="48" xfId="0" applyFont="1" applyBorder="1" applyAlignment="1">
      <alignment horizontal="center" vertical="center" wrapText="1"/>
    </xf>
    <xf numFmtId="10" fontId="1" fillId="0" borderId="26" xfId="1" applyNumberFormat="1" applyFont="1" applyBorder="1" applyAlignment="1">
      <alignment horizontal="center" vertical="center"/>
    </xf>
    <xf numFmtId="10" fontId="1" fillId="0" borderId="46" xfId="1" applyNumberFormat="1" applyFont="1" applyBorder="1" applyAlignment="1">
      <alignment horizontal="center" vertical="center"/>
    </xf>
    <xf numFmtId="0" fontId="2" fillId="0" borderId="0" xfId="2" applyFont="1"/>
    <xf numFmtId="0" fontId="1" fillId="0" borderId="0" xfId="2"/>
    <xf numFmtId="0" fontId="1" fillId="0" borderId="0" xfId="2" applyAlignment="1">
      <alignment wrapText="1"/>
    </xf>
    <xf numFmtId="0" fontId="0" fillId="0" borderId="61" xfId="0" applyBorder="1" applyAlignment="1">
      <alignment horizontal="center" vertical="center" wrapText="1"/>
    </xf>
    <xf numFmtId="0" fontId="12" fillId="0" borderId="2" xfId="4" applyBorder="1"/>
    <xf numFmtId="0" fontId="12" fillId="0" borderId="3" xfId="4" applyBorder="1"/>
    <xf numFmtId="0" fontId="12" fillId="0" borderId="0" xfId="4"/>
    <xf numFmtId="0" fontId="12" fillId="0" borderId="0" xfId="4" applyAlignment="1">
      <alignment horizontal="center" vertical="center" wrapText="1"/>
    </xf>
    <xf numFmtId="0" fontId="12" fillId="0" borderId="0" xfId="4" applyAlignment="1">
      <alignment vertical="center" wrapText="1"/>
    </xf>
    <xf numFmtId="0" fontId="12" fillId="0" borderId="0" xfId="4" applyAlignment="1">
      <alignment vertical="center"/>
    </xf>
    <xf numFmtId="10" fontId="12" fillId="0" borderId="0" xfId="4" applyNumberFormat="1"/>
    <xf numFmtId="0" fontId="12" fillId="0" borderId="0" xfId="4" applyAlignment="1">
      <alignment horizontal="center" vertical="top"/>
    </xf>
    <xf numFmtId="0" fontId="12" fillId="0" borderId="5" xfId="4" applyBorder="1"/>
    <xf numFmtId="0" fontId="12" fillId="0" borderId="0" xfId="4" applyAlignment="1">
      <alignment horizontal="center"/>
    </xf>
    <xf numFmtId="3" fontId="11" fillId="4" borderId="26" xfId="6" applyNumberFormat="1" applyFont="1" applyFill="1" applyBorder="1" applyAlignment="1">
      <alignment horizontal="center" vertical="center" wrapText="1"/>
    </xf>
    <xf numFmtId="3" fontId="11" fillId="5" borderId="35" xfId="4" applyNumberFormat="1" applyFont="1" applyFill="1" applyBorder="1" applyAlignment="1">
      <alignment horizontal="center" vertical="center" wrapText="1"/>
    </xf>
    <xf numFmtId="3" fontId="11" fillId="5" borderId="26" xfId="4" applyNumberFormat="1" applyFont="1" applyFill="1" applyBorder="1" applyAlignment="1">
      <alignment horizontal="center" vertical="center" wrapText="1"/>
    </xf>
    <xf numFmtId="3" fontId="11" fillId="2" borderId="26" xfId="4" applyNumberFormat="1" applyFont="1" applyFill="1" applyBorder="1" applyAlignment="1" applyProtection="1">
      <alignment horizontal="center" vertical="center" wrapText="1"/>
      <protection locked="0"/>
    </xf>
    <xf numFmtId="3" fontId="11" fillId="4" borderId="26" xfId="4" applyNumberFormat="1" applyFont="1" applyFill="1" applyBorder="1" applyAlignment="1">
      <alignment horizontal="center" vertical="center" wrapText="1"/>
    </xf>
    <xf numFmtId="0" fontId="12" fillId="0" borderId="1" xfId="4" applyFill="1" applyBorder="1"/>
    <xf numFmtId="0" fontId="12" fillId="0" borderId="4" xfId="4" applyFill="1" applyBorder="1"/>
    <xf numFmtId="0" fontId="14" fillId="0" borderId="9" xfId="4" applyFont="1" applyFill="1" applyBorder="1" applyAlignment="1">
      <alignment vertical="center" wrapText="1"/>
    </xf>
    <xf numFmtId="0" fontId="12" fillId="0" borderId="0" xfId="4" applyFill="1" applyAlignment="1">
      <alignment wrapText="1"/>
    </xf>
    <xf numFmtId="0" fontId="12" fillId="0" borderId="0" xfId="4" applyFill="1"/>
    <xf numFmtId="0" fontId="15" fillId="3" borderId="16" xfId="4" applyFont="1" applyFill="1" applyBorder="1" applyAlignment="1">
      <alignment horizontal="center" vertical="center" wrapText="1"/>
    </xf>
    <xf numFmtId="10" fontId="15" fillId="3" borderId="16" xfId="4" applyNumberFormat="1" applyFont="1" applyFill="1" applyBorder="1" applyAlignment="1">
      <alignment horizontal="center" vertical="center" wrapText="1"/>
    </xf>
    <xf numFmtId="10" fontId="1" fillId="0" borderId="57" xfId="1" applyNumberFormat="1" applyFont="1" applyBorder="1" applyAlignment="1">
      <alignment horizontal="center" vertical="center"/>
    </xf>
    <xf numFmtId="10" fontId="1" fillId="0" borderId="26" xfId="1" applyNumberFormat="1" applyFont="1" applyBorder="1" applyAlignment="1">
      <alignment horizontal="center" vertical="center"/>
    </xf>
    <xf numFmtId="3" fontId="11" fillId="3" borderId="26" xfId="4" applyNumberFormat="1" applyFont="1" applyFill="1" applyBorder="1" applyAlignment="1">
      <alignment horizontal="center" vertical="center" wrapText="1"/>
    </xf>
    <xf numFmtId="0" fontId="11" fillId="4" borderId="26" xfId="4" applyFont="1" applyFill="1" applyBorder="1" applyAlignment="1">
      <alignment horizontal="center" vertical="center" wrapText="1"/>
    </xf>
    <xf numFmtId="0" fontId="11" fillId="5" borderId="26" xfId="4" applyFont="1" applyFill="1" applyBorder="1" applyAlignment="1">
      <alignment horizontal="center" vertical="center" wrapText="1"/>
    </xf>
    <xf numFmtId="0" fontId="11" fillId="5" borderId="25" xfId="4" applyFont="1" applyFill="1" applyBorder="1" applyAlignment="1">
      <alignment horizontal="center" vertical="center" wrapText="1"/>
    </xf>
    <xf numFmtId="0" fontId="11" fillId="5" borderId="30" xfId="4" applyFont="1" applyFill="1" applyBorder="1" applyAlignment="1">
      <alignment horizontal="center" vertical="center" wrapText="1"/>
    </xf>
    <xf numFmtId="3" fontId="11" fillId="3" borderId="25" xfId="4" applyNumberFormat="1" applyFont="1" applyFill="1" applyBorder="1" applyAlignment="1">
      <alignment horizontal="center" vertical="center" wrapText="1"/>
    </xf>
    <xf numFmtId="3" fontId="11" fillId="3" borderId="30" xfId="4" applyNumberFormat="1" applyFont="1" applyFill="1" applyBorder="1" applyAlignment="1">
      <alignment horizontal="center" vertical="center" wrapText="1"/>
    </xf>
    <xf numFmtId="0" fontId="16" fillId="5" borderId="64" xfId="4" applyFont="1" applyFill="1" applyBorder="1" applyAlignment="1">
      <alignment vertical="center" wrapText="1"/>
    </xf>
    <xf numFmtId="0" fontId="16" fillId="5" borderId="27" xfId="4" applyFont="1" applyFill="1" applyBorder="1" applyAlignment="1">
      <alignment vertical="center" wrapText="1"/>
    </xf>
    <xf numFmtId="0" fontId="16" fillId="5" borderId="28" xfId="4" applyFont="1" applyFill="1" applyBorder="1" applyAlignment="1">
      <alignment vertical="center" wrapText="1"/>
    </xf>
    <xf numFmtId="0" fontId="16" fillId="5" borderId="70" xfId="4" applyFont="1" applyFill="1" applyBorder="1" applyAlignment="1">
      <alignment vertical="center" wrapText="1"/>
    </xf>
    <xf numFmtId="0" fontId="16" fillId="5" borderId="31" xfId="4" applyFont="1" applyFill="1" applyBorder="1" applyAlignment="1">
      <alignment vertical="center" wrapText="1"/>
    </xf>
    <xf numFmtId="0" fontId="16" fillId="5" borderId="32" xfId="4" applyFont="1" applyFill="1" applyBorder="1" applyAlignment="1">
      <alignment vertical="center" wrapText="1"/>
    </xf>
    <xf numFmtId="0" fontId="11" fillId="4" borderId="25" xfId="4" applyFont="1" applyFill="1" applyBorder="1" applyAlignment="1">
      <alignment horizontal="center" vertical="center" wrapText="1"/>
    </xf>
    <xf numFmtId="0" fontId="11" fillId="4" borderId="30" xfId="4" applyFont="1" applyFill="1" applyBorder="1" applyAlignment="1">
      <alignment horizontal="center" vertical="center" wrapText="1"/>
    </xf>
    <xf numFmtId="0" fontId="16" fillId="4" borderId="64" xfId="4" applyFont="1" applyFill="1" applyBorder="1" applyAlignment="1">
      <alignment vertical="center" wrapText="1"/>
    </xf>
    <xf numFmtId="0" fontId="16" fillId="4" borderId="27" xfId="4" applyFont="1" applyFill="1" applyBorder="1" applyAlignment="1">
      <alignment vertical="center" wrapText="1"/>
    </xf>
    <xf numFmtId="0" fontId="16" fillId="4" borderId="28" xfId="4" applyFont="1" applyFill="1" applyBorder="1" applyAlignment="1">
      <alignment vertical="center" wrapText="1"/>
    </xf>
    <xf numFmtId="0" fontId="16" fillId="4" borderId="70" xfId="4" applyFont="1" applyFill="1" applyBorder="1" applyAlignment="1">
      <alignment vertical="center" wrapText="1"/>
    </xf>
    <xf numFmtId="0" fontId="16" fillId="4" borderId="31" xfId="4" applyFont="1" applyFill="1" applyBorder="1" applyAlignment="1">
      <alignment vertical="center" wrapText="1"/>
    </xf>
    <xf numFmtId="0" fontId="16" fillId="4" borderId="32" xfId="4" applyFont="1" applyFill="1" applyBorder="1" applyAlignment="1">
      <alignment vertical="center" wrapText="1"/>
    </xf>
    <xf numFmtId="10" fontId="11" fillId="0" borderId="26" xfId="4" applyNumberFormat="1" applyFont="1" applyBorder="1" applyAlignment="1">
      <alignment horizontal="center" vertical="center" wrapText="1"/>
    </xf>
    <xf numFmtId="10" fontId="11" fillId="2" borderId="51" xfId="4" applyNumberFormat="1" applyFont="1" applyFill="1" applyBorder="1" applyAlignment="1">
      <alignment horizontal="center" vertical="center" wrapText="1"/>
    </xf>
    <xf numFmtId="0" fontId="16" fillId="5" borderId="73" xfId="4" applyFont="1" applyFill="1" applyBorder="1" applyAlignment="1">
      <alignment horizontal="justify" vertical="center" wrapText="1"/>
    </xf>
    <xf numFmtId="10" fontId="11" fillId="2" borderId="52" xfId="4" applyNumberFormat="1" applyFont="1" applyFill="1" applyBorder="1" applyAlignment="1">
      <alignment horizontal="center" vertical="center" wrapText="1"/>
    </xf>
    <xf numFmtId="0" fontId="16" fillId="5" borderId="74" xfId="4" applyFont="1" applyFill="1" applyBorder="1" applyAlignment="1">
      <alignment horizontal="justify" vertical="center" wrapText="1"/>
    </xf>
    <xf numFmtId="0" fontId="21" fillId="0" borderId="2" xfId="4" applyFont="1" applyBorder="1" applyAlignment="1">
      <alignment horizontal="center" vertical="center" wrapText="1"/>
    </xf>
    <xf numFmtId="0" fontId="21" fillId="0" borderId="2" xfId="4" applyFont="1" applyBorder="1" applyAlignment="1">
      <alignment horizontal="center" vertical="center"/>
    </xf>
    <xf numFmtId="0" fontId="21" fillId="0" borderId="2" xfId="4" applyFont="1" applyBorder="1" applyAlignment="1">
      <alignment horizontal="center" vertical="top" wrapText="1"/>
    </xf>
    <xf numFmtId="0" fontId="21" fillId="0" borderId="2" xfId="4" applyFont="1" applyBorder="1" applyAlignment="1">
      <alignment horizontal="center" vertical="top"/>
    </xf>
    <xf numFmtId="0" fontId="22" fillId="0" borderId="33" xfId="0" applyFont="1" applyFill="1" applyBorder="1" applyAlignment="1">
      <alignment horizontal="justify" vertical="center" wrapText="1"/>
    </xf>
    <xf numFmtId="0" fontId="22" fillId="0" borderId="34" xfId="0" applyFont="1" applyFill="1" applyBorder="1" applyAlignment="1">
      <alignment horizontal="justify" vertical="center" wrapText="1"/>
    </xf>
    <xf numFmtId="0" fontId="22" fillId="0" borderId="26" xfId="0" applyFont="1" applyFill="1" applyBorder="1" applyAlignment="1">
      <alignment horizontal="left" vertical="center" wrapText="1"/>
    </xf>
    <xf numFmtId="0" fontId="22" fillId="0" borderId="35" xfId="0" applyFont="1" applyFill="1" applyBorder="1" applyAlignment="1">
      <alignment horizontal="left" vertical="center" wrapText="1"/>
    </xf>
    <xf numFmtId="3" fontId="11" fillId="3" borderId="26" xfId="4" applyNumberFormat="1" applyFont="1" applyFill="1" applyBorder="1" applyAlignment="1">
      <alignment horizontal="center" vertical="center" wrapText="1"/>
    </xf>
    <xf numFmtId="3" fontId="11" fillId="3" borderId="35" xfId="4" applyNumberFormat="1" applyFont="1" applyFill="1" applyBorder="1" applyAlignment="1">
      <alignment horizontal="center" vertical="center" wrapText="1"/>
    </xf>
    <xf numFmtId="0" fontId="11" fillId="5" borderId="40" xfId="4" applyFont="1" applyFill="1" applyBorder="1" applyAlignment="1">
      <alignment horizontal="center" vertical="center" wrapText="1"/>
    </xf>
    <xf numFmtId="0" fontId="11" fillId="5" borderId="26" xfId="4" applyFont="1" applyFill="1" applyBorder="1" applyAlignment="1">
      <alignment horizontal="center" vertical="center" wrapText="1"/>
    </xf>
    <xf numFmtId="0" fontId="11" fillId="5" borderId="35" xfId="4" applyFont="1" applyFill="1" applyBorder="1" applyAlignment="1">
      <alignment horizontal="center" vertical="center" wrapText="1"/>
    </xf>
    <xf numFmtId="10" fontId="11" fillId="0" borderId="35" xfId="4" applyNumberFormat="1" applyFont="1" applyBorder="1" applyAlignment="1">
      <alignment horizontal="center" vertical="center" wrapText="1"/>
    </xf>
    <xf numFmtId="3" fontId="11" fillId="5" borderId="25" xfId="4" applyNumberFormat="1" applyFont="1" applyFill="1" applyBorder="1" applyAlignment="1">
      <alignment horizontal="center" vertical="center" wrapText="1"/>
    </xf>
    <xf numFmtId="0" fontId="11" fillId="5" borderId="73" xfId="4" applyFont="1" applyFill="1" applyBorder="1" applyAlignment="1">
      <alignment horizontal="justify" vertical="center" wrapText="1"/>
    </xf>
    <xf numFmtId="0" fontId="2" fillId="0" borderId="33" xfId="0" applyFont="1" applyFill="1" applyBorder="1" applyAlignment="1">
      <alignment horizontal="justify" vertical="center" wrapText="1"/>
    </xf>
    <xf numFmtId="0" fontId="0" fillId="0" borderId="26" xfId="0" applyFont="1" applyFill="1" applyBorder="1" applyAlignment="1">
      <alignment horizontal="left" vertical="center" wrapText="1"/>
    </xf>
    <xf numFmtId="0" fontId="0" fillId="0" borderId="33" xfId="0" applyFont="1" applyFill="1" applyBorder="1" applyAlignment="1">
      <alignment horizontal="justify" vertical="center" wrapText="1"/>
    </xf>
    <xf numFmtId="0" fontId="20" fillId="5" borderId="73" xfId="4" applyFont="1" applyFill="1" applyBorder="1" applyAlignment="1">
      <alignment horizontal="justify" vertical="center" wrapText="1"/>
    </xf>
    <xf numFmtId="3" fontId="11" fillId="5" borderId="30" xfId="4" applyNumberFormat="1" applyFont="1" applyFill="1" applyBorder="1" applyAlignment="1">
      <alignment horizontal="center" vertical="center" wrapText="1"/>
    </xf>
    <xf numFmtId="0" fontId="20" fillId="4" borderId="73" xfId="4" applyFont="1" applyFill="1" applyBorder="1" applyAlignment="1">
      <alignment horizontal="justify" vertical="center" wrapText="1"/>
    </xf>
    <xf numFmtId="0" fontId="2" fillId="0" borderId="26" xfId="0" applyFont="1" applyFill="1" applyBorder="1" applyAlignment="1">
      <alignment horizontal="left" vertical="center" wrapText="1"/>
    </xf>
    <xf numFmtId="3" fontId="11" fillId="4" borderId="25" xfId="4" applyNumberFormat="1" applyFont="1" applyFill="1" applyBorder="1" applyAlignment="1">
      <alignment horizontal="center" vertical="center" wrapText="1"/>
    </xf>
    <xf numFmtId="3" fontId="11" fillId="4" borderId="30" xfId="4" applyNumberFormat="1" applyFont="1" applyFill="1" applyBorder="1" applyAlignment="1">
      <alignment horizontal="center" vertical="center" wrapText="1"/>
    </xf>
    <xf numFmtId="0" fontId="11" fillId="4" borderId="26" xfId="4" applyFont="1" applyFill="1" applyBorder="1" applyAlignment="1">
      <alignment horizontal="center" vertical="center" wrapText="1"/>
    </xf>
    <xf numFmtId="0" fontId="23" fillId="0" borderId="33" xfId="0" applyFont="1" applyFill="1" applyBorder="1" applyAlignment="1">
      <alignment horizontal="justify" vertical="center" wrapText="1"/>
    </xf>
    <xf numFmtId="0" fontId="23" fillId="0" borderId="26" xfId="0" applyFont="1" applyFill="1" applyBorder="1" applyAlignment="1">
      <alignment horizontal="justify" vertical="center" wrapText="1"/>
    </xf>
    <xf numFmtId="0" fontId="23" fillId="0" borderId="26"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0" fillId="0" borderId="33" xfId="0" applyFont="1" applyFill="1" applyBorder="1" applyAlignment="1">
      <alignment vertical="center" wrapText="1"/>
    </xf>
    <xf numFmtId="0" fontId="0" fillId="0" borderId="26" xfId="0" applyFont="1" applyFill="1" applyBorder="1" applyAlignment="1">
      <alignment horizontal="justify" vertical="center" wrapText="1"/>
    </xf>
    <xf numFmtId="0" fontId="16" fillId="5" borderId="64" xfId="4" applyFont="1" applyFill="1" applyBorder="1" applyAlignment="1">
      <alignment horizontal="justify" vertical="center" wrapText="1"/>
    </xf>
    <xf numFmtId="0" fontId="16" fillId="5" borderId="27" xfId="4" applyFont="1" applyFill="1" applyBorder="1" applyAlignment="1">
      <alignment horizontal="justify" vertical="center" wrapText="1"/>
    </xf>
    <xf numFmtId="0" fontId="16" fillId="5" borderId="28" xfId="4" applyFont="1" applyFill="1" applyBorder="1" applyAlignment="1">
      <alignment horizontal="justify" vertical="center" wrapText="1"/>
    </xf>
    <xf numFmtId="0" fontId="16" fillId="5" borderId="70" xfId="4" applyFont="1" applyFill="1" applyBorder="1" applyAlignment="1">
      <alignment horizontal="justify" vertical="center" wrapText="1"/>
    </xf>
    <xf numFmtId="0" fontId="16" fillId="5" borderId="31" xfId="4" applyFont="1" applyFill="1" applyBorder="1" applyAlignment="1">
      <alignment horizontal="justify" vertical="center" wrapText="1"/>
    </xf>
    <xf numFmtId="0" fontId="16" fillId="5" borderId="32" xfId="4" applyFont="1" applyFill="1" applyBorder="1" applyAlignment="1">
      <alignment horizontal="justify" vertical="center" wrapText="1"/>
    </xf>
    <xf numFmtId="0" fontId="16" fillId="4" borderId="73" xfId="4" applyFont="1" applyFill="1" applyBorder="1" applyAlignment="1">
      <alignment horizontal="justify" vertical="center" wrapText="1"/>
    </xf>
    <xf numFmtId="0" fontId="16" fillId="0" borderId="73" xfId="4" applyFont="1" applyBorder="1" applyAlignment="1">
      <alignment horizontal="justify" vertical="center" wrapText="1"/>
    </xf>
    <xf numFmtId="0" fontId="22" fillId="0" borderId="26" xfId="0" applyFont="1" applyFill="1" applyBorder="1" applyAlignment="1">
      <alignment horizontal="justify" vertical="center" wrapText="1"/>
    </xf>
    <xf numFmtId="3" fontId="11" fillId="2" borderId="25" xfId="4" applyNumberFormat="1" applyFont="1" applyFill="1" applyBorder="1" applyAlignment="1" applyProtection="1">
      <alignment horizontal="center" vertical="center" wrapText="1"/>
      <protection locked="0"/>
    </xf>
    <xf numFmtId="3" fontId="11" fillId="2" borderId="30" xfId="4" applyNumberFormat="1" applyFont="1" applyFill="1" applyBorder="1" applyAlignment="1" applyProtection="1">
      <alignment horizontal="center" vertical="center" wrapText="1"/>
      <protection locked="0"/>
    </xf>
    <xf numFmtId="0" fontId="11" fillId="0" borderId="33" xfId="4" applyFont="1" applyFill="1" applyBorder="1" applyAlignment="1">
      <alignment horizontal="left" vertical="center" wrapText="1"/>
    </xf>
    <xf numFmtId="0" fontId="11" fillId="0" borderId="33" xfId="4" applyFont="1" applyFill="1" applyBorder="1" applyAlignment="1">
      <alignment vertical="center" wrapText="1"/>
    </xf>
    <xf numFmtId="0" fontId="16" fillId="0" borderId="33" xfId="4" applyFont="1" applyFill="1" applyBorder="1" applyAlignment="1">
      <alignment horizontal="left" vertical="center" wrapText="1"/>
    </xf>
    <xf numFmtId="10" fontId="11" fillId="0" borderId="57" xfId="4" applyNumberFormat="1" applyFont="1" applyBorder="1" applyAlignment="1">
      <alignment horizontal="center" vertical="center" wrapText="1"/>
    </xf>
    <xf numFmtId="10" fontId="11" fillId="0" borderId="76" xfId="4" applyNumberFormat="1" applyFont="1" applyBorder="1" applyAlignment="1">
      <alignment horizontal="center" vertical="center" wrapText="1"/>
    </xf>
    <xf numFmtId="10" fontId="11" fillId="0" borderId="51" xfId="4" applyNumberFormat="1" applyFont="1" applyBorder="1" applyAlignment="1">
      <alignment horizontal="center" vertical="center" wrapText="1"/>
    </xf>
    <xf numFmtId="3" fontId="11" fillId="0" borderId="33" xfId="4" applyNumberFormat="1" applyFont="1" applyFill="1" applyBorder="1" applyAlignment="1">
      <alignment horizontal="left" vertical="center" wrapText="1"/>
    </xf>
    <xf numFmtId="3" fontId="19" fillId="3" borderId="25" xfId="4" applyNumberFormat="1" applyFont="1" applyFill="1" applyBorder="1" applyAlignment="1">
      <alignment horizontal="center" vertical="center" wrapText="1"/>
    </xf>
    <xf numFmtId="3" fontId="19" fillId="3" borderId="30" xfId="4" applyNumberFormat="1" applyFont="1" applyFill="1" applyBorder="1" applyAlignment="1">
      <alignment horizontal="center" vertical="center" wrapText="1"/>
    </xf>
    <xf numFmtId="0" fontId="13" fillId="0" borderId="4" xfId="4" applyFont="1" applyBorder="1" applyAlignment="1">
      <alignment horizontal="center"/>
    </xf>
    <xf numFmtId="0" fontId="13" fillId="0" borderId="5" xfId="4" applyFont="1" applyBorder="1" applyAlignment="1">
      <alignment horizont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4" fillId="4" borderId="14" xfId="4" applyFont="1" applyFill="1" applyBorder="1" applyAlignment="1">
      <alignment horizontal="center" vertical="center" wrapText="1"/>
    </xf>
    <xf numFmtId="0" fontId="15" fillId="0" borderId="15" xfId="4" applyFont="1" applyFill="1" applyBorder="1" applyAlignment="1">
      <alignment horizontal="center" vertical="center" wrapText="1"/>
    </xf>
    <xf numFmtId="0" fontId="15" fillId="3" borderId="16" xfId="4" applyFont="1" applyFill="1" applyBorder="1" applyAlignment="1">
      <alignment horizontal="center" vertical="center" wrapText="1"/>
    </xf>
    <xf numFmtId="0" fontId="15" fillId="3" borderId="19" xfId="4" applyFont="1" applyFill="1" applyBorder="1" applyAlignment="1">
      <alignment horizontal="center" vertical="center" wrapText="1"/>
    </xf>
    <xf numFmtId="10" fontId="15" fillId="3" borderId="16" xfId="4" applyNumberFormat="1" applyFont="1" applyFill="1" applyBorder="1" applyAlignment="1">
      <alignment horizontal="center" vertical="center" wrapText="1"/>
    </xf>
    <xf numFmtId="0" fontId="16" fillId="0" borderId="75" xfId="4" applyFont="1" applyFill="1" applyBorder="1" applyAlignment="1">
      <alignment horizontal="justify" vertical="center" wrapText="1"/>
    </xf>
    <xf numFmtId="0" fontId="16" fillId="0" borderId="33" xfId="4" applyFont="1" applyFill="1" applyBorder="1" applyAlignment="1">
      <alignment horizontal="justify" vertical="center" wrapText="1"/>
    </xf>
    <xf numFmtId="0" fontId="2" fillId="2" borderId="57" xfId="4" applyFont="1" applyFill="1" applyBorder="1" applyAlignment="1">
      <alignment horizontal="left" vertical="center" wrapText="1"/>
    </xf>
    <xf numFmtId="0" fontId="17" fillId="2" borderId="26" xfId="4" applyFont="1" applyFill="1" applyBorder="1" applyAlignment="1">
      <alignment horizontal="left" vertical="center" wrapText="1"/>
    </xf>
    <xf numFmtId="0" fontId="1" fillId="2" borderId="57" xfId="0" applyFont="1" applyFill="1" applyBorder="1" applyAlignment="1">
      <alignment horizontal="center" vertical="center" wrapText="1"/>
    </xf>
    <xf numFmtId="0" fontId="1" fillId="2" borderId="26" xfId="0" applyFont="1" applyFill="1" applyBorder="1" applyAlignment="1">
      <alignment horizontal="center" vertical="center" wrapText="1"/>
    </xf>
    <xf numFmtId="10" fontId="1" fillId="0" borderId="57" xfId="1" applyNumberFormat="1" applyFont="1" applyBorder="1" applyAlignment="1">
      <alignment horizontal="center" vertical="center"/>
    </xf>
    <xf numFmtId="10" fontId="1" fillId="0" borderId="26" xfId="1" applyNumberFormat="1" applyFont="1" applyBorder="1" applyAlignment="1">
      <alignment horizontal="center" vertical="center"/>
    </xf>
    <xf numFmtId="0" fontId="1" fillId="0" borderId="57" xfId="1" applyFont="1" applyBorder="1" applyAlignment="1">
      <alignment horizontal="center" vertical="center"/>
    </xf>
    <xf numFmtId="0" fontId="1" fillId="0" borderId="26" xfId="1" applyFont="1" applyBorder="1" applyAlignment="1">
      <alignment horizontal="center" vertical="center"/>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4" fillId="0" borderId="0" xfId="1" applyFont="1" applyAlignment="1">
      <alignment horizontal="center"/>
    </xf>
    <xf numFmtId="0" fontId="4" fillId="0" borderId="5" xfId="1" applyFont="1" applyBorder="1" applyAlignment="1">
      <alignment horizont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2" fillId="0" borderId="14" xfId="1" applyFont="1" applyBorder="1" applyAlignment="1">
      <alignment horizontal="center" vertical="center"/>
    </xf>
    <xf numFmtId="0" fontId="2" fillId="0" borderId="16" xfId="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23" xfId="1" applyFont="1" applyBorder="1" applyAlignment="1">
      <alignment horizontal="center" vertical="center"/>
    </xf>
    <xf numFmtId="0" fontId="2" fillId="0" borderId="18" xfId="1" applyFont="1" applyBorder="1" applyAlignment="1">
      <alignment horizontal="center" vertical="center"/>
    </xf>
    <xf numFmtId="0" fontId="1" fillId="0" borderId="25" xfId="1" applyFont="1" applyBorder="1" applyAlignment="1">
      <alignment horizontal="center" vertical="center"/>
    </xf>
    <xf numFmtId="0" fontId="1" fillId="0" borderId="30" xfId="1" applyFont="1" applyBorder="1" applyAlignment="1">
      <alignment horizontal="center" vertical="center"/>
    </xf>
    <xf numFmtId="10" fontId="5" fillId="0" borderId="53" xfId="0" applyNumberFormat="1" applyFont="1" applyBorder="1" applyAlignment="1">
      <alignment horizontal="center" vertical="center" wrapText="1"/>
    </xf>
    <xf numFmtId="10" fontId="5" fillId="0" borderId="51" xfId="0" applyNumberFormat="1" applyFont="1" applyBorder="1" applyAlignment="1">
      <alignment horizontal="center" vertical="center" wrapText="1"/>
    </xf>
    <xf numFmtId="0" fontId="10" fillId="0" borderId="56" xfId="0" applyFont="1"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3" xfId="0" applyBorder="1" applyAlignment="1">
      <alignment horizontal="left" vertical="top" wrapText="1"/>
    </xf>
    <xf numFmtId="0" fontId="0" fillId="0" borderId="26" xfId="0" applyBorder="1" applyAlignment="1">
      <alignment horizontal="left" vertical="top" wrapText="1"/>
    </xf>
    <xf numFmtId="0" fontId="0" fillId="0" borderId="59" xfId="0" applyBorder="1" applyAlignment="1">
      <alignment horizontal="left" vertical="top" wrapText="1"/>
    </xf>
    <xf numFmtId="0" fontId="7" fillId="0" borderId="6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1" fontId="0" fillId="0" borderId="25" xfId="3" applyNumberFormat="1" applyFont="1" applyFill="1" applyBorder="1" applyAlignment="1">
      <alignment horizontal="center" vertical="center" wrapText="1"/>
    </xf>
    <xf numFmtId="1" fontId="0" fillId="0" borderId="69" xfId="3" applyNumberFormat="1" applyFont="1" applyFill="1" applyBorder="1" applyAlignment="1">
      <alignment horizontal="center" vertical="center" wrapText="1"/>
    </xf>
    <xf numFmtId="10" fontId="5" fillId="0" borderId="64" xfId="0" applyNumberFormat="1" applyFont="1" applyBorder="1" applyAlignment="1">
      <alignment horizontal="center" vertical="center" wrapText="1"/>
    </xf>
    <xf numFmtId="10" fontId="5" fillId="0" borderId="70" xfId="0" applyNumberFormat="1" applyFont="1" applyBorder="1" applyAlignment="1">
      <alignment horizontal="center" vertical="center" wrapText="1"/>
    </xf>
    <xf numFmtId="10" fontId="5" fillId="0" borderId="63" xfId="0" applyNumberFormat="1" applyFont="1" applyBorder="1" applyAlignment="1">
      <alignment horizontal="center" vertical="center" wrapText="1"/>
    </xf>
    <xf numFmtId="10" fontId="5" fillId="0" borderId="71" xfId="0" applyNumberFormat="1" applyFont="1" applyBorder="1" applyAlignment="1">
      <alignment horizontal="center" vertical="center" wrapText="1"/>
    </xf>
    <xf numFmtId="0" fontId="0" fillId="0" borderId="6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72"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0" borderId="24" xfId="1" applyFont="1" applyBorder="1" applyAlignment="1">
      <alignment horizontal="left" vertical="center" wrapText="1"/>
    </xf>
    <xf numFmtId="0" fontId="2" fillId="0" borderId="29" xfId="1" applyFont="1" applyBorder="1" applyAlignment="1">
      <alignment horizontal="left" vertical="center" wrapText="1"/>
    </xf>
    <xf numFmtId="0" fontId="0" fillId="0" borderId="25" xfId="1" applyFont="1" applyBorder="1" applyAlignment="1">
      <alignment horizontal="justify" vertical="center" wrapText="1"/>
    </xf>
    <xf numFmtId="0" fontId="1" fillId="0" borderId="30" xfId="1" applyFont="1" applyBorder="1" applyAlignment="1">
      <alignment horizontal="justify" vertical="center" wrapText="1"/>
    </xf>
    <xf numFmtId="0" fontId="1" fillId="2" borderId="55" xfId="0" applyFont="1" applyFill="1" applyBorder="1" applyAlignment="1">
      <alignment horizontal="center" vertical="center" wrapText="1"/>
    </xf>
    <xf numFmtId="0" fontId="1" fillId="2" borderId="30" xfId="0" applyFont="1" applyFill="1" applyBorder="1" applyAlignment="1">
      <alignment horizontal="center" vertical="center" wrapText="1"/>
    </xf>
    <xf numFmtId="10" fontId="1" fillId="0" borderId="25" xfId="1" applyNumberFormat="1" applyFont="1" applyBorder="1" applyAlignment="1">
      <alignment horizontal="center" vertical="center"/>
    </xf>
    <xf numFmtId="10" fontId="1" fillId="0" borderId="30" xfId="1" applyNumberFormat="1" applyFont="1" applyBorder="1" applyAlignment="1">
      <alignment horizontal="center" vertical="center"/>
    </xf>
    <xf numFmtId="0" fontId="1" fillId="0" borderId="49"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2" fillId="0" borderId="33" xfId="0" applyFont="1" applyBorder="1" applyAlignment="1">
      <alignment vertical="center" wrapText="1"/>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6" xfId="0" applyFont="1" applyBorder="1" applyAlignment="1">
      <alignment horizontal="center" vertical="center"/>
    </xf>
    <xf numFmtId="0" fontId="6" fillId="0" borderId="60" xfId="0" applyFont="1" applyBorder="1" applyAlignment="1">
      <alignment horizontal="center" vertical="top" wrapText="1"/>
    </xf>
    <xf numFmtId="0" fontId="2" fillId="0" borderId="60" xfId="0" applyFont="1" applyBorder="1" applyAlignment="1">
      <alignment horizontal="center" vertical="top"/>
    </xf>
    <xf numFmtId="0" fontId="2" fillId="0" borderId="0" xfId="0" applyFont="1" applyAlignment="1">
      <alignment horizontal="center" vertical="top"/>
    </xf>
    <xf numFmtId="0" fontId="6" fillId="0" borderId="60" xfId="0" applyFont="1" applyBorder="1" applyAlignment="1">
      <alignment horizontal="center" wrapText="1"/>
    </xf>
    <xf numFmtId="0" fontId="2" fillId="0" borderId="60" xfId="0" applyFont="1" applyBorder="1" applyAlignment="1">
      <alignment horizontal="center"/>
    </xf>
    <xf numFmtId="0" fontId="2" fillId="0" borderId="0" xfId="0" applyFont="1" applyAlignment="1">
      <alignment horizontal="center"/>
    </xf>
    <xf numFmtId="0" fontId="2" fillId="0" borderId="34" xfId="0" applyFont="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horizontal="center" vertical="center" wrapText="1"/>
    </xf>
    <xf numFmtId="0" fontId="1" fillId="0" borderId="40" xfId="0" applyFont="1" applyBorder="1" applyAlignment="1">
      <alignment horizontal="center" vertical="center" wrapText="1"/>
    </xf>
    <xf numFmtId="10" fontId="5" fillId="0" borderId="54" xfId="0" applyNumberFormat="1" applyFont="1" applyBorder="1" applyAlignment="1">
      <alignment horizontal="center" vertical="center" wrapText="1"/>
    </xf>
    <xf numFmtId="10" fontId="5" fillId="0" borderId="52" xfId="0" applyNumberFormat="1" applyFont="1" applyBorder="1" applyAlignment="1">
      <alignment horizontal="center" vertical="center" wrapText="1"/>
    </xf>
    <xf numFmtId="0" fontId="1" fillId="0" borderId="50" xfId="0" applyFont="1" applyBorder="1" applyAlignment="1">
      <alignment horizontal="left"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0" xfId="2" applyAlignment="1">
      <alignment horizontal="justify" vertical="center" wrapText="1"/>
    </xf>
    <xf numFmtId="0" fontId="1" fillId="0" borderId="0" xfId="2" applyAlignment="1">
      <alignment horizontal="center" wrapText="1"/>
    </xf>
    <xf numFmtId="0" fontId="18" fillId="0" borderId="57" xfId="4" applyFont="1" applyFill="1" applyBorder="1" applyAlignment="1">
      <alignment horizontal="justify" vertical="center" wrapText="1"/>
    </xf>
    <xf numFmtId="0" fontId="18" fillId="0" borderId="58" xfId="4" applyFont="1" applyFill="1" applyBorder="1" applyAlignment="1">
      <alignment horizontal="justify" vertical="center" wrapText="1"/>
    </xf>
    <xf numFmtId="0" fontId="18" fillId="0" borderId="26" xfId="4" applyFont="1" applyFill="1" applyBorder="1" applyAlignment="1">
      <alignment horizontal="justify" vertical="center" wrapText="1"/>
    </xf>
    <xf numFmtId="0" fontId="18" fillId="0" borderId="59" xfId="4" applyFont="1" applyFill="1" applyBorder="1" applyAlignment="1">
      <alignment horizontal="justify" vertical="center" wrapText="1"/>
    </xf>
    <xf numFmtId="0" fontId="19" fillId="0" borderId="57" xfId="4" applyFont="1" applyFill="1" applyBorder="1" applyAlignment="1">
      <alignment horizontal="justify" vertical="center" wrapText="1"/>
    </xf>
    <xf numFmtId="0" fontId="13" fillId="0" borderId="0" xfId="4" applyFont="1" applyBorder="1" applyAlignment="1">
      <alignment horizontal="center"/>
    </xf>
    <xf numFmtId="0" fontId="13" fillId="0" borderId="0" xfId="4" applyFont="1" applyBorder="1" applyAlignment="1">
      <alignment horizontal="center" vertical="center"/>
    </xf>
    <xf numFmtId="0" fontId="12" fillId="0" borderId="0" xfId="4" applyBorder="1" applyAlignment="1">
      <alignment horizontal="center" vertical="center" wrapText="1"/>
    </xf>
    <xf numFmtId="0" fontId="12" fillId="0" borderId="0" xfId="4" applyBorder="1"/>
    <xf numFmtId="0" fontId="12" fillId="0" borderId="0" xfId="4" applyBorder="1" applyAlignment="1">
      <alignment vertical="center" wrapText="1"/>
    </xf>
    <xf numFmtId="0" fontId="12" fillId="0" borderId="0" xfId="4" applyBorder="1" applyAlignment="1">
      <alignment vertical="center"/>
    </xf>
    <xf numFmtId="10" fontId="12" fillId="0" borderId="0" xfId="4" applyNumberFormat="1" applyBorder="1"/>
    <xf numFmtId="0" fontId="12" fillId="0" borderId="0" xfId="4" applyBorder="1" applyAlignment="1">
      <alignment horizontal="center" vertical="top"/>
    </xf>
    <xf numFmtId="0" fontId="12" fillId="0" borderId="77" xfId="4" applyFill="1" applyBorder="1"/>
    <xf numFmtId="0" fontId="12" fillId="0" borderId="78" xfId="4" applyBorder="1" applyAlignment="1">
      <alignment horizontal="center" vertical="center" wrapText="1"/>
    </xf>
    <xf numFmtId="0" fontId="12" fillId="0" borderId="78" xfId="4" applyBorder="1"/>
    <xf numFmtId="0" fontId="12" fillId="0" borderId="78" xfId="4" applyBorder="1" applyAlignment="1">
      <alignment vertical="center" wrapText="1"/>
    </xf>
    <xf numFmtId="0" fontId="12" fillId="0" borderId="78" xfId="4" applyBorder="1" applyAlignment="1">
      <alignment vertical="center"/>
    </xf>
    <xf numFmtId="10" fontId="12" fillId="0" borderId="78" xfId="4" applyNumberFormat="1" applyBorder="1"/>
    <xf numFmtId="0" fontId="12" fillId="0" borderId="78" xfId="4" applyBorder="1" applyAlignment="1">
      <alignment horizontal="center" vertical="top"/>
    </xf>
    <xf numFmtId="0" fontId="12" fillId="0" borderId="79" xfId="4" applyBorder="1"/>
  </cellXfs>
  <cellStyles count="7">
    <cellStyle name="Millares 2" xfId="6" xr:uid="{5864350D-606E-43F5-BD3A-5999997731DD}"/>
    <cellStyle name="Normal" xfId="0" builtinId="0"/>
    <cellStyle name="Normal 2" xfId="1" xr:uid="{00000000-0005-0000-0000-000001000000}"/>
    <cellStyle name="Normal 2 2" xfId="2" xr:uid="{C2423B7C-39B8-4EF9-81CC-E0C749DD3ED1}"/>
    <cellStyle name="Normal 3" xfId="4" xr:uid="{222F66E3-0E69-4BBF-8A42-42A2D5A74187}"/>
    <cellStyle name="Porcentaje" xfId="3" builtinId="5"/>
    <cellStyle name="Porcentaje 2" xfId="5" xr:uid="{D8EE8A83-5157-41C1-ADB9-2C034D598206}"/>
  </cellStyles>
  <dxfs count="0"/>
  <tableStyles count="0" defaultTableStyle="TableStyleMedium2" defaultPivotStyle="PivotStyleLight16"/>
  <colors>
    <mruColors>
      <color rgb="FF1A79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1012440</xdr:colOff>
      <xdr:row>2</xdr:row>
      <xdr:rowOff>96120</xdr:rowOff>
    </xdr:from>
    <xdr:to>
      <xdr:col>16</xdr:col>
      <xdr:colOff>842520</xdr:colOff>
      <xdr:row>7</xdr:row>
      <xdr:rowOff>43560</xdr:rowOff>
    </xdr:to>
    <xdr:pic>
      <xdr:nvPicPr>
        <xdr:cNvPr id="2" name="Imagen 3">
          <a:extLst>
            <a:ext uri="{FF2B5EF4-FFF2-40B4-BE49-F238E27FC236}">
              <a16:creationId xmlns:a16="http://schemas.microsoft.com/office/drawing/2014/main" id="{CF5F5581-6559-4460-B56F-0783BD2B07D8}"/>
            </a:ext>
          </a:extLst>
        </xdr:cNvPr>
        <xdr:cNvPicPr/>
      </xdr:nvPicPr>
      <xdr:blipFill>
        <a:blip xmlns:r="http://schemas.openxmlformats.org/officeDocument/2006/relationships" r:embed="rId1">
          <a:extLst>
            <a:ext uri="{BEBA8EAE-BF5A-486C-A8C5-ECC9F3942E4B}">
              <a14:imgProps xmlns:a14="http://schemas.microsoft.com/office/drawing/2010/main">
                <a14:imgLayer>
                  <a14:imgEffect>
                    <a14:saturation sat="400000"/>
                  </a14:imgEffect>
                </a14:imgLayer>
              </a14:imgProps>
            </a:ext>
          </a:extLst>
        </a:blip>
        <a:srcRect l="32178" t="10902" r="22023"/>
        <a:stretch/>
      </xdr:blipFill>
      <xdr:spPr>
        <a:xfrm>
          <a:off x="19738590" y="477120"/>
          <a:ext cx="1449330" cy="1014240"/>
        </a:xfrm>
        <a:prstGeom prst="rect">
          <a:avLst/>
        </a:prstGeom>
        <a:ln w="0">
          <a:noFill/>
        </a:ln>
      </xdr:spPr>
    </xdr:pic>
    <xdr:clientData/>
  </xdr:twoCellAnchor>
  <xdr:twoCellAnchor editAs="oneCell">
    <xdr:from>
      <xdr:col>2</xdr:col>
      <xdr:colOff>828675</xdr:colOff>
      <xdr:row>2</xdr:row>
      <xdr:rowOff>85725</xdr:rowOff>
    </xdr:from>
    <xdr:to>
      <xdr:col>2</xdr:col>
      <xdr:colOff>1866900</xdr:colOff>
      <xdr:row>7</xdr:row>
      <xdr:rowOff>154761</xdr:rowOff>
    </xdr:to>
    <xdr:pic>
      <xdr:nvPicPr>
        <xdr:cNvPr id="3" name="Imagen 2">
          <a:extLst>
            <a:ext uri="{FF2B5EF4-FFF2-40B4-BE49-F238E27FC236}">
              <a16:creationId xmlns:a16="http://schemas.microsoft.com/office/drawing/2014/main" id="{2621B155-6819-418C-BC89-FC6D70F077FC}"/>
            </a:ext>
            <a:ext uri="{147F2762-F138-4A5C-976F-8EAC2B608ADB}">
              <a16:predDERef xmlns:a16="http://schemas.microsoft.com/office/drawing/2014/main" pred="{B5592D90-B8F2-F435-4092-168CF185BA39}"/>
            </a:ext>
          </a:extLst>
        </xdr:cNvPr>
        <xdr:cNvPicPr>
          <a:picLocks noChangeAspect="1"/>
        </xdr:cNvPicPr>
      </xdr:nvPicPr>
      <xdr:blipFill>
        <a:blip xmlns:r="http://schemas.openxmlformats.org/officeDocument/2006/relationships" r:embed="rId2"/>
        <a:srcRect l="5984" t="2830" r="4724" b="3150"/>
        <a:stretch/>
      </xdr:blipFill>
      <xdr:spPr>
        <a:xfrm>
          <a:off x="1343025" y="466725"/>
          <a:ext cx="1038225" cy="1135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878205</xdr:colOff>
      <xdr:row>2</xdr:row>
      <xdr:rowOff>113665</xdr:rowOff>
    </xdr:from>
    <xdr:to>
      <xdr:col>17</xdr:col>
      <xdr:colOff>1322705</xdr:colOff>
      <xdr:row>7</xdr:row>
      <xdr:rowOff>56645</xdr:rowOff>
    </xdr:to>
    <xdr:pic>
      <xdr:nvPicPr>
        <xdr:cNvPr id="2" name="Imagen 5">
          <a:extLst>
            <a:ext uri="{FF2B5EF4-FFF2-40B4-BE49-F238E27FC236}">
              <a16:creationId xmlns:a16="http://schemas.microsoft.com/office/drawing/2014/main" id="{7C345F2C-881E-4057-9013-78CB67AB182E}"/>
            </a:ext>
          </a:extLst>
        </xdr:cNvPr>
        <xdr:cNvPicPr>
          <a:picLocks noChangeAspect="1"/>
        </xdr:cNvPicPr>
      </xdr:nvPicPr>
      <xdr:blipFill>
        <a:blip xmlns:r="http://schemas.openxmlformats.org/officeDocument/2006/relationships" r:embed="rId1"/>
        <a:stretch>
          <a:fillRect/>
        </a:stretch>
      </xdr:blipFill>
      <xdr:spPr>
        <a:xfrm>
          <a:off x="19194780" y="494665"/>
          <a:ext cx="1797050" cy="1028830"/>
        </a:xfrm>
        <a:prstGeom prst="rect">
          <a:avLst/>
        </a:prstGeom>
      </xdr:spPr>
    </xdr:pic>
    <xdr:clientData/>
  </xdr:twoCellAnchor>
  <xdr:twoCellAnchor editAs="oneCell">
    <xdr:from>
      <xdr:col>3</xdr:col>
      <xdr:colOff>495300</xdr:colOff>
      <xdr:row>2</xdr:row>
      <xdr:rowOff>47625</xdr:rowOff>
    </xdr:from>
    <xdr:to>
      <xdr:col>3</xdr:col>
      <xdr:colOff>1609725</xdr:colOff>
      <xdr:row>7</xdr:row>
      <xdr:rowOff>114300</xdr:rowOff>
    </xdr:to>
    <xdr:pic>
      <xdr:nvPicPr>
        <xdr:cNvPr id="3" name="Imagen 2">
          <a:extLst>
            <a:ext uri="{FF2B5EF4-FFF2-40B4-BE49-F238E27FC236}">
              <a16:creationId xmlns:a16="http://schemas.microsoft.com/office/drawing/2014/main" id="{5F04C42C-61AC-4D0C-A38C-313668AD81E2}"/>
            </a:ext>
            <a:ext uri="{147F2762-F138-4A5C-976F-8EAC2B608ADB}">
              <a16:predDERef xmlns:a16="http://schemas.microsoft.com/office/drawing/2014/main" pred="{7C345F2C-881E-4057-9013-78CB67AB182E}"/>
            </a:ext>
          </a:extLst>
        </xdr:cNvPr>
        <xdr:cNvPicPr>
          <a:picLocks noChangeAspect="1"/>
        </xdr:cNvPicPr>
      </xdr:nvPicPr>
      <xdr:blipFill>
        <a:blip xmlns:r="http://schemas.openxmlformats.org/officeDocument/2006/relationships" r:embed="rId2"/>
        <a:srcRect l="5984" t="2830" r="4724" b="3150"/>
        <a:stretch/>
      </xdr:blipFill>
      <xdr:spPr>
        <a:xfrm>
          <a:off x="2781300" y="428625"/>
          <a:ext cx="1114425" cy="115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878205</xdr:colOff>
      <xdr:row>2</xdr:row>
      <xdr:rowOff>113665</xdr:rowOff>
    </xdr:from>
    <xdr:to>
      <xdr:col>17</xdr:col>
      <xdr:colOff>1322705</xdr:colOff>
      <xdr:row>7</xdr:row>
      <xdr:rowOff>56645</xdr:rowOff>
    </xdr:to>
    <xdr:pic>
      <xdr:nvPicPr>
        <xdr:cNvPr id="2" name="Imagen 5">
          <a:extLst>
            <a:ext uri="{FF2B5EF4-FFF2-40B4-BE49-F238E27FC236}">
              <a16:creationId xmlns:a16="http://schemas.microsoft.com/office/drawing/2014/main" id="{D2F60F37-4074-42A2-B3F4-121976264F01}"/>
            </a:ext>
          </a:extLst>
        </xdr:cNvPr>
        <xdr:cNvPicPr>
          <a:picLocks noChangeAspect="1"/>
        </xdr:cNvPicPr>
      </xdr:nvPicPr>
      <xdr:blipFill>
        <a:blip xmlns:r="http://schemas.openxmlformats.org/officeDocument/2006/relationships" r:embed="rId1"/>
        <a:stretch>
          <a:fillRect/>
        </a:stretch>
      </xdr:blipFill>
      <xdr:spPr>
        <a:xfrm>
          <a:off x="18585180" y="513715"/>
          <a:ext cx="1797050" cy="1028830"/>
        </a:xfrm>
        <a:prstGeom prst="rect">
          <a:avLst/>
        </a:prstGeom>
      </xdr:spPr>
    </xdr:pic>
    <xdr:clientData/>
  </xdr:twoCellAnchor>
  <xdr:twoCellAnchor editAs="oneCell">
    <xdr:from>
      <xdr:col>3</xdr:col>
      <xdr:colOff>495300</xdr:colOff>
      <xdr:row>2</xdr:row>
      <xdr:rowOff>47625</xdr:rowOff>
    </xdr:from>
    <xdr:to>
      <xdr:col>3</xdr:col>
      <xdr:colOff>1609725</xdr:colOff>
      <xdr:row>7</xdr:row>
      <xdr:rowOff>114300</xdr:rowOff>
    </xdr:to>
    <xdr:pic>
      <xdr:nvPicPr>
        <xdr:cNvPr id="3" name="Imagen 2">
          <a:extLst>
            <a:ext uri="{FF2B5EF4-FFF2-40B4-BE49-F238E27FC236}">
              <a16:creationId xmlns:a16="http://schemas.microsoft.com/office/drawing/2014/main" id="{645D4645-3D3A-48C2-AF7F-D8BE72993F40}"/>
            </a:ext>
            <a:ext uri="{147F2762-F138-4A5C-976F-8EAC2B608ADB}">
              <a16:predDERef xmlns:a16="http://schemas.microsoft.com/office/drawing/2014/main" pred="{D2F60F37-4074-42A2-B3F4-121976264F01}"/>
            </a:ext>
          </a:extLst>
        </xdr:cNvPr>
        <xdr:cNvPicPr>
          <a:picLocks noChangeAspect="1"/>
        </xdr:cNvPicPr>
      </xdr:nvPicPr>
      <xdr:blipFill>
        <a:blip xmlns:r="http://schemas.openxmlformats.org/officeDocument/2006/relationships" r:embed="rId2"/>
        <a:srcRect l="5984" t="2830" r="4724" b="3150"/>
        <a:stretch/>
      </xdr:blipFill>
      <xdr:spPr>
        <a:xfrm>
          <a:off x="2781300" y="447675"/>
          <a:ext cx="1114425" cy="11525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74F7-FB45-468E-B156-830076F41CED}">
  <sheetPr>
    <pageSetUpPr fitToPage="1"/>
  </sheetPr>
  <dimension ref="A3:T209"/>
  <sheetViews>
    <sheetView tabSelected="1" view="pageBreakPreview" topLeftCell="C199" zoomScaleNormal="100" zoomScaleSheetLayoutView="100" workbookViewId="0">
      <selection activeCell="D13" sqref="D13:D14"/>
    </sheetView>
  </sheetViews>
  <sheetFormatPr baseColWidth="10" defaultColWidth="11.42578125" defaultRowHeight="15" x14ac:dyDescent="0.25"/>
  <cols>
    <col min="1" max="1" width="2.7109375" style="27" hidden="1" customWidth="1"/>
    <col min="2" max="2" width="5" style="27" hidden="1" customWidth="1"/>
    <col min="3" max="3" width="56.28515625" style="43" customWidth="1"/>
    <col min="4" max="4" width="47.85546875" style="28" bestFit="1" customWidth="1"/>
    <col min="5" max="5" width="19.28515625" style="28" bestFit="1" customWidth="1"/>
    <col min="6" max="6" width="16.28515625" style="27" bestFit="1" customWidth="1"/>
    <col min="7" max="7" width="16.28515625" style="29" bestFit="1" customWidth="1"/>
    <col min="8" max="8" width="14.5703125" style="30" bestFit="1" customWidth="1"/>
    <col min="9" max="12" width="8.28515625" style="27" bestFit="1" customWidth="1"/>
    <col min="13" max="14" width="8.5703125" style="31" bestFit="1" customWidth="1"/>
    <col min="15" max="16" width="24.28515625" style="32" customWidth="1"/>
    <col min="17" max="17" width="33.7109375" style="32" customWidth="1"/>
    <col min="18" max="16384" width="11.42578125" style="27"/>
  </cols>
  <sheetData>
    <row r="3" spans="3:20" x14ac:dyDescent="0.25">
      <c r="C3" s="40"/>
      <c r="D3" s="25"/>
      <c r="E3" s="25"/>
      <c r="F3" s="25"/>
      <c r="G3" s="25"/>
      <c r="H3" s="25"/>
      <c r="I3" s="25"/>
      <c r="J3" s="25"/>
      <c r="K3" s="25"/>
      <c r="L3" s="25"/>
      <c r="M3" s="25"/>
      <c r="N3" s="25"/>
      <c r="O3" s="25"/>
      <c r="P3" s="25"/>
      <c r="Q3" s="26"/>
    </row>
    <row r="4" spans="3:20" ht="18" x14ac:dyDescent="0.25">
      <c r="C4" s="129" t="s">
        <v>0</v>
      </c>
      <c r="D4" s="249"/>
      <c r="E4" s="249"/>
      <c r="F4" s="249"/>
      <c r="G4" s="249"/>
      <c r="H4" s="249"/>
      <c r="I4" s="249"/>
      <c r="J4" s="249"/>
      <c r="K4" s="249"/>
      <c r="L4" s="249"/>
      <c r="M4" s="249"/>
      <c r="N4" s="249"/>
      <c r="O4" s="249"/>
      <c r="P4" s="249"/>
      <c r="Q4" s="130"/>
    </row>
    <row r="5" spans="3:20" ht="18" x14ac:dyDescent="0.25">
      <c r="C5" s="129" t="s">
        <v>1</v>
      </c>
      <c r="D5" s="249"/>
      <c r="E5" s="249"/>
      <c r="F5" s="249"/>
      <c r="G5" s="249"/>
      <c r="H5" s="249"/>
      <c r="I5" s="249"/>
      <c r="J5" s="249"/>
      <c r="K5" s="249"/>
      <c r="L5" s="249"/>
      <c r="M5" s="249"/>
      <c r="N5" s="249"/>
      <c r="O5" s="249"/>
      <c r="P5" s="249"/>
      <c r="Q5" s="130"/>
    </row>
    <row r="6" spans="3:20" ht="18" x14ac:dyDescent="0.25">
      <c r="C6" s="131" t="s">
        <v>238</v>
      </c>
      <c r="D6" s="250"/>
      <c r="E6" s="250"/>
      <c r="F6" s="250"/>
      <c r="G6" s="250"/>
      <c r="H6" s="250"/>
      <c r="I6" s="250"/>
      <c r="J6" s="250"/>
      <c r="K6" s="250"/>
      <c r="L6" s="250"/>
      <c r="M6" s="250"/>
      <c r="N6" s="250"/>
      <c r="O6" s="250"/>
      <c r="P6" s="250"/>
      <c r="Q6" s="132"/>
    </row>
    <row r="7" spans="3:20" x14ac:dyDescent="0.25">
      <c r="C7" s="41"/>
      <c r="D7" s="251"/>
      <c r="E7" s="251"/>
      <c r="F7" s="252"/>
      <c r="G7" s="253"/>
      <c r="H7" s="254"/>
      <c r="I7" s="252"/>
      <c r="J7" s="252"/>
      <c r="K7" s="252"/>
      <c r="L7" s="252"/>
      <c r="M7" s="255"/>
      <c r="N7" s="255"/>
      <c r="O7" s="256"/>
      <c r="P7" s="256"/>
      <c r="Q7" s="33"/>
    </row>
    <row r="8" spans="3:20" ht="15.75" thickBot="1" x14ac:dyDescent="0.3">
      <c r="C8" s="257"/>
      <c r="D8" s="258"/>
      <c r="E8" s="258"/>
      <c r="F8" s="259"/>
      <c r="G8" s="260"/>
      <c r="H8" s="261"/>
      <c r="I8" s="259"/>
      <c r="J8" s="259"/>
      <c r="K8" s="259"/>
      <c r="L8" s="259"/>
      <c r="M8" s="262"/>
      <c r="N8" s="262"/>
      <c r="O8" s="263"/>
      <c r="P8" s="263"/>
      <c r="Q8" s="264"/>
    </row>
    <row r="9" spans="3:20" ht="57" customHeight="1" x14ac:dyDescent="0.25">
      <c r="C9" s="42" t="s">
        <v>2</v>
      </c>
      <c r="D9" s="133" t="s">
        <v>52</v>
      </c>
      <c r="E9" s="133"/>
      <c r="F9" s="133"/>
      <c r="G9" s="133"/>
      <c r="H9" s="133"/>
      <c r="I9" s="133"/>
      <c r="J9" s="133"/>
      <c r="K9" s="133"/>
      <c r="L9" s="133"/>
      <c r="M9" s="133"/>
      <c r="N9" s="133"/>
      <c r="O9" s="133"/>
      <c r="P9" s="133"/>
      <c r="Q9" s="133"/>
    </row>
    <row r="10" spans="3:20" ht="15.75" customHeight="1" x14ac:dyDescent="0.25">
      <c r="C10" s="134" t="s">
        <v>3</v>
      </c>
      <c r="D10" s="135" t="s">
        <v>4</v>
      </c>
      <c r="E10" s="135" t="s">
        <v>41</v>
      </c>
      <c r="F10" s="135" t="s">
        <v>6</v>
      </c>
      <c r="G10" s="135" t="s">
        <v>7</v>
      </c>
      <c r="H10" s="135"/>
      <c r="I10" s="135"/>
      <c r="J10" s="135"/>
      <c r="K10" s="135"/>
      <c r="L10" s="135"/>
      <c r="M10" s="135"/>
      <c r="N10" s="135"/>
      <c r="O10" s="136" t="s">
        <v>8</v>
      </c>
      <c r="P10" s="136"/>
      <c r="Q10" s="136"/>
    </row>
    <row r="11" spans="3:20" ht="27.75" customHeight="1" x14ac:dyDescent="0.25">
      <c r="C11" s="134"/>
      <c r="D11" s="135"/>
      <c r="E11" s="135"/>
      <c r="F11" s="135"/>
      <c r="G11" s="135" t="s">
        <v>9</v>
      </c>
      <c r="H11" s="135" t="s">
        <v>10</v>
      </c>
      <c r="I11" s="135" t="s">
        <v>11</v>
      </c>
      <c r="J11" s="135"/>
      <c r="K11" s="135"/>
      <c r="L11" s="135"/>
      <c r="M11" s="137" t="s">
        <v>12</v>
      </c>
      <c r="N11" s="137"/>
      <c r="O11" s="136"/>
      <c r="P11" s="136"/>
      <c r="Q11" s="136"/>
    </row>
    <row r="12" spans="3:20" ht="31.5" x14ac:dyDescent="0.25">
      <c r="C12" s="134"/>
      <c r="D12" s="135"/>
      <c r="E12" s="135"/>
      <c r="F12" s="135"/>
      <c r="G12" s="135"/>
      <c r="H12" s="135"/>
      <c r="I12" s="45" t="s">
        <v>13</v>
      </c>
      <c r="J12" s="45" t="s">
        <v>14</v>
      </c>
      <c r="K12" s="45" t="s">
        <v>15</v>
      </c>
      <c r="L12" s="45" t="s">
        <v>16</v>
      </c>
      <c r="M12" s="46" t="s">
        <v>17</v>
      </c>
      <c r="N12" s="46" t="s">
        <v>18</v>
      </c>
      <c r="O12" s="136"/>
      <c r="P12" s="136"/>
      <c r="Q12" s="136"/>
    </row>
    <row r="13" spans="3:20" ht="77.25" customHeight="1" x14ac:dyDescent="0.25">
      <c r="C13" s="138" t="s">
        <v>55</v>
      </c>
      <c r="D13" s="140" t="s">
        <v>42</v>
      </c>
      <c r="E13" s="142" t="s">
        <v>21</v>
      </c>
      <c r="F13" s="142" t="s">
        <v>22</v>
      </c>
      <c r="G13" s="144">
        <v>0.8478</v>
      </c>
      <c r="H13" s="146" t="s">
        <v>53</v>
      </c>
      <c r="I13" s="47">
        <v>0.21199999999999999</v>
      </c>
      <c r="J13" s="47">
        <v>0.21199999999999999</v>
      </c>
      <c r="K13" s="47">
        <v>0.21199999999999999</v>
      </c>
      <c r="L13" s="47" t="s">
        <v>26</v>
      </c>
      <c r="M13" s="123">
        <f>IFERROR(J13/J14,"ND")</f>
        <v>1</v>
      </c>
      <c r="N13" s="124">
        <f>IFERROR(((I13+J13+K13)/G13),"ND")</f>
        <v>0.75017692852087758</v>
      </c>
      <c r="O13" s="248" t="s">
        <v>332</v>
      </c>
      <c r="P13" s="244"/>
      <c r="Q13" s="245"/>
    </row>
    <row r="14" spans="3:20" ht="77.25" customHeight="1" x14ac:dyDescent="0.25">
      <c r="C14" s="139"/>
      <c r="D14" s="141"/>
      <c r="E14" s="143"/>
      <c r="F14" s="143"/>
      <c r="G14" s="145"/>
      <c r="H14" s="147"/>
      <c r="I14" s="48">
        <v>0.21199999999999999</v>
      </c>
      <c r="J14" s="48">
        <v>0.21199999999999999</v>
      </c>
      <c r="K14" s="48">
        <v>0.21199999999999999</v>
      </c>
      <c r="L14" s="48">
        <v>0.21199999999999999</v>
      </c>
      <c r="M14" s="70"/>
      <c r="N14" s="125"/>
      <c r="O14" s="246"/>
      <c r="P14" s="246"/>
      <c r="Q14" s="247"/>
    </row>
    <row r="15" spans="3:20" ht="78.75" customHeight="1" x14ac:dyDescent="0.25">
      <c r="C15" s="126" t="s">
        <v>64</v>
      </c>
      <c r="D15" s="81" t="s">
        <v>145</v>
      </c>
      <c r="E15" s="83" t="s">
        <v>21</v>
      </c>
      <c r="F15" s="83" t="s">
        <v>43</v>
      </c>
      <c r="G15" s="127">
        <v>175197</v>
      </c>
      <c r="H15" s="83" t="s">
        <v>44</v>
      </c>
      <c r="I15" s="49">
        <v>46268</v>
      </c>
      <c r="J15" s="49">
        <v>42123</v>
      </c>
      <c r="K15" s="49">
        <v>44411</v>
      </c>
      <c r="L15" s="49"/>
      <c r="M15" s="70">
        <f>IFERROR(K15/K16,"ND")</f>
        <v>1.0104891922639363</v>
      </c>
      <c r="N15" s="71">
        <f>IFERROR(((I15+J15+K15+L15)/G15),"ND")</f>
        <v>0.75801526281842724</v>
      </c>
      <c r="O15" s="115" t="s">
        <v>241</v>
      </c>
      <c r="P15" s="115"/>
      <c r="Q15" s="115"/>
    </row>
    <row r="16" spans="3:20" ht="78.75" customHeight="1" x14ac:dyDescent="0.25">
      <c r="C16" s="126"/>
      <c r="D16" s="81"/>
      <c r="E16" s="83"/>
      <c r="F16" s="83"/>
      <c r="G16" s="128"/>
      <c r="H16" s="83"/>
      <c r="I16" s="49">
        <v>43100</v>
      </c>
      <c r="J16" s="49">
        <v>43299</v>
      </c>
      <c r="K16" s="49">
        <v>43950</v>
      </c>
      <c r="L16" s="49">
        <v>44848</v>
      </c>
      <c r="M16" s="70"/>
      <c r="N16" s="71"/>
      <c r="O16" s="115"/>
      <c r="P16" s="115"/>
      <c r="Q16" s="115"/>
      <c r="T16" s="34"/>
    </row>
    <row r="17" spans="3:17" ht="70.5" customHeight="1" x14ac:dyDescent="0.25">
      <c r="C17" s="122" t="s">
        <v>56</v>
      </c>
      <c r="D17" s="81" t="s">
        <v>146</v>
      </c>
      <c r="E17" s="83" t="s">
        <v>21</v>
      </c>
      <c r="F17" s="83" t="s">
        <v>43</v>
      </c>
      <c r="G17" s="62">
        <v>43</v>
      </c>
      <c r="H17" s="100" t="s">
        <v>44</v>
      </c>
      <c r="I17" s="50">
        <v>3</v>
      </c>
      <c r="J17" s="50">
        <v>20</v>
      </c>
      <c r="K17" s="50">
        <v>12</v>
      </c>
      <c r="L17" s="50"/>
      <c r="M17" s="70">
        <f>IFERROR(K17/K18,"ND")</f>
        <v>0.92307692307692313</v>
      </c>
      <c r="N17" s="71">
        <f>IFERROR(((I17+J17+K17+L17)/G17),"ND")</f>
        <v>0.81395348837209303</v>
      </c>
      <c r="O17" s="115" t="s">
        <v>242</v>
      </c>
      <c r="P17" s="115"/>
      <c r="Q17" s="115"/>
    </row>
    <row r="18" spans="3:17" ht="70.5" customHeight="1" x14ac:dyDescent="0.25">
      <c r="C18" s="122"/>
      <c r="D18" s="81"/>
      <c r="E18" s="83"/>
      <c r="F18" s="83"/>
      <c r="G18" s="63"/>
      <c r="H18" s="100"/>
      <c r="I18" s="50">
        <v>4</v>
      </c>
      <c r="J18" s="50">
        <v>13</v>
      </c>
      <c r="K18" s="50">
        <v>13</v>
      </c>
      <c r="L18" s="50">
        <v>13</v>
      </c>
      <c r="M18" s="70"/>
      <c r="N18" s="71"/>
      <c r="O18" s="115"/>
      <c r="P18" s="115"/>
      <c r="Q18" s="115"/>
    </row>
    <row r="19" spans="3:17" ht="69.75" customHeight="1" x14ac:dyDescent="0.25">
      <c r="C19" s="122" t="s">
        <v>45</v>
      </c>
      <c r="D19" s="81" t="s">
        <v>147</v>
      </c>
      <c r="E19" s="83" t="s">
        <v>21</v>
      </c>
      <c r="F19" s="83" t="s">
        <v>43</v>
      </c>
      <c r="G19" s="89">
        <v>1054</v>
      </c>
      <c r="H19" s="86" t="s">
        <v>44</v>
      </c>
      <c r="I19" s="51">
        <v>265</v>
      </c>
      <c r="J19" s="51">
        <v>273</v>
      </c>
      <c r="K19" s="51">
        <v>261</v>
      </c>
      <c r="L19" s="51"/>
      <c r="M19" s="70">
        <f>IFERROR(K19/K20,"ND")</f>
        <v>0.98863636363636365</v>
      </c>
      <c r="N19" s="71">
        <f>IFERROR(((I19+J19+K19+L19)/G19),"ND")</f>
        <v>0.75806451612903225</v>
      </c>
      <c r="O19" s="72" t="s">
        <v>243</v>
      </c>
      <c r="P19" s="72"/>
      <c r="Q19" s="72"/>
    </row>
    <row r="20" spans="3:17" ht="69.75" customHeight="1" x14ac:dyDescent="0.25">
      <c r="C20" s="122"/>
      <c r="D20" s="81"/>
      <c r="E20" s="83"/>
      <c r="F20" s="83"/>
      <c r="G20" s="95"/>
      <c r="H20" s="86"/>
      <c r="I20" s="51">
        <v>263</v>
      </c>
      <c r="J20" s="51">
        <v>264</v>
      </c>
      <c r="K20" s="51">
        <v>264</v>
      </c>
      <c r="L20" s="51">
        <v>263</v>
      </c>
      <c r="M20" s="70"/>
      <c r="N20" s="71"/>
      <c r="O20" s="72"/>
      <c r="P20" s="72"/>
      <c r="Q20" s="72"/>
    </row>
    <row r="21" spans="3:17" ht="108" customHeight="1" x14ac:dyDescent="0.25">
      <c r="C21" s="122" t="s">
        <v>57</v>
      </c>
      <c r="D21" s="81" t="s">
        <v>148</v>
      </c>
      <c r="E21" s="83" t="s">
        <v>21</v>
      </c>
      <c r="F21" s="83" t="s">
        <v>43</v>
      </c>
      <c r="G21" s="52">
        <v>717</v>
      </c>
      <c r="H21" s="86" t="s">
        <v>44</v>
      </c>
      <c r="I21" s="51">
        <v>179</v>
      </c>
      <c r="J21" s="51">
        <v>184</v>
      </c>
      <c r="K21" s="51">
        <v>218</v>
      </c>
      <c r="L21" s="51"/>
      <c r="M21" s="70">
        <f>IFERROR(K21/K22,"ND")</f>
        <v>1.211111111111111</v>
      </c>
      <c r="N21" s="71">
        <f>IFERROR(((I21+J21+K21+L21)/G21),"ND")</f>
        <v>0.81032078103207805</v>
      </c>
      <c r="O21" s="72" t="s">
        <v>319</v>
      </c>
      <c r="P21" s="72"/>
      <c r="Q21" s="72"/>
    </row>
    <row r="22" spans="3:17" ht="108" customHeight="1" x14ac:dyDescent="0.25">
      <c r="C22" s="122"/>
      <c r="D22" s="81"/>
      <c r="E22" s="83"/>
      <c r="F22" s="83"/>
      <c r="G22" s="53"/>
      <c r="H22" s="86"/>
      <c r="I22" s="51">
        <v>180</v>
      </c>
      <c r="J22" s="51">
        <v>180</v>
      </c>
      <c r="K22" s="51">
        <v>180</v>
      </c>
      <c r="L22" s="51">
        <v>177</v>
      </c>
      <c r="M22" s="70"/>
      <c r="N22" s="71"/>
      <c r="O22" s="72"/>
      <c r="P22" s="72"/>
      <c r="Q22" s="72"/>
    </row>
    <row r="23" spans="3:17" ht="69.75" customHeight="1" x14ac:dyDescent="0.25">
      <c r="C23" s="122" t="s">
        <v>46</v>
      </c>
      <c r="D23" s="117" t="s">
        <v>149</v>
      </c>
      <c r="E23" s="83" t="s">
        <v>21</v>
      </c>
      <c r="F23" s="83" t="s">
        <v>43</v>
      </c>
      <c r="G23" s="52">
        <v>192</v>
      </c>
      <c r="H23" s="86" t="s">
        <v>44</v>
      </c>
      <c r="I23" s="51">
        <v>75</v>
      </c>
      <c r="J23" s="51">
        <v>48</v>
      </c>
      <c r="K23" s="51">
        <v>49</v>
      </c>
      <c r="L23" s="51"/>
      <c r="M23" s="70">
        <f>IFERROR(K23/K24,"ND")</f>
        <v>1.0208333333333333</v>
      </c>
      <c r="N23" s="71">
        <f>IFERROR(((I23+J23+K23+L23)/G23),"ND")</f>
        <v>0.89583333333333337</v>
      </c>
      <c r="O23" s="109" t="s">
        <v>244</v>
      </c>
      <c r="P23" s="110"/>
      <c r="Q23" s="111"/>
    </row>
    <row r="24" spans="3:17" ht="69.75" customHeight="1" x14ac:dyDescent="0.25">
      <c r="C24" s="122"/>
      <c r="D24" s="117"/>
      <c r="E24" s="83"/>
      <c r="F24" s="83"/>
      <c r="G24" s="53"/>
      <c r="H24" s="86"/>
      <c r="I24" s="51">
        <v>48</v>
      </c>
      <c r="J24" s="51">
        <v>48</v>
      </c>
      <c r="K24" s="51">
        <v>48</v>
      </c>
      <c r="L24" s="51">
        <v>48</v>
      </c>
      <c r="M24" s="70"/>
      <c r="N24" s="71"/>
      <c r="O24" s="112"/>
      <c r="P24" s="113"/>
      <c r="Q24" s="114"/>
    </row>
    <row r="25" spans="3:17" ht="97.5" customHeight="1" x14ac:dyDescent="0.25">
      <c r="C25" s="122" t="s">
        <v>58</v>
      </c>
      <c r="D25" s="81" t="s">
        <v>150</v>
      </c>
      <c r="E25" s="83" t="s">
        <v>21</v>
      </c>
      <c r="F25" s="83" t="s">
        <v>43</v>
      </c>
      <c r="G25" s="52">
        <v>327</v>
      </c>
      <c r="H25" s="86" t="s">
        <v>44</v>
      </c>
      <c r="I25" s="51">
        <v>81</v>
      </c>
      <c r="J25" s="51">
        <v>80</v>
      </c>
      <c r="K25" s="51">
        <v>81</v>
      </c>
      <c r="L25" s="51"/>
      <c r="M25" s="70">
        <f t="shared" ref="M25" si="0">IFERROR(K25/K26,"ND")</f>
        <v>0.98780487804878048</v>
      </c>
      <c r="N25" s="71">
        <f>IFERROR(((I25+J25+K25+L25)/G25),"ND")</f>
        <v>0.74006116207951067</v>
      </c>
      <c r="O25" s="72" t="s">
        <v>245</v>
      </c>
      <c r="P25" s="72"/>
      <c r="Q25" s="72"/>
    </row>
    <row r="26" spans="3:17" ht="97.5" customHeight="1" x14ac:dyDescent="0.25">
      <c r="C26" s="122"/>
      <c r="D26" s="81"/>
      <c r="E26" s="83"/>
      <c r="F26" s="83"/>
      <c r="G26" s="53"/>
      <c r="H26" s="86"/>
      <c r="I26" s="51">
        <v>81</v>
      </c>
      <c r="J26" s="51">
        <v>81</v>
      </c>
      <c r="K26" s="51">
        <v>82</v>
      </c>
      <c r="L26" s="51">
        <v>83</v>
      </c>
      <c r="M26" s="70"/>
      <c r="N26" s="71"/>
      <c r="O26" s="72"/>
      <c r="P26" s="72"/>
      <c r="Q26" s="72"/>
    </row>
    <row r="27" spans="3:17" ht="82.5" customHeight="1" x14ac:dyDescent="0.25">
      <c r="C27" s="122" t="s">
        <v>59</v>
      </c>
      <c r="D27" s="81" t="s">
        <v>151</v>
      </c>
      <c r="E27" s="83" t="s">
        <v>21</v>
      </c>
      <c r="F27" s="83" t="s">
        <v>43</v>
      </c>
      <c r="G27" s="52">
        <v>489</v>
      </c>
      <c r="H27" s="86" t="s">
        <v>44</v>
      </c>
      <c r="I27" s="51">
        <v>115</v>
      </c>
      <c r="J27" s="51">
        <v>115</v>
      </c>
      <c r="K27" s="51">
        <v>110</v>
      </c>
      <c r="L27" s="51"/>
      <c r="M27" s="70">
        <f t="shared" ref="M27" si="1">IFERROR(K27/K28,"ND")</f>
        <v>0.88709677419354838</v>
      </c>
      <c r="N27" s="71">
        <f>IFERROR(((I27+J27+K27+L27)/G27),"ND")</f>
        <v>0.69529652351738236</v>
      </c>
      <c r="O27" s="72" t="s">
        <v>246</v>
      </c>
      <c r="P27" s="72"/>
      <c r="Q27" s="72"/>
    </row>
    <row r="28" spans="3:17" ht="82.5" customHeight="1" x14ac:dyDescent="0.25">
      <c r="C28" s="122"/>
      <c r="D28" s="81"/>
      <c r="E28" s="83"/>
      <c r="F28" s="83"/>
      <c r="G28" s="53"/>
      <c r="H28" s="86"/>
      <c r="I28" s="51">
        <v>120</v>
      </c>
      <c r="J28" s="51">
        <v>126</v>
      </c>
      <c r="K28" s="51">
        <v>124</v>
      </c>
      <c r="L28" s="51">
        <v>119</v>
      </c>
      <c r="M28" s="70"/>
      <c r="N28" s="71"/>
      <c r="O28" s="72"/>
      <c r="P28" s="72"/>
      <c r="Q28" s="72"/>
    </row>
    <row r="29" spans="3:17" ht="61.5" customHeight="1" x14ac:dyDescent="0.25">
      <c r="C29" s="122" t="s">
        <v>47</v>
      </c>
      <c r="D29" s="81" t="s">
        <v>152</v>
      </c>
      <c r="E29" s="83" t="s">
        <v>21</v>
      </c>
      <c r="F29" s="83" t="s">
        <v>43</v>
      </c>
      <c r="G29" s="52">
        <v>840</v>
      </c>
      <c r="H29" s="86" t="s">
        <v>44</v>
      </c>
      <c r="I29" s="51">
        <v>240</v>
      </c>
      <c r="J29" s="51">
        <v>271</v>
      </c>
      <c r="K29" s="51">
        <v>157</v>
      </c>
      <c r="L29" s="51"/>
      <c r="M29" s="70">
        <f t="shared" ref="M29" si="2">IFERROR(K29/K30,"ND")</f>
        <v>1.0466666666666666</v>
      </c>
      <c r="N29" s="71">
        <f>IFERROR(((I29+J29+K29+L29)/G29),"ND")</f>
        <v>0.79523809523809519</v>
      </c>
      <c r="O29" s="72" t="s">
        <v>247</v>
      </c>
      <c r="P29" s="72"/>
      <c r="Q29" s="72"/>
    </row>
    <row r="30" spans="3:17" ht="61.5" customHeight="1" x14ac:dyDescent="0.25">
      <c r="C30" s="122"/>
      <c r="D30" s="81"/>
      <c r="E30" s="83"/>
      <c r="F30" s="83"/>
      <c r="G30" s="53"/>
      <c r="H30" s="86"/>
      <c r="I30" s="51">
        <v>250</v>
      </c>
      <c r="J30" s="51">
        <v>250</v>
      </c>
      <c r="K30" s="51">
        <v>150</v>
      </c>
      <c r="L30" s="51">
        <v>190</v>
      </c>
      <c r="M30" s="70"/>
      <c r="N30" s="71"/>
      <c r="O30" s="72"/>
      <c r="P30" s="72"/>
      <c r="Q30" s="72"/>
    </row>
    <row r="31" spans="3:17" ht="90" customHeight="1" x14ac:dyDescent="0.25">
      <c r="C31" s="122" t="s">
        <v>60</v>
      </c>
      <c r="D31" s="103" t="s">
        <v>153</v>
      </c>
      <c r="E31" s="83" t="s">
        <v>21</v>
      </c>
      <c r="F31" s="83" t="s">
        <v>43</v>
      </c>
      <c r="G31" s="52">
        <v>508</v>
      </c>
      <c r="H31" s="86" t="s">
        <v>44</v>
      </c>
      <c r="I31" s="51">
        <v>129</v>
      </c>
      <c r="J31" s="51">
        <v>119</v>
      </c>
      <c r="K31" s="51">
        <v>156</v>
      </c>
      <c r="L31" s="51"/>
      <c r="M31" s="70">
        <f t="shared" ref="M31:M93" si="3">IFERROR(K31/K32,"ND")</f>
        <v>1.21875</v>
      </c>
      <c r="N31" s="71">
        <f>IFERROR(((I31+J31+K31+L31)/G31),"ND")</f>
        <v>0.79527559055118113</v>
      </c>
      <c r="O31" s="109" t="s">
        <v>282</v>
      </c>
      <c r="P31" s="110"/>
      <c r="Q31" s="111"/>
    </row>
    <row r="32" spans="3:17" ht="90" customHeight="1" x14ac:dyDescent="0.25">
      <c r="C32" s="122"/>
      <c r="D32" s="103"/>
      <c r="E32" s="83"/>
      <c r="F32" s="83"/>
      <c r="G32" s="53"/>
      <c r="H32" s="86"/>
      <c r="I32" s="51">
        <v>128</v>
      </c>
      <c r="J32" s="51">
        <v>126</v>
      </c>
      <c r="K32" s="51">
        <v>128</v>
      </c>
      <c r="L32" s="51">
        <v>126</v>
      </c>
      <c r="M32" s="70"/>
      <c r="N32" s="71"/>
      <c r="O32" s="112"/>
      <c r="P32" s="113"/>
      <c r="Q32" s="114"/>
    </row>
    <row r="33" spans="3:17" ht="82.5" customHeight="1" x14ac:dyDescent="0.25">
      <c r="C33" s="122" t="s">
        <v>61</v>
      </c>
      <c r="D33" s="117" t="s">
        <v>154</v>
      </c>
      <c r="E33" s="83" t="s">
        <v>21</v>
      </c>
      <c r="F33" s="83" t="s">
        <v>43</v>
      </c>
      <c r="G33" s="52">
        <v>73</v>
      </c>
      <c r="H33" s="86" t="s">
        <v>44</v>
      </c>
      <c r="I33" s="51">
        <v>16</v>
      </c>
      <c r="J33" s="51">
        <v>18</v>
      </c>
      <c r="K33" s="51">
        <v>16</v>
      </c>
      <c r="L33" s="51"/>
      <c r="M33" s="70">
        <f t="shared" si="3"/>
        <v>1</v>
      </c>
      <c r="N33" s="71">
        <f t="shared" ref="N33" si="4">IFERROR(((I33+J33+K33+L33)/G33),"ND")</f>
        <v>0.68493150684931503</v>
      </c>
      <c r="O33" s="109" t="s">
        <v>248</v>
      </c>
      <c r="P33" s="110"/>
      <c r="Q33" s="111"/>
    </row>
    <row r="34" spans="3:17" ht="82.5" customHeight="1" x14ac:dyDescent="0.25">
      <c r="C34" s="122"/>
      <c r="D34" s="117"/>
      <c r="E34" s="83"/>
      <c r="F34" s="83"/>
      <c r="G34" s="53"/>
      <c r="H34" s="86"/>
      <c r="I34" s="51">
        <v>19</v>
      </c>
      <c r="J34" s="51">
        <v>19</v>
      </c>
      <c r="K34" s="51">
        <v>16</v>
      </c>
      <c r="L34" s="51">
        <v>19</v>
      </c>
      <c r="M34" s="70"/>
      <c r="N34" s="71"/>
      <c r="O34" s="112"/>
      <c r="P34" s="113"/>
      <c r="Q34" s="114"/>
    </row>
    <row r="35" spans="3:17" ht="114" customHeight="1" x14ac:dyDescent="0.25">
      <c r="C35" s="122" t="s">
        <v>62</v>
      </c>
      <c r="D35" s="81" t="s">
        <v>155</v>
      </c>
      <c r="E35" s="83" t="s">
        <v>21</v>
      </c>
      <c r="F35" s="83" t="s">
        <v>43</v>
      </c>
      <c r="G35" s="52">
        <v>66</v>
      </c>
      <c r="H35" s="86" t="s">
        <v>44</v>
      </c>
      <c r="I35" s="51">
        <v>22</v>
      </c>
      <c r="J35" s="51">
        <v>21</v>
      </c>
      <c r="K35" s="51">
        <v>21</v>
      </c>
      <c r="L35" s="51"/>
      <c r="M35" s="70">
        <f t="shared" si="3"/>
        <v>1.75</v>
      </c>
      <c r="N35" s="71">
        <f t="shared" ref="N35" si="5">IFERROR(((I35+J35+K35+L35)/G35),"ND")</f>
        <v>0.96969696969696972</v>
      </c>
      <c r="O35" s="109" t="s">
        <v>283</v>
      </c>
      <c r="P35" s="110"/>
      <c r="Q35" s="111"/>
    </row>
    <row r="36" spans="3:17" ht="114" customHeight="1" x14ac:dyDescent="0.25">
      <c r="C36" s="122"/>
      <c r="D36" s="81"/>
      <c r="E36" s="83"/>
      <c r="F36" s="83"/>
      <c r="G36" s="53"/>
      <c r="H36" s="86"/>
      <c r="I36" s="51">
        <v>18</v>
      </c>
      <c r="J36" s="51">
        <v>17</v>
      </c>
      <c r="K36" s="51">
        <v>12</v>
      </c>
      <c r="L36" s="51">
        <v>19</v>
      </c>
      <c r="M36" s="70"/>
      <c r="N36" s="71"/>
      <c r="O36" s="112"/>
      <c r="P36" s="113"/>
      <c r="Q36" s="114"/>
    </row>
    <row r="37" spans="3:17" ht="69" customHeight="1" x14ac:dyDescent="0.25">
      <c r="C37" s="121" t="s">
        <v>48</v>
      </c>
      <c r="D37" s="81" t="s">
        <v>156</v>
      </c>
      <c r="E37" s="83" t="s">
        <v>21</v>
      </c>
      <c r="F37" s="83" t="s">
        <v>43</v>
      </c>
      <c r="G37" s="98">
        <v>18649</v>
      </c>
      <c r="H37" s="100" t="s">
        <v>44</v>
      </c>
      <c r="I37" s="39">
        <v>5944</v>
      </c>
      <c r="J37" s="39">
        <v>5874</v>
      </c>
      <c r="K37" s="50">
        <v>5639</v>
      </c>
      <c r="L37" s="50"/>
      <c r="M37" s="70">
        <f t="shared" si="3"/>
        <v>1.0977224060735837</v>
      </c>
      <c r="N37" s="71">
        <f>IFERROR(((I37+J37+K37+L37)/G37),"ND")</f>
        <v>0.93608236366561215</v>
      </c>
      <c r="O37" s="115" t="s">
        <v>320</v>
      </c>
      <c r="P37" s="115"/>
      <c r="Q37" s="115"/>
    </row>
    <row r="38" spans="3:17" ht="69" customHeight="1" x14ac:dyDescent="0.25">
      <c r="C38" s="121"/>
      <c r="D38" s="81"/>
      <c r="E38" s="83"/>
      <c r="F38" s="83"/>
      <c r="G38" s="99"/>
      <c r="H38" s="100"/>
      <c r="I38" s="39">
        <v>4360</v>
      </c>
      <c r="J38" s="39">
        <v>4845</v>
      </c>
      <c r="K38" s="39">
        <v>5137</v>
      </c>
      <c r="L38" s="39">
        <v>4307</v>
      </c>
      <c r="M38" s="70"/>
      <c r="N38" s="71"/>
      <c r="O38" s="115"/>
      <c r="P38" s="115"/>
      <c r="Q38" s="115"/>
    </row>
    <row r="39" spans="3:17" ht="69" customHeight="1" x14ac:dyDescent="0.25">
      <c r="C39" s="120" t="s">
        <v>49</v>
      </c>
      <c r="D39" s="81" t="s">
        <v>157</v>
      </c>
      <c r="E39" s="83" t="s">
        <v>21</v>
      </c>
      <c r="F39" s="83" t="s">
        <v>43</v>
      </c>
      <c r="G39" s="118">
        <v>2156</v>
      </c>
      <c r="H39" s="86" t="s">
        <v>44</v>
      </c>
      <c r="I39" s="51">
        <v>450</v>
      </c>
      <c r="J39" s="51">
        <v>536</v>
      </c>
      <c r="K39" s="51">
        <v>532</v>
      </c>
      <c r="L39" s="51"/>
      <c r="M39" s="70">
        <f t="shared" si="3"/>
        <v>1.0133333333333334</v>
      </c>
      <c r="N39" s="71">
        <f>IFERROR(((I39+J39+K39+L39)/G39),"ND")</f>
        <v>0.70408163265306123</v>
      </c>
      <c r="O39" s="72" t="s">
        <v>321</v>
      </c>
      <c r="P39" s="72"/>
      <c r="Q39" s="72"/>
    </row>
    <row r="40" spans="3:17" ht="69" customHeight="1" x14ac:dyDescent="0.25">
      <c r="C40" s="120"/>
      <c r="D40" s="81"/>
      <c r="E40" s="83"/>
      <c r="F40" s="83"/>
      <c r="G40" s="119"/>
      <c r="H40" s="86"/>
      <c r="I40" s="37">
        <v>530</v>
      </c>
      <c r="J40" s="37">
        <v>595</v>
      </c>
      <c r="K40" s="37">
        <v>525</v>
      </c>
      <c r="L40" s="37">
        <v>506</v>
      </c>
      <c r="M40" s="70"/>
      <c r="N40" s="71"/>
      <c r="O40" s="72"/>
      <c r="P40" s="72"/>
      <c r="Q40" s="72"/>
    </row>
    <row r="41" spans="3:17" ht="84.75" customHeight="1" x14ac:dyDescent="0.25">
      <c r="C41" s="79" t="s">
        <v>65</v>
      </c>
      <c r="D41" s="81" t="s">
        <v>158</v>
      </c>
      <c r="E41" s="83" t="s">
        <v>21</v>
      </c>
      <c r="F41" s="83" t="s">
        <v>43</v>
      </c>
      <c r="G41" s="118">
        <v>966</v>
      </c>
      <c r="H41" s="86" t="s">
        <v>44</v>
      </c>
      <c r="I41" s="51">
        <v>224</v>
      </c>
      <c r="J41" s="51">
        <v>171</v>
      </c>
      <c r="K41" s="51">
        <v>403</v>
      </c>
      <c r="L41" s="51"/>
      <c r="M41" s="70">
        <f t="shared" si="3"/>
        <v>3.8380952380952382</v>
      </c>
      <c r="N41" s="71">
        <f>IFERROR(((I41+J41+K41+L41)/G41),"ND")</f>
        <v>0.82608695652173914</v>
      </c>
      <c r="O41" s="72" t="s">
        <v>322</v>
      </c>
      <c r="P41" s="72"/>
      <c r="Q41" s="72"/>
    </row>
    <row r="42" spans="3:17" ht="84.75" customHeight="1" x14ac:dyDescent="0.25">
      <c r="C42" s="79"/>
      <c r="D42" s="81"/>
      <c r="E42" s="83"/>
      <c r="F42" s="83"/>
      <c r="G42" s="119"/>
      <c r="H42" s="86"/>
      <c r="I42" s="51">
        <v>330</v>
      </c>
      <c r="J42" s="51">
        <v>430</v>
      </c>
      <c r="K42" s="51">
        <v>105</v>
      </c>
      <c r="L42" s="51">
        <v>101</v>
      </c>
      <c r="M42" s="70"/>
      <c r="N42" s="71"/>
      <c r="O42" s="72"/>
      <c r="P42" s="72"/>
      <c r="Q42" s="72"/>
    </row>
    <row r="43" spans="3:17" ht="68.25" customHeight="1" x14ac:dyDescent="0.25">
      <c r="C43" s="93" t="s">
        <v>66</v>
      </c>
      <c r="D43" s="92" t="s">
        <v>159</v>
      </c>
      <c r="E43" s="54" t="s">
        <v>21</v>
      </c>
      <c r="F43" s="54" t="s">
        <v>43</v>
      </c>
      <c r="G43" s="118">
        <v>15527</v>
      </c>
      <c r="H43" s="52" t="s">
        <v>44</v>
      </c>
      <c r="I43" s="37">
        <v>5283</v>
      </c>
      <c r="J43" s="37">
        <v>5167</v>
      </c>
      <c r="K43" s="51">
        <v>4704</v>
      </c>
      <c r="L43" s="51"/>
      <c r="M43" s="70">
        <f t="shared" si="3"/>
        <v>1.0437097847792323</v>
      </c>
      <c r="N43" s="71">
        <f>IFERROR(((I43+J43+K43+L43)/G43),"ND")</f>
        <v>0.97597732981258456</v>
      </c>
      <c r="O43" s="56" t="s">
        <v>249</v>
      </c>
      <c r="P43" s="57"/>
      <c r="Q43" s="58"/>
    </row>
    <row r="44" spans="3:17" ht="68.25" customHeight="1" x14ac:dyDescent="0.25">
      <c r="C44" s="93"/>
      <c r="D44" s="92"/>
      <c r="E44" s="55"/>
      <c r="F44" s="55"/>
      <c r="G44" s="119"/>
      <c r="H44" s="53"/>
      <c r="I44" s="37">
        <v>3500</v>
      </c>
      <c r="J44" s="37">
        <v>3820</v>
      </c>
      <c r="K44" s="37">
        <v>4507</v>
      </c>
      <c r="L44" s="37">
        <v>3700</v>
      </c>
      <c r="M44" s="70"/>
      <c r="N44" s="71"/>
      <c r="O44" s="59"/>
      <c r="P44" s="60"/>
      <c r="Q44" s="61"/>
    </row>
    <row r="45" spans="3:17" ht="75" customHeight="1" x14ac:dyDescent="0.25">
      <c r="C45" s="79" t="s">
        <v>67</v>
      </c>
      <c r="D45" s="81" t="s">
        <v>160</v>
      </c>
      <c r="E45" s="54" t="s">
        <v>21</v>
      </c>
      <c r="F45" s="54" t="s">
        <v>43</v>
      </c>
      <c r="G45" s="98">
        <v>6524</v>
      </c>
      <c r="H45" s="62" t="s">
        <v>44</v>
      </c>
      <c r="I45" s="39">
        <v>3758</v>
      </c>
      <c r="J45" s="39">
        <v>3065</v>
      </c>
      <c r="K45" s="50">
        <v>4394</v>
      </c>
      <c r="L45" s="50"/>
      <c r="M45" s="70">
        <f t="shared" si="3"/>
        <v>2.6957055214723926</v>
      </c>
      <c r="N45" s="71">
        <f>IFERROR(((I45+J45+K45+L45)/G45),"ND")</f>
        <v>1.7193439607602699</v>
      </c>
      <c r="O45" s="64" t="s">
        <v>284</v>
      </c>
      <c r="P45" s="65"/>
      <c r="Q45" s="66"/>
    </row>
    <row r="46" spans="3:17" ht="75" customHeight="1" x14ac:dyDescent="0.25">
      <c r="C46" s="93"/>
      <c r="D46" s="81"/>
      <c r="E46" s="55"/>
      <c r="F46" s="55"/>
      <c r="G46" s="99"/>
      <c r="H46" s="63"/>
      <c r="I46" s="35">
        <v>1630</v>
      </c>
      <c r="J46" s="35">
        <v>1631</v>
      </c>
      <c r="K46" s="35">
        <v>1630</v>
      </c>
      <c r="L46" s="35">
        <v>1633</v>
      </c>
      <c r="M46" s="70"/>
      <c r="N46" s="71"/>
      <c r="O46" s="67"/>
      <c r="P46" s="68"/>
      <c r="Q46" s="69"/>
    </row>
    <row r="47" spans="3:17" ht="72" customHeight="1" x14ac:dyDescent="0.25">
      <c r="C47" s="93" t="s">
        <v>68</v>
      </c>
      <c r="D47" s="103" t="s">
        <v>161</v>
      </c>
      <c r="E47" s="54" t="s">
        <v>21</v>
      </c>
      <c r="F47" s="54" t="s">
        <v>43</v>
      </c>
      <c r="G47" s="52">
        <v>100</v>
      </c>
      <c r="H47" s="52" t="s">
        <v>44</v>
      </c>
      <c r="I47" s="51">
        <v>25</v>
      </c>
      <c r="J47" s="51">
        <v>25</v>
      </c>
      <c r="K47" s="51">
        <v>25</v>
      </c>
      <c r="L47" s="51"/>
      <c r="M47" s="70">
        <f t="shared" si="3"/>
        <v>1</v>
      </c>
      <c r="N47" s="71">
        <f>IFERROR(((I47+J47+K47+L47)/G47),"ND")</f>
        <v>0.75</v>
      </c>
      <c r="O47" s="56" t="s">
        <v>250</v>
      </c>
      <c r="P47" s="57"/>
      <c r="Q47" s="58"/>
    </row>
    <row r="48" spans="3:17" ht="72" customHeight="1" x14ac:dyDescent="0.25">
      <c r="C48" s="93"/>
      <c r="D48" s="103"/>
      <c r="E48" s="55"/>
      <c r="F48" s="55"/>
      <c r="G48" s="53"/>
      <c r="H48" s="53"/>
      <c r="I48" s="51">
        <v>25</v>
      </c>
      <c r="J48" s="51">
        <v>25</v>
      </c>
      <c r="K48" s="51">
        <v>25</v>
      </c>
      <c r="L48" s="51">
        <v>25</v>
      </c>
      <c r="M48" s="70"/>
      <c r="N48" s="71"/>
      <c r="O48" s="59"/>
      <c r="P48" s="60"/>
      <c r="Q48" s="61"/>
    </row>
    <row r="49" spans="3:17" ht="78" customHeight="1" x14ac:dyDescent="0.25">
      <c r="C49" s="79" t="s">
        <v>69</v>
      </c>
      <c r="D49" s="81" t="s">
        <v>162</v>
      </c>
      <c r="E49" s="54" t="s">
        <v>21</v>
      </c>
      <c r="F49" s="54" t="s">
        <v>43</v>
      </c>
      <c r="G49" s="89">
        <v>1822</v>
      </c>
      <c r="H49" s="52" t="s">
        <v>44</v>
      </c>
      <c r="I49" s="51">
        <v>270</v>
      </c>
      <c r="J49" s="51">
        <v>542</v>
      </c>
      <c r="K49" s="51">
        <v>375</v>
      </c>
      <c r="L49" s="51"/>
      <c r="M49" s="70">
        <f t="shared" si="3"/>
        <v>0.82417582417582413</v>
      </c>
      <c r="N49" s="71">
        <f>IFERROR(((I49+J49+K49+L49)/G49),"ND")</f>
        <v>0.65148188803512619</v>
      </c>
      <c r="O49" s="56" t="s">
        <v>323</v>
      </c>
      <c r="P49" s="57"/>
      <c r="Q49" s="58"/>
    </row>
    <row r="50" spans="3:17" ht="78" customHeight="1" x14ac:dyDescent="0.25">
      <c r="C50" s="93"/>
      <c r="D50" s="81"/>
      <c r="E50" s="55"/>
      <c r="F50" s="55"/>
      <c r="G50" s="95"/>
      <c r="H50" s="53"/>
      <c r="I50" s="51">
        <v>455</v>
      </c>
      <c r="J50" s="51">
        <v>456</v>
      </c>
      <c r="K50" s="51">
        <v>455</v>
      </c>
      <c r="L50" s="51">
        <v>456</v>
      </c>
      <c r="M50" s="70"/>
      <c r="N50" s="71"/>
      <c r="O50" s="59"/>
      <c r="P50" s="60"/>
      <c r="Q50" s="61"/>
    </row>
    <row r="51" spans="3:17" ht="72.75" customHeight="1" x14ac:dyDescent="0.25">
      <c r="C51" s="79" t="s">
        <v>70</v>
      </c>
      <c r="D51" s="81" t="s">
        <v>163</v>
      </c>
      <c r="E51" s="83" t="s">
        <v>21</v>
      </c>
      <c r="F51" s="83" t="s">
        <v>43</v>
      </c>
      <c r="G51" s="89">
        <v>2300</v>
      </c>
      <c r="H51" s="86" t="s">
        <v>44</v>
      </c>
      <c r="I51" s="37">
        <v>710</v>
      </c>
      <c r="J51" s="51">
        <v>649</v>
      </c>
      <c r="K51" s="51">
        <v>806</v>
      </c>
      <c r="L51" s="51"/>
      <c r="M51" s="70">
        <f t="shared" si="3"/>
        <v>1.0075000000000001</v>
      </c>
      <c r="N51" s="71">
        <f>IFERROR(((I51+J51+K51+L51)/G51),"ND")</f>
        <v>0.94130434782608696</v>
      </c>
      <c r="O51" s="72" t="s">
        <v>251</v>
      </c>
      <c r="P51" s="72"/>
      <c r="Q51" s="72"/>
    </row>
    <row r="52" spans="3:17" ht="72.75" customHeight="1" x14ac:dyDescent="0.25">
      <c r="C52" s="93"/>
      <c r="D52" s="81"/>
      <c r="E52" s="83"/>
      <c r="F52" s="83"/>
      <c r="G52" s="53"/>
      <c r="H52" s="86"/>
      <c r="I52" s="51">
        <v>700</v>
      </c>
      <c r="J52" s="51">
        <v>600</v>
      </c>
      <c r="K52" s="51">
        <v>800</v>
      </c>
      <c r="L52" s="51">
        <v>200</v>
      </c>
      <c r="M52" s="70"/>
      <c r="N52" s="71"/>
      <c r="O52" s="72"/>
      <c r="P52" s="72"/>
      <c r="Q52" s="72"/>
    </row>
    <row r="53" spans="3:17" ht="88.5" customHeight="1" x14ac:dyDescent="0.25">
      <c r="C53" s="93"/>
      <c r="D53" s="81" t="s">
        <v>164</v>
      </c>
      <c r="E53" s="83" t="s">
        <v>21</v>
      </c>
      <c r="F53" s="83" t="s">
        <v>43</v>
      </c>
      <c r="G53" s="52">
        <v>30</v>
      </c>
      <c r="H53" s="86" t="s">
        <v>44</v>
      </c>
      <c r="I53" s="51">
        <v>17</v>
      </c>
      <c r="J53" s="51">
        <v>6</v>
      </c>
      <c r="K53" s="51">
        <v>6</v>
      </c>
      <c r="L53" s="51"/>
      <c r="M53" s="70">
        <f t="shared" si="3"/>
        <v>2</v>
      </c>
      <c r="N53" s="71">
        <f>IFERROR(((I53+J53+K53+L53)/G53),"ND")</f>
        <v>0.96666666666666667</v>
      </c>
      <c r="O53" s="72" t="s">
        <v>324</v>
      </c>
      <c r="P53" s="72"/>
      <c r="Q53" s="72"/>
    </row>
    <row r="54" spans="3:17" ht="88.5" customHeight="1" x14ac:dyDescent="0.25">
      <c r="C54" s="93"/>
      <c r="D54" s="81"/>
      <c r="E54" s="83"/>
      <c r="F54" s="83"/>
      <c r="G54" s="53"/>
      <c r="H54" s="86"/>
      <c r="I54" s="51">
        <v>15</v>
      </c>
      <c r="J54" s="51">
        <v>9</v>
      </c>
      <c r="K54" s="51">
        <v>3</v>
      </c>
      <c r="L54" s="51">
        <v>3</v>
      </c>
      <c r="M54" s="70"/>
      <c r="N54" s="71"/>
      <c r="O54" s="72"/>
      <c r="P54" s="72"/>
      <c r="Q54" s="72"/>
    </row>
    <row r="55" spans="3:17" ht="71.25" customHeight="1" x14ac:dyDescent="0.25">
      <c r="C55" s="79" t="s">
        <v>71</v>
      </c>
      <c r="D55" s="81" t="s">
        <v>165</v>
      </c>
      <c r="E55" s="83" t="s">
        <v>21</v>
      </c>
      <c r="F55" s="83" t="s">
        <v>43</v>
      </c>
      <c r="G55" s="52">
        <v>2</v>
      </c>
      <c r="H55" s="86" t="s">
        <v>44</v>
      </c>
      <c r="I55" s="51" t="s">
        <v>25</v>
      </c>
      <c r="J55" s="51">
        <v>1</v>
      </c>
      <c r="K55" s="51">
        <v>0</v>
      </c>
      <c r="L55" s="51"/>
      <c r="M55" s="70" t="str">
        <f t="shared" si="3"/>
        <v>ND</v>
      </c>
      <c r="N55" s="71">
        <f>IFERROR(((J55+K55+L55)/G55),"ND")</f>
        <v>0.5</v>
      </c>
      <c r="O55" s="72" t="s">
        <v>239</v>
      </c>
      <c r="P55" s="72"/>
      <c r="Q55" s="72"/>
    </row>
    <row r="56" spans="3:17" ht="71.25" customHeight="1" x14ac:dyDescent="0.25">
      <c r="C56" s="93"/>
      <c r="D56" s="81"/>
      <c r="E56" s="83"/>
      <c r="F56" s="83"/>
      <c r="G56" s="53"/>
      <c r="H56" s="86"/>
      <c r="I56" s="51" t="s">
        <v>25</v>
      </c>
      <c r="J56" s="51">
        <v>1</v>
      </c>
      <c r="K56" s="51">
        <v>0</v>
      </c>
      <c r="L56" s="51">
        <v>1</v>
      </c>
      <c r="M56" s="70"/>
      <c r="N56" s="71"/>
      <c r="O56" s="72"/>
      <c r="P56" s="72"/>
      <c r="Q56" s="72"/>
    </row>
    <row r="57" spans="3:17" ht="70.5" customHeight="1" x14ac:dyDescent="0.25">
      <c r="C57" s="79" t="s">
        <v>72</v>
      </c>
      <c r="D57" s="81" t="s">
        <v>166</v>
      </c>
      <c r="E57" s="83" t="s">
        <v>21</v>
      </c>
      <c r="F57" s="83" t="s">
        <v>43</v>
      </c>
      <c r="G57" s="52">
        <v>2100</v>
      </c>
      <c r="H57" s="86" t="s">
        <v>44</v>
      </c>
      <c r="I57" s="51">
        <v>468</v>
      </c>
      <c r="J57" s="51">
        <v>675</v>
      </c>
      <c r="K57" s="51">
        <v>547</v>
      </c>
      <c r="L57" s="51"/>
      <c r="M57" s="70">
        <f t="shared" si="3"/>
        <v>1.0419047619047619</v>
      </c>
      <c r="N57" s="71">
        <f>IFERROR(((I57+J57+K57+L57)/G57),"ND")</f>
        <v>0.80476190476190479</v>
      </c>
      <c r="O57" s="72" t="s">
        <v>252</v>
      </c>
      <c r="P57" s="72"/>
      <c r="Q57" s="72"/>
    </row>
    <row r="58" spans="3:17" ht="70.5" customHeight="1" x14ac:dyDescent="0.25">
      <c r="C58" s="93"/>
      <c r="D58" s="81"/>
      <c r="E58" s="83"/>
      <c r="F58" s="83"/>
      <c r="G58" s="53"/>
      <c r="H58" s="86"/>
      <c r="I58" s="51">
        <v>525</v>
      </c>
      <c r="J58" s="51">
        <v>525</v>
      </c>
      <c r="K58" s="51">
        <v>525</v>
      </c>
      <c r="L58" s="51">
        <v>525</v>
      </c>
      <c r="M58" s="70"/>
      <c r="N58" s="71"/>
      <c r="O58" s="72"/>
      <c r="P58" s="72"/>
      <c r="Q58" s="72"/>
    </row>
    <row r="59" spans="3:17" ht="75" customHeight="1" x14ac:dyDescent="0.25">
      <c r="C59" s="79" t="s">
        <v>73</v>
      </c>
      <c r="D59" s="81" t="s">
        <v>167</v>
      </c>
      <c r="E59" s="83" t="s">
        <v>21</v>
      </c>
      <c r="F59" s="83" t="s">
        <v>43</v>
      </c>
      <c r="G59" s="52">
        <v>200</v>
      </c>
      <c r="H59" s="86" t="s">
        <v>44</v>
      </c>
      <c r="I59" s="51">
        <v>51</v>
      </c>
      <c r="J59" s="51">
        <v>51</v>
      </c>
      <c r="K59" s="51">
        <v>51</v>
      </c>
      <c r="L59" s="51"/>
      <c r="M59" s="70">
        <f t="shared" si="3"/>
        <v>1.02</v>
      </c>
      <c r="N59" s="71">
        <f>IFERROR(((I59+J59+K59+L59)/G59),"ND")</f>
        <v>0.76500000000000001</v>
      </c>
      <c r="O59" s="72" t="s">
        <v>253</v>
      </c>
      <c r="P59" s="72"/>
      <c r="Q59" s="72"/>
    </row>
    <row r="60" spans="3:17" ht="75" customHeight="1" x14ac:dyDescent="0.25">
      <c r="C60" s="93"/>
      <c r="D60" s="81"/>
      <c r="E60" s="83"/>
      <c r="F60" s="83"/>
      <c r="G60" s="53"/>
      <c r="H60" s="86"/>
      <c r="I60" s="51">
        <v>50</v>
      </c>
      <c r="J60" s="51">
        <v>50</v>
      </c>
      <c r="K60" s="51">
        <v>50</v>
      </c>
      <c r="L60" s="51">
        <v>50</v>
      </c>
      <c r="M60" s="70"/>
      <c r="N60" s="71"/>
      <c r="O60" s="72"/>
      <c r="P60" s="72"/>
      <c r="Q60" s="72"/>
    </row>
    <row r="61" spans="3:17" ht="99" customHeight="1" x14ac:dyDescent="0.25">
      <c r="C61" s="79" t="s">
        <v>74</v>
      </c>
      <c r="D61" s="81" t="s">
        <v>168</v>
      </c>
      <c r="E61" s="83" t="s">
        <v>21</v>
      </c>
      <c r="F61" s="83" t="s">
        <v>43</v>
      </c>
      <c r="G61" s="52">
        <v>552</v>
      </c>
      <c r="H61" s="86" t="s">
        <v>44</v>
      </c>
      <c r="I61" s="51">
        <v>151</v>
      </c>
      <c r="J61" s="51">
        <v>145</v>
      </c>
      <c r="K61" s="51">
        <v>159</v>
      </c>
      <c r="L61" s="51"/>
      <c r="M61" s="70">
        <f t="shared" si="3"/>
        <v>1.1521739130434783</v>
      </c>
      <c r="N61" s="71">
        <f>IFERROR(((I61+J61+K61+L61)/G61),"ND")</f>
        <v>0.82427536231884058</v>
      </c>
      <c r="O61" s="72" t="s">
        <v>285</v>
      </c>
      <c r="P61" s="72"/>
      <c r="Q61" s="72"/>
    </row>
    <row r="62" spans="3:17" ht="99" customHeight="1" x14ac:dyDescent="0.25">
      <c r="C62" s="93"/>
      <c r="D62" s="81"/>
      <c r="E62" s="83"/>
      <c r="F62" s="83"/>
      <c r="G62" s="53"/>
      <c r="H62" s="86"/>
      <c r="I62" s="51">
        <v>138</v>
      </c>
      <c r="J62" s="51">
        <v>138</v>
      </c>
      <c r="K62" s="51">
        <v>138</v>
      </c>
      <c r="L62" s="51">
        <v>138</v>
      </c>
      <c r="M62" s="70"/>
      <c r="N62" s="71"/>
      <c r="O62" s="72"/>
      <c r="P62" s="72"/>
      <c r="Q62" s="72"/>
    </row>
    <row r="63" spans="3:17" ht="74.25" customHeight="1" x14ac:dyDescent="0.25">
      <c r="C63" s="79" t="s">
        <v>75</v>
      </c>
      <c r="D63" s="103" t="s">
        <v>169</v>
      </c>
      <c r="E63" s="83" t="s">
        <v>21</v>
      </c>
      <c r="F63" s="83" t="s">
        <v>43</v>
      </c>
      <c r="G63" s="52">
        <v>850</v>
      </c>
      <c r="H63" s="86" t="s">
        <v>44</v>
      </c>
      <c r="I63" s="51">
        <v>262</v>
      </c>
      <c r="J63" s="51">
        <v>309</v>
      </c>
      <c r="K63" s="51">
        <v>366</v>
      </c>
      <c r="L63" s="51"/>
      <c r="M63" s="70">
        <f t="shared" si="3"/>
        <v>1.7183098591549295</v>
      </c>
      <c r="N63" s="71">
        <f>IFERROR(((I63+J63+K63+L63)/G63),"ND")</f>
        <v>1.1023529411764705</v>
      </c>
      <c r="O63" s="72" t="s">
        <v>286</v>
      </c>
      <c r="P63" s="72"/>
      <c r="Q63" s="72"/>
    </row>
    <row r="64" spans="3:17" ht="74.25" customHeight="1" x14ac:dyDescent="0.25">
      <c r="C64" s="93"/>
      <c r="D64" s="103"/>
      <c r="E64" s="83"/>
      <c r="F64" s="83"/>
      <c r="G64" s="53"/>
      <c r="H64" s="86"/>
      <c r="I64" s="51">
        <v>210</v>
      </c>
      <c r="J64" s="51">
        <v>213</v>
      </c>
      <c r="K64" s="51">
        <v>213</v>
      </c>
      <c r="L64" s="51">
        <v>214</v>
      </c>
      <c r="M64" s="70"/>
      <c r="N64" s="71"/>
      <c r="O64" s="72"/>
      <c r="P64" s="72"/>
      <c r="Q64" s="72"/>
    </row>
    <row r="65" spans="3:17" ht="69" customHeight="1" x14ac:dyDescent="0.25">
      <c r="C65" s="79" t="s">
        <v>76</v>
      </c>
      <c r="D65" s="103" t="s">
        <v>170</v>
      </c>
      <c r="E65" s="83" t="s">
        <v>21</v>
      </c>
      <c r="F65" s="83" t="s">
        <v>43</v>
      </c>
      <c r="G65" s="98">
        <v>2174</v>
      </c>
      <c r="H65" s="100" t="s">
        <v>44</v>
      </c>
      <c r="I65" s="50">
        <v>240</v>
      </c>
      <c r="J65" s="50">
        <v>165</v>
      </c>
      <c r="K65" s="50">
        <v>814</v>
      </c>
      <c r="L65" s="50"/>
      <c r="M65" s="70">
        <f t="shared" si="3"/>
        <v>0.85684210526315785</v>
      </c>
      <c r="N65" s="71">
        <f>IFERROR(((I65+J65+K65+L65)/G65),"ND")</f>
        <v>0.56071757129714817</v>
      </c>
      <c r="O65" s="115" t="s">
        <v>254</v>
      </c>
      <c r="P65" s="115"/>
      <c r="Q65" s="115"/>
    </row>
    <row r="66" spans="3:17" ht="69" customHeight="1" x14ac:dyDescent="0.25">
      <c r="C66" s="93"/>
      <c r="D66" s="103"/>
      <c r="E66" s="83"/>
      <c r="F66" s="83"/>
      <c r="G66" s="63"/>
      <c r="H66" s="100"/>
      <c r="I66" s="50">
        <v>137</v>
      </c>
      <c r="J66" s="50">
        <v>137</v>
      </c>
      <c r="K66" s="50">
        <v>950</v>
      </c>
      <c r="L66" s="50">
        <v>950</v>
      </c>
      <c r="M66" s="70"/>
      <c r="N66" s="71"/>
      <c r="O66" s="115"/>
      <c r="P66" s="115"/>
      <c r="Q66" s="115"/>
    </row>
    <row r="67" spans="3:17" ht="60.75" customHeight="1" x14ac:dyDescent="0.25">
      <c r="C67" s="79" t="s">
        <v>77</v>
      </c>
      <c r="D67" s="81" t="s">
        <v>171</v>
      </c>
      <c r="E67" s="83" t="s">
        <v>21</v>
      </c>
      <c r="F67" s="83" t="s">
        <v>43</v>
      </c>
      <c r="G67" s="89">
        <v>3900</v>
      </c>
      <c r="H67" s="86" t="s">
        <v>44</v>
      </c>
      <c r="I67" s="51">
        <v>1314</v>
      </c>
      <c r="J67" s="51">
        <v>796</v>
      </c>
      <c r="K67" s="51">
        <v>1022</v>
      </c>
      <c r="L67" s="51"/>
      <c r="M67" s="70">
        <f t="shared" si="3"/>
        <v>0.87350427350427351</v>
      </c>
      <c r="N67" s="71">
        <f>IFERROR(((I67+J67+K67+L67)/G67),"ND")</f>
        <v>0.80307692307692302</v>
      </c>
      <c r="O67" s="72" t="s">
        <v>255</v>
      </c>
      <c r="P67" s="72"/>
      <c r="Q67" s="72"/>
    </row>
    <row r="68" spans="3:17" ht="60.75" customHeight="1" x14ac:dyDescent="0.25">
      <c r="C68" s="93"/>
      <c r="D68" s="81"/>
      <c r="E68" s="83"/>
      <c r="F68" s="83"/>
      <c r="G68" s="95"/>
      <c r="H68" s="86"/>
      <c r="I68" s="51">
        <v>780</v>
      </c>
      <c r="J68" s="51">
        <v>780</v>
      </c>
      <c r="K68" s="37">
        <v>1170</v>
      </c>
      <c r="L68" s="37">
        <v>1170</v>
      </c>
      <c r="M68" s="70"/>
      <c r="N68" s="71"/>
      <c r="O68" s="72"/>
      <c r="P68" s="72"/>
      <c r="Q68" s="72"/>
    </row>
    <row r="69" spans="3:17" ht="90.75" customHeight="1" x14ac:dyDescent="0.25">
      <c r="C69" s="79" t="s">
        <v>78</v>
      </c>
      <c r="D69" s="81" t="s">
        <v>172</v>
      </c>
      <c r="E69" s="83" t="s">
        <v>21</v>
      </c>
      <c r="F69" s="83" t="s">
        <v>43</v>
      </c>
      <c r="G69" s="52">
        <v>570</v>
      </c>
      <c r="H69" s="86" t="s">
        <v>44</v>
      </c>
      <c r="I69" s="51">
        <v>250</v>
      </c>
      <c r="J69" s="51">
        <v>166</v>
      </c>
      <c r="K69" s="51">
        <v>248</v>
      </c>
      <c r="L69" s="51"/>
      <c r="M69" s="70">
        <f t="shared" si="3"/>
        <v>1.180952380952381</v>
      </c>
      <c r="N69" s="71">
        <f>IFERROR(((I69+J69+K69+L69)/G69),"ND")</f>
        <v>1.1649122807017545</v>
      </c>
      <c r="O69" s="72" t="s">
        <v>287</v>
      </c>
      <c r="P69" s="72"/>
      <c r="Q69" s="72"/>
    </row>
    <row r="70" spans="3:17" ht="90.75" customHeight="1" x14ac:dyDescent="0.25">
      <c r="C70" s="93"/>
      <c r="D70" s="81"/>
      <c r="E70" s="83"/>
      <c r="F70" s="83"/>
      <c r="G70" s="53"/>
      <c r="H70" s="86"/>
      <c r="I70" s="51">
        <v>75</v>
      </c>
      <c r="J70" s="51">
        <v>75</v>
      </c>
      <c r="K70" s="51">
        <v>210</v>
      </c>
      <c r="L70" s="51">
        <v>210</v>
      </c>
      <c r="M70" s="70"/>
      <c r="N70" s="71"/>
      <c r="O70" s="72"/>
      <c r="P70" s="72"/>
      <c r="Q70" s="72"/>
    </row>
    <row r="71" spans="3:17" ht="96" customHeight="1" x14ac:dyDescent="0.25">
      <c r="C71" s="79" t="s">
        <v>79</v>
      </c>
      <c r="D71" s="103" t="s">
        <v>173</v>
      </c>
      <c r="E71" s="83" t="s">
        <v>21</v>
      </c>
      <c r="F71" s="83" t="s">
        <v>43</v>
      </c>
      <c r="G71" s="98">
        <v>41500</v>
      </c>
      <c r="H71" s="100" t="s">
        <v>44</v>
      </c>
      <c r="I71" s="39">
        <v>14122</v>
      </c>
      <c r="J71" s="39">
        <v>10302</v>
      </c>
      <c r="K71" s="39">
        <v>8257</v>
      </c>
      <c r="L71" s="50"/>
      <c r="M71" s="70">
        <f t="shared" si="3"/>
        <v>1.2703076923076924</v>
      </c>
      <c r="N71" s="71">
        <f>IFERROR(((I71+J71+K71+L71)/G71),"ND")</f>
        <v>0.78749397590361447</v>
      </c>
      <c r="O71" s="96" t="s">
        <v>288</v>
      </c>
      <c r="P71" s="96"/>
      <c r="Q71" s="96"/>
    </row>
    <row r="72" spans="3:17" ht="96" customHeight="1" x14ac:dyDescent="0.25">
      <c r="C72" s="93"/>
      <c r="D72" s="103"/>
      <c r="E72" s="83"/>
      <c r="F72" s="83"/>
      <c r="G72" s="99"/>
      <c r="H72" s="100"/>
      <c r="I72" s="39">
        <v>13000</v>
      </c>
      <c r="J72" s="39">
        <v>12000</v>
      </c>
      <c r="K72" s="39">
        <v>6500</v>
      </c>
      <c r="L72" s="39">
        <v>10000</v>
      </c>
      <c r="M72" s="70"/>
      <c r="N72" s="71"/>
      <c r="O72" s="96"/>
      <c r="P72" s="96"/>
      <c r="Q72" s="96"/>
    </row>
    <row r="73" spans="3:17" ht="104.25" customHeight="1" x14ac:dyDescent="0.25">
      <c r="C73" s="93" t="s">
        <v>80</v>
      </c>
      <c r="D73" s="103" t="s">
        <v>174</v>
      </c>
      <c r="E73" s="83" t="s">
        <v>21</v>
      </c>
      <c r="F73" s="83" t="s">
        <v>43</v>
      </c>
      <c r="G73" s="52">
        <v>173</v>
      </c>
      <c r="H73" s="86" t="s">
        <v>44</v>
      </c>
      <c r="I73" s="51">
        <v>25</v>
      </c>
      <c r="J73" s="51">
        <v>33</v>
      </c>
      <c r="K73" s="51">
        <v>35</v>
      </c>
      <c r="L73" s="51"/>
      <c r="M73" s="70">
        <f t="shared" si="3"/>
        <v>0.625</v>
      </c>
      <c r="N73" s="71">
        <f t="shared" ref="N73" si="6">IFERROR(((I73+J73+K73+L73)/G73),"ND")</f>
        <v>0.53757225433526012</v>
      </c>
      <c r="O73" s="94" t="s">
        <v>289</v>
      </c>
      <c r="P73" s="94"/>
      <c r="Q73" s="94"/>
    </row>
    <row r="74" spans="3:17" ht="104.25" customHeight="1" x14ac:dyDescent="0.25">
      <c r="C74" s="93"/>
      <c r="D74" s="103"/>
      <c r="E74" s="83"/>
      <c r="F74" s="83"/>
      <c r="G74" s="53"/>
      <c r="H74" s="86"/>
      <c r="I74" s="51">
        <v>30</v>
      </c>
      <c r="J74" s="51">
        <v>31</v>
      </c>
      <c r="K74" s="51">
        <v>56</v>
      </c>
      <c r="L74" s="51">
        <v>56</v>
      </c>
      <c r="M74" s="70"/>
      <c r="N74" s="71"/>
      <c r="O74" s="94"/>
      <c r="P74" s="94"/>
      <c r="Q74" s="94"/>
    </row>
    <row r="75" spans="3:17" ht="66.75" customHeight="1" x14ac:dyDescent="0.25">
      <c r="C75" s="79" t="s">
        <v>81</v>
      </c>
      <c r="D75" s="81" t="s">
        <v>175</v>
      </c>
      <c r="E75" s="83" t="s">
        <v>21</v>
      </c>
      <c r="F75" s="83" t="s">
        <v>43</v>
      </c>
      <c r="G75" s="98">
        <v>530</v>
      </c>
      <c r="H75" s="100" t="s">
        <v>44</v>
      </c>
      <c r="I75" s="39">
        <v>106</v>
      </c>
      <c r="J75" s="39">
        <v>119</v>
      </c>
      <c r="K75" s="50">
        <v>127</v>
      </c>
      <c r="L75" s="50"/>
      <c r="M75" s="70">
        <f t="shared" si="3"/>
        <v>0.90714285714285714</v>
      </c>
      <c r="N75" s="71">
        <f t="shared" ref="N75" si="7">IFERROR(((I75+J75+K75+L75)/G75),"ND")</f>
        <v>0.66415094339622638</v>
      </c>
      <c r="O75" s="96" t="s">
        <v>256</v>
      </c>
      <c r="P75" s="96"/>
      <c r="Q75" s="96"/>
    </row>
    <row r="76" spans="3:17" ht="66.75" customHeight="1" x14ac:dyDescent="0.25">
      <c r="C76" s="93"/>
      <c r="D76" s="81"/>
      <c r="E76" s="83"/>
      <c r="F76" s="83"/>
      <c r="G76" s="99"/>
      <c r="H76" s="100"/>
      <c r="I76" s="39">
        <v>130</v>
      </c>
      <c r="J76" s="39">
        <v>140</v>
      </c>
      <c r="K76" s="39">
        <v>140</v>
      </c>
      <c r="L76" s="39">
        <v>120</v>
      </c>
      <c r="M76" s="70"/>
      <c r="N76" s="71"/>
      <c r="O76" s="96"/>
      <c r="P76" s="96"/>
      <c r="Q76" s="96"/>
    </row>
    <row r="77" spans="3:17" ht="68.25" customHeight="1" x14ac:dyDescent="0.25">
      <c r="C77" s="93" t="s">
        <v>82</v>
      </c>
      <c r="D77" s="117" t="s">
        <v>176</v>
      </c>
      <c r="E77" s="83" t="s">
        <v>21</v>
      </c>
      <c r="F77" s="83" t="s">
        <v>43</v>
      </c>
      <c r="G77" s="89">
        <v>2250</v>
      </c>
      <c r="H77" s="86" t="s">
        <v>44</v>
      </c>
      <c r="I77" s="51">
        <v>250</v>
      </c>
      <c r="J77" s="51">
        <v>512</v>
      </c>
      <c r="K77" s="51">
        <v>406</v>
      </c>
      <c r="L77" s="51"/>
      <c r="M77" s="70">
        <f t="shared" si="3"/>
        <v>0.81200000000000006</v>
      </c>
      <c r="N77" s="71">
        <f t="shared" ref="N77" si="8">IFERROR(((I77+J77+K77+L77)/G77),"ND")</f>
        <v>0.51911111111111108</v>
      </c>
      <c r="O77" s="94" t="s">
        <v>290</v>
      </c>
      <c r="P77" s="94"/>
      <c r="Q77" s="94"/>
    </row>
    <row r="78" spans="3:17" ht="68.25" customHeight="1" x14ac:dyDescent="0.25">
      <c r="C78" s="93"/>
      <c r="D78" s="117"/>
      <c r="E78" s="83"/>
      <c r="F78" s="83"/>
      <c r="G78" s="53"/>
      <c r="H78" s="86"/>
      <c r="I78" s="51">
        <v>500</v>
      </c>
      <c r="J78" s="51">
        <v>750</v>
      </c>
      <c r="K78" s="51">
        <v>500</v>
      </c>
      <c r="L78" s="51">
        <v>500</v>
      </c>
      <c r="M78" s="70"/>
      <c r="N78" s="71"/>
      <c r="O78" s="94"/>
      <c r="P78" s="94"/>
      <c r="Q78" s="94"/>
    </row>
    <row r="79" spans="3:17" ht="68.25" customHeight="1" x14ac:dyDescent="0.25">
      <c r="C79" s="79" t="s">
        <v>83</v>
      </c>
      <c r="D79" s="81" t="s">
        <v>177</v>
      </c>
      <c r="E79" s="83" t="s">
        <v>21</v>
      </c>
      <c r="F79" s="83" t="s">
        <v>43</v>
      </c>
      <c r="G79" s="52">
        <v>133</v>
      </c>
      <c r="H79" s="86" t="s">
        <v>44</v>
      </c>
      <c r="I79" s="51">
        <v>45</v>
      </c>
      <c r="J79" s="51">
        <v>31</v>
      </c>
      <c r="K79" s="51">
        <v>35</v>
      </c>
      <c r="L79" s="51"/>
      <c r="M79" s="70">
        <f t="shared" si="3"/>
        <v>1.0606060606060606</v>
      </c>
      <c r="N79" s="71">
        <f t="shared" ref="N79:N99" si="9">IFERROR(((I79+J79+K79+L79)/G79),"ND")</f>
        <v>0.83458646616541354</v>
      </c>
      <c r="O79" s="94" t="s">
        <v>257</v>
      </c>
      <c r="P79" s="94"/>
      <c r="Q79" s="94"/>
    </row>
    <row r="80" spans="3:17" ht="68.25" customHeight="1" x14ac:dyDescent="0.25">
      <c r="C80" s="93"/>
      <c r="D80" s="81"/>
      <c r="E80" s="83"/>
      <c r="F80" s="83"/>
      <c r="G80" s="53"/>
      <c r="H80" s="86"/>
      <c r="I80" s="51">
        <v>36</v>
      </c>
      <c r="J80" s="51">
        <v>34</v>
      </c>
      <c r="K80" s="51">
        <v>33</v>
      </c>
      <c r="L80" s="51">
        <v>30</v>
      </c>
      <c r="M80" s="70"/>
      <c r="N80" s="71"/>
      <c r="O80" s="94"/>
      <c r="P80" s="94"/>
      <c r="Q80" s="94"/>
    </row>
    <row r="81" spans="3:17" ht="81.75" customHeight="1" x14ac:dyDescent="0.25">
      <c r="C81" s="79" t="s">
        <v>84</v>
      </c>
      <c r="D81" s="103" t="s">
        <v>178</v>
      </c>
      <c r="E81" s="83" t="s">
        <v>21</v>
      </c>
      <c r="F81" s="83" t="s">
        <v>43</v>
      </c>
      <c r="G81" s="89">
        <v>1820</v>
      </c>
      <c r="H81" s="86" t="s">
        <v>44</v>
      </c>
      <c r="I81" s="37">
        <v>343</v>
      </c>
      <c r="J81" s="37">
        <v>800</v>
      </c>
      <c r="K81" s="51">
        <v>705</v>
      </c>
      <c r="L81" s="51"/>
      <c r="M81" s="70">
        <f t="shared" si="3"/>
        <v>1.5</v>
      </c>
      <c r="N81" s="71">
        <f t="shared" si="9"/>
        <v>1.0153846153846153</v>
      </c>
      <c r="O81" s="94" t="s">
        <v>325</v>
      </c>
      <c r="P81" s="94"/>
      <c r="Q81" s="94"/>
    </row>
    <row r="82" spans="3:17" ht="81.75" customHeight="1" x14ac:dyDescent="0.25">
      <c r="C82" s="93"/>
      <c r="D82" s="103"/>
      <c r="E82" s="83"/>
      <c r="F82" s="83"/>
      <c r="G82" s="95"/>
      <c r="H82" s="86"/>
      <c r="I82" s="37">
        <v>350</v>
      </c>
      <c r="J82" s="37">
        <v>350</v>
      </c>
      <c r="K82" s="37">
        <v>470</v>
      </c>
      <c r="L82" s="37">
        <v>650</v>
      </c>
      <c r="M82" s="70"/>
      <c r="N82" s="71"/>
      <c r="O82" s="94"/>
      <c r="P82" s="94"/>
      <c r="Q82" s="94"/>
    </row>
    <row r="83" spans="3:17" ht="86.25" customHeight="1" x14ac:dyDescent="0.25">
      <c r="C83" s="79" t="s">
        <v>86</v>
      </c>
      <c r="D83" s="103" t="s">
        <v>179</v>
      </c>
      <c r="E83" s="83" t="s">
        <v>21</v>
      </c>
      <c r="F83" s="83" t="s">
        <v>43</v>
      </c>
      <c r="G83" s="89">
        <v>689</v>
      </c>
      <c r="H83" s="86" t="s">
        <v>44</v>
      </c>
      <c r="I83" s="51">
        <v>158</v>
      </c>
      <c r="J83" s="51">
        <v>264</v>
      </c>
      <c r="K83" s="51">
        <v>499</v>
      </c>
      <c r="L83" s="51"/>
      <c r="M83" s="70">
        <f t="shared" si="3"/>
        <v>2.16017316017316</v>
      </c>
      <c r="N83" s="71">
        <f t="shared" si="9"/>
        <v>1.3367198838896952</v>
      </c>
      <c r="O83" s="94" t="s">
        <v>291</v>
      </c>
      <c r="P83" s="94"/>
      <c r="Q83" s="94"/>
    </row>
    <row r="84" spans="3:17" ht="86.25" customHeight="1" x14ac:dyDescent="0.25">
      <c r="C84" s="93"/>
      <c r="D84" s="103"/>
      <c r="E84" s="83"/>
      <c r="F84" s="83"/>
      <c r="G84" s="95"/>
      <c r="H84" s="86"/>
      <c r="I84" s="51">
        <v>144</v>
      </c>
      <c r="J84" s="51">
        <v>208</v>
      </c>
      <c r="K84" s="51">
        <v>231</v>
      </c>
      <c r="L84" s="51">
        <v>106</v>
      </c>
      <c r="M84" s="70"/>
      <c r="N84" s="71"/>
      <c r="O84" s="94"/>
      <c r="P84" s="94"/>
      <c r="Q84" s="94"/>
    </row>
    <row r="85" spans="3:17" ht="94.5" customHeight="1" x14ac:dyDescent="0.25">
      <c r="C85" s="79" t="s">
        <v>85</v>
      </c>
      <c r="D85" s="103" t="s">
        <v>144</v>
      </c>
      <c r="E85" s="83" t="s">
        <v>21</v>
      </c>
      <c r="F85" s="83" t="s">
        <v>43</v>
      </c>
      <c r="G85" s="52">
        <v>255</v>
      </c>
      <c r="H85" s="86" t="s">
        <v>44</v>
      </c>
      <c r="I85" s="51">
        <v>64</v>
      </c>
      <c r="J85" s="51">
        <v>86</v>
      </c>
      <c r="K85" s="51">
        <v>41</v>
      </c>
      <c r="L85" s="51"/>
      <c r="M85" s="70">
        <f t="shared" si="3"/>
        <v>1.1714285714285715</v>
      </c>
      <c r="N85" s="71">
        <f t="shared" si="9"/>
        <v>0.74901960784313726</v>
      </c>
      <c r="O85" s="94" t="s">
        <v>326</v>
      </c>
      <c r="P85" s="94"/>
      <c r="Q85" s="94"/>
    </row>
    <row r="86" spans="3:17" ht="94.5" customHeight="1" x14ac:dyDescent="0.25">
      <c r="C86" s="93"/>
      <c r="D86" s="103"/>
      <c r="E86" s="83"/>
      <c r="F86" s="83"/>
      <c r="G86" s="53"/>
      <c r="H86" s="86"/>
      <c r="I86" s="51">
        <v>75</v>
      </c>
      <c r="J86" s="51">
        <v>79</v>
      </c>
      <c r="K86" s="51">
        <v>35</v>
      </c>
      <c r="L86" s="51">
        <v>66</v>
      </c>
      <c r="M86" s="70"/>
      <c r="N86" s="71"/>
      <c r="O86" s="94"/>
      <c r="P86" s="94"/>
      <c r="Q86" s="94"/>
    </row>
    <row r="87" spans="3:17" ht="87" customHeight="1" x14ac:dyDescent="0.25">
      <c r="C87" s="79" t="s">
        <v>63</v>
      </c>
      <c r="D87" s="81" t="s">
        <v>180</v>
      </c>
      <c r="E87" s="83" t="s">
        <v>21</v>
      </c>
      <c r="F87" s="83" t="s">
        <v>43</v>
      </c>
      <c r="G87" s="89">
        <v>20340</v>
      </c>
      <c r="H87" s="86" t="s">
        <v>44</v>
      </c>
      <c r="I87" s="37">
        <v>6261</v>
      </c>
      <c r="J87" s="37">
        <v>8460</v>
      </c>
      <c r="K87" s="37">
        <v>4482</v>
      </c>
      <c r="L87" s="51"/>
      <c r="M87" s="70">
        <f t="shared" si="3"/>
        <v>1.5244897959183674</v>
      </c>
      <c r="N87" s="71">
        <f t="shared" si="9"/>
        <v>0.94410029498525072</v>
      </c>
      <c r="O87" s="94" t="s">
        <v>292</v>
      </c>
      <c r="P87" s="94"/>
      <c r="Q87" s="94"/>
    </row>
    <row r="88" spans="3:17" ht="87" customHeight="1" x14ac:dyDescent="0.25">
      <c r="C88" s="93"/>
      <c r="D88" s="81"/>
      <c r="E88" s="83"/>
      <c r="F88" s="83"/>
      <c r="G88" s="95"/>
      <c r="H88" s="86"/>
      <c r="I88" s="37">
        <v>5800</v>
      </c>
      <c r="J88" s="37">
        <v>7500</v>
      </c>
      <c r="K88" s="37">
        <v>2940</v>
      </c>
      <c r="L88" s="37">
        <v>4100</v>
      </c>
      <c r="M88" s="70"/>
      <c r="N88" s="71"/>
      <c r="O88" s="94"/>
      <c r="P88" s="94"/>
      <c r="Q88" s="94"/>
    </row>
    <row r="89" spans="3:17" ht="93" customHeight="1" x14ac:dyDescent="0.25">
      <c r="C89" s="79" t="s">
        <v>87</v>
      </c>
      <c r="D89" s="103" t="s">
        <v>181</v>
      </c>
      <c r="E89" s="83" t="s">
        <v>21</v>
      </c>
      <c r="F89" s="83" t="s">
        <v>43</v>
      </c>
      <c r="G89" s="52">
        <v>187</v>
      </c>
      <c r="H89" s="86" t="s">
        <v>44</v>
      </c>
      <c r="I89" s="51">
        <v>44</v>
      </c>
      <c r="J89" s="51">
        <v>74</v>
      </c>
      <c r="K89" s="51">
        <v>57</v>
      </c>
      <c r="L89" s="51"/>
      <c r="M89" s="70">
        <f t="shared" si="3"/>
        <v>1.6764705882352942</v>
      </c>
      <c r="N89" s="71">
        <f t="shared" si="9"/>
        <v>0.93582887700534756</v>
      </c>
      <c r="O89" s="94" t="s">
        <v>293</v>
      </c>
      <c r="P89" s="94"/>
      <c r="Q89" s="94"/>
    </row>
    <row r="90" spans="3:17" ht="93" customHeight="1" x14ac:dyDescent="0.25">
      <c r="C90" s="93"/>
      <c r="D90" s="103"/>
      <c r="E90" s="83"/>
      <c r="F90" s="83"/>
      <c r="G90" s="53"/>
      <c r="H90" s="86"/>
      <c r="I90" s="51">
        <v>43</v>
      </c>
      <c r="J90" s="51">
        <v>61</v>
      </c>
      <c r="K90" s="51">
        <v>34</v>
      </c>
      <c r="L90" s="51">
        <v>49</v>
      </c>
      <c r="M90" s="70"/>
      <c r="N90" s="71"/>
      <c r="O90" s="94"/>
      <c r="P90" s="94"/>
      <c r="Q90" s="94"/>
    </row>
    <row r="91" spans="3:17" ht="81" customHeight="1" x14ac:dyDescent="0.25">
      <c r="C91" s="79" t="s">
        <v>88</v>
      </c>
      <c r="D91" s="81" t="s">
        <v>182</v>
      </c>
      <c r="E91" s="83" t="s">
        <v>21</v>
      </c>
      <c r="F91" s="83" t="s">
        <v>43</v>
      </c>
      <c r="G91" s="89">
        <v>14819</v>
      </c>
      <c r="H91" s="86" t="s">
        <v>44</v>
      </c>
      <c r="I91" s="37">
        <v>3064</v>
      </c>
      <c r="J91" s="37">
        <v>3314</v>
      </c>
      <c r="K91" s="37">
        <v>4257</v>
      </c>
      <c r="L91" s="51"/>
      <c r="M91" s="70">
        <f t="shared" si="3"/>
        <v>1.001411432604093</v>
      </c>
      <c r="N91" s="71">
        <f t="shared" si="9"/>
        <v>0.71765976111748431</v>
      </c>
      <c r="O91" s="94" t="s">
        <v>258</v>
      </c>
      <c r="P91" s="94"/>
      <c r="Q91" s="94"/>
    </row>
    <row r="92" spans="3:17" ht="81" customHeight="1" x14ac:dyDescent="0.25">
      <c r="C92" s="93"/>
      <c r="D92" s="81"/>
      <c r="E92" s="83"/>
      <c r="F92" s="83"/>
      <c r="G92" s="95"/>
      <c r="H92" s="86"/>
      <c r="I92" s="37">
        <v>3093</v>
      </c>
      <c r="J92" s="37">
        <v>3305</v>
      </c>
      <c r="K92" s="37">
        <v>4251</v>
      </c>
      <c r="L92" s="37">
        <v>4170</v>
      </c>
      <c r="M92" s="70"/>
      <c r="N92" s="71"/>
      <c r="O92" s="94"/>
      <c r="P92" s="94"/>
      <c r="Q92" s="94"/>
    </row>
    <row r="93" spans="3:17" ht="90" customHeight="1" x14ac:dyDescent="0.25">
      <c r="C93" s="79" t="s">
        <v>89</v>
      </c>
      <c r="D93" s="81" t="s">
        <v>183</v>
      </c>
      <c r="E93" s="83" t="s">
        <v>21</v>
      </c>
      <c r="F93" s="83" t="s">
        <v>43</v>
      </c>
      <c r="G93" s="89">
        <v>2907</v>
      </c>
      <c r="H93" s="86" t="s">
        <v>44</v>
      </c>
      <c r="I93" s="51">
        <v>739</v>
      </c>
      <c r="J93" s="51">
        <v>890</v>
      </c>
      <c r="K93" s="37">
        <v>1086</v>
      </c>
      <c r="L93" s="51"/>
      <c r="M93" s="70">
        <f t="shared" si="3"/>
        <v>1.242562929061785</v>
      </c>
      <c r="N93" s="71">
        <f t="shared" si="9"/>
        <v>0.93395252837977294</v>
      </c>
      <c r="O93" s="94" t="s">
        <v>294</v>
      </c>
      <c r="P93" s="94"/>
      <c r="Q93" s="94"/>
    </row>
    <row r="94" spans="3:17" ht="90" customHeight="1" x14ac:dyDescent="0.25">
      <c r="C94" s="93"/>
      <c r="D94" s="81"/>
      <c r="E94" s="83"/>
      <c r="F94" s="83"/>
      <c r="G94" s="95"/>
      <c r="H94" s="86"/>
      <c r="I94" s="51">
        <v>532</v>
      </c>
      <c r="J94" s="51">
        <v>560</v>
      </c>
      <c r="K94" s="51">
        <v>874</v>
      </c>
      <c r="L94" s="51">
        <v>941</v>
      </c>
      <c r="M94" s="70"/>
      <c r="N94" s="71"/>
      <c r="O94" s="94"/>
      <c r="P94" s="94"/>
      <c r="Q94" s="94"/>
    </row>
    <row r="95" spans="3:17" ht="81" customHeight="1" x14ac:dyDescent="0.25">
      <c r="C95" s="79" t="s">
        <v>90</v>
      </c>
      <c r="D95" s="81" t="s">
        <v>184</v>
      </c>
      <c r="E95" s="83" t="s">
        <v>21</v>
      </c>
      <c r="F95" s="83" t="s">
        <v>43</v>
      </c>
      <c r="G95" s="89">
        <v>7304</v>
      </c>
      <c r="H95" s="86" t="s">
        <v>44</v>
      </c>
      <c r="I95" s="37">
        <v>2006</v>
      </c>
      <c r="J95" s="37">
        <v>2314</v>
      </c>
      <c r="K95" s="37">
        <v>2983</v>
      </c>
      <c r="L95" s="51"/>
      <c r="M95" s="70">
        <f t="shared" ref="M95:M157" si="10">IFERROR(K95/K96,"ND")</f>
        <v>1.5027707808564232</v>
      </c>
      <c r="N95" s="71">
        <f t="shared" si="9"/>
        <v>0.99986308871851037</v>
      </c>
      <c r="O95" s="94" t="s">
        <v>295</v>
      </c>
      <c r="P95" s="94"/>
      <c r="Q95" s="94"/>
    </row>
    <row r="96" spans="3:17" ht="81" customHeight="1" x14ac:dyDescent="0.25">
      <c r="C96" s="93"/>
      <c r="D96" s="81"/>
      <c r="E96" s="83"/>
      <c r="F96" s="83"/>
      <c r="G96" s="95"/>
      <c r="H96" s="86"/>
      <c r="I96" s="37">
        <v>1800</v>
      </c>
      <c r="J96" s="37">
        <v>1678</v>
      </c>
      <c r="K96" s="37">
        <v>1985</v>
      </c>
      <c r="L96" s="37">
        <v>1841</v>
      </c>
      <c r="M96" s="70"/>
      <c r="N96" s="71"/>
      <c r="O96" s="94"/>
      <c r="P96" s="94"/>
      <c r="Q96" s="94"/>
    </row>
    <row r="97" spans="3:17" ht="111" customHeight="1" x14ac:dyDescent="0.25">
      <c r="C97" s="79" t="s">
        <v>91</v>
      </c>
      <c r="D97" s="81" t="s">
        <v>185</v>
      </c>
      <c r="E97" s="83" t="s">
        <v>21</v>
      </c>
      <c r="F97" s="83" t="s">
        <v>43</v>
      </c>
      <c r="G97" s="89">
        <v>11152</v>
      </c>
      <c r="H97" s="86" t="s">
        <v>44</v>
      </c>
      <c r="I97" s="37">
        <v>2362</v>
      </c>
      <c r="J97" s="37">
        <v>2516</v>
      </c>
      <c r="K97" s="37">
        <v>3037</v>
      </c>
      <c r="L97" s="51"/>
      <c r="M97" s="70">
        <f t="shared" si="10"/>
        <v>1.3320175438596491</v>
      </c>
      <c r="N97" s="71">
        <f t="shared" si="9"/>
        <v>0.70973816355810615</v>
      </c>
      <c r="O97" s="94" t="s">
        <v>296</v>
      </c>
      <c r="P97" s="94"/>
      <c r="Q97" s="94"/>
    </row>
    <row r="98" spans="3:17" ht="111" customHeight="1" x14ac:dyDescent="0.25">
      <c r="C98" s="93"/>
      <c r="D98" s="81"/>
      <c r="E98" s="83"/>
      <c r="F98" s="83"/>
      <c r="G98" s="95"/>
      <c r="H98" s="86"/>
      <c r="I98" s="37">
        <v>3341</v>
      </c>
      <c r="J98" s="37">
        <v>3342</v>
      </c>
      <c r="K98" s="37">
        <v>2280</v>
      </c>
      <c r="L98" s="37">
        <v>2189</v>
      </c>
      <c r="M98" s="70"/>
      <c r="N98" s="71"/>
      <c r="O98" s="94"/>
      <c r="P98" s="94"/>
      <c r="Q98" s="94"/>
    </row>
    <row r="99" spans="3:17" ht="75.75" customHeight="1" x14ac:dyDescent="0.25">
      <c r="C99" s="79" t="s">
        <v>92</v>
      </c>
      <c r="D99" s="81" t="s">
        <v>186</v>
      </c>
      <c r="E99" s="83" t="s">
        <v>21</v>
      </c>
      <c r="F99" s="83" t="s">
        <v>43</v>
      </c>
      <c r="G99" s="89">
        <v>1663</v>
      </c>
      <c r="H99" s="86" t="s">
        <v>44</v>
      </c>
      <c r="I99" s="51">
        <v>455</v>
      </c>
      <c r="J99" s="51">
        <v>612</v>
      </c>
      <c r="K99" s="51">
        <v>502</v>
      </c>
      <c r="L99" s="51"/>
      <c r="M99" s="70">
        <f t="shared" si="10"/>
        <v>1.0120967741935485</v>
      </c>
      <c r="N99" s="71">
        <f t="shared" si="9"/>
        <v>0.94347564642212867</v>
      </c>
      <c r="O99" s="94" t="s">
        <v>259</v>
      </c>
      <c r="P99" s="94"/>
      <c r="Q99" s="94"/>
    </row>
    <row r="100" spans="3:17" ht="75.75" customHeight="1" x14ac:dyDescent="0.25">
      <c r="C100" s="93"/>
      <c r="D100" s="81"/>
      <c r="E100" s="83"/>
      <c r="F100" s="83"/>
      <c r="G100" s="95"/>
      <c r="H100" s="86"/>
      <c r="I100" s="51">
        <v>357</v>
      </c>
      <c r="J100" s="51">
        <v>326</v>
      </c>
      <c r="K100" s="51">
        <v>496</v>
      </c>
      <c r="L100" s="51">
        <v>484</v>
      </c>
      <c r="M100" s="70"/>
      <c r="N100" s="71"/>
      <c r="O100" s="94"/>
      <c r="P100" s="94"/>
      <c r="Q100" s="94"/>
    </row>
    <row r="101" spans="3:17" ht="96.75" customHeight="1" x14ac:dyDescent="0.25">
      <c r="C101" s="79" t="s">
        <v>93</v>
      </c>
      <c r="D101" s="103" t="s">
        <v>187</v>
      </c>
      <c r="E101" s="83" t="s">
        <v>21</v>
      </c>
      <c r="F101" s="83" t="s">
        <v>43</v>
      </c>
      <c r="G101" s="98">
        <v>1017</v>
      </c>
      <c r="H101" s="100" t="s">
        <v>44</v>
      </c>
      <c r="I101" s="39">
        <v>88</v>
      </c>
      <c r="J101" s="39">
        <v>264</v>
      </c>
      <c r="K101" s="50">
        <v>783</v>
      </c>
      <c r="L101" s="50"/>
      <c r="M101" s="70">
        <f t="shared" si="10"/>
        <v>3.7109004739336493</v>
      </c>
      <c r="N101" s="71">
        <f>IFERROR(((I101+J101+K101+L101)/G101),"ND")</f>
        <v>1.1160275319567354</v>
      </c>
      <c r="O101" s="116" t="s">
        <v>297</v>
      </c>
      <c r="P101" s="116"/>
      <c r="Q101" s="116"/>
    </row>
    <row r="102" spans="3:17" ht="96.75" customHeight="1" x14ac:dyDescent="0.25">
      <c r="C102" s="93"/>
      <c r="D102" s="103"/>
      <c r="E102" s="83"/>
      <c r="F102" s="83"/>
      <c r="G102" s="99"/>
      <c r="H102" s="100"/>
      <c r="I102" s="50">
        <v>282</v>
      </c>
      <c r="J102" s="50">
        <v>219</v>
      </c>
      <c r="K102" s="50">
        <v>211</v>
      </c>
      <c r="L102" s="50">
        <v>305</v>
      </c>
      <c r="M102" s="70"/>
      <c r="N102" s="71"/>
      <c r="O102" s="116"/>
      <c r="P102" s="116"/>
      <c r="Q102" s="116"/>
    </row>
    <row r="103" spans="3:17" ht="90.75" customHeight="1" x14ac:dyDescent="0.25">
      <c r="C103" s="79" t="s">
        <v>94</v>
      </c>
      <c r="D103" s="103" t="s">
        <v>188</v>
      </c>
      <c r="E103" s="83" t="s">
        <v>21</v>
      </c>
      <c r="F103" s="83" t="s">
        <v>43</v>
      </c>
      <c r="G103" s="89">
        <v>55</v>
      </c>
      <c r="H103" s="86" t="s">
        <v>44</v>
      </c>
      <c r="I103" s="51">
        <v>1</v>
      </c>
      <c r="J103" s="51">
        <v>4</v>
      </c>
      <c r="K103" s="51">
        <v>23</v>
      </c>
      <c r="L103" s="51"/>
      <c r="M103" s="70">
        <f t="shared" si="10"/>
        <v>2.875</v>
      </c>
      <c r="N103" s="71">
        <f>IFERROR(((I103+J103+K103+L103)/G103),"ND")</f>
        <v>0.50909090909090904</v>
      </c>
      <c r="O103" s="72" t="s">
        <v>299</v>
      </c>
      <c r="P103" s="72"/>
      <c r="Q103" s="72"/>
    </row>
    <row r="104" spans="3:17" ht="90.75" customHeight="1" x14ac:dyDescent="0.25">
      <c r="C104" s="93"/>
      <c r="D104" s="103"/>
      <c r="E104" s="83"/>
      <c r="F104" s="83"/>
      <c r="G104" s="95"/>
      <c r="H104" s="86"/>
      <c r="I104" s="51">
        <v>31</v>
      </c>
      <c r="J104" s="51">
        <v>7</v>
      </c>
      <c r="K104" s="51">
        <v>8</v>
      </c>
      <c r="L104" s="51">
        <v>9</v>
      </c>
      <c r="M104" s="70"/>
      <c r="N104" s="71"/>
      <c r="O104" s="72"/>
      <c r="P104" s="72"/>
      <c r="Q104" s="72"/>
    </row>
    <row r="105" spans="3:17" ht="89.25" customHeight="1" x14ac:dyDescent="0.25">
      <c r="C105" s="79" t="s">
        <v>96</v>
      </c>
      <c r="D105" s="103" t="s">
        <v>189</v>
      </c>
      <c r="E105" s="83" t="s">
        <v>21</v>
      </c>
      <c r="F105" s="83" t="s">
        <v>43</v>
      </c>
      <c r="G105" s="89">
        <v>1753</v>
      </c>
      <c r="H105" s="86" t="s">
        <v>44</v>
      </c>
      <c r="I105" s="51">
        <v>116</v>
      </c>
      <c r="J105" s="51">
        <v>535</v>
      </c>
      <c r="K105" s="51">
        <v>808</v>
      </c>
      <c r="L105" s="51"/>
      <c r="M105" s="70">
        <f t="shared" si="10"/>
        <v>2.0250626566416039</v>
      </c>
      <c r="N105" s="71">
        <f>IFERROR(((I105+J105+K105+L105)/G105),"ND")</f>
        <v>0.83228750713063315</v>
      </c>
      <c r="O105" s="72" t="s">
        <v>298</v>
      </c>
      <c r="P105" s="72"/>
      <c r="Q105" s="72"/>
    </row>
    <row r="106" spans="3:17" ht="89.25" customHeight="1" x14ac:dyDescent="0.25">
      <c r="C106" s="93"/>
      <c r="D106" s="103"/>
      <c r="E106" s="83"/>
      <c r="F106" s="83"/>
      <c r="G106" s="95"/>
      <c r="H106" s="86"/>
      <c r="I106" s="51">
        <v>527</v>
      </c>
      <c r="J106" s="51">
        <v>408</v>
      </c>
      <c r="K106" s="51">
        <v>399</v>
      </c>
      <c r="L106" s="51">
        <v>419</v>
      </c>
      <c r="M106" s="70"/>
      <c r="N106" s="71"/>
      <c r="O106" s="72"/>
      <c r="P106" s="72"/>
      <c r="Q106" s="72"/>
    </row>
    <row r="107" spans="3:17" ht="89.25" customHeight="1" x14ac:dyDescent="0.25">
      <c r="C107" s="79" t="s">
        <v>95</v>
      </c>
      <c r="D107" s="103" t="s">
        <v>190</v>
      </c>
      <c r="E107" s="83" t="s">
        <v>21</v>
      </c>
      <c r="F107" s="83" t="s">
        <v>43</v>
      </c>
      <c r="G107" s="89">
        <v>6705</v>
      </c>
      <c r="H107" s="86" t="s">
        <v>44</v>
      </c>
      <c r="I107" s="51">
        <v>228</v>
      </c>
      <c r="J107" s="37">
        <v>2144</v>
      </c>
      <c r="K107" s="37">
        <v>3762</v>
      </c>
      <c r="L107" s="51"/>
      <c r="M107" s="70">
        <f t="shared" si="10"/>
        <v>2.4701247537754432</v>
      </c>
      <c r="N107" s="71">
        <f>IFERROR(((I107+J107+K107+L107)/G107),"ND")</f>
        <v>0.91483967188665172</v>
      </c>
      <c r="O107" s="72" t="s">
        <v>300</v>
      </c>
      <c r="P107" s="72"/>
      <c r="Q107" s="72"/>
    </row>
    <row r="108" spans="3:17" ht="89.25" customHeight="1" x14ac:dyDescent="0.25">
      <c r="C108" s="93"/>
      <c r="D108" s="103"/>
      <c r="E108" s="83"/>
      <c r="F108" s="83"/>
      <c r="G108" s="95"/>
      <c r="H108" s="86"/>
      <c r="I108" s="37">
        <v>1802</v>
      </c>
      <c r="J108" s="37">
        <v>1666</v>
      </c>
      <c r="K108" s="37">
        <v>1523</v>
      </c>
      <c r="L108" s="37">
        <v>1714</v>
      </c>
      <c r="M108" s="70"/>
      <c r="N108" s="71"/>
      <c r="O108" s="72"/>
      <c r="P108" s="72"/>
      <c r="Q108" s="72"/>
    </row>
    <row r="109" spans="3:17" ht="91.5" customHeight="1" x14ac:dyDescent="0.25">
      <c r="C109" s="79" t="s">
        <v>97</v>
      </c>
      <c r="D109" s="103" t="s">
        <v>191</v>
      </c>
      <c r="E109" s="83" t="s">
        <v>21</v>
      </c>
      <c r="F109" s="83" t="s">
        <v>43</v>
      </c>
      <c r="G109" s="89">
        <v>8112</v>
      </c>
      <c r="H109" s="86" t="s">
        <v>44</v>
      </c>
      <c r="I109" s="51">
        <v>131</v>
      </c>
      <c r="J109" s="37">
        <v>1324</v>
      </c>
      <c r="K109" s="37">
        <v>2645</v>
      </c>
      <c r="L109" s="51"/>
      <c r="M109" s="70">
        <f t="shared" si="10"/>
        <v>2.6240079365079363</v>
      </c>
      <c r="N109" s="71">
        <f>IFERROR(((I109+J109+K109+L109)/G109),"ND")</f>
        <v>0.50542406311637078</v>
      </c>
      <c r="O109" s="72" t="s">
        <v>301</v>
      </c>
      <c r="P109" s="72"/>
      <c r="Q109" s="72"/>
    </row>
    <row r="110" spans="3:17" ht="91.5" customHeight="1" x14ac:dyDescent="0.25">
      <c r="C110" s="93"/>
      <c r="D110" s="103"/>
      <c r="E110" s="83"/>
      <c r="F110" s="83"/>
      <c r="G110" s="95"/>
      <c r="H110" s="86"/>
      <c r="I110" s="37">
        <v>4594</v>
      </c>
      <c r="J110" s="37">
        <v>1250</v>
      </c>
      <c r="K110" s="37">
        <v>1008</v>
      </c>
      <c r="L110" s="37">
        <v>1260</v>
      </c>
      <c r="M110" s="70"/>
      <c r="N110" s="71"/>
      <c r="O110" s="72"/>
      <c r="P110" s="72"/>
      <c r="Q110" s="72"/>
    </row>
    <row r="111" spans="3:17" ht="90.75" customHeight="1" x14ac:dyDescent="0.25">
      <c r="C111" s="101" t="s">
        <v>98</v>
      </c>
      <c r="D111" s="103" t="s">
        <v>192</v>
      </c>
      <c r="E111" s="83" t="s">
        <v>21</v>
      </c>
      <c r="F111" s="83" t="s">
        <v>43</v>
      </c>
      <c r="G111" s="98">
        <v>1982</v>
      </c>
      <c r="H111" s="100" t="s">
        <v>44</v>
      </c>
      <c r="I111" s="50">
        <v>82</v>
      </c>
      <c r="J111" s="50">
        <v>219</v>
      </c>
      <c r="K111" s="50">
        <v>272</v>
      </c>
      <c r="L111" s="50"/>
      <c r="M111" s="70">
        <f t="shared" si="10"/>
        <v>0.68341708542713564</v>
      </c>
      <c r="N111" s="71">
        <f>IFERROR(((I111+J111+K111+L111)/G111),"ND")</f>
        <v>0.28910191725529766</v>
      </c>
      <c r="O111" s="115" t="s">
        <v>327</v>
      </c>
      <c r="P111" s="115"/>
      <c r="Q111" s="115"/>
    </row>
    <row r="112" spans="3:17" ht="90.75" customHeight="1" x14ac:dyDescent="0.25">
      <c r="C112" s="101"/>
      <c r="D112" s="103"/>
      <c r="E112" s="83"/>
      <c r="F112" s="83"/>
      <c r="G112" s="99"/>
      <c r="H112" s="100"/>
      <c r="I112" s="50">
        <v>576</v>
      </c>
      <c r="J112" s="50">
        <v>576</v>
      </c>
      <c r="K112" s="50">
        <v>398</v>
      </c>
      <c r="L112" s="50">
        <v>432</v>
      </c>
      <c r="M112" s="70"/>
      <c r="N112" s="71"/>
      <c r="O112" s="115"/>
      <c r="P112" s="115"/>
      <c r="Q112" s="115"/>
    </row>
    <row r="113" spans="3:17" ht="75" customHeight="1" x14ac:dyDescent="0.25">
      <c r="C113" s="79" t="s">
        <v>99</v>
      </c>
      <c r="D113" s="103" t="s">
        <v>193</v>
      </c>
      <c r="E113" s="83" t="s">
        <v>21</v>
      </c>
      <c r="F113" s="83" t="s">
        <v>43</v>
      </c>
      <c r="G113" s="89">
        <v>6157</v>
      </c>
      <c r="H113" s="86" t="s">
        <v>44</v>
      </c>
      <c r="I113" s="37">
        <v>1540</v>
      </c>
      <c r="J113" s="37">
        <v>1824</v>
      </c>
      <c r="K113" s="37">
        <v>1862</v>
      </c>
      <c r="L113" s="51"/>
      <c r="M113" s="70">
        <f t="shared" si="10"/>
        <v>1.4021084337349397</v>
      </c>
      <c r="N113" s="71">
        <f>IFERROR(((I113+J113+K113+L113)/G113),"ND")</f>
        <v>0.8487899951274972</v>
      </c>
      <c r="O113" s="72" t="s">
        <v>302</v>
      </c>
      <c r="P113" s="72"/>
      <c r="Q113" s="72"/>
    </row>
    <row r="114" spans="3:17" ht="75" customHeight="1" x14ac:dyDescent="0.25">
      <c r="C114" s="79"/>
      <c r="D114" s="103"/>
      <c r="E114" s="83"/>
      <c r="F114" s="83"/>
      <c r="G114" s="95"/>
      <c r="H114" s="86"/>
      <c r="I114" s="37">
        <v>1614</v>
      </c>
      <c r="J114" s="37">
        <v>1348</v>
      </c>
      <c r="K114" s="37">
        <v>1328</v>
      </c>
      <c r="L114" s="37">
        <v>1867</v>
      </c>
      <c r="M114" s="70"/>
      <c r="N114" s="71"/>
      <c r="O114" s="72"/>
      <c r="P114" s="72"/>
      <c r="Q114" s="72"/>
    </row>
    <row r="115" spans="3:17" ht="69" customHeight="1" x14ac:dyDescent="0.25">
      <c r="C115" s="79" t="s">
        <v>100</v>
      </c>
      <c r="D115" s="81" t="s">
        <v>194</v>
      </c>
      <c r="E115" s="83" t="s">
        <v>21</v>
      </c>
      <c r="F115" s="83" t="s">
        <v>43</v>
      </c>
      <c r="G115" s="52">
        <v>313</v>
      </c>
      <c r="H115" s="86" t="s">
        <v>44</v>
      </c>
      <c r="I115" s="51">
        <v>73</v>
      </c>
      <c r="J115" s="51">
        <v>89</v>
      </c>
      <c r="K115" s="51">
        <v>81</v>
      </c>
      <c r="L115" s="51"/>
      <c r="M115" s="70">
        <f t="shared" si="10"/>
        <v>1.0657894736842106</v>
      </c>
      <c r="N115" s="71">
        <f t="shared" ref="N115" si="11">IFERROR(((I115+J115+K115+L115)/G115),"ND")</f>
        <v>0.77635782747603832</v>
      </c>
      <c r="O115" s="72" t="s">
        <v>260</v>
      </c>
      <c r="P115" s="72"/>
      <c r="Q115" s="72"/>
    </row>
    <row r="116" spans="3:17" ht="69" customHeight="1" x14ac:dyDescent="0.25">
      <c r="C116" s="79"/>
      <c r="D116" s="81"/>
      <c r="E116" s="83"/>
      <c r="F116" s="83"/>
      <c r="G116" s="53"/>
      <c r="H116" s="86"/>
      <c r="I116" s="51">
        <v>73</v>
      </c>
      <c r="J116" s="51">
        <v>78</v>
      </c>
      <c r="K116" s="51">
        <v>76</v>
      </c>
      <c r="L116" s="51">
        <v>86</v>
      </c>
      <c r="M116" s="70"/>
      <c r="N116" s="71"/>
      <c r="O116" s="72"/>
      <c r="P116" s="72"/>
      <c r="Q116" s="72"/>
    </row>
    <row r="117" spans="3:17" ht="85.5" customHeight="1" x14ac:dyDescent="0.25">
      <c r="C117" s="79" t="s">
        <v>101</v>
      </c>
      <c r="D117" s="81" t="s">
        <v>195</v>
      </c>
      <c r="E117" s="83" t="s">
        <v>21</v>
      </c>
      <c r="F117" s="83" t="s">
        <v>43</v>
      </c>
      <c r="G117" s="98">
        <v>1245</v>
      </c>
      <c r="H117" s="100" t="s">
        <v>44</v>
      </c>
      <c r="I117" s="50">
        <v>134</v>
      </c>
      <c r="J117" s="50">
        <v>170</v>
      </c>
      <c r="K117" s="50">
        <v>201</v>
      </c>
      <c r="L117" s="50"/>
      <c r="M117" s="70">
        <f t="shared" si="10"/>
        <v>0.63809523809523805</v>
      </c>
      <c r="N117" s="71">
        <f t="shared" ref="N117" si="12">IFERROR(((I117+J117+K117+L117)/G117),"ND")</f>
        <v>0.40562248995983935</v>
      </c>
      <c r="O117" s="115" t="s">
        <v>303</v>
      </c>
      <c r="P117" s="115"/>
      <c r="Q117" s="115"/>
    </row>
    <row r="118" spans="3:17" ht="85.5" customHeight="1" x14ac:dyDescent="0.25">
      <c r="C118" s="79"/>
      <c r="D118" s="81"/>
      <c r="E118" s="83"/>
      <c r="F118" s="83"/>
      <c r="G118" s="99"/>
      <c r="H118" s="100"/>
      <c r="I118" s="50">
        <v>368</v>
      </c>
      <c r="J118" s="50">
        <v>284</v>
      </c>
      <c r="K118" s="50">
        <v>315</v>
      </c>
      <c r="L118" s="50">
        <v>278</v>
      </c>
      <c r="M118" s="70"/>
      <c r="N118" s="71"/>
      <c r="O118" s="115"/>
      <c r="P118" s="115"/>
      <c r="Q118" s="115"/>
    </row>
    <row r="119" spans="3:17" ht="85.5" customHeight="1" x14ac:dyDescent="0.25">
      <c r="C119" s="79" t="s">
        <v>102</v>
      </c>
      <c r="D119" s="81" t="s">
        <v>196</v>
      </c>
      <c r="E119" s="83" t="s">
        <v>21</v>
      </c>
      <c r="F119" s="83" t="s">
        <v>43</v>
      </c>
      <c r="G119" s="89">
        <v>4885</v>
      </c>
      <c r="H119" s="86" t="s">
        <v>44</v>
      </c>
      <c r="I119" s="37">
        <v>1135</v>
      </c>
      <c r="J119" s="37">
        <v>1432</v>
      </c>
      <c r="K119" s="37">
        <v>1482</v>
      </c>
      <c r="L119" s="51"/>
      <c r="M119" s="70">
        <f t="shared" si="10"/>
        <v>1.219753086419753</v>
      </c>
      <c r="N119" s="71">
        <f t="shared" ref="N119" si="13">IFERROR(((I119+J119+K119+L119)/G119),"ND")</f>
        <v>0.82886386898669395</v>
      </c>
      <c r="O119" s="72" t="s">
        <v>304</v>
      </c>
      <c r="P119" s="72"/>
      <c r="Q119" s="72"/>
    </row>
    <row r="120" spans="3:17" ht="85.5" customHeight="1" x14ac:dyDescent="0.25">
      <c r="C120" s="79"/>
      <c r="D120" s="81"/>
      <c r="E120" s="83"/>
      <c r="F120" s="83"/>
      <c r="G120" s="95"/>
      <c r="H120" s="86"/>
      <c r="I120" s="37">
        <v>1412</v>
      </c>
      <c r="J120" s="51">
        <v>824</v>
      </c>
      <c r="K120" s="37">
        <v>1215</v>
      </c>
      <c r="L120" s="37">
        <v>1434</v>
      </c>
      <c r="M120" s="70"/>
      <c r="N120" s="71"/>
      <c r="O120" s="72"/>
      <c r="P120" s="72"/>
      <c r="Q120" s="72"/>
    </row>
    <row r="121" spans="3:17" ht="84.75" customHeight="1" x14ac:dyDescent="0.25">
      <c r="C121" s="79" t="s">
        <v>103</v>
      </c>
      <c r="D121" s="81" t="s">
        <v>197</v>
      </c>
      <c r="E121" s="83" t="s">
        <v>21</v>
      </c>
      <c r="F121" s="83" t="s">
        <v>43</v>
      </c>
      <c r="G121" s="89">
        <v>31908</v>
      </c>
      <c r="H121" s="86" t="s">
        <v>44</v>
      </c>
      <c r="I121" s="37">
        <v>7318</v>
      </c>
      <c r="J121" s="37">
        <v>7490</v>
      </c>
      <c r="K121" s="37">
        <v>4968</v>
      </c>
      <c r="L121" s="51"/>
      <c r="M121" s="70">
        <f t="shared" si="10"/>
        <v>0.62822458270106218</v>
      </c>
      <c r="N121" s="71">
        <f t="shared" ref="N121" si="14">IFERROR(((I121+J121+K121+L121)/G121),"ND")</f>
        <v>0.61978187288454301</v>
      </c>
      <c r="O121" s="72" t="s">
        <v>305</v>
      </c>
      <c r="P121" s="72"/>
      <c r="Q121" s="72"/>
    </row>
    <row r="122" spans="3:17" ht="84.75" customHeight="1" x14ac:dyDescent="0.25">
      <c r="C122" s="79"/>
      <c r="D122" s="81"/>
      <c r="E122" s="83"/>
      <c r="F122" s="83"/>
      <c r="G122" s="95"/>
      <c r="H122" s="86"/>
      <c r="I122" s="37">
        <v>7924</v>
      </c>
      <c r="J122" s="37">
        <v>7904</v>
      </c>
      <c r="K122" s="37">
        <v>7908</v>
      </c>
      <c r="L122" s="37">
        <v>8172</v>
      </c>
      <c r="M122" s="70"/>
      <c r="N122" s="71"/>
      <c r="O122" s="72"/>
      <c r="P122" s="72"/>
      <c r="Q122" s="72"/>
    </row>
    <row r="123" spans="3:17" ht="85.5" customHeight="1" x14ac:dyDescent="0.25">
      <c r="C123" s="79" t="s">
        <v>104</v>
      </c>
      <c r="D123" s="81" t="s">
        <v>198</v>
      </c>
      <c r="E123" s="83" t="s">
        <v>21</v>
      </c>
      <c r="F123" s="83" t="s">
        <v>43</v>
      </c>
      <c r="G123" s="89">
        <v>176996</v>
      </c>
      <c r="H123" s="86" t="s">
        <v>44</v>
      </c>
      <c r="I123" s="37">
        <v>45890</v>
      </c>
      <c r="J123" s="37">
        <v>55800</v>
      </c>
      <c r="K123" s="37">
        <v>52759</v>
      </c>
      <c r="L123" s="51"/>
      <c r="M123" s="70">
        <f t="shared" si="10"/>
        <v>1.2079078712395257</v>
      </c>
      <c r="N123" s="71">
        <f t="shared" ref="N123" si="15">IFERROR(((I123+J123+K123+L123)/G123),"ND")</f>
        <v>0.87261294040543291</v>
      </c>
      <c r="O123" s="72" t="s">
        <v>306</v>
      </c>
      <c r="P123" s="72"/>
      <c r="Q123" s="72"/>
    </row>
    <row r="124" spans="3:17" ht="85.5" customHeight="1" x14ac:dyDescent="0.25">
      <c r="C124" s="79"/>
      <c r="D124" s="81"/>
      <c r="E124" s="83"/>
      <c r="F124" s="83"/>
      <c r="G124" s="95"/>
      <c r="H124" s="86"/>
      <c r="I124" s="37">
        <v>43194</v>
      </c>
      <c r="J124" s="37">
        <v>44126</v>
      </c>
      <c r="K124" s="37">
        <v>43678</v>
      </c>
      <c r="L124" s="37">
        <v>45998</v>
      </c>
      <c r="M124" s="70"/>
      <c r="N124" s="71"/>
      <c r="O124" s="72"/>
      <c r="P124" s="72"/>
      <c r="Q124" s="72"/>
    </row>
    <row r="125" spans="3:17" ht="90.75" customHeight="1" x14ac:dyDescent="0.25">
      <c r="C125" s="79" t="s">
        <v>105</v>
      </c>
      <c r="D125" s="81" t="s">
        <v>199</v>
      </c>
      <c r="E125" s="83" t="s">
        <v>21</v>
      </c>
      <c r="F125" s="83" t="s">
        <v>43</v>
      </c>
      <c r="G125" s="89">
        <v>3305</v>
      </c>
      <c r="H125" s="86" t="s">
        <v>44</v>
      </c>
      <c r="I125" s="37">
        <v>1198</v>
      </c>
      <c r="J125" s="51">
        <v>924</v>
      </c>
      <c r="K125" s="51">
        <v>545</v>
      </c>
      <c r="L125" s="51"/>
      <c r="M125" s="70">
        <f t="shared" si="10"/>
        <v>0.74351978171896316</v>
      </c>
      <c r="N125" s="71">
        <f t="shared" ref="N125" si="16">IFERROR(((I125+J125+K125+L125)/G125),"ND")</f>
        <v>0.80695915279878971</v>
      </c>
      <c r="O125" s="72" t="s">
        <v>307</v>
      </c>
      <c r="P125" s="72"/>
      <c r="Q125" s="72"/>
    </row>
    <row r="126" spans="3:17" ht="90.75" customHeight="1" x14ac:dyDescent="0.25">
      <c r="C126" s="79"/>
      <c r="D126" s="81"/>
      <c r="E126" s="83"/>
      <c r="F126" s="83"/>
      <c r="G126" s="95"/>
      <c r="H126" s="86"/>
      <c r="I126" s="37">
        <v>1110</v>
      </c>
      <c r="J126" s="37">
        <v>626</v>
      </c>
      <c r="K126" s="37">
        <v>733</v>
      </c>
      <c r="L126" s="37">
        <v>836</v>
      </c>
      <c r="M126" s="70"/>
      <c r="N126" s="71"/>
      <c r="O126" s="72"/>
      <c r="P126" s="72"/>
      <c r="Q126" s="72"/>
    </row>
    <row r="127" spans="3:17" ht="68.25" customHeight="1" x14ac:dyDescent="0.25">
      <c r="C127" s="79" t="s">
        <v>106</v>
      </c>
      <c r="D127" s="81" t="s">
        <v>200</v>
      </c>
      <c r="E127" s="83" t="s">
        <v>21</v>
      </c>
      <c r="F127" s="83" t="s">
        <v>43</v>
      </c>
      <c r="G127" s="89">
        <v>1927</v>
      </c>
      <c r="H127" s="86" t="s">
        <v>44</v>
      </c>
      <c r="I127" s="37">
        <v>557</v>
      </c>
      <c r="J127" s="51">
        <v>559</v>
      </c>
      <c r="K127" s="51">
        <v>494</v>
      </c>
      <c r="L127" s="51"/>
      <c r="M127" s="70">
        <f t="shared" si="10"/>
        <v>1</v>
      </c>
      <c r="N127" s="71">
        <f t="shared" ref="N127" si="17">IFERROR(((I127+J127+K127+L127)/G127),"ND")</f>
        <v>0.83549558899844323</v>
      </c>
      <c r="O127" s="109" t="s">
        <v>261</v>
      </c>
      <c r="P127" s="110"/>
      <c r="Q127" s="111"/>
    </row>
    <row r="128" spans="3:17" ht="68.25" customHeight="1" x14ac:dyDescent="0.25">
      <c r="C128" s="79"/>
      <c r="D128" s="81"/>
      <c r="E128" s="83"/>
      <c r="F128" s="83"/>
      <c r="G128" s="95"/>
      <c r="H128" s="86"/>
      <c r="I128" s="51">
        <v>460</v>
      </c>
      <c r="J128" s="51">
        <v>497</v>
      </c>
      <c r="K128" s="51">
        <v>494</v>
      </c>
      <c r="L128" s="51">
        <v>476</v>
      </c>
      <c r="M128" s="70"/>
      <c r="N128" s="71"/>
      <c r="O128" s="112"/>
      <c r="P128" s="113"/>
      <c r="Q128" s="114"/>
    </row>
    <row r="129" spans="3:17" ht="67.5" customHeight="1" x14ac:dyDescent="0.25">
      <c r="C129" s="79" t="s">
        <v>107</v>
      </c>
      <c r="D129" s="81" t="s">
        <v>201</v>
      </c>
      <c r="E129" s="83" t="s">
        <v>21</v>
      </c>
      <c r="F129" s="83" t="s">
        <v>43</v>
      </c>
      <c r="G129" s="52">
        <v>21</v>
      </c>
      <c r="H129" s="86" t="s">
        <v>44</v>
      </c>
      <c r="I129" s="51">
        <v>6</v>
      </c>
      <c r="J129" s="51">
        <v>7</v>
      </c>
      <c r="K129" s="51">
        <v>3</v>
      </c>
      <c r="L129" s="51"/>
      <c r="M129" s="70">
        <f t="shared" si="10"/>
        <v>0.75</v>
      </c>
      <c r="N129" s="71">
        <f t="shared" ref="N129:N131" si="18">IFERROR(((I129+J129+K129+L129)/G129),"ND")</f>
        <v>0.76190476190476186</v>
      </c>
      <c r="O129" s="72" t="s">
        <v>308</v>
      </c>
      <c r="P129" s="72"/>
      <c r="Q129" s="72"/>
    </row>
    <row r="130" spans="3:17" ht="67.5" customHeight="1" x14ac:dyDescent="0.25">
      <c r="C130" s="79"/>
      <c r="D130" s="81"/>
      <c r="E130" s="83"/>
      <c r="F130" s="83"/>
      <c r="G130" s="53"/>
      <c r="H130" s="86"/>
      <c r="I130" s="51">
        <v>8</v>
      </c>
      <c r="J130" s="51">
        <v>3</v>
      </c>
      <c r="K130" s="51">
        <v>4</v>
      </c>
      <c r="L130" s="51">
        <v>6</v>
      </c>
      <c r="M130" s="70"/>
      <c r="N130" s="71"/>
      <c r="O130" s="72"/>
      <c r="P130" s="72"/>
      <c r="Q130" s="72"/>
    </row>
    <row r="131" spans="3:17" ht="70.5" customHeight="1" x14ac:dyDescent="0.25">
      <c r="C131" s="79" t="s">
        <v>108</v>
      </c>
      <c r="D131" s="81" t="s">
        <v>202</v>
      </c>
      <c r="E131" s="83" t="s">
        <v>21</v>
      </c>
      <c r="F131" s="83" t="s">
        <v>43</v>
      </c>
      <c r="G131" s="52">
        <v>14</v>
      </c>
      <c r="H131" s="86" t="s">
        <v>44</v>
      </c>
      <c r="I131" s="51">
        <v>3</v>
      </c>
      <c r="J131" s="51">
        <v>6</v>
      </c>
      <c r="K131" s="51">
        <v>4</v>
      </c>
      <c r="L131" s="51"/>
      <c r="M131" s="70">
        <f t="shared" si="10"/>
        <v>1</v>
      </c>
      <c r="N131" s="71">
        <f t="shared" si="18"/>
        <v>0.9285714285714286</v>
      </c>
      <c r="O131" s="72" t="s">
        <v>262</v>
      </c>
      <c r="P131" s="72"/>
      <c r="Q131" s="72"/>
    </row>
    <row r="132" spans="3:17" ht="70.5" customHeight="1" x14ac:dyDescent="0.25">
      <c r="C132" s="79"/>
      <c r="D132" s="81"/>
      <c r="E132" s="83"/>
      <c r="F132" s="83"/>
      <c r="G132" s="53"/>
      <c r="H132" s="86"/>
      <c r="I132" s="51">
        <v>2</v>
      </c>
      <c r="J132" s="51">
        <v>5</v>
      </c>
      <c r="K132" s="51">
        <v>4</v>
      </c>
      <c r="L132" s="51">
        <v>3</v>
      </c>
      <c r="M132" s="70"/>
      <c r="N132" s="71"/>
      <c r="O132" s="72"/>
      <c r="P132" s="72"/>
      <c r="Q132" s="72"/>
    </row>
    <row r="133" spans="3:17" ht="84.75" customHeight="1" x14ac:dyDescent="0.25">
      <c r="C133" s="79" t="s">
        <v>109</v>
      </c>
      <c r="D133" s="81" t="s">
        <v>203</v>
      </c>
      <c r="E133" s="83" t="s">
        <v>21</v>
      </c>
      <c r="F133" s="83" t="s">
        <v>43</v>
      </c>
      <c r="G133" s="89">
        <v>8130</v>
      </c>
      <c r="H133" s="86" t="s">
        <v>44</v>
      </c>
      <c r="I133" s="37">
        <v>2432</v>
      </c>
      <c r="J133" s="37">
        <v>2074</v>
      </c>
      <c r="K133" s="51">
        <v>1023</v>
      </c>
      <c r="L133" s="51"/>
      <c r="M133" s="70">
        <f t="shared" si="10"/>
        <v>0.64746835443037976</v>
      </c>
      <c r="N133" s="71">
        <f t="shared" ref="N133" si="19">IFERROR(((I133+J133+K133+L133)/G133),"ND")</f>
        <v>0.68007380073800738</v>
      </c>
      <c r="O133" s="72" t="s">
        <v>328</v>
      </c>
      <c r="P133" s="72"/>
      <c r="Q133" s="72"/>
    </row>
    <row r="134" spans="3:17" ht="84.75" customHeight="1" x14ac:dyDescent="0.25">
      <c r="C134" s="79"/>
      <c r="D134" s="81"/>
      <c r="E134" s="83"/>
      <c r="F134" s="83"/>
      <c r="G134" s="95"/>
      <c r="H134" s="86"/>
      <c r="I134" s="37">
        <v>2700</v>
      </c>
      <c r="J134" s="37">
        <v>1500</v>
      </c>
      <c r="K134" s="37">
        <v>1580</v>
      </c>
      <c r="L134" s="37">
        <v>2350</v>
      </c>
      <c r="M134" s="70"/>
      <c r="N134" s="71"/>
      <c r="O134" s="72"/>
      <c r="P134" s="72"/>
      <c r="Q134" s="72"/>
    </row>
    <row r="135" spans="3:17" ht="81.75" customHeight="1" x14ac:dyDescent="0.25">
      <c r="C135" s="79" t="s">
        <v>110</v>
      </c>
      <c r="D135" s="81" t="s">
        <v>204</v>
      </c>
      <c r="E135" s="83" t="s">
        <v>21</v>
      </c>
      <c r="F135" s="83" t="s">
        <v>43</v>
      </c>
      <c r="G135" s="52">
        <v>15</v>
      </c>
      <c r="H135" s="86" t="s">
        <v>44</v>
      </c>
      <c r="I135" s="37">
        <v>4</v>
      </c>
      <c r="J135" s="51">
        <v>4</v>
      </c>
      <c r="K135" s="51">
        <v>4</v>
      </c>
      <c r="L135" s="51"/>
      <c r="M135" s="70">
        <f t="shared" si="10"/>
        <v>1</v>
      </c>
      <c r="N135" s="71">
        <f t="shared" ref="N135" si="20">IFERROR(((I135+J135+K135+L135)/G135),"ND")</f>
        <v>0.8</v>
      </c>
      <c r="O135" s="72" t="s">
        <v>263</v>
      </c>
      <c r="P135" s="72"/>
      <c r="Q135" s="72"/>
    </row>
    <row r="136" spans="3:17" ht="81.75" customHeight="1" x14ac:dyDescent="0.25">
      <c r="C136" s="79"/>
      <c r="D136" s="81"/>
      <c r="E136" s="83"/>
      <c r="F136" s="83"/>
      <c r="G136" s="53"/>
      <c r="H136" s="86"/>
      <c r="I136" s="51">
        <v>3</v>
      </c>
      <c r="J136" s="51">
        <v>3</v>
      </c>
      <c r="K136" s="51">
        <v>4</v>
      </c>
      <c r="L136" s="51">
        <v>5</v>
      </c>
      <c r="M136" s="70"/>
      <c r="N136" s="71"/>
      <c r="O136" s="72"/>
      <c r="P136" s="72"/>
      <c r="Q136" s="72"/>
    </row>
    <row r="137" spans="3:17" ht="82.5" customHeight="1" x14ac:dyDescent="0.25">
      <c r="C137" s="101" t="s">
        <v>111</v>
      </c>
      <c r="D137" s="103" t="s">
        <v>205</v>
      </c>
      <c r="E137" s="83" t="s">
        <v>21</v>
      </c>
      <c r="F137" s="83" t="s">
        <v>43</v>
      </c>
      <c r="G137" s="89">
        <v>2350</v>
      </c>
      <c r="H137" s="86" t="s">
        <v>44</v>
      </c>
      <c r="I137" s="51">
        <v>450</v>
      </c>
      <c r="J137" s="51">
        <v>585</v>
      </c>
      <c r="K137" s="51">
        <v>638</v>
      </c>
      <c r="L137" s="51"/>
      <c r="M137" s="70">
        <f t="shared" si="10"/>
        <v>0.98153846153846158</v>
      </c>
      <c r="N137" s="71">
        <f t="shared" ref="N137" si="21">IFERROR(((I137+J137+K137+L137)/G137),"ND")</f>
        <v>0.71191489361702132</v>
      </c>
      <c r="O137" s="72" t="s">
        <v>264</v>
      </c>
      <c r="P137" s="72"/>
      <c r="Q137" s="72"/>
    </row>
    <row r="138" spans="3:17" ht="82.5" customHeight="1" x14ac:dyDescent="0.25">
      <c r="C138" s="101"/>
      <c r="D138" s="103"/>
      <c r="E138" s="83"/>
      <c r="F138" s="83"/>
      <c r="G138" s="95"/>
      <c r="H138" s="86"/>
      <c r="I138" s="51">
        <v>550</v>
      </c>
      <c r="J138" s="51">
        <v>700</v>
      </c>
      <c r="K138" s="51">
        <v>650</v>
      </c>
      <c r="L138" s="51">
        <v>450</v>
      </c>
      <c r="M138" s="70"/>
      <c r="N138" s="71"/>
      <c r="O138" s="72"/>
      <c r="P138" s="72"/>
      <c r="Q138" s="72"/>
    </row>
    <row r="139" spans="3:17" ht="64.5" customHeight="1" x14ac:dyDescent="0.25">
      <c r="C139" s="107" t="s">
        <v>112</v>
      </c>
      <c r="D139" s="108" t="s">
        <v>206</v>
      </c>
      <c r="E139" s="83" t="s">
        <v>21</v>
      </c>
      <c r="F139" s="83" t="s">
        <v>43</v>
      </c>
      <c r="G139" s="52">
        <v>350</v>
      </c>
      <c r="H139" s="86" t="s">
        <v>44</v>
      </c>
      <c r="I139" s="51">
        <v>71</v>
      </c>
      <c r="J139" s="51">
        <v>85</v>
      </c>
      <c r="K139" s="51">
        <v>90</v>
      </c>
      <c r="L139" s="51"/>
      <c r="M139" s="70">
        <f t="shared" si="10"/>
        <v>1</v>
      </c>
      <c r="N139" s="71">
        <f t="shared" ref="N139" si="22">IFERROR(((I139+J139+K139+L139)/G139),"ND")</f>
        <v>0.70285714285714285</v>
      </c>
      <c r="O139" s="72" t="s">
        <v>265</v>
      </c>
      <c r="P139" s="72"/>
      <c r="Q139" s="72"/>
    </row>
    <row r="140" spans="3:17" ht="64.5" customHeight="1" x14ac:dyDescent="0.25">
      <c r="C140" s="107"/>
      <c r="D140" s="108"/>
      <c r="E140" s="83"/>
      <c r="F140" s="83"/>
      <c r="G140" s="53"/>
      <c r="H140" s="86"/>
      <c r="I140" s="51">
        <v>75</v>
      </c>
      <c r="J140" s="51">
        <v>100</v>
      </c>
      <c r="K140" s="51">
        <v>90</v>
      </c>
      <c r="L140" s="51">
        <v>85</v>
      </c>
      <c r="M140" s="70"/>
      <c r="N140" s="71"/>
      <c r="O140" s="72"/>
      <c r="P140" s="72"/>
      <c r="Q140" s="72"/>
    </row>
    <row r="141" spans="3:17" ht="71.25" customHeight="1" x14ac:dyDescent="0.25">
      <c r="C141" s="105" t="s">
        <v>113</v>
      </c>
      <c r="D141" s="106" t="s">
        <v>207</v>
      </c>
      <c r="E141" s="83" t="s">
        <v>21</v>
      </c>
      <c r="F141" s="83" t="s">
        <v>43</v>
      </c>
      <c r="G141" s="52">
        <v>3</v>
      </c>
      <c r="H141" s="86" t="s">
        <v>44</v>
      </c>
      <c r="I141" s="37">
        <v>1</v>
      </c>
      <c r="J141" s="51">
        <v>0</v>
      </c>
      <c r="K141" s="51">
        <v>1</v>
      </c>
      <c r="L141" s="51"/>
      <c r="M141" s="70" t="str">
        <f t="shared" si="10"/>
        <v>ND</v>
      </c>
      <c r="N141" s="71">
        <f t="shared" ref="N141" si="23">IFERROR(((I141+J141+K141+L141)/G141),"ND")</f>
        <v>0.66666666666666663</v>
      </c>
      <c r="O141" s="72" t="s">
        <v>266</v>
      </c>
      <c r="P141" s="72"/>
      <c r="Q141" s="72"/>
    </row>
    <row r="142" spans="3:17" ht="71.25" customHeight="1" x14ac:dyDescent="0.25">
      <c r="C142" s="105"/>
      <c r="D142" s="106"/>
      <c r="E142" s="83"/>
      <c r="F142" s="83"/>
      <c r="G142" s="53"/>
      <c r="H142" s="86"/>
      <c r="I142" s="51">
        <v>1</v>
      </c>
      <c r="J142" s="51">
        <v>1</v>
      </c>
      <c r="K142" s="51" t="s">
        <v>25</v>
      </c>
      <c r="L142" s="51">
        <v>1</v>
      </c>
      <c r="M142" s="70"/>
      <c r="N142" s="71"/>
      <c r="O142" s="72"/>
      <c r="P142" s="72"/>
      <c r="Q142" s="72"/>
    </row>
    <row r="143" spans="3:17" ht="105" customHeight="1" x14ac:dyDescent="0.25">
      <c r="C143" s="79" t="s">
        <v>114</v>
      </c>
      <c r="D143" s="103" t="s">
        <v>208</v>
      </c>
      <c r="E143" s="83" t="s">
        <v>21</v>
      </c>
      <c r="F143" s="83" t="s">
        <v>43</v>
      </c>
      <c r="G143" s="89">
        <v>12715</v>
      </c>
      <c r="H143" s="86" t="s">
        <v>44</v>
      </c>
      <c r="I143" s="37">
        <v>3584</v>
      </c>
      <c r="J143" s="37">
        <v>4454</v>
      </c>
      <c r="K143" s="51">
        <v>2315</v>
      </c>
      <c r="L143" s="51"/>
      <c r="M143" s="70">
        <f t="shared" si="10"/>
        <v>0.82678571428571423</v>
      </c>
      <c r="N143" s="71">
        <f t="shared" ref="N143" si="24">IFERROR(((I143+J143+K143+L143)/G143),"ND")</f>
        <v>0.81423515532835233</v>
      </c>
      <c r="O143" s="72" t="s">
        <v>309</v>
      </c>
      <c r="P143" s="72"/>
      <c r="Q143" s="72"/>
    </row>
    <row r="144" spans="3:17" ht="105" customHeight="1" x14ac:dyDescent="0.25">
      <c r="C144" s="79"/>
      <c r="D144" s="103"/>
      <c r="E144" s="83"/>
      <c r="F144" s="83"/>
      <c r="G144" s="95"/>
      <c r="H144" s="86"/>
      <c r="I144" s="37">
        <v>3300</v>
      </c>
      <c r="J144" s="37">
        <v>3100</v>
      </c>
      <c r="K144" s="37">
        <v>2800</v>
      </c>
      <c r="L144" s="37">
        <v>3515</v>
      </c>
      <c r="M144" s="70"/>
      <c r="N144" s="71"/>
      <c r="O144" s="72"/>
      <c r="P144" s="72"/>
      <c r="Q144" s="72"/>
    </row>
    <row r="145" spans="3:17" ht="72" customHeight="1" x14ac:dyDescent="0.25">
      <c r="C145" s="101" t="s">
        <v>115</v>
      </c>
      <c r="D145" s="103" t="s">
        <v>209</v>
      </c>
      <c r="E145" s="83" t="s">
        <v>21</v>
      </c>
      <c r="F145" s="83" t="s">
        <v>43</v>
      </c>
      <c r="G145" s="52">
        <v>15</v>
      </c>
      <c r="H145" s="86" t="s">
        <v>44</v>
      </c>
      <c r="I145" s="51">
        <v>4</v>
      </c>
      <c r="J145" s="51">
        <v>5</v>
      </c>
      <c r="K145" s="51">
        <v>3</v>
      </c>
      <c r="L145" s="51"/>
      <c r="M145" s="70">
        <f t="shared" si="10"/>
        <v>0.75</v>
      </c>
      <c r="N145" s="71">
        <f t="shared" ref="N145" si="25">IFERROR(((I145+J145+K145+L145)/G145),"ND")</f>
        <v>0.8</v>
      </c>
      <c r="O145" s="72" t="s">
        <v>310</v>
      </c>
      <c r="P145" s="72"/>
      <c r="Q145" s="72"/>
    </row>
    <row r="146" spans="3:17" ht="72" customHeight="1" x14ac:dyDescent="0.25">
      <c r="C146" s="101"/>
      <c r="D146" s="103"/>
      <c r="E146" s="83"/>
      <c r="F146" s="83"/>
      <c r="G146" s="53"/>
      <c r="H146" s="86"/>
      <c r="I146" s="51">
        <v>4</v>
      </c>
      <c r="J146" s="51">
        <v>4</v>
      </c>
      <c r="K146" s="51">
        <v>4</v>
      </c>
      <c r="L146" s="51">
        <v>3</v>
      </c>
      <c r="M146" s="70"/>
      <c r="N146" s="71"/>
      <c r="O146" s="72"/>
      <c r="P146" s="72"/>
      <c r="Q146" s="72"/>
    </row>
    <row r="147" spans="3:17" ht="78" customHeight="1" x14ac:dyDescent="0.25">
      <c r="C147" s="101" t="s">
        <v>116</v>
      </c>
      <c r="D147" s="103" t="s">
        <v>210</v>
      </c>
      <c r="E147" s="83" t="s">
        <v>21</v>
      </c>
      <c r="F147" s="83" t="s">
        <v>43</v>
      </c>
      <c r="G147" s="62">
        <v>20</v>
      </c>
      <c r="H147" s="100" t="s">
        <v>44</v>
      </c>
      <c r="I147" s="37">
        <v>19</v>
      </c>
      <c r="J147" s="51">
        <v>3</v>
      </c>
      <c r="K147" s="51">
        <v>0</v>
      </c>
      <c r="L147" s="51"/>
      <c r="M147" s="70">
        <f t="shared" si="10"/>
        <v>0</v>
      </c>
      <c r="N147" s="71">
        <f t="shared" ref="N147" si="26">IFERROR(((I147+J147+K147+L147)/G147),"ND")</f>
        <v>1.1000000000000001</v>
      </c>
      <c r="O147" s="96" t="s">
        <v>240</v>
      </c>
      <c r="P147" s="96"/>
      <c r="Q147" s="96"/>
    </row>
    <row r="148" spans="3:17" ht="88.5" customHeight="1" x14ac:dyDescent="0.25">
      <c r="C148" s="101"/>
      <c r="D148" s="103"/>
      <c r="E148" s="83"/>
      <c r="F148" s="83"/>
      <c r="G148" s="63"/>
      <c r="H148" s="100"/>
      <c r="I148" s="50">
        <v>10</v>
      </c>
      <c r="J148" s="50">
        <v>4</v>
      </c>
      <c r="K148" s="50">
        <v>3</v>
      </c>
      <c r="L148" s="50">
        <v>3</v>
      </c>
      <c r="M148" s="70"/>
      <c r="N148" s="71"/>
      <c r="O148" s="96"/>
      <c r="P148" s="96"/>
      <c r="Q148" s="96"/>
    </row>
    <row r="149" spans="3:17" ht="74.25" customHeight="1" x14ac:dyDescent="0.25">
      <c r="C149" s="104" t="s">
        <v>117</v>
      </c>
      <c r="D149" s="103" t="s">
        <v>211</v>
      </c>
      <c r="E149" s="83" t="s">
        <v>21</v>
      </c>
      <c r="F149" s="83" t="s">
        <v>43</v>
      </c>
      <c r="G149" s="52">
        <v>798</v>
      </c>
      <c r="H149" s="86" t="s">
        <v>44</v>
      </c>
      <c r="I149" s="51">
        <v>188</v>
      </c>
      <c r="J149" s="51">
        <v>207</v>
      </c>
      <c r="K149" s="51">
        <v>120</v>
      </c>
      <c r="L149" s="51"/>
      <c r="M149" s="70">
        <f t="shared" si="10"/>
        <v>1</v>
      </c>
      <c r="N149" s="71">
        <f t="shared" ref="N149" si="27">IFERROR(((I149+J149+K149+L149)/G149),"ND")</f>
        <v>0.64536340852130325</v>
      </c>
      <c r="O149" s="94" t="s">
        <v>267</v>
      </c>
      <c r="P149" s="94"/>
      <c r="Q149" s="94"/>
    </row>
    <row r="150" spans="3:17" ht="74.25" customHeight="1" x14ac:dyDescent="0.25">
      <c r="C150" s="104"/>
      <c r="D150" s="103"/>
      <c r="E150" s="83"/>
      <c r="F150" s="83"/>
      <c r="G150" s="53"/>
      <c r="H150" s="86"/>
      <c r="I150" s="51">
        <v>240</v>
      </c>
      <c r="J150" s="51">
        <v>228</v>
      </c>
      <c r="K150" s="51">
        <v>120</v>
      </c>
      <c r="L150" s="51">
        <v>210</v>
      </c>
      <c r="M150" s="70"/>
      <c r="N150" s="71"/>
      <c r="O150" s="94"/>
      <c r="P150" s="94"/>
      <c r="Q150" s="94"/>
    </row>
    <row r="151" spans="3:17" ht="60" customHeight="1" x14ac:dyDescent="0.25">
      <c r="C151" s="79" t="s">
        <v>118</v>
      </c>
      <c r="D151" s="81" t="s">
        <v>212</v>
      </c>
      <c r="E151" s="83" t="s">
        <v>21</v>
      </c>
      <c r="F151" s="83" t="s">
        <v>43</v>
      </c>
      <c r="G151" s="89">
        <v>6</v>
      </c>
      <c r="H151" s="86" t="s">
        <v>44</v>
      </c>
      <c r="I151" s="37" t="s">
        <v>25</v>
      </c>
      <c r="J151" s="37">
        <v>1</v>
      </c>
      <c r="K151" s="37">
        <v>4</v>
      </c>
      <c r="L151" s="51"/>
      <c r="M151" s="70">
        <f t="shared" si="10"/>
        <v>1</v>
      </c>
      <c r="N151" s="71">
        <f>IFERROR(((J151+K151+L151)/G151),"ND")</f>
        <v>0.83333333333333337</v>
      </c>
      <c r="O151" s="94" t="s">
        <v>268</v>
      </c>
      <c r="P151" s="94"/>
      <c r="Q151" s="94"/>
    </row>
    <row r="152" spans="3:17" ht="60" customHeight="1" x14ac:dyDescent="0.25">
      <c r="C152" s="79"/>
      <c r="D152" s="81"/>
      <c r="E152" s="83"/>
      <c r="F152" s="83"/>
      <c r="G152" s="95"/>
      <c r="H152" s="86"/>
      <c r="I152" s="37" t="s">
        <v>25</v>
      </c>
      <c r="J152" s="37">
        <v>1</v>
      </c>
      <c r="K152" s="37">
        <v>4</v>
      </c>
      <c r="L152" s="37">
        <v>1</v>
      </c>
      <c r="M152" s="70"/>
      <c r="N152" s="71"/>
      <c r="O152" s="94"/>
      <c r="P152" s="94"/>
      <c r="Q152" s="94"/>
    </row>
    <row r="153" spans="3:17" ht="96" customHeight="1" x14ac:dyDescent="0.25">
      <c r="C153" s="101" t="s">
        <v>119</v>
      </c>
      <c r="D153" s="103" t="s">
        <v>213</v>
      </c>
      <c r="E153" s="83" t="s">
        <v>21</v>
      </c>
      <c r="F153" s="83" t="s">
        <v>43</v>
      </c>
      <c r="G153" s="89">
        <v>3430000</v>
      </c>
      <c r="H153" s="86" t="s">
        <v>44</v>
      </c>
      <c r="I153" s="37">
        <v>612507</v>
      </c>
      <c r="J153" s="37">
        <v>750971</v>
      </c>
      <c r="K153" s="37">
        <v>736392</v>
      </c>
      <c r="L153" s="51"/>
      <c r="M153" s="70">
        <f t="shared" si="10"/>
        <v>1.1642561264822135</v>
      </c>
      <c r="N153" s="71">
        <f t="shared" ref="N153" si="28">IFERROR(((I153+J153+K153+L153)/G153),"ND")</f>
        <v>0.61220699708454807</v>
      </c>
      <c r="O153" s="94" t="s">
        <v>311</v>
      </c>
      <c r="P153" s="94"/>
      <c r="Q153" s="94"/>
    </row>
    <row r="154" spans="3:17" ht="96" customHeight="1" x14ac:dyDescent="0.25">
      <c r="C154" s="101"/>
      <c r="D154" s="103"/>
      <c r="E154" s="83"/>
      <c r="F154" s="83"/>
      <c r="G154" s="95"/>
      <c r="H154" s="86"/>
      <c r="I154" s="37">
        <v>932500</v>
      </c>
      <c r="J154" s="37">
        <v>932500</v>
      </c>
      <c r="K154" s="37">
        <v>632500</v>
      </c>
      <c r="L154" s="37">
        <v>932500</v>
      </c>
      <c r="M154" s="70"/>
      <c r="N154" s="71"/>
      <c r="O154" s="94"/>
      <c r="P154" s="94"/>
      <c r="Q154" s="94"/>
    </row>
    <row r="155" spans="3:17" ht="88.5" customHeight="1" x14ac:dyDescent="0.25">
      <c r="C155" s="101" t="s">
        <v>120</v>
      </c>
      <c r="D155" s="103" t="s">
        <v>214</v>
      </c>
      <c r="E155" s="83" t="s">
        <v>21</v>
      </c>
      <c r="F155" s="83" t="s">
        <v>43</v>
      </c>
      <c r="G155" s="89">
        <v>3300000</v>
      </c>
      <c r="H155" s="86" t="s">
        <v>44</v>
      </c>
      <c r="I155" s="37">
        <v>589300</v>
      </c>
      <c r="J155" s="37">
        <v>720560</v>
      </c>
      <c r="K155" s="37">
        <v>707760</v>
      </c>
      <c r="L155" s="51"/>
      <c r="M155" s="70">
        <f t="shared" si="10"/>
        <v>1.1796</v>
      </c>
      <c r="N155" s="71">
        <f t="shared" ref="N155" si="29">IFERROR(((I155+J155+K155+L155)/G155),"ND")</f>
        <v>0.61140000000000005</v>
      </c>
      <c r="O155" s="94" t="s">
        <v>312</v>
      </c>
      <c r="P155" s="94"/>
      <c r="Q155" s="94"/>
    </row>
    <row r="156" spans="3:17" ht="88.5" customHeight="1" x14ac:dyDescent="0.25">
      <c r="C156" s="101"/>
      <c r="D156" s="103"/>
      <c r="E156" s="83"/>
      <c r="F156" s="83"/>
      <c r="G156" s="95"/>
      <c r="H156" s="86"/>
      <c r="I156" s="37">
        <v>900000</v>
      </c>
      <c r="J156" s="37">
        <v>900000</v>
      </c>
      <c r="K156" s="37">
        <v>600000</v>
      </c>
      <c r="L156" s="37">
        <v>900000</v>
      </c>
      <c r="M156" s="70"/>
      <c r="N156" s="71"/>
      <c r="O156" s="94"/>
      <c r="P156" s="94"/>
      <c r="Q156" s="94"/>
    </row>
    <row r="157" spans="3:17" ht="84" customHeight="1" x14ac:dyDescent="0.25">
      <c r="C157" s="101" t="s">
        <v>121</v>
      </c>
      <c r="D157" s="102" t="s">
        <v>215</v>
      </c>
      <c r="E157" s="83" t="s">
        <v>21</v>
      </c>
      <c r="F157" s="83" t="s">
        <v>43</v>
      </c>
      <c r="G157" s="89">
        <v>114000</v>
      </c>
      <c r="H157" s="86" t="s">
        <v>44</v>
      </c>
      <c r="I157" s="37">
        <v>20560</v>
      </c>
      <c r="J157" s="37">
        <v>27431</v>
      </c>
      <c r="K157" s="51">
        <v>25068</v>
      </c>
      <c r="L157" s="51"/>
      <c r="M157" s="70">
        <f t="shared" si="10"/>
        <v>0.87957894736842102</v>
      </c>
      <c r="N157" s="71">
        <f t="shared" ref="N157" si="30">IFERROR(((I157+J157+K157+L157)/G157),"ND")</f>
        <v>0.64086842105263153</v>
      </c>
      <c r="O157" s="94" t="s">
        <v>269</v>
      </c>
      <c r="P157" s="94"/>
      <c r="Q157" s="94"/>
    </row>
    <row r="158" spans="3:17" ht="84" customHeight="1" x14ac:dyDescent="0.25">
      <c r="C158" s="101"/>
      <c r="D158" s="102"/>
      <c r="E158" s="83"/>
      <c r="F158" s="83"/>
      <c r="G158" s="95"/>
      <c r="H158" s="86"/>
      <c r="I158" s="37">
        <v>28500</v>
      </c>
      <c r="J158" s="37">
        <v>28500</v>
      </c>
      <c r="K158" s="37">
        <v>28500</v>
      </c>
      <c r="L158" s="37">
        <v>28500</v>
      </c>
      <c r="M158" s="70"/>
      <c r="N158" s="71"/>
      <c r="O158" s="94"/>
      <c r="P158" s="94"/>
      <c r="Q158" s="94"/>
    </row>
    <row r="159" spans="3:17" ht="70.5" customHeight="1" x14ac:dyDescent="0.25">
      <c r="C159" s="101" t="s">
        <v>122</v>
      </c>
      <c r="D159" s="102" t="s">
        <v>216</v>
      </c>
      <c r="E159" s="83" t="s">
        <v>21</v>
      </c>
      <c r="F159" s="83" t="s">
        <v>43</v>
      </c>
      <c r="G159" s="89">
        <v>16000</v>
      </c>
      <c r="H159" s="86" t="s">
        <v>44</v>
      </c>
      <c r="I159" s="51">
        <v>2647</v>
      </c>
      <c r="J159" s="51">
        <v>2990</v>
      </c>
      <c r="K159" s="51">
        <v>3564</v>
      </c>
      <c r="L159" s="51"/>
      <c r="M159" s="70">
        <f t="shared" ref="M159:M201" si="31">IFERROR(K159/K160,"ND")</f>
        <v>0.89100000000000001</v>
      </c>
      <c r="N159" s="71">
        <f t="shared" ref="N159" si="32">IFERROR(((I159+J159+K159+L159)/G159),"ND")</f>
        <v>0.57506250000000003</v>
      </c>
      <c r="O159" s="94" t="s">
        <v>270</v>
      </c>
      <c r="P159" s="94"/>
      <c r="Q159" s="94"/>
    </row>
    <row r="160" spans="3:17" ht="70.5" customHeight="1" x14ac:dyDescent="0.25">
      <c r="C160" s="101"/>
      <c r="D160" s="102"/>
      <c r="E160" s="83"/>
      <c r="F160" s="83"/>
      <c r="G160" s="95"/>
      <c r="H160" s="86"/>
      <c r="I160" s="37">
        <v>4000</v>
      </c>
      <c r="J160" s="37">
        <v>4000</v>
      </c>
      <c r="K160" s="37">
        <v>4000</v>
      </c>
      <c r="L160" s="37">
        <v>4000</v>
      </c>
      <c r="M160" s="70"/>
      <c r="N160" s="71"/>
      <c r="O160" s="94"/>
      <c r="P160" s="94"/>
      <c r="Q160" s="94"/>
    </row>
    <row r="161" spans="3:17" ht="66.75" customHeight="1" x14ac:dyDescent="0.25">
      <c r="C161" s="93" t="s">
        <v>123</v>
      </c>
      <c r="D161" s="92" t="s">
        <v>217</v>
      </c>
      <c r="E161" s="83" t="s">
        <v>21</v>
      </c>
      <c r="F161" s="83" t="s">
        <v>43</v>
      </c>
      <c r="G161" s="89">
        <v>21284</v>
      </c>
      <c r="H161" s="86" t="s">
        <v>44</v>
      </c>
      <c r="I161" s="37">
        <v>5922</v>
      </c>
      <c r="J161" s="37">
        <v>5164</v>
      </c>
      <c r="K161" s="37">
        <v>5410</v>
      </c>
      <c r="L161" s="51"/>
      <c r="M161" s="70">
        <f t="shared" si="31"/>
        <v>0.97372210223182143</v>
      </c>
      <c r="N161" s="71">
        <f t="shared" ref="N161" si="33">IFERROR(((I161+J161+K161+L161)/G161),"ND")</f>
        <v>0.77504228528472097</v>
      </c>
      <c r="O161" s="94" t="s">
        <v>271</v>
      </c>
      <c r="P161" s="94"/>
      <c r="Q161" s="94"/>
    </row>
    <row r="162" spans="3:17" ht="66.75" customHeight="1" x14ac:dyDescent="0.25">
      <c r="C162" s="93"/>
      <c r="D162" s="92"/>
      <c r="E162" s="83"/>
      <c r="F162" s="83"/>
      <c r="G162" s="95"/>
      <c r="H162" s="86"/>
      <c r="I162" s="37">
        <v>5161</v>
      </c>
      <c r="J162" s="37">
        <v>5086</v>
      </c>
      <c r="K162" s="37">
        <v>5556</v>
      </c>
      <c r="L162" s="37">
        <v>5481</v>
      </c>
      <c r="M162" s="70"/>
      <c r="N162" s="71"/>
      <c r="O162" s="94"/>
      <c r="P162" s="94"/>
      <c r="Q162" s="94"/>
    </row>
    <row r="163" spans="3:17" ht="80.25" customHeight="1" x14ac:dyDescent="0.25">
      <c r="C163" s="93" t="s">
        <v>124</v>
      </c>
      <c r="D163" s="92" t="s">
        <v>218</v>
      </c>
      <c r="E163" s="83" t="s">
        <v>21</v>
      </c>
      <c r="F163" s="83" t="s">
        <v>43</v>
      </c>
      <c r="G163" s="89">
        <v>10746</v>
      </c>
      <c r="H163" s="86" t="s">
        <v>44</v>
      </c>
      <c r="I163" s="37">
        <v>2705</v>
      </c>
      <c r="J163" s="37">
        <v>2374</v>
      </c>
      <c r="K163" s="37">
        <v>3025</v>
      </c>
      <c r="L163" s="51"/>
      <c r="M163" s="70">
        <f t="shared" si="31"/>
        <v>1.126209977661951</v>
      </c>
      <c r="N163" s="71">
        <f t="shared" ref="N163" si="34">IFERROR(((I163+J163+K163+L163)/G163),"ND")</f>
        <v>0.75414107574911593</v>
      </c>
      <c r="O163" s="94" t="s">
        <v>329</v>
      </c>
      <c r="P163" s="94"/>
      <c r="Q163" s="94"/>
    </row>
    <row r="164" spans="3:17" ht="80.25" customHeight="1" x14ac:dyDescent="0.25">
      <c r="C164" s="93"/>
      <c r="D164" s="92"/>
      <c r="E164" s="83"/>
      <c r="F164" s="83"/>
      <c r="G164" s="95"/>
      <c r="H164" s="86"/>
      <c r="I164" s="37">
        <v>2687</v>
      </c>
      <c r="J164" s="37">
        <v>2687</v>
      </c>
      <c r="K164" s="37">
        <v>2686</v>
      </c>
      <c r="L164" s="37">
        <v>2686</v>
      </c>
      <c r="M164" s="70"/>
      <c r="N164" s="71"/>
      <c r="O164" s="94"/>
      <c r="P164" s="94"/>
      <c r="Q164" s="94"/>
    </row>
    <row r="165" spans="3:17" ht="74.25" customHeight="1" x14ac:dyDescent="0.25">
      <c r="C165" s="79" t="s">
        <v>125</v>
      </c>
      <c r="D165" s="92" t="s">
        <v>219</v>
      </c>
      <c r="E165" s="83" t="s">
        <v>21</v>
      </c>
      <c r="F165" s="83" t="s">
        <v>43</v>
      </c>
      <c r="G165" s="89">
        <v>1250</v>
      </c>
      <c r="H165" s="86" t="s">
        <v>44</v>
      </c>
      <c r="I165" s="51">
        <v>238</v>
      </c>
      <c r="J165" s="51">
        <v>379</v>
      </c>
      <c r="K165" s="51">
        <v>266</v>
      </c>
      <c r="L165" s="51"/>
      <c r="M165" s="70">
        <f t="shared" si="31"/>
        <v>0.76</v>
      </c>
      <c r="N165" s="71">
        <f t="shared" ref="N165" si="35">IFERROR(((I165+J165+K165+L165)/G165),"ND")</f>
        <v>0.70640000000000003</v>
      </c>
      <c r="O165" s="94" t="s">
        <v>313</v>
      </c>
      <c r="P165" s="94"/>
      <c r="Q165" s="94"/>
    </row>
    <row r="166" spans="3:17" ht="74.25" customHeight="1" x14ac:dyDescent="0.25">
      <c r="C166" s="79"/>
      <c r="D166" s="92"/>
      <c r="E166" s="83"/>
      <c r="F166" s="83"/>
      <c r="G166" s="95"/>
      <c r="H166" s="86"/>
      <c r="I166" s="37">
        <v>350</v>
      </c>
      <c r="J166" s="37">
        <v>275</v>
      </c>
      <c r="K166" s="37">
        <v>350</v>
      </c>
      <c r="L166" s="37">
        <v>275</v>
      </c>
      <c r="M166" s="70"/>
      <c r="N166" s="71"/>
      <c r="O166" s="94"/>
      <c r="P166" s="94"/>
      <c r="Q166" s="94"/>
    </row>
    <row r="167" spans="3:17" ht="66.75" customHeight="1" x14ac:dyDescent="0.25">
      <c r="C167" s="79" t="s">
        <v>126</v>
      </c>
      <c r="D167" s="92" t="s">
        <v>220</v>
      </c>
      <c r="E167" s="83" t="s">
        <v>21</v>
      </c>
      <c r="F167" s="83" t="s">
        <v>43</v>
      </c>
      <c r="G167" s="98">
        <v>9288</v>
      </c>
      <c r="H167" s="100" t="s">
        <v>44</v>
      </c>
      <c r="I167" s="39">
        <v>2979</v>
      </c>
      <c r="J167" s="39">
        <v>2411</v>
      </c>
      <c r="K167" s="39">
        <v>2119</v>
      </c>
      <c r="L167" s="50"/>
      <c r="M167" s="70">
        <f t="shared" si="31"/>
        <v>0.84087301587301588</v>
      </c>
      <c r="N167" s="71">
        <f t="shared" ref="N167" si="36">IFERROR(((I167+J167+K167+L167)/G167),"ND")</f>
        <v>0.80846253229974163</v>
      </c>
      <c r="O167" s="96" t="s">
        <v>314</v>
      </c>
      <c r="P167" s="96"/>
      <c r="Q167" s="96"/>
    </row>
    <row r="168" spans="3:17" ht="66.75" customHeight="1" x14ac:dyDescent="0.25">
      <c r="C168" s="79"/>
      <c r="D168" s="92"/>
      <c r="E168" s="83"/>
      <c r="F168" s="83"/>
      <c r="G168" s="99"/>
      <c r="H168" s="100"/>
      <c r="I168" s="39">
        <v>2124</v>
      </c>
      <c r="J168" s="39">
        <v>2124</v>
      </c>
      <c r="K168" s="39">
        <v>2520</v>
      </c>
      <c r="L168" s="39">
        <v>2520</v>
      </c>
      <c r="M168" s="70"/>
      <c r="N168" s="71"/>
      <c r="O168" s="96"/>
      <c r="P168" s="96"/>
      <c r="Q168" s="96"/>
    </row>
    <row r="169" spans="3:17" ht="75" customHeight="1" x14ac:dyDescent="0.25">
      <c r="C169" s="91" t="s">
        <v>127</v>
      </c>
      <c r="D169" s="97" t="s">
        <v>221</v>
      </c>
      <c r="E169" s="83" t="s">
        <v>21</v>
      </c>
      <c r="F169" s="83" t="s">
        <v>43</v>
      </c>
      <c r="G169" s="89">
        <v>23255</v>
      </c>
      <c r="H169" s="86" t="s">
        <v>44</v>
      </c>
      <c r="I169" s="37">
        <v>5883</v>
      </c>
      <c r="J169" s="37">
        <v>6223</v>
      </c>
      <c r="K169" s="37">
        <v>6576</v>
      </c>
      <c r="L169" s="51"/>
      <c r="M169" s="70">
        <f t="shared" si="31"/>
        <v>1.0413301662707839</v>
      </c>
      <c r="N169" s="71">
        <f t="shared" ref="N169" si="37">IFERROR(((I169+J169+K169+L169)/G169),"ND")</f>
        <v>0.80335411739410878</v>
      </c>
      <c r="O169" s="94" t="s">
        <v>272</v>
      </c>
      <c r="P169" s="94"/>
      <c r="Q169" s="94"/>
    </row>
    <row r="170" spans="3:17" ht="75" customHeight="1" x14ac:dyDescent="0.25">
      <c r="C170" s="91"/>
      <c r="D170" s="97"/>
      <c r="E170" s="83"/>
      <c r="F170" s="83"/>
      <c r="G170" s="95"/>
      <c r="H170" s="86"/>
      <c r="I170" s="37">
        <v>5312</v>
      </c>
      <c r="J170" s="37">
        <v>5323</v>
      </c>
      <c r="K170" s="37">
        <v>6315</v>
      </c>
      <c r="L170" s="37">
        <v>6305</v>
      </c>
      <c r="M170" s="70"/>
      <c r="N170" s="71"/>
      <c r="O170" s="94"/>
      <c r="P170" s="94"/>
      <c r="Q170" s="94"/>
    </row>
    <row r="171" spans="3:17" ht="66" customHeight="1" x14ac:dyDescent="0.25">
      <c r="C171" s="93" t="s">
        <v>128</v>
      </c>
      <c r="D171" s="92" t="s">
        <v>222</v>
      </c>
      <c r="E171" s="83" t="s">
        <v>21</v>
      </c>
      <c r="F171" s="83" t="s">
        <v>43</v>
      </c>
      <c r="G171" s="89">
        <v>7240</v>
      </c>
      <c r="H171" s="86" t="s">
        <v>44</v>
      </c>
      <c r="I171" s="37">
        <v>1061</v>
      </c>
      <c r="J171" s="37">
        <v>1235</v>
      </c>
      <c r="K171" s="37">
        <v>1729</v>
      </c>
      <c r="L171" s="51"/>
      <c r="M171" s="70">
        <f t="shared" si="31"/>
        <v>0.95261707988980715</v>
      </c>
      <c r="N171" s="71">
        <f t="shared" ref="N171:N201" si="38">IFERROR(((I171+J171+K171+L171)/G171),"ND")</f>
        <v>0.55593922651933703</v>
      </c>
      <c r="O171" s="94" t="s">
        <v>273</v>
      </c>
      <c r="P171" s="94"/>
      <c r="Q171" s="94"/>
    </row>
    <row r="172" spans="3:17" ht="66" customHeight="1" x14ac:dyDescent="0.25">
      <c r="C172" s="93"/>
      <c r="D172" s="92"/>
      <c r="E172" s="83"/>
      <c r="F172" s="83"/>
      <c r="G172" s="95"/>
      <c r="H172" s="86"/>
      <c r="I172" s="37">
        <v>1805</v>
      </c>
      <c r="J172" s="37">
        <v>1815</v>
      </c>
      <c r="K172" s="37">
        <v>1815</v>
      </c>
      <c r="L172" s="37">
        <v>1805</v>
      </c>
      <c r="M172" s="70"/>
      <c r="N172" s="71"/>
      <c r="O172" s="94"/>
      <c r="P172" s="94"/>
      <c r="Q172" s="94"/>
    </row>
    <row r="173" spans="3:17" ht="54" customHeight="1" x14ac:dyDescent="0.25">
      <c r="C173" s="79" t="s">
        <v>129</v>
      </c>
      <c r="D173" s="81" t="s">
        <v>223</v>
      </c>
      <c r="E173" s="83" t="s">
        <v>21</v>
      </c>
      <c r="F173" s="83" t="s">
        <v>43</v>
      </c>
      <c r="G173" s="89">
        <v>8300</v>
      </c>
      <c r="H173" s="86" t="s">
        <v>44</v>
      </c>
      <c r="I173" s="51" t="s">
        <v>25</v>
      </c>
      <c r="J173" s="37">
        <v>1601</v>
      </c>
      <c r="K173" s="37">
        <v>2754</v>
      </c>
      <c r="L173" s="51"/>
      <c r="M173" s="70">
        <f t="shared" si="31"/>
        <v>1.08</v>
      </c>
      <c r="N173" s="71">
        <f>IFERROR(((J173+K173+L173)/G173),"ND")</f>
        <v>0.52469879518072293</v>
      </c>
      <c r="O173" s="94" t="s">
        <v>333</v>
      </c>
      <c r="P173" s="94"/>
      <c r="Q173" s="94"/>
    </row>
    <row r="174" spans="3:17" ht="54" customHeight="1" x14ac:dyDescent="0.25">
      <c r="C174" s="79"/>
      <c r="D174" s="81"/>
      <c r="E174" s="83"/>
      <c r="F174" s="83"/>
      <c r="G174" s="95"/>
      <c r="H174" s="86"/>
      <c r="I174" s="37" t="s">
        <v>25</v>
      </c>
      <c r="J174" s="37">
        <v>3200</v>
      </c>
      <c r="K174" s="37">
        <v>2550</v>
      </c>
      <c r="L174" s="37">
        <v>2550</v>
      </c>
      <c r="M174" s="70"/>
      <c r="N174" s="71"/>
      <c r="O174" s="94"/>
      <c r="P174" s="94"/>
      <c r="Q174" s="94"/>
    </row>
    <row r="175" spans="3:17" ht="55.5" customHeight="1" x14ac:dyDescent="0.25">
      <c r="C175" s="79" t="s">
        <v>130</v>
      </c>
      <c r="D175" s="81" t="s">
        <v>224</v>
      </c>
      <c r="E175" s="83" t="s">
        <v>21</v>
      </c>
      <c r="F175" s="83" t="s">
        <v>43</v>
      </c>
      <c r="G175" s="89">
        <v>16015</v>
      </c>
      <c r="H175" s="86" t="s">
        <v>44</v>
      </c>
      <c r="I175" s="37">
        <v>4822</v>
      </c>
      <c r="J175" s="37">
        <v>4988</v>
      </c>
      <c r="K175" s="37">
        <v>4847</v>
      </c>
      <c r="L175" s="51"/>
      <c r="M175" s="70">
        <f t="shared" si="31"/>
        <v>1.0771111111111111</v>
      </c>
      <c r="N175" s="71">
        <f t="shared" si="38"/>
        <v>0.91520449578520136</v>
      </c>
      <c r="O175" s="94" t="s">
        <v>274</v>
      </c>
      <c r="P175" s="94"/>
      <c r="Q175" s="94"/>
    </row>
    <row r="176" spans="3:17" ht="55.5" customHeight="1" x14ac:dyDescent="0.25">
      <c r="C176" s="79"/>
      <c r="D176" s="81"/>
      <c r="E176" s="83"/>
      <c r="F176" s="83"/>
      <c r="G176" s="53"/>
      <c r="H176" s="86"/>
      <c r="I176" s="37">
        <v>3507</v>
      </c>
      <c r="J176" s="37">
        <v>3508</v>
      </c>
      <c r="K176" s="51">
        <v>4500</v>
      </c>
      <c r="L176" s="37">
        <v>4500</v>
      </c>
      <c r="M176" s="70"/>
      <c r="N176" s="71"/>
      <c r="O176" s="94"/>
      <c r="P176" s="94"/>
      <c r="Q176" s="94"/>
    </row>
    <row r="177" spans="3:17" ht="84" customHeight="1" x14ac:dyDescent="0.25">
      <c r="C177" s="93" t="s">
        <v>131</v>
      </c>
      <c r="D177" s="92" t="s">
        <v>225</v>
      </c>
      <c r="E177" s="83" t="s">
        <v>21</v>
      </c>
      <c r="F177" s="83" t="s">
        <v>43</v>
      </c>
      <c r="G177" s="52">
        <v>22</v>
      </c>
      <c r="H177" s="86" t="s">
        <v>44</v>
      </c>
      <c r="I177" s="51">
        <v>7</v>
      </c>
      <c r="J177" s="51">
        <v>5</v>
      </c>
      <c r="K177" s="51">
        <v>7</v>
      </c>
      <c r="L177" s="51"/>
      <c r="M177" s="70">
        <f t="shared" si="31"/>
        <v>1.1666666666666667</v>
      </c>
      <c r="N177" s="71">
        <f t="shared" si="38"/>
        <v>0.86363636363636365</v>
      </c>
      <c r="O177" s="94" t="s">
        <v>315</v>
      </c>
      <c r="P177" s="94"/>
      <c r="Q177" s="94"/>
    </row>
    <row r="178" spans="3:17" ht="84" customHeight="1" x14ac:dyDescent="0.25">
      <c r="C178" s="93"/>
      <c r="D178" s="92"/>
      <c r="E178" s="83"/>
      <c r="F178" s="83"/>
      <c r="G178" s="53"/>
      <c r="H178" s="86"/>
      <c r="I178" s="51">
        <v>7</v>
      </c>
      <c r="J178" s="51">
        <v>5</v>
      </c>
      <c r="K178" s="51">
        <v>6</v>
      </c>
      <c r="L178" s="51">
        <v>4</v>
      </c>
      <c r="M178" s="70"/>
      <c r="N178" s="71"/>
      <c r="O178" s="94"/>
      <c r="P178" s="94"/>
      <c r="Q178" s="94"/>
    </row>
    <row r="179" spans="3:17" ht="68.25" customHeight="1" x14ac:dyDescent="0.25">
      <c r="C179" s="93" t="s">
        <v>132</v>
      </c>
      <c r="D179" s="92" t="s">
        <v>226</v>
      </c>
      <c r="E179" s="83" t="s">
        <v>21</v>
      </c>
      <c r="F179" s="83" t="s">
        <v>43</v>
      </c>
      <c r="G179" s="52">
        <v>52</v>
      </c>
      <c r="H179" s="86" t="s">
        <v>44</v>
      </c>
      <c r="I179" s="51">
        <v>13</v>
      </c>
      <c r="J179" s="51">
        <v>15</v>
      </c>
      <c r="K179" s="51">
        <v>17</v>
      </c>
      <c r="L179" s="51"/>
      <c r="M179" s="70">
        <f t="shared" si="31"/>
        <v>1.0625</v>
      </c>
      <c r="N179" s="71">
        <f t="shared" si="38"/>
        <v>0.86538461538461542</v>
      </c>
      <c r="O179" s="94" t="s">
        <v>275</v>
      </c>
      <c r="P179" s="94"/>
      <c r="Q179" s="94"/>
    </row>
    <row r="180" spans="3:17" ht="68.25" customHeight="1" x14ac:dyDescent="0.25">
      <c r="C180" s="93"/>
      <c r="D180" s="92"/>
      <c r="E180" s="83"/>
      <c r="F180" s="83"/>
      <c r="G180" s="53"/>
      <c r="H180" s="86"/>
      <c r="I180" s="51">
        <v>11</v>
      </c>
      <c r="J180" s="51">
        <v>15</v>
      </c>
      <c r="K180" s="51">
        <v>16</v>
      </c>
      <c r="L180" s="51">
        <v>10</v>
      </c>
      <c r="M180" s="70"/>
      <c r="N180" s="71"/>
      <c r="O180" s="94"/>
      <c r="P180" s="94"/>
      <c r="Q180" s="94"/>
    </row>
    <row r="181" spans="3:17" ht="67.5" customHeight="1" x14ac:dyDescent="0.25">
      <c r="C181" s="93" t="s">
        <v>133</v>
      </c>
      <c r="D181" s="92" t="s">
        <v>227</v>
      </c>
      <c r="E181" s="83" t="s">
        <v>21</v>
      </c>
      <c r="F181" s="83" t="s">
        <v>43</v>
      </c>
      <c r="G181" s="89">
        <v>25574</v>
      </c>
      <c r="H181" s="86" t="s">
        <v>44</v>
      </c>
      <c r="I181" s="37">
        <v>5658</v>
      </c>
      <c r="J181" s="37">
        <v>6251</v>
      </c>
      <c r="K181" s="37">
        <v>5198</v>
      </c>
      <c r="L181" s="51"/>
      <c r="M181" s="70">
        <f t="shared" si="31"/>
        <v>0.7875757575757576</v>
      </c>
      <c r="N181" s="71">
        <f t="shared" si="38"/>
        <v>0.66892156096035038</v>
      </c>
      <c r="O181" s="72" t="s">
        <v>316</v>
      </c>
      <c r="P181" s="72"/>
      <c r="Q181" s="72"/>
    </row>
    <row r="182" spans="3:17" ht="67.5" customHeight="1" x14ac:dyDescent="0.25">
      <c r="C182" s="93"/>
      <c r="D182" s="92"/>
      <c r="E182" s="83"/>
      <c r="F182" s="83"/>
      <c r="G182" s="53"/>
      <c r="H182" s="86"/>
      <c r="I182" s="38">
        <v>6350</v>
      </c>
      <c r="J182" s="38">
        <v>6514</v>
      </c>
      <c r="K182" s="38">
        <v>6600</v>
      </c>
      <c r="L182" s="38">
        <v>6110</v>
      </c>
      <c r="M182" s="70"/>
      <c r="N182" s="71"/>
      <c r="O182" s="72"/>
      <c r="P182" s="72"/>
      <c r="Q182" s="72"/>
    </row>
    <row r="183" spans="3:17" ht="93" customHeight="1" x14ac:dyDescent="0.25">
      <c r="C183" s="93" t="s">
        <v>134</v>
      </c>
      <c r="D183" s="92" t="s">
        <v>228</v>
      </c>
      <c r="E183" s="83" t="s">
        <v>21</v>
      </c>
      <c r="F183" s="83" t="s">
        <v>43</v>
      </c>
      <c r="G183" s="89">
        <v>16424</v>
      </c>
      <c r="H183" s="86" t="s">
        <v>44</v>
      </c>
      <c r="I183" s="37">
        <v>3656</v>
      </c>
      <c r="J183" s="37">
        <v>3562</v>
      </c>
      <c r="K183" s="37">
        <v>2835</v>
      </c>
      <c r="L183" s="51"/>
      <c r="M183" s="70">
        <f t="shared" si="31"/>
        <v>0.68894289185905222</v>
      </c>
      <c r="N183" s="71">
        <f t="shared" si="38"/>
        <v>0.61209206039941544</v>
      </c>
      <c r="O183" s="72" t="s">
        <v>317</v>
      </c>
      <c r="P183" s="72"/>
      <c r="Q183" s="72"/>
    </row>
    <row r="184" spans="3:17" ht="93" customHeight="1" x14ac:dyDescent="0.25">
      <c r="C184" s="93"/>
      <c r="D184" s="92"/>
      <c r="E184" s="83"/>
      <c r="F184" s="83"/>
      <c r="G184" s="53"/>
      <c r="H184" s="86"/>
      <c r="I184" s="37">
        <v>4211</v>
      </c>
      <c r="J184" s="37">
        <v>4448</v>
      </c>
      <c r="K184" s="37">
        <v>4115</v>
      </c>
      <c r="L184" s="37">
        <v>3650</v>
      </c>
      <c r="M184" s="70"/>
      <c r="N184" s="71"/>
      <c r="O184" s="72"/>
      <c r="P184" s="72"/>
      <c r="Q184" s="72"/>
    </row>
    <row r="185" spans="3:17" ht="85.5" customHeight="1" x14ac:dyDescent="0.25">
      <c r="C185" s="91" t="s">
        <v>135</v>
      </c>
      <c r="D185" s="92" t="s">
        <v>229</v>
      </c>
      <c r="E185" s="83" t="s">
        <v>21</v>
      </c>
      <c r="F185" s="83" t="s">
        <v>43</v>
      </c>
      <c r="G185" s="52">
        <v>720</v>
      </c>
      <c r="H185" s="86" t="s">
        <v>44</v>
      </c>
      <c r="I185" s="51">
        <v>140</v>
      </c>
      <c r="J185" s="51">
        <v>176</v>
      </c>
      <c r="K185" s="51">
        <v>158</v>
      </c>
      <c r="L185" s="51"/>
      <c r="M185" s="70">
        <f t="shared" si="31"/>
        <v>0.77073170731707319</v>
      </c>
      <c r="N185" s="71">
        <f t="shared" si="38"/>
        <v>0.65833333333333333</v>
      </c>
      <c r="O185" s="72" t="s">
        <v>318</v>
      </c>
      <c r="P185" s="72"/>
      <c r="Q185" s="72"/>
    </row>
    <row r="186" spans="3:17" ht="85.5" customHeight="1" x14ac:dyDescent="0.25">
      <c r="C186" s="91"/>
      <c r="D186" s="92"/>
      <c r="E186" s="83"/>
      <c r="F186" s="83"/>
      <c r="G186" s="53"/>
      <c r="H186" s="86"/>
      <c r="I186" s="37">
        <v>165</v>
      </c>
      <c r="J186" s="37">
        <v>185</v>
      </c>
      <c r="K186" s="37">
        <v>205</v>
      </c>
      <c r="L186" s="37">
        <v>165</v>
      </c>
      <c r="M186" s="70"/>
      <c r="N186" s="71"/>
      <c r="O186" s="72"/>
      <c r="P186" s="72"/>
      <c r="Q186" s="72"/>
    </row>
    <row r="187" spans="3:17" ht="67.5" customHeight="1" x14ac:dyDescent="0.25">
      <c r="C187" s="79" t="s">
        <v>136</v>
      </c>
      <c r="D187" s="81" t="s">
        <v>230</v>
      </c>
      <c r="E187" s="83" t="s">
        <v>21</v>
      </c>
      <c r="F187" s="83" t="s">
        <v>43</v>
      </c>
      <c r="G187" s="89">
        <v>8430</v>
      </c>
      <c r="H187" s="86" t="s">
        <v>44</v>
      </c>
      <c r="I187" s="37">
        <v>1862</v>
      </c>
      <c r="J187" s="37">
        <v>2513</v>
      </c>
      <c r="K187" s="37">
        <v>2205</v>
      </c>
      <c r="L187" s="51"/>
      <c r="M187" s="70">
        <f t="shared" si="31"/>
        <v>0.96710526315789469</v>
      </c>
      <c r="N187" s="71">
        <f t="shared" si="38"/>
        <v>0.78054567022538557</v>
      </c>
      <c r="O187" s="72" t="s">
        <v>276</v>
      </c>
      <c r="P187" s="72"/>
      <c r="Q187" s="72"/>
    </row>
    <row r="188" spans="3:17" ht="67.5" customHeight="1" x14ac:dyDescent="0.25">
      <c r="C188" s="79"/>
      <c r="D188" s="81"/>
      <c r="E188" s="83"/>
      <c r="F188" s="83"/>
      <c r="G188" s="53"/>
      <c r="H188" s="86"/>
      <c r="I188" s="37">
        <v>1974</v>
      </c>
      <c r="J188" s="37">
        <v>1881</v>
      </c>
      <c r="K188" s="37">
        <v>2280</v>
      </c>
      <c r="L188" s="37">
        <v>2295</v>
      </c>
      <c r="M188" s="70"/>
      <c r="N188" s="71"/>
      <c r="O188" s="72"/>
      <c r="P188" s="72"/>
      <c r="Q188" s="72"/>
    </row>
    <row r="189" spans="3:17" ht="91.5" customHeight="1" x14ac:dyDescent="0.25">
      <c r="C189" s="79" t="s">
        <v>137</v>
      </c>
      <c r="D189" s="81" t="s">
        <v>231</v>
      </c>
      <c r="E189" s="83" t="s">
        <v>21</v>
      </c>
      <c r="F189" s="83" t="s">
        <v>43</v>
      </c>
      <c r="G189" s="52">
        <v>39</v>
      </c>
      <c r="H189" s="86" t="s">
        <v>44</v>
      </c>
      <c r="I189" s="37">
        <v>9</v>
      </c>
      <c r="J189" s="37">
        <v>7</v>
      </c>
      <c r="K189" s="51">
        <v>4</v>
      </c>
      <c r="L189" s="51"/>
      <c r="M189" s="70">
        <f t="shared" si="31"/>
        <v>0.36363636363636365</v>
      </c>
      <c r="N189" s="71">
        <f t="shared" si="38"/>
        <v>0.51282051282051277</v>
      </c>
      <c r="O189" s="72" t="s">
        <v>330</v>
      </c>
      <c r="P189" s="72"/>
      <c r="Q189" s="72"/>
    </row>
    <row r="190" spans="3:17" ht="91.5" customHeight="1" x14ac:dyDescent="0.25">
      <c r="C190" s="79"/>
      <c r="D190" s="81"/>
      <c r="E190" s="83"/>
      <c r="F190" s="83"/>
      <c r="G190" s="53"/>
      <c r="H190" s="86"/>
      <c r="I190" s="38">
        <v>12</v>
      </c>
      <c r="J190" s="38">
        <v>8</v>
      </c>
      <c r="K190" s="38">
        <v>11</v>
      </c>
      <c r="L190" s="38">
        <v>8</v>
      </c>
      <c r="M190" s="70"/>
      <c r="N190" s="71"/>
      <c r="O190" s="72"/>
      <c r="P190" s="72"/>
      <c r="Q190" s="72"/>
    </row>
    <row r="191" spans="3:17" ht="83.25" customHeight="1" x14ac:dyDescent="0.25">
      <c r="C191" s="79" t="s">
        <v>138</v>
      </c>
      <c r="D191" s="81" t="s">
        <v>232</v>
      </c>
      <c r="E191" s="83" t="s">
        <v>21</v>
      </c>
      <c r="F191" s="83" t="s">
        <v>43</v>
      </c>
      <c r="G191" s="52">
        <v>270</v>
      </c>
      <c r="H191" s="86" t="s">
        <v>44</v>
      </c>
      <c r="I191" s="37">
        <v>79</v>
      </c>
      <c r="J191" s="37">
        <v>70</v>
      </c>
      <c r="K191" s="51">
        <v>74</v>
      </c>
      <c r="L191" s="51"/>
      <c r="M191" s="70">
        <f t="shared" si="31"/>
        <v>1.1935483870967742</v>
      </c>
      <c r="N191" s="71">
        <f t="shared" si="38"/>
        <v>0.82592592592592595</v>
      </c>
      <c r="O191" s="72" t="s">
        <v>331</v>
      </c>
      <c r="P191" s="72"/>
      <c r="Q191" s="72"/>
    </row>
    <row r="192" spans="3:17" ht="83.25" customHeight="1" x14ac:dyDescent="0.25">
      <c r="C192" s="79"/>
      <c r="D192" s="81"/>
      <c r="E192" s="83"/>
      <c r="F192" s="83"/>
      <c r="G192" s="53"/>
      <c r="H192" s="86"/>
      <c r="I192" s="37">
        <v>75</v>
      </c>
      <c r="J192" s="37">
        <v>72</v>
      </c>
      <c r="K192" s="37">
        <v>62</v>
      </c>
      <c r="L192" s="37">
        <v>61</v>
      </c>
      <c r="M192" s="70"/>
      <c r="N192" s="71"/>
      <c r="O192" s="72"/>
      <c r="P192" s="72"/>
      <c r="Q192" s="72"/>
    </row>
    <row r="193" spans="3:17" ht="81.75" customHeight="1" x14ac:dyDescent="0.25">
      <c r="C193" s="79" t="s">
        <v>139</v>
      </c>
      <c r="D193" s="81" t="s">
        <v>233</v>
      </c>
      <c r="E193" s="83" t="s">
        <v>21</v>
      </c>
      <c r="F193" s="83" t="s">
        <v>43</v>
      </c>
      <c r="G193" s="89">
        <v>1003</v>
      </c>
      <c r="H193" s="86" t="s">
        <v>44</v>
      </c>
      <c r="I193" s="37">
        <v>257</v>
      </c>
      <c r="J193" s="37">
        <v>251</v>
      </c>
      <c r="K193" s="51">
        <v>247</v>
      </c>
      <c r="L193" s="51"/>
      <c r="M193" s="70">
        <f t="shared" si="31"/>
        <v>0.89818181818181819</v>
      </c>
      <c r="N193" s="71">
        <f t="shared" si="38"/>
        <v>0.75274177467597203</v>
      </c>
      <c r="O193" s="72" t="s">
        <v>277</v>
      </c>
      <c r="P193" s="72"/>
      <c r="Q193" s="72"/>
    </row>
    <row r="194" spans="3:17" ht="81.75" customHeight="1" x14ac:dyDescent="0.25">
      <c r="C194" s="79"/>
      <c r="D194" s="81"/>
      <c r="E194" s="83"/>
      <c r="F194" s="83"/>
      <c r="G194" s="53"/>
      <c r="H194" s="86"/>
      <c r="I194" s="37">
        <v>260</v>
      </c>
      <c r="J194" s="37">
        <v>268</v>
      </c>
      <c r="K194" s="37">
        <v>275</v>
      </c>
      <c r="L194" s="37">
        <v>200</v>
      </c>
      <c r="M194" s="70"/>
      <c r="N194" s="71"/>
      <c r="O194" s="72"/>
      <c r="P194" s="72"/>
      <c r="Q194" s="72"/>
    </row>
    <row r="195" spans="3:17" ht="85.5" customHeight="1" x14ac:dyDescent="0.25">
      <c r="C195" s="79" t="s">
        <v>140</v>
      </c>
      <c r="D195" s="81" t="s">
        <v>234</v>
      </c>
      <c r="E195" s="83" t="s">
        <v>21</v>
      </c>
      <c r="F195" s="83" t="s">
        <v>43</v>
      </c>
      <c r="G195" s="89">
        <v>23399</v>
      </c>
      <c r="H195" s="86" t="s">
        <v>44</v>
      </c>
      <c r="I195" s="37">
        <v>4921</v>
      </c>
      <c r="J195" s="37">
        <v>5811</v>
      </c>
      <c r="K195" s="37">
        <v>6601</v>
      </c>
      <c r="L195" s="51"/>
      <c r="M195" s="70">
        <f t="shared" si="31"/>
        <v>1.0477777777777777</v>
      </c>
      <c r="N195" s="71">
        <f t="shared" si="38"/>
        <v>0.74075815205778028</v>
      </c>
      <c r="O195" s="72" t="s">
        <v>278</v>
      </c>
      <c r="P195" s="72"/>
      <c r="Q195" s="72"/>
    </row>
    <row r="196" spans="3:17" ht="85.5" customHeight="1" x14ac:dyDescent="0.25">
      <c r="C196" s="79"/>
      <c r="D196" s="81"/>
      <c r="E196" s="83"/>
      <c r="F196" s="83"/>
      <c r="G196" s="53"/>
      <c r="H196" s="86"/>
      <c r="I196" s="37">
        <v>4999</v>
      </c>
      <c r="J196" s="37">
        <v>6200</v>
      </c>
      <c r="K196" s="37">
        <v>6300</v>
      </c>
      <c r="L196" s="37">
        <v>5900</v>
      </c>
      <c r="M196" s="70"/>
      <c r="N196" s="71"/>
      <c r="O196" s="72"/>
      <c r="P196" s="72"/>
      <c r="Q196" s="72"/>
    </row>
    <row r="197" spans="3:17" ht="74.25" customHeight="1" x14ac:dyDescent="0.25">
      <c r="C197" s="79" t="s">
        <v>141</v>
      </c>
      <c r="D197" s="81" t="s">
        <v>235</v>
      </c>
      <c r="E197" s="83" t="s">
        <v>21</v>
      </c>
      <c r="F197" s="83" t="s">
        <v>43</v>
      </c>
      <c r="G197" s="89">
        <v>5500</v>
      </c>
      <c r="H197" s="86" t="s">
        <v>44</v>
      </c>
      <c r="I197" s="37">
        <v>1247</v>
      </c>
      <c r="J197" s="37">
        <v>1229</v>
      </c>
      <c r="K197" s="37">
        <v>1265</v>
      </c>
      <c r="L197" s="51"/>
      <c r="M197" s="70">
        <f t="shared" si="31"/>
        <v>0.92</v>
      </c>
      <c r="N197" s="71">
        <f t="shared" si="38"/>
        <v>0.68018181818181822</v>
      </c>
      <c r="O197" s="90" t="s">
        <v>279</v>
      </c>
      <c r="P197" s="90"/>
      <c r="Q197" s="90"/>
    </row>
    <row r="198" spans="3:17" ht="74.25" customHeight="1" x14ac:dyDescent="0.25">
      <c r="C198" s="79"/>
      <c r="D198" s="81"/>
      <c r="E198" s="83"/>
      <c r="F198" s="83"/>
      <c r="G198" s="53"/>
      <c r="H198" s="86"/>
      <c r="I198" s="37">
        <v>1375</v>
      </c>
      <c r="J198" s="37">
        <v>1375</v>
      </c>
      <c r="K198" s="37">
        <v>1375</v>
      </c>
      <c r="L198" s="37">
        <v>1375</v>
      </c>
      <c r="M198" s="70"/>
      <c r="N198" s="71"/>
      <c r="O198" s="90"/>
      <c r="P198" s="90"/>
      <c r="Q198" s="90"/>
    </row>
    <row r="199" spans="3:17" ht="64.5" customHeight="1" x14ac:dyDescent="0.25">
      <c r="C199" s="79" t="s">
        <v>142</v>
      </c>
      <c r="D199" s="81" t="s">
        <v>236</v>
      </c>
      <c r="E199" s="83" t="s">
        <v>21</v>
      </c>
      <c r="F199" s="83" t="s">
        <v>43</v>
      </c>
      <c r="G199" s="52">
        <v>88</v>
      </c>
      <c r="H199" s="86" t="s">
        <v>44</v>
      </c>
      <c r="I199" s="51">
        <v>12</v>
      </c>
      <c r="J199" s="51">
        <v>24</v>
      </c>
      <c r="K199" s="51">
        <v>22</v>
      </c>
      <c r="L199" s="51"/>
      <c r="M199" s="70">
        <f t="shared" si="31"/>
        <v>1</v>
      </c>
      <c r="N199" s="71">
        <f t="shared" si="38"/>
        <v>0.65909090909090906</v>
      </c>
      <c r="O199" s="72" t="s">
        <v>280</v>
      </c>
      <c r="P199" s="72"/>
      <c r="Q199" s="72"/>
    </row>
    <row r="200" spans="3:17" ht="64.5" customHeight="1" x14ac:dyDescent="0.25">
      <c r="C200" s="79"/>
      <c r="D200" s="81"/>
      <c r="E200" s="83"/>
      <c r="F200" s="83"/>
      <c r="G200" s="53"/>
      <c r="H200" s="86"/>
      <c r="I200" s="37">
        <v>22</v>
      </c>
      <c r="J200" s="37">
        <v>22</v>
      </c>
      <c r="K200" s="37">
        <v>22</v>
      </c>
      <c r="L200" s="37">
        <v>22</v>
      </c>
      <c r="M200" s="70"/>
      <c r="N200" s="71"/>
      <c r="O200" s="72"/>
      <c r="P200" s="72"/>
      <c r="Q200" s="72"/>
    </row>
    <row r="201" spans="3:17" ht="73.5" customHeight="1" x14ac:dyDescent="0.25">
      <c r="C201" s="79" t="s">
        <v>143</v>
      </c>
      <c r="D201" s="81" t="s">
        <v>237</v>
      </c>
      <c r="E201" s="83" t="s">
        <v>21</v>
      </c>
      <c r="F201" s="83" t="s">
        <v>43</v>
      </c>
      <c r="G201" s="52">
        <v>8</v>
      </c>
      <c r="H201" s="86" t="s">
        <v>44</v>
      </c>
      <c r="I201" s="37">
        <v>2</v>
      </c>
      <c r="J201" s="37">
        <v>1</v>
      </c>
      <c r="K201" s="51">
        <v>2</v>
      </c>
      <c r="L201" s="51"/>
      <c r="M201" s="70">
        <f t="shared" si="31"/>
        <v>1</v>
      </c>
      <c r="N201" s="71">
        <f t="shared" si="38"/>
        <v>0.625</v>
      </c>
      <c r="O201" s="72" t="s">
        <v>281</v>
      </c>
      <c r="P201" s="72"/>
      <c r="Q201" s="72"/>
    </row>
    <row r="202" spans="3:17" ht="73.5" customHeight="1" thickBot="1" x14ac:dyDescent="0.3">
      <c r="C202" s="80"/>
      <c r="D202" s="82"/>
      <c r="E202" s="84"/>
      <c r="F202" s="84"/>
      <c r="G202" s="85"/>
      <c r="H202" s="87"/>
      <c r="I202" s="36">
        <v>2</v>
      </c>
      <c r="J202" s="36">
        <v>2</v>
      </c>
      <c r="K202" s="36">
        <v>2</v>
      </c>
      <c r="L202" s="36">
        <v>2</v>
      </c>
      <c r="M202" s="88"/>
      <c r="N202" s="73"/>
      <c r="O202" s="74"/>
      <c r="P202" s="74"/>
      <c r="Q202" s="74"/>
    </row>
    <row r="205" spans="3:17" ht="76.5" customHeight="1" x14ac:dyDescent="0.25"/>
    <row r="206" spans="3:17" ht="54" customHeight="1" x14ac:dyDescent="0.25"/>
    <row r="208" spans="3:17" x14ac:dyDescent="0.25">
      <c r="C208" s="44"/>
      <c r="D208" s="27"/>
      <c r="E208" s="27"/>
      <c r="H208" s="27"/>
      <c r="M208" s="27"/>
      <c r="O208" s="27" t="s">
        <v>50</v>
      </c>
      <c r="P208" s="27"/>
      <c r="Q208" s="27"/>
    </row>
    <row r="209" spans="3:17" ht="111" customHeight="1" x14ac:dyDescent="0.25">
      <c r="C209" s="75" t="s">
        <v>51</v>
      </c>
      <c r="D209" s="76"/>
      <c r="E209" s="76"/>
      <c r="F209" s="76"/>
      <c r="H209" s="77" t="s">
        <v>54</v>
      </c>
      <c r="I209" s="78"/>
      <c r="J209" s="78"/>
      <c r="K209" s="78"/>
      <c r="L209" s="78"/>
      <c r="M209" s="78"/>
      <c r="O209" s="75" t="s">
        <v>334</v>
      </c>
      <c r="P209" s="76"/>
      <c r="Q209" s="76"/>
    </row>
  </sheetData>
  <mergeCells count="871">
    <mergeCell ref="M131:M132"/>
    <mergeCell ref="N131:N132"/>
    <mergeCell ref="C4:Q4"/>
    <mergeCell ref="C5:Q5"/>
    <mergeCell ref="C6:Q6"/>
    <mergeCell ref="D9:Q9"/>
    <mergeCell ref="C10:C12"/>
    <mergeCell ref="D10:D12"/>
    <mergeCell ref="E10:E12"/>
    <mergeCell ref="F10:F12"/>
    <mergeCell ref="G10:N10"/>
    <mergeCell ref="O10:Q12"/>
    <mergeCell ref="G11:G12"/>
    <mergeCell ref="H11:H12"/>
    <mergeCell ref="I11:L11"/>
    <mergeCell ref="M11:N11"/>
    <mergeCell ref="C13:C14"/>
    <mergeCell ref="D13:D14"/>
    <mergeCell ref="E13:E14"/>
    <mergeCell ref="F13:F14"/>
    <mergeCell ref="G13:G14"/>
    <mergeCell ref="H13:H14"/>
    <mergeCell ref="M43:M44"/>
    <mergeCell ref="M45:M46"/>
    <mergeCell ref="M13:M14"/>
    <mergeCell ref="N13:N14"/>
    <mergeCell ref="O13:Q14"/>
    <mergeCell ref="C15:C16"/>
    <mergeCell ref="D15:D16"/>
    <mergeCell ref="E15:E16"/>
    <mergeCell ref="F15:F16"/>
    <mergeCell ref="G15:G16"/>
    <mergeCell ref="H15:H16"/>
    <mergeCell ref="M15:M16"/>
    <mergeCell ref="N15:N16"/>
    <mergeCell ref="O15:Q16"/>
    <mergeCell ref="C17:C18"/>
    <mergeCell ref="D17:D18"/>
    <mergeCell ref="E17:E18"/>
    <mergeCell ref="F17:F18"/>
    <mergeCell ref="G17:G18"/>
    <mergeCell ref="H17:H18"/>
    <mergeCell ref="M17:M18"/>
    <mergeCell ref="N17:N18"/>
    <mergeCell ref="O17:Q18"/>
    <mergeCell ref="C19:C20"/>
    <mergeCell ref="D19:D20"/>
    <mergeCell ref="E19:E20"/>
    <mergeCell ref="F19:F20"/>
    <mergeCell ref="G19:G20"/>
    <mergeCell ref="H19:H20"/>
    <mergeCell ref="M19:M20"/>
    <mergeCell ref="N19:N20"/>
    <mergeCell ref="O19:Q20"/>
    <mergeCell ref="M21:M22"/>
    <mergeCell ref="N21:N22"/>
    <mergeCell ref="O21:Q22"/>
    <mergeCell ref="C23:C24"/>
    <mergeCell ref="D23:D24"/>
    <mergeCell ref="E23:E24"/>
    <mergeCell ref="F23:F24"/>
    <mergeCell ref="G23:G24"/>
    <mergeCell ref="H23:H24"/>
    <mergeCell ref="M23:M24"/>
    <mergeCell ref="C21:C22"/>
    <mergeCell ref="D21:D22"/>
    <mergeCell ref="E21:E22"/>
    <mergeCell ref="F21:F22"/>
    <mergeCell ref="G21:G22"/>
    <mergeCell ref="H21:H22"/>
    <mergeCell ref="N23:N24"/>
    <mergeCell ref="O23:Q24"/>
    <mergeCell ref="C25:C26"/>
    <mergeCell ref="D25:D26"/>
    <mergeCell ref="E25:E26"/>
    <mergeCell ref="F25:F26"/>
    <mergeCell ref="G25:G26"/>
    <mergeCell ref="H25:H26"/>
    <mergeCell ref="M25:M26"/>
    <mergeCell ref="N25:N26"/>
    <mergeCell ref="O25:Q26"/>
    <mergeCell ref="C27:C28"/>
    <mergeCell ref="D27:D28"/>
    <mergeCell ref="E27:E28"/>
    <mergeCell ref="F27:F28"/>
    <mergeCell ref="G27:G28"/>
    <mergeCell ref="H27:H28"/>
    <mergeCell ref="M27:M28"/>
    <mergeCell ref="N27:N28"/>
    <mergeCell ref="O27:Q28"/>
    <mergeCell ref="M29:M30"/>
    <mergeCell ref="N29:N30"/>
    <mergeCell ref="O29:Q30"/>
    <mergeCell ref="C31:C32"/>
    <mergeCell ref="D31:D32"/>
    <mergeCell ref="E31:E32"/>
    <mergeCell ref="F31:F32"/>
    <mergeCell ref="G31:G32"/>
    <mergeCell ref="H31:H32"/>
    <mergeCell ref="M31:M32"/>
    <mergeCell ref="C29:C30"/>
    <mergeCell ref="D29:D30"/>
    <mergeCell ref="E29:E30"/>
    <mergeCell ref="F29:F30"/>
    <mergeCell ref="G29:G30"/>
    <mergeCell ref="H29:H30"/>
    <mergeCell ref="N31:N32"/>
    <mergeCell ref="O31:Q32"/>
    <mergeCell ref="C33:C34"/>
    <mergeCell ref="D33:D34"/>
    <mergeCell ref="E33:E34"/>
    <mergeCell ref="F33:F34"/>
    <mergeCell ref="G33:G34"/>
    <mergeCell ref="H33:H34"/>
    <mergeCell ref="M33:M34"/>
    <mergeCell ref="N33:N34"/>
    <mergeCell ref="O33:Q34"/>
    <mergeCell ref="C35:C36"/>
    <mergeCell ref="D35:D36"/>
    <mergeCell ref="E35:E36"/>
    <mergeCell ref="F35:F36"/>
    <mergeCell ref="G35:G36"/>
    <mergeCell ref="H35:H36"/>
    <mergeCell ref="M35:M36"/>
    <mergeCell ref="N35:N36"/>
    <mergeCell ref="O35:Q36"/>
    <mergeCell ref="M37:M38"/>
    <mergeCell ref="N37:N38"/>
    <mergeCell ref="O37:Q38"/>
    <mergeCell ref="C39:C40"/>
    <mergeCell ref="D39:D40"/>
    <mergeCell ref="E39:E40"/>
    <mergeCell ref="F39:F40"/>
    <mergeCell ref="G39:G40"/>
    <mergeCell ref="H39:H40"/>
    <mergeCell ref="M39:M40"/>
    <mergeCell ref="C37:C38"/>
    <mergeCell ref="D37:D38"/>
    <mergeCell ref="E37:E38"/>
    <mergeCell ref="F37:F38"/>
    <mergeCell ref="G37:G38"/>
    <mergeCell ref="H37:H38"/>
    <mergeCell ref="N39:N40"/>
    <mergeCell ref="O39:Q40"/>
    <mergeCell ref="C41:C42"/>
    <mergeCell ref="D41:D42"/>
    <mergeCell ref="E41:E42"/>
    <mergeCell ref="F41:F42"/>
    <mergeCell ref="G41:G42"/>
    <mergeCell ref="H41:H42"/>
    <mergeCell ref="M41:M42"/>
    <mergeCell ref="N41:N42"/>
    <mergeCell ref="O41:Q42"/>
    <mergeCell ref="C43:C44"/>
    <mergeCell ref="D43:D44"/>
    <mergeCell ref="C47:C48"/>
    <mergeCell ref="D47:D48"/>
    <mergeCell ref="G47:G48"/>
    <mergeCell ref="C45:C46"/>
    <mergeCell ref="D45:D46"/>
    <mergeCell ref="G45:G46"/>
    <mergeCell ref="D53:D54"/>
    <mergeCell ref="E53:E54"/>
    <mergeCell ref="F53:F54"/>
    <mergeCell ref="G53:G54"/>
    <mergeCell ref="C49:C50"/>
    <mergeCell ref="D49:D50"/>
    <mergeCell ref="G43:G44"/>
    <mergeCell ref="G49:G50"/>
    <mergeCell ref="H53:H54"/>
    <mergeCell ref="M53:M54"/>
    <mergeCell ref="C51:C54"/>
    <mergeCell ref="D51:D52"/>
    <mergeCell ref="E51:E52"/>
    <mergeCell ref="F51:F52"/>
    <mergeCell ref="G51:G52"/>
    <mergeCell ref="H51:H52"/>
    <mergeCell ref="M51:M52"/>
    <mergeCell ref="D57:D58"/>
    <mergeCell ref="E57:E58"/>
    <mergeCell ref="F57:F58"/>
    <mergeCell ref="G57:G58"/>
    <mergeCell ref="H57:H58"/>
    <mergeCell ref="M57:M58"/>
    <mergeCell ref="N57:N58"/>
    <mergeCell ref="O57:Q58"/>
    <mergeCell ref="C55:C56"/>
    <mergeCell ref="D55:D56"/>
    <mergeCell ref="E55:E56"/>
    <mergeCell ref="F55:F56"/>
    <mergeCell ref="G55:G56"/>
    <mergeCell ref="H55:H56"/>
    <mergeCell ref="M55:M56"/>
    <mergeCell ref="N55:N56"/>
    <mergeCell ref="N51:N52"/>
    <mergeCell ref="O51:Q52"/>
    <mergeCell ref="N53:N54"/>
    <mergeCell ref="O53:Q54"/>
    <mergeCell ref="M59:M60"/>
    <mergeCell ref="N59:N60"/>
    <mergeCell ref="O59:Q60"/>
    <mergeCell ref="C61:C62"/>
    <mergeCell ref="D61:D62"/>
    <mergeCell ref="E61:E62"/>
    <mergeCell ref="F61:F62"/>
    <mergeCell ref="G61:G62"/>
    <mergeCell ref="H61:H62"/>
    <mergeCell ref="M61:M62"/>
    <mergeCell ref="C59:C60"/>
    <mergeCell ref="D59:D60"/>
    <mergeCell ref="E59:E60"/>
    <mergeCell ref="F59:F60"/>
    <mergeCell ref="G59:G60"/>
    <mergeCell ref="H59:H60"/>
    <mergeCell ref="N61:N62"/>
    <mergeCell ref="O61:Q62"/>
    <mergeCell ref="O55:Q56"/>
    <mergeCell ref="C57:C58"/>
    <mergeCell ref="C63:C64"/>
    <mergeCell ref="D63:D64"/>
    <mergeCell ref="E63:E64"/>
    <mergeCell ref="F63:F64"/>
    <mergeCell ref="G63:G64"/>
    <mergeCell ref="H63:H64"/>
    <mergeCell ref="M63:M64"/>
    <mergeCell ref="N63:N64"/>
    <mergeCell ref="O63:Q64"/>
    <mergeCell ref="C65:C66"/>
    <mergeCell ref="D65:D66"/>
    <mergeCell ref="E65:E66"/>
    <mergeCell ref="F65:F66"/>
    <mergeCell ref="G65:G66"/>
    <mergeCell ref="H65:H66"/>
    <mergeCell ref="M65:M66"/>
    <mergeCell ref="N65:N66"/>
    <mergeCell ref="O65:Q66"/>
    <mergeCell ref="M67:M68"/>
    <mergeCell ref="N67:N68"/>
    <mergeCell ref="O67:Q68"/>
    <mergeCell ref="C69:C70"/>
    <mergeCell ref="D69:D70"/>
    <mergeCell ref="E69:E70"/>
    <mergeCell ref="F69:F70"/>
    <mergeCell ref="G69:G70"/>
    <mergeCell ref="H69:H70"/>
    <mergeCell ref="M69:M70"/>
    <mergeCell ref="C67:C68"/>
    <mergeCell ref="D67:D68"/>
    <mergeCell ref="E67:E68"/>
    <mergeCell ref="F67:F68"/>
    <mergeCell ref="G67:G68"/>
    <mergeCell ref="H67:H68"/>
    <mergeCell ref="N69:N70"/>
    <mergeCell ref="O69:Q70"/>
    <mergeCell ref="C71:C72"/>
    <mergeCell ref="D71:D72"/>
    <mergeCell ref="E71:E72"/>
    <mergeCell ref="F71:F72"/>
    <mergeCell ref="G71:G72"/>
    <mergeCell ref="H71:H72"/>
    <mergeCell ref="M71:M72"/>
    <mergeCell ref="N71:N72"/>
    <mergeCell ref="O71:Q72"/>
    <mergeCell ref="C73:C74"/>
    <mergeCell ref="D73:D74"/>
    <mergeCell ref="E73:E74"/>
    <mergeCell ref="F73:F74"/>
    <mergeCell ref="G73:G74"/>
    <mergeCell ref="H73:H74"/>
    <mergeCell ref="M73:M74"/>
    <mergeCell ref="N73:N74"/>
    <mergeCell ref="O73:Q74"/>
    <mergeCell ref="M75:M76"/>
    <mergeCell ref="N75:N76"/>
    <mergeCell ref="O75:Q76"/>
    <mergeCell ref="C77:C78"/>
    <mergeCell ref="D77:D78"/>
    <mergeCell ref="E77:E78"/>
    <mergeCell ref="F77:F78"/>
    <mergeCell ref="G77:G78"/>
    <mergeCell ref="H77:H78"/>
    <mergeCell ref="M77:M78"/>
    <mergeCell ref="C75:C76"/>
    <mergeCell ref="D75:D76"/>
    <mergeCell ref="E75:E76"/>
    <mergeCell ref="F75:F76"/>
    <mergeCell ref="G75:G76"/>
    <mergeCell ref="H75:H76"/>
    <mergeCell ref="N77:N78"/>
    <mergeCell ref="O77:Q78"/>
    <mergeCell ref="C79:C80"/>
    <mergeCell ref="D79:D80"/>
    <mergeCell ref="E79:E80"/>
    <mergeCell ref="F79:F80"/>
    <mergeCell ref="G79:G80"/>
    <mergeCell ref="H79:H80"/>
    <mergeCell ref="M79:M80"/>
    <mergeCell ref="N79:N80"/>
    <mergeCell ref="O79:Q80"/>
    <mergeCell ref="C81:C82"/>
    <mergeCell ref="D81:D82"/>
    <mergeCell ref="E81:E82"/>
    <mergeCell ref="F81:F82"/>
    <mergeCell ref="G81:G82"/>
    <mergeCell ref="H81:H82"/>
    <mergeCell ref="M81:M82"/>
    <mergeCell ref="N81:N82"/>
    <mergeCell ref="O81:Q82"/>
    <mergeCell ref="M83:M84"/>
    <mergeCell ref="N83:N84"/>
    <mergeCell ref="O83:Q84"/>
    <mergeCell ref="C85:C86"/>
    <mergeCell ref="D85:D86"/>
    <mergeCell ref="E85:E86"/>
    <mergeCell ref="F85:F86"/>
    <mergeCell ref="G85:G86"/>
    <mergeCell ref="H85:H86"/>
    <mergeCell ref="M85:M86"/>
    <mergeCell ref="C83:C84"/>
    <mergeCell ref="D83:D84"/>
    <mergeCell ref="E83:E84"/>
    <mergeCell ref="F83:F84"/>
    <mergeCell ref="G83:G84"/>
    <mergeCell ref="H83:H84"/>
    <mergeCell ref="N85:N86"/>
    <mergeCell ref="O85:Q86"/>
    <mergeCell ref="C87:C88"/>
    <mergeCell ref="D87:D88"/>
    <mergeCell ref="E87:E88"/>
    <mergeCell ref="F87:F88"/>
    <mergeCell ref="G87:G88"/>
    <mergeCell ref="H87:H88"/>
    <mergeCell ref="M87:M88"/>
    <mergeCell ref="N87:N88"/>
    <mergeCell ref="O87:Q88"/>
    <mergeCell ref="C89:C90"/>
    <mergeCell ref="D89:D90"/>
    <mergeCell ref="E89:E90"/>
    <mergeCell ref="F89:F90"/>
    <mergeCell ref="G89:G90"/>
    <mergeCell ref="H89:H90"/>
    <mergeCell ref="M89:M90"/>
    <mergeCell ref="N89:N90"/>
    <mergeCell ref="O89:Q90"/>
    <mergeCell ref="M91:M92"/>
    <mergeCell ref="N91:N92"/>
    <mergeCell ref="O91:Q92"/>
    <mergeCell ref="C93:C94"/>
    <mergeCell ref="D93:D94"/>
    <mergeCell ref="E93:E94"/>
    <mergeCell ref="F93:F94"/>
    <mergeCell ref="G93:G94"/>
    <mergeCell ref="H93:H94"/>
    <mergeCell ref="M93:M94"/>
    <mergeCell ref="C91:C92"/>
    <mergeCell ref="D91:D92"/>
    <mergeCell ref="E91:E92"/>
    <mergeCell ref="F91:F92"/>
    <mergeCell ref="G91:G92"/>
    <mergeCell ref="H91:H92"/>
    <mergeCell ref="N93:N94"/>
    <mergeCell ref="O93:Q94"/>
    <mergeCell ref="C95:C96"/>
    <mergeCell ref="D95:D96"/>
    <mergeCell ref="E95:E96"/>
    <mergeCell ref="F95:F96"/>
    <mergeCell ref="G95:G96"/>
    <mergeCell ref="H95:H96"/>
    <mergeCell ref="M95:M96"/>
    <mergeCell ref="N95:N96"/>
    <mergeCell ref="O95:Q96"/>
    <mergeCell ref="C97:C98"/>
    <mergeCell ref="D97:D98"/>
    <mergeCell ref="E97:E98"/>
    <mergeCell ref="F97:F98"/>
    <mergeCell ref="G97:G98"/>
    <mergeCell ref="H97:H98"/>
    <mergeCell ref="M97:M98"/>
    <mergeCell ref="N97:N98"/>
    <mergeCell ref="O97:Q98"/>
    <mergeCell ref="M99:M100"/>
    <mergeCell ref="N99:N100"/>
    <mergeCell ref="O99:Q100"/>
    <mergeCell ref="C101:C102"/>
    <mergeCell ref="D101:D102"/>
    <mergeCell ref="E101:E102"/>
    <mergeCell ref="F101:F102"/>
    <mergeCell ref="G101:G102"/>
    <mergeCell ref="H101:H102"/>
    <mergeCell ref="M101:M102"/>
    <mergeCell ref="C99:C100"/>
    <mergeCell ref="D99:D100"/>
    <mergeCell ref="E99:E100"/>
    <mergeCell ref="F99:F100"/>
    <mergeCell ref="G99:G100"/>
    <mergeCell ref="H99:H100"/>
    <mergeCell ref="N101:N102"/>
    <mergeCell ref="O101:Q102"/>
    <mergeCell ref="C103:C104"/>
    <mergeCell ref="D103:D104"/>
    <mergeCell ref="E103:E104"/>
    <mergeCell ref="F103:F104"/>
    <mergeCell ref="G103:G104"/>
    <mergeCell ref="H103:H104"/>
    <mergeCell ref="M103:M104"/>
    <mergeCell ref="N103:N104"/>
    <mergeCell ref="O103:Q104"/>
    <mergeCell ref="C105:C106"/>
    <mergeCell ref="D105:D106"/>
    <mergeCell ref="E105:E106"/>
    <mergeCell ref="F105:F106"/>
    <mergeCell ref="G105:G106"/>
    <mergeCell ref="H105:H106"/>
    <mergeCell ref="M105:M106"/>
    <mergeCell ref="N105:N106"/>
    <mergeCell ref="O105:Q106"/>
    <mergeCell ref="M107:M108"/>
    <mergeCell ref="N107:N108"/>
    <mergeCell ref="O107:Q108"/>
    <mergeCell ref="C109:C110"/>
    <mergeCell ref="D109:D110"/>
    <mergeCell ref="E109:E110"/>
    <mergeCell ref="F109:F110"/>
    <mergeCell ref="G109:G110"/>
    <mergeCell ref="H109:H110"/>
    <mergeCell ref="M109:M110"/>
    <mergeCell ref="C107:C108"/>
    <mergeCell ref="D107:D108"/>
    <mergeCell ref="E107:E108"/>
    <mergeCell ref="F107:F108"/>
    <mergeCell ref="G107:G108"/>
    <mergeCell ref="H107:H108"/>
    <mergeCell ref="O111:Q112"/>
    <mergeCell ref="N109:N110"/>
    <mergeCell ref="O109:Q110"/>
    <mergeCell ref="C111:C112"/>
    <mergeCell ref="D111:D112"/>
    <mergeCell ref="E111:E112"/>
    <mergeCell ref="F111:F112"/>
    <mergeCell ref="G111:G112"/>
    <mergeCell ref="H111:H112"/>
    <mergeCell ref="M111:M112"/>
    <mergeCell ref="N111:N112"/>
    <mergeCell ref="M113:M114"/>
    <mergeCell ref="N113:N114"/>
    <mergeCell ref="O113:Q114"/>
    <mergeCell ref="C115:C116"/>
    <mergeCell ref="D115:D116"/>
    <mergeCell ref="E115:E116"/>
    <mergeCell ref="F115:F116"/>
    <mergeCell ref="G115:G116"/>
    <mergeCell ref="H115:H116"/>
    <mergeCell ref="M115:M116"/>
    <mergeCell ref="C113:C114"/>
    <mergeCell ref="D113:D114"/>
    <mergeCell ref="E113:E114"/>
    <mergeCell ref="F113:F114"/>
    <mergeCell ref="G113:G114"/>
    <mergeCell ref="H113:H114"/>
    <mergeCell ref="N115:N116"/>
    <mergeCell ref="O115:Q116"/>
    <mergeCell ref="C117:C118"/>
    <mergeCell ref="D117:D118"/>
    <mergeCell ref="E117:E118"/>
    <mergeCell ref="F117:F118"/>
    <mergeCell ref="G117:G118"/>
    <mergeCell ref="H117:H118"/>
    <mergeCell ref="M117:M118"/>
    <mergeCell ref="N117:N118"/>
    <mergeCell ref="O117:Q118"/>
    <mergeCell ref="C119:C120"/>
    <mergeCell ref="D119:D120"/>
    <mergeCell ref="E119:E120"/>
    <mergeCell ref="F119:F120"/>
    <mergeCell ref="G119:G120"/>
    <mergeCell ref="H119:H120"/>
    <mergeCell ref="M119:M120"/>
    <mergeCell ref="N119:N120"/>
    <mergeCell ref="O119:Q120"/>
    <mergeCell ref="N123:N124"/>
    <mergeCell ref="O123:Q124"/>
    <mergeCell ref="M121:M122"/>
    <mergeCell ref="N121:N122"/>
    <mergeCell ref="O121:Q122"/>
    <mergeCell ref="C123:C124"/>
    <mergeCell ref="D123:D124"/>
    <mergeCell ref="E123:E124"/>
    <mergeCell ref="F123:F124"/>
    <mergeCell ref="G123:G124"/>
    <mergeCell ref="H123:H124"/>
    <mergeCell ref="M123:M124"/>
    <mergeCell ref="C121:C122"/>
    <mergeCell ref="D121:D122"/>
    <mergeCell ref="E121:E122"/>
    <mergeCell ref="F121:F122"/>
    <mergeCell ref="G121:G122"/>
    <mergeCell ref="H121:H122"/>
    <mergeCell ref="C125:C126"/>
    <mergeCell ref="D125:D126"/>
    <mergeCell ref="E125:E126"/>
    <mergeCell ref="F125:F126"/>
    <mergeCell ref="G125:G126"/>
    <mergeCell ref="H125:H126"/>
    <mergeCell ref="M125:M126"/>
    <mergeCell ref="N125:N126"/>
    <mergeCell ref="O125:Q126"/>
    <mergeCell ref="N129:N130"/>
    <mergeCell ref="O129:Q130"/>
    <mergeCell ref="C131:C132"/>
    <mergeCell ref="D131:D132"/>
    <mergeCell ref="E131:E132"/>
    <mergeCell ref="F131:F132"/>
    <mergeCell ref="G131:G132"/>
    <mergeCell ref="H131:H132"/>
    <mergeCell ref="M127:M128"/>
    <mergeCell ref="N127:N128"/>
    <mergeCell ref="O127:Q128"/>
    <mergeCell ref="C129:C130"/>
    <mergeCell ref="D129:D130"/>
    <mergeCell ref="E129:E130"/>
    <mergeCell ref="F129:F130"/>
    <mergeCell ref="G129:G130"/>
    <mergeCell ref="H129:H130"/>
    <mergeCell ref="M129:M130"/>
    <mergeCell ref="C127:C128"/>
    <mergeCell ref="D127:D128"/>
    <mergeCell ref="E127:E128"/>
    <mergeCell ref="F127:F128"/>
    <mergeCell ref="G127:G128"/>
    <mergeCell ref="H127:H128"/>
    <mergeCell ref="M133:M134"/>
    <mergeCell ref="N133:N134"/>
    <mergeCell ref="O133:Q134"/>
    <mergeCell ref="C135:C136"/>
    <mergeCell ref="D135:D136"/>
    <mergeCell ref="E135:E136"/>
    <mergeCell ref="F135:F136"/>
    <mergeCell ref="G135:G136"/>
    <mergeCell ref="H135:H136"/>
    <mergeCell ref="M135:M136"/>
    <mergeCell ref="C133:C134"/>
    <mergeCell ref="D133:D134"/>
    <mergeCell ref="E133:E134"/>
    <mergeCell ref="F133:F134"/>
    <mergeCell ref="G133:G134"/>
    <mergeCell ref="H133:H134"/>
    <mergeCell ref="N135:N136"/>
    <mergeCell ref="O135:Q136"/>
    <mergeCell ref="C137:C138"/>
    <mergeCell ref="D137:D138"/>
    <mergeCell ref="E137:E138"/>
    <mergeCell ref="F137:F138"/>
    <mergeCell ref="G137:G138"/>
    <mergeCell ref="H137:H138"/>
    <mergeCell ref="M137:M138"/>
    <mergeCell ref="N137:N138"/>
    <mergeCell ref="O137:Q138"/>
    <mergeCell ref="C139:C140"/>
    <mergeCell ref="D139:D140"/>
    <mergeCell ref="E139:E140"/>
    <mergeCell ref="F139:F140"/>
    <mergeCell ref="G139:G140"/>
    <mergeCell ref="H139:H140"/>
    <mergeCell ref="M139:M140"/>
    <mergeCell ref="N139:N140"/>
    <mergeCell ref="O139:Q140"/>
    <mergeCell ref="M141:M142"/>
    <mergeCell ref="N141:N142"/>
    <mergeCell ref="O141:Q142"/>
    <mergeCell ref="C141:C142"/>
    <mergeCell ref="D141:D142"/>
    <mergeCell ref="E141:E142"/>
    <mergeCell ref="F141:F142"/>
    <mergeCell ref="G141:G142"/>
    <mergeCell ref="H141:H142"/>
    <mergeCell ref="O143:Q144"/>
    <mergeCell ref="C145:C146"/>
    <mergeCell ref="D145:D146"/>
    <mergeCell ref="E145:E146"/>
    <mergeCell ref="F145:F146"/>
    <mergeCell ref="G145:G146"/>
    <mergeCell ref="H145:H146"/>
    <mergeCell ref="M145:M146"/>
    <mergeCell ref="N145:N146"/>
    <mergeCell ref="O145:Q146"/>
    <mergeCell ref="C143:C144"/>
    <mergeCell ref="D143:D144"/>
    <mergeCell ref="E143:E144"/>
    <mergeCell ref="F143:F144"/>
    <mergeCell ref="G143:G144"/>
    <mergeCell ref="H143:H144"/>
    <mergeCell ref="M143:M144"/>
    <mergeCell ref="N143:N144"/>
    <mergeCell ref="M147:M148"/>
    <mergeCell ref="N147:N148"/>
    <mergeCell ref="O147:Q148"/>
    <mergeCell ref="C149:C150"/>
    <mergeCell ref="D149:D150"/>
    <mergeCell ref="E149:E150"/>
    <mergeCell ref="F149:F150"/>
    <mergeCell ref="G149:G150"/>
    <mergeCell ref="H149:H150"/>
    <mergeCell ref="M149:M150"/>
    <mergeCell ref="C147:C148"/>
    <mergeCell ref="D147:D148"/>
    <mergeCell ref="E147:E148"/>
    <mergeCell ref="F147:F148"/>
    <mergeCell ref="G147:G148"/>
    <mergeCell ref="H147:H148"/>
    <mergeCell ref="O151:Q152"/>
    <mergeCell ref="N149:N150"/>
    <mergeCell ref="O149:Q150"/>
    <mergeCell ref="C151:C152"/>
    <mergeCell ref="D151:D152"/>
    <mergeCell ref="E151:E152"/>
    <mergeCell ref="F151:F152"/>
    <mergeCell ref="G151:G152"/>
    <mergeCell ref="H151:H152"/>
    <mergeCell ref="M151:M152"/>
    <mergeCell ref="N151:N152"/>
    <mergeCell ref="M153:M154"/>
    <mergeCell ref="N153:N154"/>
    <mergeCell ref="O153:Q154"/>
    <mergeCell ref="C155:C156"/>
    <mergeCell ref="D155:D156"/>
    <mergeCell ref="E155:E156"/>
    <mergeCell ref="F155:F156"/>
    <mergeCell ref="G155:G156"/>
    <mergeCell ref="H155:H156"/>
    <mergeCell ref="M155:M156"/>
    <mergeCell ref="C153:C154"/>
    <mergeCell ref="D153:D154"/>
    <mergeCell ref="E153:E154"/>
    <mergeCell ref="F153:F154"/>
    <mergeCell ref="G153:G154"/>
    <mergeCell ref="H153:H154"/>
    <mergeCell ref="N155:N156"/>
    <mergeCell ref="O155:Q156"/>
    <mergeCell ref="C157:C158"/>
    <mergeCell ref="D157:D158"/>
    <mergeCell ref="E157:E158"/>
    <mergeCell ref="F157:F158"/>
    <mergeCell ref="G157:G158"/>
    <mergeCell ref="H157:H158"/>
    <mergeCell ref="M157:M158"/>
    <mergeCell ref="N157:N158"/>
    <mergeCell ref="O157:Q158"/>
    <mergeCell ref="C159:C160"/>
    <mergeCell ref="D159:D160"/>
    <mergeCell ref="E159:E160"/>
    <mergeCell ref="F159:F160"/>
    <mergeCell ref="G159:G160"/>
    <mergeCell ref="H159:H160"/>
    <mergeCell ref="M159:M160"/>
    <mergeCell ref="N159:N160"/>
    <mergeCell ref="O159:Q160"/>
    <mergeCell ref="N161:N162"/>
    <mergeCell ref="O161:Q162"/>
    <mergeCell ref="C163:C164"/>
    <mergeCell ref="D163:D164"/>
    <mergeCell ref="E163:E164"/>
    <mergeCell ref="F163:F164"/>
    <mergeCell ref="G163:G164"/>
    <mergeCell ref="H163:H164"/>
    <mergeCell ref="M163:M164"/>
    <mergeCell ref="N163:N164"/>
    <mergeCell ref="C161:C162"/>
    <mergeCell ref="D161:D162"/>
    <mergeCell ref="E161:E162"/>
    <mergeCell ref="F161:F162"/>
    <mergeCell ref="G161:G162"/>
    <mergeCell ref="H161:H162"/>
    <mergeCell ref="M161:M162"/>
    <mergeCell ref="O163:Q164"/>
    <mergeCell ref="C165:C166"/>
    <mergeCell ref="D165:D166"/>
    <mergeCell ref="E165:E166"/>
    <mergeCell ref="F165:F166"/>
    <mergeCell ref="G165:G166"/>
    <mergeCell ref="H165:H166"/>
    <mergeCell ref="M165:M166"/>
    <mergeCell ref="N165:N166"/>
    <mergeCell ref="O165:Q166"/>
    <mergeCell ref="M167:M168"/>
    <mergeCell ref="N167:N168"/>
    <mergeCell ref="O167:Q168"/>
    <mergeCell ref="C169:C170"/>
    <mergeCell ref="D169:D170"/>
    <mergeCell ref="E169:E170"/>
    <mergeCell ref="F169:F170"/>
    <mergeCell ref="G169:G170"/>
    <mergeCell ref="H169:H170"/>
    <mergeCell ref="M169:M170"/>
    <mergeCell ref="C167:C168"/>
    <mergeCell ref="D167:D168"/>
    <mergeCell ref="E167:E168"/>
    <mergeCell ref="F167:F168"/>
    <mergeCell ref="G167:G168"/>
    <mergeCell ref="H167:H168"/>
    <mergeCell ref="N169:N170"/>
    <mergeCell ref="O169:Q170"/>
    <mergeCell ref="C171:C172"/>
    <mergeCell ref="D171:D172"/>
    <mergeCell ref="E171:E172"/>
    <mergeCell ref="F171:F172"/>
    <mergeCell ref="G171:G172"/>
    <mergeCell ref="H171:H172"/>
    <mergeCell ref="M171:M172"/>
    <mergeCell ref="N171:N172"/>
    <mergeCell ref="O171:Q172"/>
    <mergeCell ref="C173:C174"/>
    <mergeCell ref="D173:D174"/>
    <mergeCell ref="E173:E174"/>
    <mergeCell ref="F173:F174"/>
    <mergeCell ref="G173:G174"/>
    <mergeCell ref="H173:H174"/>
    <mergeCell ref="M173:M174"/>
    <mergeCell ref="N173:N174"/>
    <mergeCell ref="O173:Q174"/>
    <mergeCell ref="M175:M176"/>
    <mergeCell ref="N175:N176"/>
    <mergeCell ref="O175:Q176"/>
    <mergeCell ref="C177:C178"/>
    <mergeCell ref="D177:D178"/>
    <mergeCell ref="E177:E178"/>
    <mergeCell ref="F177:F178"/>
    <mergeCell ref="G177:G178"/>
    <mergeCell ref="H177:H178"/>
    <mergeCell ref="M177:M178"/>
    <mergeCell ref="C175:C176"/>
    <mergeCell ref="D175:D176"/>
    <mergeCell ref="E175:E176"/>
    <mergeCell ref="F175:F176"/>
    <mergeCell ref="G175:G176"/>
    <mergeCell ref="H175:H176"/>
    <mergeCell ref="N177:N178"/>
    <mergeCell ref="O177:Q178"/>
    <mergeCell ref="C179:C180"/>
    <mergeCell ref="D179:D180"/>
    <mergeCell ref="E179:E180"/>
    <mergeCell ref="F179:F180"/>
    <mergeCell ref="G179:G180"/>
    <mergeCell ref="H179:H180"/>
    <mergeCell ref="M179:M180"/>
    <mergeCell ref="N179:N180"/>
    <mergeCell ref="O179:Q180"/>
    <mergeCell ref="C181:C182"/>
    <mergeCell ref="D181:D182"/>
    <mergeCell ref="E181:E182"/>
    <mergeCell ref="F181:F182"/>
    <mergeCell ref="G181:G182"/>
    <mergeCell ref="H181:H182"/>
    <mergeCell ref="M181:M182"/>
    <mergeCell ref="N181:N182"/>
    <mergeCell ref="O181:Q182"/>
    <mergeCell ref="M183:M184"/>
    <mergeCell ref="N183:N184"/>
    <mergeCell ref="O183:Q184"/>
    <mergeCell ref="C185:C186"/>
    <mergeCell ref="D185:D186"/>
    <mergeCell ref="E185:E186"/>
    <mergeCell ref="F185:F186"/>
    <mergeCell ref="G185:G186"/>
    <mergeCell ref="H185:H186"/>
    <mergeCell ref="M185:M186"/>
    <mergeCell ref="C183:C184"/>
    <mergeCell ref="D183:D184"/>
    <mergeCell ref="E183:E184"/>
    <mergeCell ref="F183:F184"/>
    <mergeCell ref="G183:G184"/>
    <mergeCell ref="H183:H184"/>
    <mergeCell ref="N185:N186"/>
    <mergeCell ref="O185:Q186"/>
    <mergeCell ref="C187:C188"/>
    <mergeCell ref="D187:D188"/>
    <mergeCell ref="E187:E188"/>
    <mergeCell ref="F187:F188"/>
    <mergeCell ref="G187:G188"/>
    <mergeCell ref="H187:H188"/>
    <mergeCell ref="M187:M188"/>
    <mergeCell ref="N187:N188"/>
    <mergeCell ref="O187:Q188"/>
    <mergeCell ref="C189:C190"/>
    <mergeCell ref="D189:D190"/>
    <mergeCell ref="E189:E190"/>
    <mergeCell ref="F189:F190"/>
    <mergeCell ref="G189:G190"/>
    <mergeCell ref="H189:H190"/>
    <mergeCell ref="M189:M190"/>
    <mergeCell ref="N189:N190"/>
    <mergeCell ref="O189:Q190"/>
    <mergeCell ref="M191:M192"/>
    <mergeCell ref="N191:N192"/>
    <mergeCell ref="O191:Q192"/>
    <mergeCell ref="C193:C194"/>
    <mergeCell ref="D193:D194"/>
    <mergeCell ref="E193:E194"/>
    <mergeCell ref="F193:F194"/>
    <mergeCell ref="G193:G194"/>
    <mergeCell ref="H193:H194"/>
    <mergeCell ref="M193:M194"/>
    <mergeCell ref="C191:C192"/>
    <mergeCell ref="D191:D192"/>
    <mergeCell ref="E191:E192"/>
    <mergeCell ref="F191:F192"/>
    <mergeCell ref="G191:G192"/>
    <mergeCell ref="H191:H192"/>
    <mergeCell ref="N193:N194"/>
    <mergeCell ref="O193:Q194"/>
    <mergeCell ref="E197:E198"/>
    <mergeCell ref="F197:F198"/>
    <mergeCell ref="G197:G198"/>
    <mergeCell ref="H197:H198"/>
    <mergeCell ref="M197:M198"/>
    <mergeCell ref="N197:N198"/>
    <mergeCell ref="O197:Q198"/>
    <mergeCell ref="C195:C196"/>
    <mergeCell ref="D195:D196"/>
    <mergeCell ref="E195:E196"/>
    <mergeCell ref="F195:F196"/>
    <mergeCell ref="G195:G196"/>
    <mergeCell ref="H195:H196"/>
    <mergeCell ref="M195:M196"/>
    <mergeCell ref="N195:N196"/>
    <mergeCell ref="O195:Q196"/>
    <mergeCell ref="O131:Q132"/>
    <mergeCell ref="N201:N202"/>
    <mergeCell ref="O201:Q202"/>
    <mergeCell ref="C209:F209"/>
    <mergeCell ref="H209:M209"/>
    <mergeCell ref="O209:Q209"/>
    <mergeCell ref="M199:M200"/>
    <mergeCell ref="N199:N200"/>
    <mergeCell ref="O199:Q200"/>
    <mergeCell ref="C201:C202"/>
    <mergeCell ref="D201:D202"/>
    <mergeCell ref="E201:E202"/>
    <mergeCell ref="F201:F202"/>
    <mergeCell ref="G201:G202"/>
    <mergeCell ref="H201:H202"/>
    <mergeCell ref="M201:M202"/>
    <mergeCell ref="C199:C200"/>
    <mergeCell ref="D199:D200"/>
    <mergeCell ref="E199:E200"/>
    <mergeCell ref="F199:F200"/>
    <mergeCell ref="G199:G200"/>
    <mergeCell ref="H199:H200"/>
    <mergeCell ref="C197:C198"/>
    <mergeCell ref="D197:D198"/>
    <mergeCell ref="H47:H48"/>
    <mergeCell ref="F47:F48"/>
    <mergeCell ref="E47:E48"/>
    <mergeCell ref="O47:Q48"/>
    <mergeCell ref="O49:Q50"/>
    <mergeCell ref="E49:E50"/>
    <mergeCell ref="F49:F50"/>
    <mergeCell ref="H49:H50"/>
    <mergeCell ref="E43:E44"/>
    <mergeCell ref="F43:F44"/>
    <mergeCell ref="E45:E46"/>
    <mergeCell ref="F45:F46"/>
    <mergeCell ref="H43:H44"/>
    <mergeCell ref="H45:H46"/>
    <mergeCell ref="O43:Q44"/>
    <mergeCell ref="O45:Q46"/>
    <mergeCell ref="M47:M48"/>
    <mergeCell ref="M49:M50"/>
    <mergeCell ref="N43:N44"/>
    <mergeCell ref="N45:N46"/>
    <mergeCell ref="N47:N48"/>
    <mergeCell ref="N49:N50"/>
  </mergeCells>
  <pageMargins left="0.94" right="0.32" top="0.39370078740157483" bottom="0.24" header="0.39370078740157483" footer="0.18"/>
  <pageSetup paperSize="5"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84C1-CF5B-4398-8A47-33A80CCAF05E}">
  <dimension ref="D3:U31"/>
  <sheetViews>
    <sheetView topLeftCell="C9" zoomScale="50" zoomScaleNormal="50" workbookViewId="0">
      <selection activeCell="D10" sqref="D10:D12"/>
    </sheetView>
  </sheetViews>
  <sheetFormatPr baseColWidth="10" defaultColWidth="11.42578125" defaultRowHeight="15.75" x14ac:dyDescent="0.25"/>
  <cols>
    <col min="1" max="3" width="11.42578125" style="4"/>
    <col min="4" max="4" width="32" style="4" customWidth="1"/>
    <col min="5" max="5" width="24.140625" style="4" customWidth="1"/>
    <col min="6" max="6" width="18.85546875" style="4" customWidth="1"/>
    <col min="7" max="7" width="20.42578125" style="4" customWidth="1"/>
    <col min="8" max="8" width="18.28515625" style="4" customWidth="1"/>
    <col min="9" max="9" width="17.85546875" style="4" customWidth="1"/>
    <col min="10" max="13" width="9.140625" style="4"/>
    <col min="14" max="14" width="21.7109375" style="4" customWidth="1"/>
    <col min="15" max="15" width="21.140625" style="4" customWidth="1"/>
    <col min="16" max="18" width="20.28515625" style="4" customWidth="1"/>
    <col min="19" max="16384" width="11.42578125" style="4"/>
  </cols>
  <sheetData>
    <row r="3" spans="4:21" x14ac:dyDescent="0.25">
      <c r="D3" s="1"/>
      <c r="E3" s="2"/>
      <c r="F3" s="2"/>
      <c r="G3" s="2"/>
      <c r="H3" s="2"/>
      <c r="I3" s="2"/>
      <c r="J3" s="2"/>
      <c r="K3" s="2"/>
      <c r="L3" s="2"/>
      <c r="M3" s="2"/>
      <c r="N3" s="2"/>
      <c r="O3" s="2"/>
      <c r="P3" s="2"/>
      <c r="Q3" s="2"/>
      <c r="R3" s="3"/>
    </row>
    <row r="4" spans="4:21" ht="18" x14ac:dyDescent="0.25">
      <c r="D4" s="5"/>
      <c r="E4" s="160" t="s">
        <v>0</v>
      </c>
      <c r="F4" s="160"/>
      <c r="G4" s="160"/>
      <c r="H4" s="160"/>
      <c r="I4" s="160"/>
      <c r="J4" s="160"/>
      <c r="K4" s="160"/>
      <c r="L4" s="160"/>
      <c r="M4" s="160"/>
      <c r="N4" s="160"/>
      <c r="O4" s="160"/>
      <c r="P4" s="160"/>
      <c r="Q4" s="160"/>
      <c r="R4" s="161"/>
    </row>
    <row r="5" spans="4:21" ht="18" x14ac:dyDescent="0.25">
      <c r="D5" s="5"/>
      <c r="E5" s="160" t="s">
        <v>1</v>
      </c>
      <c r="F5" s="160"/>
      <c r="G5" s="160"/>
      <c r="H5" s="160"/>
      <c r="I5" s="160"/>
      <c r="J5" s="160"/>
      <c r="K5" s="160"/>
      <c r="L5" s="160"/>
      <c r="M5" s="160"/>
      <c r="N5" s="160"/>
      <c r="O5" s="160"/>
      <c r="P5" s="160"/>
      <c r="Q5" s="160"/>
      <c r="R5" s="161"/>
    </row>
    <row r="6" spans="4:21" ht="18" x14ac:dyDescent="0.25">
      <c r="D6" s="5"/>
      <c r="E6" s="162" t="s">
        <v>34</v>
      </c>
      <c r="F6" s="162"/>
      <c r="G6" s="162"/>
      <c r="H6" s="162"/>
      <c r="I6" s="162"/>
      <c r="J6" s="162"/>
      <c r="K6" s="162"/>
      <c r="L6" s="162"/>
      <c r="M6" s="162"/>
      <c r="N6" s="162"/>
      <c r="O6" s="162"/>
      <c r="P6" s="162"/>
      <c r="Q6" s="162"/>
      <c r="R6" s="163"/>
    </row>
    <row r="7" spans="4:21" x14ac:dyDescent="0.25">
      <c r="D7" s="5"/>
      <c r="R7" s="6"/>
    </row>
    <row r="8" spans="4:21" x14ac:dyDescent="0.25">
      <c r="D8" s="5"/>
      <c r="R8" s="6"/>
    </row>
    <row r="9" spans="4:21" ht="36" customHeight="1" x14ac:dyDescent="0.25">
      <c r="D9" s="164" t="s">
        <v>2</v>
      </c>
      <c r="E9" s="165"/>
      <c r="F9" s="166"/>
      <c r="G9" s="166"/>
      <c r="H9" s="166"/>
      <c r="I9" s="166"/>
      <c r="J9" s="166"/>
      <c r="K9" s="166"/>
      <c r="L9" s="166"/>
      <c r="M9" s="166"/>
      <c r="N9" s="166"/>
      <c r="O9" s="166"/>
      <c r="P9" s="166"/>
      <c r="Q9" s="166"/>
      <c r="R9" s="167"/>
    </row>
    <row r="10" spans="4:21" ht="30" customHeight="1" x14ac:dyDescent="0.25">
      <c r="D10" s="148" t="s">
        <v>3</v>
      </c>
      <c r="E10" s="151" t="s">
        <v>4</v>
      </c>
      <c r="F10" s="154" t="s">
        <v>5</v>
      </c>
      <c r="G10" s="151" t="s">
        <v>6</v>
      </c>
      <c r="H10" s="157" t="s">
        <v>7</v>
      </c>
      <c r="I10" s="158"/>
      <c r="J10" s="158"/>
      <c r="K10" s="158"/>
      <c r="L10" s="158"/>
      <c r="M10" s="158"/>
      <c r="N10" s="158"/>
      <c r="O10" s="159"/>
      <c r="P10" s="158" t="s">
        <v>8</v>
      </c>
      <c r="Q10" s="158"/>
      <c r="R10" s="168"/>
    </row>
    <row r="11" spans="4:21" ht="30" customHeight="1" x14ac:dyDescent="0.25">
      <c r="D11" s="149"/>
      <c r="E11" s="152"/>
      <c r="F11" s="155"/>
      <c r="G11" s="152"/>
      <c r="H11" s="152" t="s">
        <v>9</v>
      </c>
      <c r="I11" s="152" t="s">
        <v>10</v>
      </c>
      <c r="J11" s="169" t="s">
        <v>11</v>
      </c>
      <c r="K11" s="169"/>
      <c r="L11" s="169"/>
      <c r="M11" s="169"/>
      <c r="N11" s="169" t="s">
        <v>12</v>
      </c>
      <c r="O11" s="173"/>
      <c r="P11" s="169"/>
      <c r="Q11" s="169"/>
      <c r="R11" s="170"/>
    </row>
    <row r="12" spans="4:21" ht="30" customHeight="1" x14ac:dyDescent="0.25">
      <c r="D12" s="150"/>
      <c r="E12" s="153"/>
      <c r="F12" s="156"/>
      <c r="G12" s="153"/>
      <c r="H12" s="153"/>
      <c r="I12" s="153"/>
      <c r="J12" s="8" t="s">
        <v>13</v>
      </c>
      <c r="K12" s="8" t="s">
        <v>14</v>
      </c>
      <c r="L12" s="8" t="s">
        <v>15</v>
      </c>
      <c r="M12" s="8" t="s">
        <v>16</v>
      </c>
      <c r="N12" s="8" t="s">
        <v>17</v>
      </c>
      <c r="O12" s="8" t="s">
        <v>18</v>
      </c>
      <c r="P12" s="171"/>
      <c r="Q12" s="171"/>
      <c r="R12" s="172"/>
    </row>
    <row r="13" spans="4:21" ht="102.75" customHeight="1" x14ac:dyDescent="0.25">
      <c r="D13" s="202" t="s">
        <v>19</v>
      </c>
      <c r="E13" s="204" t="s">
        <v>20</v>
      </c>
      <c r="F13" s="206" t="s">
        <v>21</v>
      </c>
      <c r="G13" s="206" t="s">
        <v>22</v>
      </c>
      <c r="H13" s="208" t="s">
        <v>23</v>
      </c>
      <c r="I13" s="174" t="s">
        <v>24</v>
      </c>
      <c r="J13" s="19" t="s">
        <v>25</v>
      </c>
      <c r="K13" s="19" t="s">
        <v>26</v>
      </c>
      <c r="L13" s="19" t="s">
        <v>26</v>
      </c>
      <c r="M13" s="20" t="s">
        <v>26</v>
      </c>
      <c r="N13" s="176" t="s">
        <v>25</v>
      </c>
      <c r="O13" s="177" t="s">
        <v>25</v>
      </c>
      <c r="P13" s="178" t="s">
        <v>35</v>
      </c>
      <c r="Q13" s="179"/>
      <c r="R13" s="180"/>
      <c r="T13" s="7"/>
      <c r="U13" s="7"/>
    </row>
    <row r="14" spans="4:21" ht="213.95" customHeight="1" x14ac:dyDescent="0.25">
      <c r="D14" s="203"/>
      <c r="E14" s="205"/>
      <c r="F14" s="207"/>
      <c r="G14" s="207"/>
      <c r="H14" s="209"/>
      <c r="I14" s="175"/>
      <c r="J14" s="19" t="s">
        <v>25</v>
      </c>
      <c r="K14" s="19" t="s">
        <v>25</v>
      </c>
      <c r="L14" s="19" t="s">
        <v>25</v>
      </c>
      <c r="M14" s="20" t="s">
        <v>25</v>
      </c>
      <c r="N14" s="176"/>
      <c r="O14" s="177"/>
      <c r="P14" s="181"/>
      <c r="Q14" s="182"/>
      <c r="R14" s="183"/>
    </row>
    <row r="15" spans="4:21" ht="213.95" customHeight="1" x14ac:dyDescent="0.25">
      <c r="D15" s="184" t="s">
        <v>27</v>
      </c>
      <c r="E15" s="185"/>
      <c r="F15" s="185"/>
      <c r="G15" s="186"/>
      <c r="H15" s="190"/>
      <c r="I15" s="24"/>
      <c r="J15" s="16"/>
      <c r="K15" s="16"/>
      <c r="L15" s="16"/>
      <c r="M15" s="16"/>
      <c r="N15" s="192" t="str">
        <f>IFERROR(J15/J16,"ND")</f>
        <v>ND</v>
      </c>
      <c r="O15" s="194" t="str">
        <f>IFERROR(((J15)/H15),"ND")</f>
        <v>ND</v>
      </c>
      <c r="P15" s="196"/>
      <c r="Q15" s="197"/>
      <c r="R15" s="198"/>
    </row>
    <row r="16" spans="4:21" ht="213.95" customHeight="1" x14ac:dyDescent="0.25">
      <c r="D16" s="187"/>
      <c r="E16" s="188"/>
      <c r="F16" s="188"/>
      <c r="G16" s="189"/>
      <c r="H16" s="191"/>
      <c r="I16" s="24"/>
      <c r="J16" s="16"/>
      <c r="K16" s="16"/>
      <c r="L16" s="16"/>
      <c r="M16" s="16"/>
      <c r="N16" s="193"/>
      <c r="O16" s="195"/>
      <c r="P16" s="199"/>
      <c r="Q16" s="200"/>
      <c r="R16" s="201"/>
    </row>
    <row r="17" spans="4:20" ht="25.5" customHeight="1" x14ac:dyDescent="0.25">
      <c r="D17" s="217" t="s">
        <v>28</v>
      </c>
      <c r="E17" s="218"/>
      <c r="F17" s="219"/>
      <c r="G17" s="219"/>
      <c r="H17" s="220"/>
      <c r="I17" s="220"/>
      <c r="J17" s="10"/>
      <c r="K17" s="10"/>
      <c r="L17" s="10"/>
      <c r="M17" s="11"/>
      <c r="N17" s="176"/>
      <c r="O17" s="177"/>
      <c r="P17" s="210"/>
      <c r="Q17" s="211"/>
      <c r="R17" s="212"/>
      <c r="S17" s="7"/>
      <c r="T17" s="7"/>
    </row>
    <row r="18" spans="4:20" ht="25.5" customHeight="1" x14ac:dyDescent="0.25">
      <c r="D18" s="217"/>
      <c r="E18" s="218"/>
      <c r="F18" s="219"/>
      <c r="G18" s="219"/>
      <c r="H18" s="221"/>
      <c r="I18" s="221"/>
      <c r="J18" s="9"/>
      <c r="K18" s="9"/>
      <c r="L18" s="9"/>
      <c r="M18" s="12"/>
      <c r="N18" s="176"/>
      <c r="O18" s="177"/>
      <c r="P18" s="210"/>
      <c r="Q18" s="211"/>
      <c r="R18" s="212"/>
      <c r="S18" s="7"/>
      <c r="T18" s="7"/>
    </row>
    <row r="19" spans="4:20" ht="25.5" customHeight="1" x14ac:dyDescent="0.25">
      <c r="D19" s="213" t="s">
        <v>29</v>
      </c>
      <c r="E19" s="215"/>
      <c r="F19" s="215"/>
      <c r="G19" s="215"/>
      <c r="H19" s="215"/>
      <c r="I19" s="215"/>
      <c r="J19" s="13"/>
      <c r="K19" s="13"/>
      <c r="L19" s="13"/>
      <c r="M19" s="14"/>
      <c r="N19" s="176"/>
      <c r="O19" s="177"/>
      <c r="P19" s="222"/>
      <c r="Q19" s="222"/>
      <c r="R19" s="223"/>
      <c r="S19" s="7"/>
      <c r="T19" s="7"/>
    </row>
    <row r="20" spans="4:20" ht="25.5" customHeight="1" x14ac:dyDescent="0.25">
      <c r="D20" s="214"/>
      <c r="E20" s="216"/>
      <c r="F20" s="216"/>
      <c r="G20" s="216"/>
      <c r="H20" s="216"/>
      <c r="I20" s="216"/>
      <c r="J20" s="13"/>
      <c r="K20" s="13"/>
      <c r="L20" s="13"/>
      <c r="M20" s="14"/>
      <c r="N20" s="176"/>
      <c r="O20" s="177"/>
      <c r="P20" s="224"/>
      <c r="Q20" s="224"/>
      <c r="R20" s="225"/>
      <c r="S20" s="7"/>
      <c r="T20" s="7"/>
    </row>
    <row r="21" spans="4:20" ht="25.5" customHeight="1" x14ac:dyDescent="0.25">
      <c r="D21" s="217" t="s">
        <v>30</v>
      </c>
      <c r="E21" s="218"/>
      <c r="F21" s="219"/>
      <c r="G21" s="226"/>
      <c r="H21" s="220"/>
      <c r="I21" s="220"/>
      <c r="J21" s="15"/>
      <c r="K21" s="10"/>
      <c r="L21" s="10"/>
      <c r="M21" s="11"/>
      <c r="N21" s="176"/>
      <c r="O21" s="177"/>
      <c r="P21" s="210"/>
      <c r="Q21" s="211"/>
      <c r="R21" s="212"/>
      <c r="S21" s="7"/>
      <c r="T21" s="7"/>
    </row>
    <row r="22" spans="4:20" ht="25.5" customHeight="1" x14ac:dyDescent="0.25">
      <c r="D22" s="217"/>
      <c r="E22" s="218"/>
      <c r="F22" s="219"/>
      <c r="G22" s="226"/>
      <c r="H22" s="221"/>
      <c r="I22" s="221"/>
      <c r="J22" s="16"/>
      <c r="K22" s="9"/>
      <c r="L22" s="9"/>
      <c r="M22" s="12"/>
      <c r="N22" s="176"/>
      <c r="O22" s="177"/>
      <c r="P22" s="210"/>
      <c r="Q22" s="211"/>
      <c r="R22" s="212"/>
      <c r="S22" s="7"/>
      <c r="T22" s="7"/>
    </row>
    <row r="23" spans="4:20" ht="25.5" customHeight="1" x14ac:dyDescent="0.25">
      <c r="D23" s="217" t="s">
        <v>30</v>
      </c>
      <c r="E23" s="218"/>
      <c r="F23" s="219"/>
      <c r="G23" s="219"/>
      <c r="H23" s="220"/>
      <c r="I23" s="220"/>
      <c r="J23" s="10"/>
      <c r="K23" s="10"/>
      <c r="L23" s="10"/>
      <c r="M23" s="11"/>
      <c r="N23" s="176"/>
      <c r="O23" s="177"/>
      <c r="P23" s="210"/>
      <c r="Q23" s="211"/>
      <c r="R23" s="212"/>
      <c r="S23" s="7"/>
      <c r="T23" s="7"/>
    </row>
    <row r="24" spans="4:20" ht="25.5" customHeight="1" x14ac:dyDescent="0.25">
      <c r="D24" s="233"/>
      <c r="E24" s="234"/>
      <c r="F24" s="235"/>
      <c r="G24" s="235"/>
      <c r="H24" s="236"/>
      <c r="I24" s="236"/>
      <c r="J24" s="17"/>
      <c r="K24" s="17"/>
      <c r="L24" s="17"/>
      <c r="M24" s="18"/>
      <c r="N24" s="237"/>
      <c r="O24" s="238"/>
      <c r="P24" s="239"/>
      <c r="Q24" s="240"/>
      <c r="R24" s="241"/>
      <c r="S24" s="7"/>
      <c r="T24" s="7"/>
    </row>
    <row r="25" spans="4:20" x14ac:dyDescent="0.25">
      <c r="D25"/>
      <c r="E25"/>
      <c r="F25"/>
      <c r="G25"/>
      <c r="H25"/>
      <c r="I25"/>
      <c r="J25"/>
      <c r="K25"/>
      <c r="L25"/>
      <c r="M25"/>
      <c r="N25"/>
      <c r="O25"/>
      <c r="P25"/>
      <c r="Q25"/>
      <c r="R25"/>
    </row>
    <row r="26" spans="4:20" x14ac:dyDescent="0.25">
      <c r="D26"/>
      <c r="E26"/>
      <c r="F26"/>
      <c r="G26"/>
      <c r="H26"/>
      <c r="I26"/>
      <c r="J26"/>
      <c r="K26"/>
      <c r="L26"/>
      <c r="M26"/>
      <c r="N26"/>
      <c r="O26"/>
      <c r="P26"/>
      <c r="Q26"/>
      <c r="R26"/>
    </row>
    <row r="27" spans="4:20" x14ac:dyDescent="0.25">
      <c r="D27" s="227" t="s">
        <v>31</v>
      </c>
      <c r="E27" s="228"/>
      <c r="F27" s="228"/>
      <c r="G27"/>
      <c r="H27"/>
      <c r="I27" s="230" t="s">
        <v>32</v>
      </c>
      <c r="J27" s="231"/>
      <c r="K27" s="231"/>
      <c r="L27" s="231"/>
      <c r="M27" s="231"/>
      <c r="N27"/>
      <c r="O27" s="227" t="s">
        <v>33</v>
      </c>
      <c r="P27" s="228"/>
      <c r="Q27" s="228"/>
      <c r="R27"/>
    </row>
    <row r="28" spans="4:20" x14ac:dyDescent="0.25">
      <c r="D28" s="229"/>
      <c r="E28" s="229"/>
      <c r="F28" s="229"/>
      <c r="I28" s="232"/>
      <c r="J28" s="232"/>
      <c r="K28" s="232"/>
      <c r="L28" s="232"/>
      <c r="M28" s="232"/>
      <c r="O28" s="229"/>
      <c r="P28" s="229"/>
      <c r="Q28" s="229"/>
    </row>
    <row r="29" spans="4:20" x14ac:dyDescent="0.25">
      <c r="D29" s="229"/>
      <c r="E29" s="229"/>
      <c r="F29" s="229"/>
      <c r="I29" s="232"/>
      <c r="J29" s="232"/>
      <c r="K29" s="232"/>
      <c r="L29" s="232"/>
      <c r="M29" s="232"/>
      <c r="O29" s="229"/>
      <c r="P29" s="229"/>
      <c r="Q29" s="229"/>
    </row>
    <row r="30" spans="4:20" x14ac:dyDescent="0.25">
      <c r="D30" s="229"/>
      <c r="E30" s="229"/>
      <c r="F30" s="229"/>
      <c r="I30" s="232"/>
      <c r="J30" s="232"/>
      <c r="K30" s="232"/>
      <c r="L30" s="232"/>
      <c r="M30" s="232"/>
      <c r="O30" s="229"/>
      <c r="P30" s="229"/>
      <c r="Q30" s="229"/>
    </row>
    <row r="31" spans="4:20" x14ac:dyDescent="0.25">
      <c r="D31" s="229"/>
      <c r="E31" s="229"/>
      <c r="F31" s="229"/>
      <c r="I31" s="232"/>
      <c r="J31" s="232"/>
      <c r="K31" s="232"/>
      <c r="L31" s="232"/>
      <c r="M31" s="232"/>
      <c r="O31" s="229"/>
      <c r="P31" s="229"/>
      <c r="Q31" s="229"/>
    </row>
  </sheetData>
  <mergeCells count="68">
    <mergeCell ref="D27:F31"/>
    <mergeCell ref="I27:M31"/>
    <mergeCell ref="O27:Q31"/>
    <mergeCell ref="P21:R22"/>
    <mergeCell ref="D23:D24"/>
    <mergeCell ref="E23:E24"/>
    <mergeCell ref="F23:F24"/>
    <mergeCell ref="G23:G24"/>
    <mergeCell ref="H23:H24"/>
    <mergeCell ref="I23:I24"/>
    <mergeCell ref="N23:N24"/>
    <mergeCell ref="O23:O24"/>
    <mergeCell ref="P23:R24"/>
    <mergeCell ref="O19:O20"/>
    <mergeCell ref="P19:R20"/>
    <mergeCell ref="D21:D22"/>
    <mergeCell ref="E21:E22"/>
    <mergeCell ref="F21:F22"/>
    <mergeCell ref="G21:G22"/>
    <mergeCell ref="H21:H22"/>
    <mergeCell ref="I21:I22"/>
    <mergeCell ref="N21:N22"/>
    <mergeCell ref="O21:O22"/>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P10:R12"/>
    <mergeCell ref="H11:H12"/>
    <mergeCell ref="I11:I12"/>
    <mergeCell ref="J11:M11"/>
    <mergeCell ref="N11:O11"/>
    <mergeCell ref="E4:R4"/>
    <mergeCell ref="E5:R5"/>
    <mergeCell ref="E6:R6"/>
    <mergeCell ref="D9:E9"/>
    <mergeCell ref="F9:R9"/>
    <mergeCell ref="D10:D12"/>
    <mergeCell ref="E10:E12"/>
    <mergeCell ref="F10:F12"/>
    <mergeCell ref="G10:G12"/>
    <mergeCell ref="H10:O10"/>
  </mergeCells>
  <pageMargins left="0.70866141732283472" right="0.70866141732283472" top="0.94488188976377963" bottom="0.74803149606299213" header="0.31496062992125984" footer="0.31496062992125984"/>
  <pageSetup paperSize="3" scale="6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E09A-519B-4120-8216-A5775A470B76}">
  <dimension ref="D3:U31"/>
  <sheetViews>
    <sheetView topLeftCell="B13" zoomScale="50" zoomScaleNormal="50" workbookViewId="0">
      <selection activeCell="M15" sqref="M15"/>
    </sheetView>
  </sheetViews>
  <sheetFormatPr baseColWidth="10" defaultColWidth="11.42578125" defaultRowHeight="15.75" x14ac:dyDescent="0.25"/>
  <cols>
    <col min="1" max="3" width="11.42578125" style="4"/>
    <col min="4" max="4" width="32" style="4" customWidth="1"/>
    <col min="5" max="5" width="24.140625" style="4" customWidth="1"/>
    <col min="6" max="6" width="18.85546875" style="4" customWidth="1"/>
    <col min="7" max="7" width="20.42578125" style="4" customWidth="1"/>
    <col min="8" max="8" width="18.28515625" style="4" customWidth="1"/>
    <col min="9" max="9" width="17.85546875" style="4" customWidth="1"/>
    <col min="10" max="13" width="9.140625" style="4"/>
    <col min="14" max="14" width="21.7109375" style="4" customWidth="1"/>
    <col min="15" max="15" width="21.140625" style="4" customWidth="1"/>
    <col min="16" max="18" width="20.28515625" style="4" customWidth="1"/>
    <col min="19" max="16384" width="11.42578125" style="4"/>
  </cols>
  <sheetData>
    <row r="3" spans="4:21" x14ac:dyDescent="0.25">
      <c r="D3" s="1"/>
      <c r="E3" s="2"/>
      <c r="F3" s="2"/>
      <c r="G3" s="2"/>
      <c r="H3" s="2"/>
      <c r="I3" s="2"/>
      <c r="J3" s="2"/>
      <c r="K3" s="2"/>
      <c r="L3" s="2"/>
      <c r="M3" s="2"/>
      <c r="N3" s="2"/>
      <c r="O3" s="2"/>
      <c r="P3" s="2"/>
      <c r="Q3" s="2"/>
      <c r="R3" s="3"/>
    </row>
    <row r="4" spans="4:21" ht="18" x14ac:dyDescent="0.25">
      <c r="D4" s="5"/>
      <c r="E4" s="160" t="s">
        <v>0</v>
      </c>
      <c r="F4" s="160"/>
      <c r="G4" s="160"/>
      <c r="H4" s="160"/>
      <c r="I4" s="160"/>
      <c r="J4" s="160"/>
      <c r="K4" s="160"/>
      <c r="L4" s="160"/>
      <c r="M4" s="160"/>
      <c r="N4" s="160"/>
      <c r="O4" s="160"/>
      <c r="P4" s="160"/>
      <c r="Q4" s="160"/>
      <c r="R4" s="161"/>
    </row>
    <row r="5" spans="4:21" ht="18" x14ac:dyDescent="0.25">
      <c r="D5" s="5"/>
      <c r="E5" s="160" t="s">
        <v>1</v>
      </c>
      <c r="F5" s="160"/>
      <c r="G5" s="160"/>
      <c r="H5" s="160"/>
      <c r="I5" s="160"/>
      <c r="J5" s="160"/>
      <c r="K5" s="160"/>
      <c r="L5" s="160"/>
      <c r="M5" s="160"/>
      <c r="N5" s="160"/>
      <c r="O5" s="160"/>
      <c r="P5" s="160"/>
      <c r="Q5" s="160"/>
      <c r="R5" s="161"/>
    </row>
    <row r="6" spans="4:21" ht="18" x14ac:dyDescent="0.25">
      <c r="D6" s="5"/>
      <c r="E6" s="162" t="s">
        <v>36</v>
      </c>
      <c r="F6" s="162"/>
      <c r="G6" s="162"/>
      <c r="H6" s="162"/>
      <c r="I6" s="162"/>
      <c r="J6" s="162"/>
      <c r="K6" s="162"/>
      <c r="L6" s="162"/>
      <c r="M6" s="162"/>
      <c r="N6" s="162"/>
      <c r="O6" s="162"/>
      <c r="P6" s="162"/>
      <c r="Q6" s="162"/>
      <c r="R6" s="163"/>
    </row>
    <row r="7" spans="4:21" x14ac:dyDescent="0.25">
      <c r="D7" s="5"/>
      <c r="R7" s="6"/>
    </row>
    <row r="8" spans="4:21" x14ac:dyDescent="0.25">
      <c r="D8" s="5"/>
      <c r="R8" s="6"/>
    </row>
    <row r="9" spans="4:21" ht="36" customHeight="1" x14ac:dyDescent="0.25">
      <c r="D9" s="164" t="s">
        <v>2</v>
      </c>
      <c r="E9" s="165"/>
      <c r="F9" s="166"/>
      <c r="G9" s="166"/>
      <c r="H9" s="166"/>
      <c r="I9" s="166"/>
      <c r="J9" s="166"/>
      <c r="K9" s="166"/>
      <c r="L9" s="166"/>
      <c r="M9" s="166"/>
      <c r="N9" s="166"/>
      <c r="O9" s="166"/>
      <c r="P9" s="166"/>
      <c r="Q9" s="166"/>
      <c r="R9" s="167"/>
    </row>
    <row r="10" spans="4:21" ht="30" customHeight="1" x14ac:dyDescent="0.25">
      <c r="D10" s="148" t="s">
        <v>3</v>
      </c>
      <c r="E10" s="151" t="s">
        <v>4</v>
      </c>
      <c r="F10" s="154" t="s">
        <v>5</v>
      </c>
      <c r="G10" s="151" t="s">
        <v>6</v>
      </c>
      <c r="H10" s="157" t="s">
        <v>7</v>
      </c>
      <c r="I10" s="158"/>
      <c r="J10" s="158"/>
      <c r="K10" s="158"/>
      <c r="L10" s="158"/>
      <c r="M10" s="158"/>
      <c r="N10" s="158"/>
      <c r="O10" s="159"/>
      <c r="P10" s="158" t="s">
        <v>8</v>
      </c>
      <c r="Q10" s="158"/>
      <c r="R10" s="168"/>
    </row>
    <row r="11" spans="4:21" ht="30" customHeight="1" x14ac:dyDescent="0.25">
      <c r="D11" s="149"/>
      <c r="E11" s="152"/>
      <c r="F11" s="155"/>
      <c r="G11" s="152"/>
      <c r="H11" s="152" t="s">
        <v>9</v>
      </c>
      <c r="I11" s="152" t="s">
        <v>10</v>
      </c>
      <c r="J11" s="169" t="s">
        <v>11</v>
      </c>
      <c r="K11" s="169"/>
      <c r="L11" s="169"/>
      <c r="M11" s="169"/>
      <c r="N11" s="169" t="s">
        <v>12</v>
      </c>
      <c r="O11" s="173"/>
      <c r="P11" s="169"/>
      <c r="Q11" s="169"/>
      <c r="R11" s="170"/>
    </row>
    <row r="12" spans="4:21" ht="30" customHeight="1" x14ac:dyDescent="0.25">
      <c r="D12" s="150"/>
      <c r="E12" s="153"/>
      <c r="F12" s="156"/>
      <c r="G12" s="153"/>
      <c r="H12" s="153"/>
      <c r="I12" s="153"/>
      <c r="J12" s="8" t="s">
        <v>13</v>
      </c>
      <c r="K12" s="8" t="s">
        <v>14</v>
      </c>
      <c r="L12" s="8" t="s">
        <v>15</v>
      </c>
      <c r="M12" s="8" t="s">
        <v>16</v>
      </c>
      <c r="N12" s="8" t="s">
        <v>17</v>
      </c>
      <c r="O12" s="8" t="s">
        <v>18</v>
      </c>
      <c r="P12" s="171"/>
      <c r="Q12" s="171"/>
      <c r="R12" s="172"/>
    </row>
    <row r="13" spans="4:21" ht="102.75" customHeight="1" x14ac:dyDescent="0.25">
      <c r="D13" s="202" t="s">
        <v>19</v>
      </c>
      <c r="E13" s="204" t="s">
        <v>20</v>
      </c>
      <c r="F13" s="206" t="s">
        <v>21</v>
      </c>
      <c r="G13" s="206" t="s">
        <v>22</v>
      </c>
      <c r="H13" s="208">
        <v>0.85780000000000001</v>
      </c>
      <c r="I13" s="174" t="s">
        <v>24</v>
      </c>
      <c r="J13" s="19" t="s">
        <v>25</v>
      </c>
      <c r="K13" s="19" t="s">
        <v>26</v>
      </c>
      <c r="L13" s="19" t="s">
        <v>26</v>
      </c>
      <c r="M13" s="20" t="s">
        <v>26</v>
      </c>
      <c r="N13" s="176" t="s">
        <v>25</v>
      </c>
      <c r="O13" s="177" t="s">
        <v>25</v>
      </c>
      <c r="P13" s="178" t="s">
        <v>37</v>
      </c>
      <c r="Q13" s="179"/>
      <c r="R13" s="180"/>
      <c r="T13" s="7"/>
      <c r="U13" s="7"/>
    </row>
    <row r="14" spans="4:21" ht="213.95" customHeight="1" x14ac:dyDescent="0.25">
      <c r="D14" s="203"/>
      <c r="E14" s="205"/>
      <c r="F14" s="207"/>
      <c r="G14" s="207"/>
      <c r="H14" s="209"/>
      <c r="I14" s="175"/>
      <c r="J14" s="19" t="s">
        <v>25</v>
      </c>
      <c r="K14" s="19" t="s">
        <v>25</v>
      </c>
      <c r="L14" s="19" t="s">
        <v>25</v>
      </c>
      <c r="M14" s="20">
        <v>0.85780000000000001</v>
      </c>
      <c r="N14" s="176"/>
      <c r="O14" s="177"/>
      <c r="P14" s="181"/>
      <c r="Q14" s="182"/>
      <c r="R14" s="183"/>
    </row>
    <row r="15" spans="4:21" ht="213.95" customHeight="1" x14ac:dyDescent="0.25">
      <c r="D15" s="184" t="s">
        <v>27</v>
      </c>
      <c r="E15" s="185"/>
      <c r="F15" s="185"/>
      <c r="G15" s="186"/>
      <c r="H15" s="190"/>
      <c r="I15" s="24"/>
      <c r="J15" s="16"/>
      <c r="K15" s="16"/>
      <c r="L15" s="16"/>
      <c r="M15" s="16"/>
      <c r="N15" s="192" t="str">
        <f>IFERROR(J15/J16,"ND")</f>
        <v>ND</v>
      </c>
      <c r="O15" s="194" t="str">
        <f>IFERROR(((J15)/H15),"ND")</f>
        <v>ND</v>
      </c>
      <c r="P15" s="196"/>
      <c r="Q15" s="197"/>
      <c r="R15" s="198"/>
    </row>
    <row r="16" spans="4:21" ht="213.95" customHeight="1" x14ac:dyDescent="0.25">
      <c r="D16" s="187"/>
      <c r="E16" s="188"/>
      <c r="F16" s="188"/>
      <c r="G16" s="189"/>
      <c r="H16" s="191"/>
      <c r="I16" s="24"/>
      <c r="J16" s="16"/>
      <c r="K16" s="16"/>
      <c r="L16" s="16"/>
      <c r="M16" s="16"/>
      <c r="N16" s="193"/>
      <c r="O16" s="195"/>
      <c r="P16" s="199"/>
      <c r="Q16" s="200"/>
      <c r="R16" s="201"/>
    </row>
    <row r="17" spans="4:20" ht="25.5" customHeight="1" x14ac:dyDescent="0.25">
      <c r="D17" s="217" t="s">
        <v>28</v>
      </c>
      <c r="E17" s="218"/>
      <c r="F17" s="219"/>
      <c r="G17" s="219"/>
      <c r="H17" s="220"/>
      <c r="I17" s="220"/>
      <c r="J17" s="10"/>
      <c r="K17" s="10"/>
      <c r="L17" s="10"/>
      <c r="M17" s="11"/>
      <c r="N17" s="176"/>
      <c r="O17" s="177"/>
      <c r="P17" s="210"/>
      <c r="Q17" s="211"/>
      <c r="R17" s="212"/>
      <c r="S17" s="7"/>
      <c r="T17" s="7"/>
    </row>
    <row r="18" spans="4:20" ht="25.5" customHeight="1" x14ac:dyDescent="0.25">
      <c r="D18" s="217"/>
      <c r="E18" s="218"/>
      <c r="F18" s="219"/>
      <c r="G18" s="219"/>
      <c r="H18" s="221"/>
      <c r="I18" s="221"/>
      <c r="J18" s="9"/>
      <c r="K18" s="9"/>
      <c r="L18" s="9"/>
      <c r="M18" s="12"/>
      <c r="N18" s="176"/>
      <c r="O18" s="177"/>
      <c r="P18" s="210"/>
      <c r="Q18" s="211"/>
      <c r="R18" s="212"/>
      <c r="S18" s="7"/>
      <c r="T18" s="7"/>
    </row>
    <row r="19" spans="4:20" ht="25.5" customHeight="1" x14ac:dyDescent="0.25">
      <c r="D19" s="213" t="s">
        <v>29</v>
      </c>
      <c r="E19" s="215"/>
      <c r="F19" s="215"/>
      <c r="G19" s="215"/>
      <c r="H19" s="215"/>
      <c r="I19" s="215"/>
      <c r="J19" s="13"/>
      <c r="K19" s="13"/>
      <c r="L19" s="13"/>
      <c r="M19" s="14"/>
      <c r="N19" s="176"/>
      <c r="O19" s="177"/>
      <c r="P19" s="222"/>
      <c r="Q19" s="222"/>
      <c r="R19" s="223"/>
      <c r="S19" s="7"/>
      <c r="T19" s="7"/>
    </row>
    <row r="20" spans="4:20" ht="25.5" customHeight="1" x14ac:dyDescent="0.25">
      <c r="D20" s="214"/>
      <c r="E20" s="216"/>
      <c r="F20" s="216"/>
      <c r="G20" s="216"/>
      <c r="H20" s="216"/>
      <c r="I20" s="216"/>
      <c r="J20" s="13"/>
      <c r="K20" s="13"/>
      <c r="L20" s="13"/>
      <c r="M20" s="14"/>
      <c r="N20" s="176"/>
      <c r="O20" s="177"/>
      <c r="P20" s="224"/>
      <c r="Q20" s="224"/>
      <c r="R20" s="225"/>
      <c r="S20" s="7"/>
      <c r="T20" s="7"/>
    </row>
    <row r="21" spans="4:20" ht="25.5" customHeight="1" x14ac:dyDescent="0.25">
      <c r="D21" s="217" t="s">
        <v>30</v>
      </c>
      <c r="E21" s="218"/>
      <c r="F21" s="219"/>
      <c r="G21" s="226"/>
      <c r="H21" s="220"/>
      <c r="I21" s="220"/>
      <c r="J21" s="15"/>
      <c r="K21" s="10"/>
      <c r="L21" s="10"/>
      <c r="M21" s="11"/>
      <c r="N21" s="176"/>
      <c r="O21" s="177"/>
      <c r="P21" s="210"/>
      <c r="Q21" s="211"/>
      <c r="R21" s="212"/>
      <c r="S21" s="7"/>
      <c r="T21" s="7"/>
    </row>
    <row r="22" spans="4:20" ht="25.5" customHeight="1" x14ac:dyDescent="0.25">
      <c r="D22" s="217"/>
      <c r="E22" s="218"/>
      <c r="F22" s="219"/>
      <c r="G22" s="226"/>
      <c r="H22" s="221"/>
      <c r="I22" s="221"/>
      <c r="J22" s="16"/>
      <c r="K22" s="9"/>
      <c r="L22" s="9"/>
      <c r="M22" s="12"/>
      <c r="N22" s="176"/>
      <c r="O22" s="177"/>
      <c r="P22" s="210"/>
      <c r="Q22" s="211"/>
      <c r="R22" s="212"/>
      <c r="S22" s="7"/>
      <c r="T22" s="7"/>
    </row>
    <row r="23" spans="4:20" ht="25.5" customHeight="1" x14ac:dyDescent="0.25">
      <c r="D23" s="217" t="s">
        <v>30</v>
      </c>
      <c r="E23" s="218"/>
      <c r="F23" s="219"/>
      <c r="G23" s="219"/>
      <c r="H23" s="220"/>
      <c r="I23" s="220"/>
      <c r="J23" s="10"/>
      <c r="K23" s="10"/>
      <c r="L23" s="10"/>
      <c r="M23" s="11"/>
      <c r="N23" s="176"/>
      <c r="O23" s="177"/>
      <c r="P23" s="210"/>
      <c r="Q23" s="211"/>
      <c r="R23" s="212"/>
      <c r="S23" s="7"/>
      <c r="T23" s="7"/>
    </row>
    <row r="24" spans="4:20" ht="25.5" customHeight="1" x14ac:dyDescent="0.25">
      <c r="D24" s="233"/>
      <c r="E24" s="234"/>
      <c r="F24" s="235"/>
      <c r="G24" s="235"/>
      <c r="H24" s="236"/>
      <c r="I24" s="236"/>
      <c r="J24" s="17"/>
      <c r="K24" s="17"/>
      <c r="L24" s="17"/>
      <c r="M24" s="18"/>
      <c r="N24" s="237"/>
      <c r="O24" s="238"/>
      <c r="P24" s="239"/>
      <c r="Q24" s="240"/>
      <c r="R24" s="241"/>
      <c r="S24" s="7"/>
      <c r="T24" s="7"/>
    </row>
    <row r="25" spans="4:20" x14ac:dyDescent="0.25">
      <c r="D25"/>
      <c r="E25"/>
      <c r="F25"/>
      <c r="G25"/>
      <c r="H25"/>
      <c r="I25"/>
      <c r="J25"/>
      <c r="K25"/>
      <c r="L25"/>
      <c r="M25"/>
      <c r="N25"/>
      <c r="O25"/>
      <c r="P25"/>
      <c r="Q25"/>
      <c r="R25"/>
    </row>
    <row r="26" spans="4:20" x14ac:dyDescent="0.25">
      <c r="D26"/>
      <c r="E26"/>
      <c r="F26"/>
      <c r="G26"/>
      <c r="H26"/>
      <c r="I26"/>
      <c r="J26"/>
      <c r="K26"/>
      <c r="L26"/>
      <c r="M26"/>
      <c r="N26"/>
      <c r="O26"/>
      <c r="P26"/>
      <c r="Q26"/>
      <c r="R26"/>
    </row>
    <row r="27" spans="4:20" x14ac:dyDescent="0.25">
      <c r="D27" s="227" t="s">
        <v>31</v>
      </c>
      <c r="E27" s="228"/>
      <c r="F27" s="228"/>
      <c r="G27"/>
      <c r="H27"/>
      <c r="I27" s="230" t="s">
        <v>32</v>
      </c>
      <c r="J27" s="231"/>
      <c r="K27" s="231"/>
      <c r="L27" s="231"/>
      <c r="M27" s="231"/>
      <c r="N27"/>
      <c r="O27" s="227" t="s">
        <v>33</v>
      </c>
      <c r="P27" s="228"/>
      <c r="Q27" s="228"/>
      <c r="R27"/>
    </row>
    <row r="28" spans="4:20" x14ac:dyDescent="0.25">
      <c r="D28" s="229"/>
      <c r="E28" s="229"/>
      <c r="F28" s="229"/>
      <c r="I28" s="232"/>
      <c r="J28" s="232"/>
      <c r="K28" s="232"/>
      <c r="L28" s="232"/>
      <c r="M28" s="232"/>
      <c r="O28" s="229"/>
      <c r="P28" s="229"/>
      <c r="Q28" s="229"/>
    </row>
    <row r="29" spans="4:20" x14ac:dyDescent="0.25">
      <c r="D29" s="229"/>
      <c r="E29" s="229"/>
      <c r="F29" s="229"/>
      <c r="I29" s="232"/>
      <c r="J29" s="232"/>
      <c r="K29" s="232"/>
      <c r="L29" s="232"/>
      <c r="M29" s="232"/>
      <c r="O29" s="229"/>
      <c r="P29" s="229"/>
      <c r="Q29" s="229"/>
    </row>
    <row r="30" spans="4:20" x14ac:dyDescent="0.25">
      <c r="D30" s="229"/>
      <c r="E30" s="229"/>
      <c r="F30" s="229"/>
      <c r="I30" s="232"/>
      <c r="J30" s="232"/>
      <c r="K30" s="232"/>
      <c r="L30" s="232"/>
      <c r="M30" s="232"/>
      <c r="O30" s="229"/>
      <c r="P30" s="229"/>
      <c r="Q30" s="229"/>
    </row>
    <row r="31" spans="4:20" x14ac:dyDescent="0.25">
      <c r="D31" s="229"/>
      <c r="E31" s="229"/>
      <c r="F31" s="229"/>
      <c r="I31" s="232"/>
      <c r="J31" s="232"/>
      <c r="K31" s="232"/>
      <c r="L31" s="232"/>
      <c r="M31" s="232"/>
      <c r="O31" s="229"/>
      <c r="P31" s="229"/>
      <c r="Q31" s="229"/>
    </row>
  </sheetData>
  <mergeCells count="68">
    <mergeCell ref="D27:F31"/>
    <mergeCell ref="I27:M31"/>
    <mergeCell ref="O27:Q31"/>
    <mergeCell ref="P21:R22"/>
    <mergeCell ref="D23:D24"/>
    <mergeCell ref="E23:E24"/>
    <mergeCell ref="F23:F24"/>
    <mergeCell ref="G23:G24"/>
    <mergeCell ref="H23:H24"/>
    <mergeCell ref="I23:I24"/>
    <mergeCell ref="N23:N24"/>
    <mergeCell ref="O23:O24"/>
    <mergeCell ref="P23:R24"/>
    <mergeCell ref="O19:O20"/>
    <mergeCell ref="P19:R20"/>
    <mergeCell ref="D21:D22"/>
    <mergeCell ref="E21:E22"/>
    <mergeCell ref="F21:F22"/>
    <mergeCell ref="G21:G22"/>
    <mergeCell ref="H21:H22"/>
    <mergeCell ref="I21:I22"/>
    <mergeCell ref="N21:N22"/>
    <mergeCell ref="O21:O22"/>
    <mergeCell ref="N17:N18"/>
    <mergeCell ref="O17:O18"/>
    <mergeCell ref="P17:R18"/>
    <mergeCell ref="D19:D20"/>
    <mergeCell ref="E19:E20"/>
    <mergeCell ref="F19:F20"/>
    <mergeCell ref="G19:G20"/>
    <mergeCell ref="H19:H20"/>
    <mergeCell ref="I19:I20"/>
    <mergeCell ref="N19:N20"/>
    <mergeCell ref="D17:D18"/>
    <mergeCell ref="E17:E18"/>
    <mergeCell ref="F17:F18"/>
    <mergeCell ref="G17:G18"/>
    <mergeCell ref="H17:H18"/>
    <mergeCell ref="I17:I18"/>
    <mergeCell ref="I13:I14"/>
    <mergeCell ref="N13:N14"/>
    <mergeCell ref="O13:O14"/>
    <mergeCell ref="P13:R14"/>
    <mergeCell ref="D15:G16"/>
    <mergeCell ref="H15:H16"/>
    <mergeCell ref="N15:N16"/>
    <mergeCell ref="O15:O16"/>
    <mergeCell ref="P15:R16"/>
    <mergeCell ref="D13:D14"/>
    <mergeCell ref="E13:E14"/>
    <mergeCell ref="F13:F14"/>
    <mergeCell ref="G13:G14"/>
    <mergeCell ref="H13:H14"/>
    <mergeCell ref="P10:R12"/>
    <mergeCell ref="H11:H12"/>
    <mergeCell ref="I11:I12"/>
    <mergeCell ref="J11:M11"/>
    <mergeCell ref="N11:O11"/>
    <mergeCell ref="E4:R4"/>
    <mergeCell ref="E5:R5"/>
    <mergeCell ref="E6:R6"/>
    <mergeCell ref="D9:E9"/>
    <mergeCell ref="F9:R9"/>
    <mergeCell ref="D10:D12"/>
    <mergeCell ref="E10:E12"/>
    <mergeCell ref="F10:F12"/>
    <mergeCell ref="G10:G12"/>
    <mergeCell ref="H10:O10"/>
  </mergeCells>
  <pageMargins left="0.70866141732283472" right="0.70866141732283472" top="0.94488188976377963" bottom="0.74803149606299213" header="0.31496062992125984" footer="0.31496062992125984"/>
  <pageSetup paperSize="3" scale="6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D73E-C6F7-4DB7-81AF-2FBFA55269D5}">
  <dimension ref="A1:B11"/>
  <sheetViews>
    <sheetView workbookViewId="0">
      <selection activeCell="E15" sqref="E15"/>
    </sheetView>
  </sheetViews>
  <sheetFormatPr baseColWidth="10" defaultColWidth="10.7109375" defaultRowHeight="15" x14ac:dyDescent="0.25"/>
  <cols>
    <col min="1" max="1" width="20.28515625" style="22" customWidth="1"/>
    <col min="2" max="2" width="34.7109375" style="22" customWidth="1"/>
    <col min="3" max="16384" width="10.7109375" style="22"/>
  </cols>
  <sheetData>
    <row r="1" spans="1:2" x14ac:dyDescent="0.25">
      <c r="A1" s="21" t="s">
        <v>38</v>
      </c>
    </row>
    <row r="3" spans="1:2" ht="171" customHeight="1" x14ac:dyDescent="0.25">
      <c r="A3" s="242" t="s">
        <v>39</v>
      </c>
      <c r="B3" s="242"/>
    </row>
    <row r="5" spans="1:2" x14ac:dyDescent="0.25">
      <c r="A5" s="23"/>
      <c r="B5" s="23"/>
    </row>
    <row r="6" spans="1:2" x14ac:dyDescent="0.25">
      <c r="A6" s="243" t="s">
        <v>40</v>
      </c>
      <c r="B6" s="243"/>
    </row>
    <row r="7" spans="1:2" x14ac:dyDescent="0.25">
      <c r="A7" s="243"/>
      <c r="B7" s="243"/>
    </row>
    <row r="8" spans="1:2" x14ac:dyDescent="0.25">
      <c r="A8" s="243"/>
      <c r="B8" s="243"/>
    </row>
    <row r="9" spans="1:2" x14ac:dyDescent="0.25">
      <c r="A9" s="243"/>
      <c r="B9" s="243"/>
    </row>
    <row r="10" spans="1:2" x14ac:dyDescent="0.25">
      <c r="A10" s="243"/>
      <c r="B10" s="243"/>
    </row>
    <row r="11" spans="1:2" x14ac:dyDescent="0.25">
      <c r="A11" s="243"/>
      <c r="B11" s="243"/>
    </row>
  </sheetData>
  <mergeCells count="2">
    <mergeCell ref="A3:B3"/>
    <mergeCell ref="A6: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CEDULA 2025 E4</vt:lpstr>
      <vt:lpstr>CEDULA 2026 E4</vt:lpstr>
      <vt:lpstr>CEDULA 2027 E4</vt:lpstr>
      <vt:lpstr>Instrucciones</vt:lpstr>
      <vt:lpstr>'CEDULA 2025 E4'!Área_de_impresión</vt:lpstr>
      <vt:lpstr>'CEDULA 2026 E4'!Área_de_impresión</vt:lpstr>
      <vt:lpstr>'CEDULA 2027 E4'!Área_de_impresión</vt:lpstr>
      <vt:lpstr>'CEDULA 2025 E4'!Títulos_a_imprimir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alma_arroyo74@hotmail.com</dc:creator>
  <cp:keywords/>
  <dc:description/>
  <cp:lastModifiedBy>Gustavo Teoval Cruz</cp:lastModifiedBy>
  <cp:revision/>
  <cp:lastPrinted>2025-10-06T18:20:10Z</cp:lastPrinted>
  <dcterms:created xsi:type="dcterms:W3CDTF">2021-09-15T15:35:29Z</dcterms:created>
  <dcterms:modified xsi:type="dcterms:W3CDTF">2025-10-06T20:20:42Z</dcterms:modified>
  <cp:category/>
  <cp:contentStatus/>
</cp:coreProperties>
</file>