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PLANEACION 2022-2025\2025\MIR-PBR.3Tr2025.Oficialía Mayor\Cédula de Avance Oficialía Mayor 3Tr25\"/>
    </mc:Choice>
  </mc:AlternateContent>
  <xr:revisionPtr revIDLastSave="0" documentId="13_ncr:1_{9A792EDD-337E-4CD5-9014-F01477BB1645}" xr6:coauthVersionLast="47" xr6:coauthVersionMax="47" xr10:uidLastSave="{00000000-0000-0000-0000-000000000000}"/>
  <bookViews>
    <workbookView xWindow="-108" yWindow="-108" windowWidth="23256" windowHeight="14616" xr2:uid="{00000000-000D-0000-FFFF-FFFF00000000}"/>
  </bookViews>
  <sheets>
    <sheet name="CEDULA 1Tr25" sheetId="1" r:id="rId1"/>
  </sheets>
  <definedNames>
    <definedName name="_xlnm.Print_Area" localSheetId="0">'CEDULA 1Tr25'!$C$3:$Q$105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1" i="1" l="1"/>
  <c r="M89" i="1"/>
  <c r="M87" i="1"/>
  <c r="M85" i="1"/>
  <c r="M83" i="1"/>
  <c r="M81" i="1"/>
  <c r="M79" i="1"/>
  <c r="M77" i="1"/>
  <c r="M75" i="1"/>
  <c r="M73" i="1"/>
  <c r="M71" i="1"/>
  <c r="M69" i="1"/>
  <c r="M67" i="1"/>
  <c r="M65" i="1"/>
  <c r="M63" i="1"/>
  <c r="M61" i="1"/>
  <c r="M59" i="1"/>
  <c r="M57" i="1"/>
  <c r="M55" i="1"/>
  <c r="M53" i="1"/>
  <c r="M51" i="1"/>
  <c r="M49" i="1"/>
  <c r="M47" i="1"/>
  <c r="M45" i="1"/>
  <c r="M43" i="1"/>
  <c r="M41" i="1"/>
  <c r="M39" i="1"/>
  <c r="M37" i="1"/>
  <c r="M35" i="1"/>
  <c r="M33" i="1"/>
  <c r="M31" i="1"/>
  <c r="M29" i="1"/>
  <c r="M27" i="1"/>
  <c r="M25" i="1"/>
  <c r="M23" i="1"/>
  <c r="M21" i="1"/>
  <c r="M19" i="1"/>
  <c r="M17" i="1"/>
  <c r="M15" i="1"/>
  <c r="N19" i="1"/>
  <c r="N17" i="1" l="1"/>
  <c r="N21" i="1"/>
  <c r="N23" i="1"/>
  <c r="N25" i="1"/>
  <c r="N27" i="1"/>
  <c r="N29" i="1"/>
  <c r="N31" i="1"/>
  <c r="N33" i="1"/>
  <c r="N35" i="1"/>
  <c r="N37" i="1"/>
  <c r="N39" i="1"/>
  <c r="N43" i="1"/>
  <c r="N45" i="1"/>
  <c r="N47" i="1"/>
  <c r="N49" i="1"/>
  <c r="N51" i="1"/>
  <c r="N53" i="1"/>
  <c r="N55" i="1"/>
  <c r="N57" i="1"/>
  <c r="N59" i="1"/>
  <c r="N61" i="1"/>
  <c r="N63" i="1"/>
  <c r="N65" i="1"/>
  <c r="N67" i="1"/>
  <c r="N69" i="1"/>
  <c r="N71" i="1"/>
  <c r="N75" i="1"/>
  <c r="N79" i="1"/>
  <c r="N81" i="1"/>
  <c r="N89" i="1"/>
  <c r="G91" i="1" l="1"/>
  <c r="N91" i="1" s="1"/>
  <c r="G87" i="1"/>
  <c r="N87" i="1" s="1"/>
  <c r="G85" i="1"/>
  <c r="N85" i="1" s="1"/>
  <c r="G83" i="1"/>
  <c r="N83" i="1" s="1"/>
  <c r="G77" i="1"/>
  <c r="N77" i="1" s="1"/>
  <c r="G73" i="1"/>
  <c r="N73" i="1" s="1"/>
  <c r="G41" i="1"/>
  <c r="N41" i="1" s="1"/>
  <c r="N15" i="1"/>
</calcChain>
</file>

<file path=xl/sharedStrings.xml><?xml version="1.0" encoding="utf-8"?>
<sst xmlns="http://schemas.openxmlformats.org/spreadsheetml/2006/main" count="263" uniqueCount="149">
  <si>
    <t>CÉDULA DE AVANCE DE CUMPLIMIENTO DE LOS OBJETIVOS Y METAS</t>
  </si>
  <si>
    <t>MUNICIPIO DE BENITO JUÁREZ QUINTANA ROO</t>
  </si>
  <si>
    <t xml:space="preserve">PROGRAMA PRESUPUESTARIO ANUAL: </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</si>
  <si>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</si>
  <si>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</si>
  <si>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</si>
  <si>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</si>
  <si>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</si>
  <si>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</si>
  <si>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</si>
  <si>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</si>
  <si>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</si>
  <si>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</si>
  <si>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</si>
  <si>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</si>
  <si>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</si>
  <si>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</si>
  <si>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</si>
  <si>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
Regular</t>
  </si>
  <si>
    <r>
      <rPr>
        <b/>
        <sz val="12"/>
        <rFont val="Calibri"/>
        <family val="2"/>
      </rPr>
      <t>PSAA:</t>
    </r>
    <r>
      <rPr>
        <sz val="12"/>
        <rFont val="Calibri"/>
        <family val="2"/>
      </rPr>
      <t xml:space="preserve"> Porcentaje de solicitudes administrativas atendidas.</t>
    </r>
  </si>
  <si>
    <t>Trimestral</t>
  </si>
  <si>
    <t>SI</t>
  </si>
  <si>
    <r>
      <rPr>
        <b/>
        <sz val="12"/>
        <rFont val="Calibri"/>
        <family val="2"/>
      </rPr>
      <t>PGER:</t>
    </r>
    <r>
      <rPr>
        <sz val="12"/>
        <color rgb="FF000000"/>
        <rFont val="Calibri"/>
        <family val="2"/>
      </rPr>
      <t xml:space="preserve"> Porcentaje de gestiones realizadas.</t>
    </r>
  </si>
  <si>
    <r>
      <rPr>
        <b/>
        <sz val="12"/>
        <color rgb="FF000000"/>
        <rFont val="Calibri"/>
        <family val="2"/>
      </rPr>
      <t>PEEOMA:</t>
    </r>
    <r>
      <rPr>
        <sz val="12"/>
        <color rgb="FF000000"/>
        <rFont val="Calibri"/>
        <family val="2"/>
      </rPr>
      <t xml:space="preserve"> Porcentaje de eventos especiales oficiales municipales atendidos</t>
    </r>
  </si>
  <si>
    <r>
      <rPr>
        <b/>
        <sz val="12"/>
        <color rgb="FF000000"/>
        <rFont val="Calibri"/>
        <family val="2"/>
      </rPr>
      <t>PCAE:</t>
    </r>
    <r>
      <rPr>
        <sz val="12"/>
        <color rgb="FF000000"/>
        <rFont val="Calibri"/>
        <family val="2"/>
      </rPr>
      <t xml:space="preserve"> Porcentaje de cumplimiento de los acuerdos establecidos. </t>
    </r>
  </si>
  <si>
    <r>
      <rPr>
        <b/>
        <sz val="12"/>
        <rFont val="Calibri"/>
        <family val="2"/>
      </rPr>
      <t>PRMS</t>
    </r>
    <r>
      <rPr>
        <sz val="12"/>
        <rFont val="Calibri"/>
        <family val="2"/>
      </rPr>
      <t xml:space="preserve">: </t>
    </r>
    <r>
      <rPr>
        <sz val="12"/>
        <color rgb="FF000000"/>
        <rFont val="Calibri"/>
        <family val="2"/>
      </rPr>
      <t xml:space="preserve">Porcentaje de los recursos materiales y servicios suministrados. </t>
    </r>
  </si>
  <si>
    <r>
      <rPr>
        <b/>
        <sz val="12"/>
        <color rgb="FF000000"/>
        <rFont val="Calibri"/>
        <family val="2"/>
      </rPr>
      <t xml:space="preserve">PSAL: </t>
    </r>
    <r>
      <rPr>
        <sz val="12"/>
        <color rgb="FF000000"/>
        <rFont val="Calibri"/>
        <family val="2"/>
      </rPr>
      <t>Porcentaje de Solicitudes Administrativas y de Logística Atendidas</t>
    </r>
  </si>
  <si>
    <r>
      <rPr>
        <b/>
        <sz val="12"/>
        <color rgb="FF000000"/>
        <rFont val="Calibri"/>
        <family val="2"/>
      </rPr>
      <t xml:space="preserve">PIE: </t>
    </r>
    <r>
      <rPr>
        <sz val="12"/>
        <color rgb="FF000000"/>
        <rFont val="Calibri"/>
        <family val="2"/>
      </rPr>
      <t>Porcentaje de Integración de Expedientes realizados</t>
    </r>
  </si>
  <si>
    <r>
      <rPr>
        <b/>
        <sz val="12"/>
        <color rgb="FF000000"/>
        <rFont val="Calibri"/>
        <family val="2"/>
      </rPr>
      <t xml:space="preserve">PRRE: </t>
    </r>
    <r>
      <rPr>
        <sz val="12"/>
        <color rgb="FF000000"/>
        <rFont val="Calibri"/>
        <family val="2"/>
      </rPr>
      <t>Porcentaje de  Requisiciones para Eventos Atendidos</t>
    </r>
  </si>
  <si>
    <r>
      <rPr>
        <b/>
        <sz val="12"/>
        <color rgb="FF000000"/>
        <rFont val="Calibri"/>
        <family val="2"/>
      </rPr>
      <t xml:space="preserve">PSP: </t>
    </r>
    <r>
      <rPr>
        <sz val="12"/>
        <color rgb="FF000000"/>
        <rFont val="Calibri"/>
        <family val="2"/>
      </rPr>
      <t xml:space="preserve">Porcentaje de las Solicitudes de Pago elaboradas. </t>
    </r>
  </si>
  <si>
    <r>
      <rPr>
        <b/>
        <sz val="12"/>
        <color rgb="FF000000"/>
        <rFont val="Calibri"/>
        <family val="2"/>
      </rPr>
      <t>PASA:</t>
    </r>
    <r>
      <rPr>
        <sz val="12"/>
        <color rgb="FF000000"/>
        <rFont val="Calibri"/>
        <family val="2"/>
      </rPr>
      <t xml:space="preserve"> Porcentaje de Asistencia de los Siniestros Atendidos.</t>
    </r>
  </si>
  <si>
    <r>
      <rPr>
        <b/>
        <sz val="12"/>
        <color rgb="FF000000"/>
        <rFont val="Calibri"/>
        <family val="2"/>
      </rPr>
      <t xml:space="preserve">PCS: </t>
    </r>
    <r>
      <rPr>
        <sz val="12"/>
        <color rgb="FF000000"/>
        <rFont val="Calibri"/>
        <family val="2"/>
      </rPr>
      <t>Porcentaje de Combustible Suministrado</t>
    </r>
    <r>
      <rPr>
        <sz val="12"/>
        <rFont val="Calibri"/>
        <family val="2"/>
      </rPr>
      <t>.</t>
    </r>
  </si>
  <si>
    <r>
      <rPr>
        <b/>
        <sz val="12"/>
        <rFont val="Calibri"/>
        <family val="2"/>
      </rPr>
      <t xml:space="preserve">A.1.04.1.1.2.7 </t>
    </r>
    <r>
      <rPr>
        <sz val="12"/>
        <color rgb="FF000000"/>
        <rFont val="Calibri"/>
        <family val="2"/>
      </rPr>
      <t>Atención a las solicitudes de reparaciones de los vehículos del municipio de Benito Juárez.</t>
    </r>
  </si>
  <si>
    <r>
      <rPr>
        <b/>
        <sz val="12"/>
        <color rgb="FF000000"/>
        <rFont val="Calibri"/>
        <family val="2"/>
      </rPr>
      <t xml:space="preserve">PSVA: </t>
    </r>
    <r>
      <rPr>
        <sz val="12"/>
        <color rgb="FF000000"/>
        <rFont val="Calibri"/>
        <family val="2"/>
      </rPr>
      <t xml:space="preserve">Porcentaje de solicitudes de vehículos atendidas.
</t>
    </r>
  </si>
  <si>
    <r>
      <rPr>
        <b/>
        <sz val="12"/>
        <rFont val="Calibri"/>
        <family val="2"/>
      </rPr>
      <t>PAORC:</t>
    </r>
    <r>
      <rPr>
        <sz val="12"/>
        <rFont val="Calibri"/>
        <family val="2"/>
      </rPr>
      <t xml:space="preserve"> </t>
    </r>
    <r>
      <rPr>
        <sz val="12"/>
        <color rgb="FF000000"/>
        <rFont val="Calibri"/>
        <family val="2"/>
      </rPr>
      <t>Porcentaje de Avance en las operaciones de resguardo y control.</t>
    </r>
  </si>
  <si>
    <r>
      <rPr>
        <b/>
        <sz val="12"/>
        <color rgb="FF000000"/>
        <rFont val="Calibri"/>
        <family val="2"/>
      </rPr>
      <t>PAMA:</t>
    </r>
    <r>
      <rPr>
        <sz val="12"/>
        <color rgb="FF000000"/>
        <rFont val="Calibri"/>
        <family val="2"/>
      </rPr>
      <t xml:space="preserve"> Porcentaje de Avance en el Mantenimiento de las Áreas.</t>
    </r>
  </si>
  <si>
    <r>
      <rPr>
        <b/>
        <sz val="12"/>
        <color rgb="FF000000"/>
        <rFont val="Calibri"/>
        <family val="2"/>
      </rPr>
      <t>PEABA:</t>
    </r>
    <r>
      <rPr>
        <sz val="12"/>
        <color rgb="FF000000"/>
        <rFont val="Calibri"/>
        <family val="2"/>
      </rPr>
      <t xml:space="preserve"> Porcentaje de Avance en Expedientes Actualizados.</t>
    </r>
  </si>
  <si>
    <r>
      <rPr>
        <b/>
        <sz val="12"/>
        <color rgb="FF000000"/>
        <rFont val="Calibri"/>
        <family val="2"/>
      </rPr>
      <t>PARB:</t>
    </r>
    <r>
      <rPr>
        <sz val="12"/>
        <color rgb="FF000000"/>
        <rFont val="Calibri"/>
        <family val="2"/>
      </rPr>
      <t xml:space="preserve"> porcentaje de avance en regulacion de bienes</t>
    </r>
  </si>
  <si>
    <r>
      <rPr>
        <b/>
        <sz val="12"/>
        <color rgb="FF000000"/>
        <rFont val="Calibri"/>
        <family val="2"/>
      </rPr>
      <t>PACB:</t>
    </r>
    <r>
      <rPr>
        <sz val="12"/>
        <color rgb="FF000000"/>
        <rFont val="Calibri"/>
        <family val="2"/>
      </rPr>
      <t xml:space="preserve"> Porcentaje de Avance en Claves de Bienes </t>
    </r>
  </si>
  <si>
    <r>
      <rPr>
        <b/>
        <sz val="12"/>
        <color rgb="FF000000"/>
        <rFont val="Calibri"/>
        <family val="2"/>
      </rPr>
      <t>PARI:</t>
    </r>
    <r>
      <rPr>
        <sz val="12"/>
        <color rgb="FF000000"/>
        <rFont val="Calibri"/>
        <family val="2"/>
      </rPr>
      <t xml:space="preserve"> Porcentaje de Avance en los Resguardos e Inventarios </t>
    </r>
  </si>
  <si>
    <r>
      <rPr>
        <b/>
        <sz val="12"/>
        <color rgb="FF000000"/>
        <rFont val="Calibri"/>
        <family val="2"/>
      </rPr>
      <t>PAEBA:</t>
    </r>
    <r>
      <rPr>
        <sz val="12"/>
        <color rgb="FF000000"/>
        <rFont val="Calibri"/>
        <family val="2"/>
      </rPr>
      <t xml:space="preserve"> Porcentaje de avance en evaluaciones basadas en las auditorias 
</t>
    </r>
  </si>
  <si>
    <r>
      <rPr>
        <b/>
        <sz val="12"/>
        <rFont val="Calibri"/>
        <family val="2"/>
      </rPr>
      <t xml:space="preserve">PPMP: </t>
    </r>
    <r>
      <rPr>
        <sz val="12"/>
        <color rgb="FF000000"/>
        <rFont val="Calibri"/>
        <family val="2"/>
      </rPr>
      <t xml:space="preserve">Porcentaje de integrantes del personal municipal profesionalizado. </t>
    </r>
  </si>
  <si>
    <r>
      <rPr>
        <b/>
        <sz val="12"/>
        <color rgb="FF000000"/>
        <rFont val="Calibri"/>
        <family val="2"/>
      </rPr>
      <t>PPCI:</t>
    </r>
    <r>
      <rPr>
        <sz val="12"/>
        <color rgb="FF000000"/>
        <rFont val="Calibri"/>
        <family val="2"/>
      </rPr>
      <t xml:space="preserve"> Porcentaje de Cursos de Capacitación Integral Institucional impartidos</t>
    </r>
  </si>
  <si>
    <r>
      <rPr>
        <b/>
        <sz val="12"/>
        <color rgb="FF000000"/>
        <rFont val="Calibri"/>
        <family val="2"/>
      </rPr>
      <t xml:space="preserve">PCC: </t>
    </r>
    <r>
      <rPr>
        <sz val="12"/>
        <color rgb="FF000000"/>
        <rFont val="Calibri"/>
        <family val="2"/>
      </rPr>
      <t>Porcentaje de convenios de colaboración para la capacitación celebrados</t>
    </r>
  </si>
  <si>
    <r>
      <rPr>
        <b/>
        <sz val="12"/>
        <color rgb="FF000000"/>
        <rFont val="Calibri"/>
        <family val="2"/>
      </rPr>
      <t xml:space="preserve">PSPE: </t>
    </r>
    <r>
      <rPr>
        <sz val="12"/>
        <color rgb="FF000000"/>
        <rFont val="Calibri"/>
        <family val="2"/>
      </rPr>
      <t>Porcentaje de servidores(as) públicos(as) evaluados(as)</t>
    </r>
  </si>
  <si>
    <r>
      <rPr>
        <b/>
        <sz val="12"/>
        <color rgb="FF000000"/>
        <rFont val="Calibri"/>
        <family val="2"/>
      </rPr>
      <t xml:space="preserve">PSIB: </t>
    </r>
    <r>
      <rPr>
        <sz val="12"/>
        <color rgb="FF000000"/>
        <rFont val="Calibri"/>
        <family val="2"/>
      </rPr>
      <t xml:space="preserve">Porcentaje de servicios de sistemas de información brindados. </t>
    </r>
  </si>
  <si>
    <r>
      <rPr>
        <b/>
        <sz val="12"/>
        <color rgb="FF000000"/>
        <rFont val="Calibri"/>
        <family val="2"/>
      </rPr>
      <t>PSI:</t>
    </r>
    <r>
      <rPr>
        <sz val="12"/>
        <color rgb="FF000000"/>
        <rFont val="Calibri"/>
        <family val="2"/>
      </rPr>
      <t xml:space="preserve"> Porcentaje de sistemas informáticos.</t>
    </r>
  </si>
  <si>
    <r>
      <rPr>
        <b/>
        <sz val="12"/>
        <color rgb="FF000000"/>
        <rFont val="Calibri"/>
        <family val="2"/>
      </rPr>
      <t>PSTC:</t>
    </r>
    <r>
      <rPr>
        <sz val="12"/>
        <color rgb="FF000000"/>
        <rFont val="Calibri"/>
        <family val="2"/>
      </rPr>
      <t xml:space="preserve"> Porcentaje de servicios de telecomunicaciones atendidas.</t>
    </r>
  </si>
  <si>
    <r>
      <rPr>
        <b/>
        <sz val="12"/>
        <color rgb="FF000000"/>
        <rFont val="Calibri"/>
        <family val="2"/>
      </rPr>
      <t>PSTA:</t>
    </r>
    <r>
      <rPr>
        <sz val="12"/>
        <color rgb="FF000000"/>
        <rFont val="Calibri"/>
        <family val="2"/>
      </rPr>
      <t xml:space="preserve"> Porcentaje de servicios técnicos atendidos.</t>
    </r>
  </si>
  <si>
    <r>
      <rPr>
        <b/>
        <sz val="12"/>
        <color rgb="FF000000"/>
        <rFont val="Calibri"/>
        <family val="2"/>
      </rPr>
      <t>PSML:</t>
    </r>
    <r>
      <rPr>
        <sz val="12"/>
        <color rgb="FF000000"/>
        <rFont val="Calibri"/>
        <family val="2"/>
      </rPr>
      <t xml:space="preserve">Porcentaje de Servicios de mantenimiento y logística realizados. </t>
    </r>
  </si>
  <si>
    <r>
      <rPr>
        <b/>
        <sz val="12"/>
        <color rgb="FF000000"/>
        <rFont val="Calibri"/>
        <family val="2"/>
      </rPr>
      <t>PSMR:</t>
    </r>
    <r>
      <rPr>
        <sz val="12"/>
        <color rgb="FF000000"/>
        <rFont val="Calibri"/>
        <family val="2"/>
      </rPr>
      <t xml:space="preserve">Porcentaje de servicios de mantenimiento municipal realizados. </t>
    </r>
  </si>
  <si>
    <r>
      <rPr>
        <b/>
        <sz val="12"/>
        <color rgb="FF000000"/>
        <rFont val="Calibri"/>
        <family val="2"/>
      </rPr>
      <t>PLEO:</t>
    </r>
    <r>
      <rPr>
        <sz val="12"/>
        <color rgb="FF000000"/>
        <rFont val="Calibri"/>
        <family val="2"/>
      </rPr>
      <t xml:space="preserve"> Porcentaje de servicios de logística de los eventos oficiales especiales brindados</t>
    </r>
  </si>
  <si>
    <r>
      <rPr>
        <b/>
        <sz val="12"/>
        <color rgb="FF000000"/>
        <rFont val="Calibri"/>
        <family val="2"/>
      </rPr>
      <t>PSLA:</t>
    </r>
    <r>
      <rPr>
        <sz val="12"/>
        <color rgb="FF000000"/>
        <rFont val="Calibri"/>
        <family val="2"/>
      </rPr>
      <t xml:space="preserve"> Porcentaje de solicitudes de Logística de Eventos atendidas           </t>
    </r>
  </si>
  <si>
    <r>
      <rPr>
        <b/>
        <sz val="12"/>
        <rFont val="Calibri"/>
        <family val="2"/>
      </rPr>
      <t>PECR:</t>
    </r>
    <r>
      <rPr>
        <sz val="12"/>
        <rFont val="Calibri"/>
        <family val="2"/>
      </rPr>
      <t xml:space="preserve"> </t>
    </r>
    <r>
      <rPr>
        <sz val="12"/>
        <color rgb="FF000000"/>
        <rFont val="Calibri"/>
        <family val="2"/>
      </rPr>
      <t xml:space="preserve">Porcentaje de Eventos Cívicos y Culturales realizados   </t>
    </r>
  </si>
  <si>
    <t>Anual</t>
  </si>
  <si>
    <r>
      <rPr>
        <b/>
        <sz val="12"/>
        <color rgb="FF000000"/>
        <rFont val="Calibri"/>
        <family val="2"/>
      </rPr>
      <t xml:space="preserve">PCCR: </t>
    </r>
    <r>
      <rPr>
        <sz val="12"/>
        <color rgb="FF000000"/>
        <rFont val="Calibri"/>
        <family val="2"/>
      </rPr>
      <t xml:space="preserve">  Porcentaje de Conmemoraciones y Celebraciones Cívicas realizadas    </t>
    </r>
  </si>
  <si>
    <r>
      <rPr>
        <b/>
        <sz val="12"/>
        <color rgb="FF000000"/>
        <rFont val="Calibri"/>
        <family val="2"/>
      </rPr>
      <t>PMR:</t>
    </r>
    <r>
      <rPr>
        <sz val="12"/>
        <color rgb="FF000000"/>
        <rFont val="Calibri"/>
        <family val="2"/>
      </rPr>
      <t xml:space="preserve"> Porcentaje de participaciones musicales realizadas.</t>
    </r>
  </si>
  <si>
    <r>
      <rPr>
        <b/>
        <sz val="12"/>
        <rFont val="Calibri"/>
        <family val="2"/>
      </rPr>
      <t>PSEA:</t>
    </r>
    <r>
      <rPr>
        <sz val="12"/>
        <rFont val="Calibri"/>
        <family val="2"/>
      </rPr>
      <t xml:space="preserve"> </t>
    </r>
    <r>
      <rPr>
        <sz val="12"/>
        <color rgb="FF000000"/>
        <rFont val="Calibri"/>
        <family val="2"/>
      </rPr>
      <t xml:space="preserve">Porcentaje de solicitudes en Eventos Especiales atendidos  </t>
    </r>
    <r>
      <rPr>
        <b/>
        <sz val="12"/>
        <color rgb="FF000000"/>
        <rFont val="Calibri"/>
        <family val="2"/>
      </rPr>
      <t xml:space="preserve"> </t>
    </r>
  </si>
  <si>
    <r>
      <rPr>
        <b/>
        <sz val="12"/>
        <rFont val="Calibri"/>
        <family val="2"/>
      </rPr>
      <t>PPPME:</t>
    </r>
    <r>
      <rPr>
        <sz val="12"/>
        <rFont val="Calibri"/>
        <family val="2"/>
      </rPr>
      <t xml:space="preserve"> </t>
    </r>
    <r>
      <rPr>
        <sz val="12"/>
        <color rgb="FF000000"/>
        <rFont val="Calibri"/>
        <family val="2"/>
      </rPr>
      <t>Porcentaje de plantillas de personal municipal entregadas.</t>
    </r>
  </si>
  <si>
    <r>
      <rPr>
        <b/>
        <sz val="12"/>
        <color rgb="FF000000"/>
        <rFont val="Calibri"/>
        <family val="2"/>
      </rPr>
      <t>PIA:</t>
    </r>
    <r>
      <rPr>
        <sz val="12"/>
        <color rgb="FF000000"/>
        <rFont val="Calibri"/>
        <family val="2"/>
      </rPr>
      <t xml:space="preserve">  Porcentaje de incidencias (altas, bajas, modificaciones, cambios de puestos o salarios) atendidas</t>
    </r>
  </si>
  <si>
    <r>
      <rPr>
        <b/>
        <sz val="12"/>
        <rFont val="Calibri"/>
        <family val="2"/>
      </rPr>
      <t>PRFLE:</t>
    </r>
    <r>
      <rPr>
        <sz val="12"/>
        <rFont val="Calibri"/>
        <family val="2"/>
      </rPr>
      <t xml:space="preserve"> </t>
    </r>
    <r>
      <rPr>
        <sz val="12"/>
        <color rgb="FF000000"/>
        <rFont val="Calibri"/>
        <family val="2"/>
      </rPr>
      <t>Porcentaje de reportes de finiquito y/o liquidación entregados.</t>
    </r>
  </si>
  <si>
    <r>
      <rPr>
        <b/>
        <sz val="12"/>
        <color rgb="FF000000"/>
        <rFont val="Calibri"/>
        <family val="2"/>
      </rPr>
      <t>PEPIA:</t>
    </r>
    <r>
      <rPr>
        <sz val="12"/>
        <color rgb="FF000000"/>
        <rFont val="Calibri"/>
        <family val="2"/>
      </rPr>
      <t xml:space="preserve"> Porcentaje de expedientes de personal por incidencias actualizados</t>
    </r>
  </si>
  <si>
    <r>
      <rPr>
        <b/>
        <sz val="12"/>
        <color rgb="FF000000"/>
        <rFont val="Calibri"/>
        <family val="2"/>
      </rPr>
      <t>P.1.4.1.1</t>
    </r>
    <r>
      <rPr>
        <b/>
        <sz val="12"/>
        <rFont val="Calibri"/>
        <family val="2"/>
      </rPr>
      <t xml:space="preserve"> </t>
    </r>
    <r>
      <rPr>
        <sz val="12"/>
        <rFont val="Calibri"/>
        <family val="2"/>
      </rPr>
      <t xml:space="preserve">Las dependencias e instituciones municipales optimizan los recursos para una administración eficiente impactando en los tres ordenes de gobierno.  </t>
    </r>
  </si>
  <si>
    <r>
      <rPr>
        <b/>
        <sz val="12"/>
        <rFont val="Calibri"/>
        <family val="2"/>
      </rPr>
      <t xml:space="preserve">C.1.4.1.1.1 </t>
    </r>
    <r>
      <rPr>
        <sz val="12"/>
        <color rgb="FF000000"/>
        <rFont val="Calibri"/>
        <family val="2"/>
      </rPr>
      <t>Gestiones de apoyos para las diversas dependencias de la administración pública realizados.</t>
    </r>
  </si>
  <si>
    <r>
      <rPr>
        <b/>
        <sz val="12"/>
        <color rgb="FF000000"/>
        <rFont val="Calibri"/>
        <family val="2"/>
      </rPr>
      <t>A.1.4.1.1.1.1</t>
    </r>
    <r>
      <rPr>
        <sz val="12"/>
        <color rgb="FF000000"/>
        <rFont val="Calibri"/>
        <family val="2"/>
      </rPr>
      <t xml:space="preserve"> Realización de los eventos especiales oficiales municipales.   </t>
    </r>
  </si>
  <si>
    <r>
      <rPr>
        <b/>
        <sz val="12"/>
        <color rgb="FF000000"/>
        <rFont val="Calibri"/>
        <family val="2"/>
      </rPr>
      <t xml:space="preserve">A.1.4.1.1.1.2 </t>
    </r>
    <r>
      <rPr>
        <sz val="12"/>
        <color rgb="FF000000"/>
        <rFont val="Calibri"/>
        <family val="2"/>
      </rPr>
      <t xml:space="preserve">Cumplimiento de los acuerdos establecidos entre la administración pública municipal e instituciones externas. </t>
    </r>
  </si>
  <si>
    <r>
      <rPr>
        <b/>
        <sz val="12"/>
        <rFont val="Calibri"/>
        <family val="2"/>
      </rPr>
      <t xml:space="preserve">C.1.4.1.1.2 </t>
    </r>
    <r>
      <rPr>
        <sz val="12"/>
        <color rgb="FF000000"/>
        <rFont val="Calibri"/>
        <family val="2"/>
      </rPr>
      <t>Recursos materiales y servicios solicitados por las dependencias municipales suministrados</t>
    </r>
  </si>
  <si>
    <r>
      <rPr>
        <b/>
        <sz val="12"/>
        <rFont val="Calibri"/>
        <family val="2"/>
      </rPr>
      <t xml:space="preserve">A.1.4.1.1.2.1 </t>
    </r>
    <r>
      <rPr>
        <sz val="12"/>
        <color rgb="FF000000"/>
        <rFont val="Calibri"/>
        <family val="2"/>
      </rPr>
      <t>Atención a las solicitudes administrativas y de logística en los tiempos establecidos por la Dirección de Recursos Materiales.</t>
    </r>
  </si>
  <si>
    <r>
      <rPr>
        <b/>
        <sz val="12"/>
        <rFont val="Calibri"/>
        <family val="2"/>
      </rPr>
      <t xml:space="preserve">A.1.4.1.1.2.2 </t>
    </r>
    <r>
      <rPr>
        <sz val="12"/>
        <color rgb="FF000000"/>
        <rFont val="Calibri"/>
        <family val="2"/>
      </rPr>
      <t>Integración de los expedientes.</t>
    </r>
  </si>
  <si>
    <r>
      <rPr>
        <b/>
        <sz val="12"/>
        <rFont val="Calibri"/>
        <family val="2"/>
      </rPr>
      <t xml:space="preserve">A.1.4.1.1.2.3 </t>
    </r>
    <r>
      <rPr>
        <sz val="12"/>
        <rFont val="Calibri"/>
        <family val="2"/>
      </rPr>
      <t>Atención a las requisiciones de los diferentes eventos públicos y privados celebrados por el Municipio de Benito Juárez.</t>
    </r>
    <r>
      <rPr>
        <b/>
        <sz val="12"/>
        <rFont val="Calibri"/>
        <family val="2"/>
      </rPr>
      <t xml:space="preserve">
</t>
    </r>
  </si>
  <si>
    <r>
      <rPr>
        <b/>
        <sz val="12"/>
        <rFont val="Calibri"/>
        <family val="2"/>
      </rPr>
      <t xml:space="preserve">A.1.4.1.1.2.4 </t>
    </r>
    <r>
      <rPr>
        <sz val="12"/>
        <color rgb="FF000000"/>
        <rFont val="Calibri"/>
        <family val="2"/>
      </rPr>
      <t>Elaboración de Solicitudes de Pago de los materiales por el Almacén Municipal.</t>
    </r>
  </si>
  <si>
    <r>
      <rPr>
        <b/>
        <sz val="12"/>
        <rFont val="Calibri"/>
        <family val="2"/>
      </rPr>
      <t xml:space="preserve">A.1.4.1.1.2.5 </t>
    </r>
    <r>
      <rPr>
        <sz val="12"/>
        <color rgb="FF000000"/>
        <rFont val="Calibri"/>
        <family val="2"/>
      </rPr>
      <t>Atención a los siniestros reportados por las diferentes dependencias del Municipio de Benito Juárez.</t>
    </r>
  </si>
  <si>
    <r>
      <t xml:space="preserve">A.1.4.1.1.2.6 </t>
    </r>
    <r>
      <rPr>
        <sz val="12"/>
        <color rgb="FF000000"/>
        <rFont val="Calibri"/>
        <family val="2"/>
      </rPr>
      <t>Revisión del Sistema "Gasto y Control de Combustible" para obtener los reportes diarios de los litros de combustible suministrados alas unidades de las dependencias y entidades que conforman el H. Ayuntamiento de Benito Juárez.</t>
    </r>
  </si>
  <si>
    <r>
      <rPr>
        <b/>
        <sz val="12"/>
        <color rgb="FF000000"/>
        <rFont val="Calibri"/>
        <family val="2"/>
      </rPr>
      <t>C.1.4.1.1.3</t>
    </r>
    <r>
      <rPr>
        <sz val="12"/>
        <color rgb="FF000000"/>
        <rFont val="Calibri"/>
        <family val="2"/>
      </rPr>
      <t xml:space="preserve"> Operaciones de resguardo y control de los bienes municipales realizados</t>
    </r>
  </si>
  <si>
    <r>
      <rPr>
        <b/>
        <sz val="12"/>
        <color rgb="FF000000"/>
        <rFont val="Calibri"/>
        <family val="2"/>
      </rPr>
      <t xml:space="preserve">A.1.4.1.1.3.1 </t>
    </r>
    <r>
      <rPr>
        <sz val="12"/>
        <color rgb="FF000000"/>
        <rFont val="Calibri"/>
        <family val="2"/>
      </rPr>
      <t>Mantenimiento del área de trabajo y mercados de Patrimonio Municipal</t>
    </r>
  </si>
  <si>
    <r>
      <rPr>
        <b/>
        <sz val="12"/>
        <color rgb="FF000000"/>
        <rFont val="Calibri"/>
        <family val="2"/>
      </rPr>
      <t>A.1.4.1.1.3.2</t>
    </r>
    <r>
      <rPr>
        <sz val="12"/>
        <color rgb="FF000000"/>
        <rFont val="Calibri"/>
        <family val="2"/>
      </rPr>
      <t xml:space="preserve"> Verificación y actualización de expedientes de los Bienes Inmuebles, Arqueológicos, Históricos e Inealineables que son propiedad del H. Ayuntamiento.</t>
    </r>
  </si>
  <si>
    <r>
      <rPr>
        <b/>
        <sz val="12"/>
        <color rgb="FF000000"/>
        <rFont val="Calibri"/>
        <family val="2"/>
      </rPr>
      <t>A.1.4.1.1.3.3</t>
    </r>
    <r>
      <rPr>
        <sz val="12"/>
        <color rgb="FF000000"/>
        <rFont val="Calibri"/>
        <family val="2"/>
      </rPr>
      <t xml:space="preserve">  Regulación de Bienes Inmuebles, recuperando la plusvalía alineados al Control Contable del H. Ayuntamiento de Benito Juárez. </t>
    </r>
  </si>
  <si>
    <r>
      <rPr>
        <b/>
        <sz val="12"/>
        <color rgb="FF000000"/>
        <rFont val="Calibri"/>
        <family val="2"/>
      </rPr>
      <t>A.1.4.1.1.3.4</t>
    </r>
    <r>
      <rPr>
        <sz val="12"/>
        <color rgb="FF000000"/>
        <rFont val="Calibri"/>
        <family val="2"/>
      </rPr>
      <t xml:space="preserve"> Generacion de claves para el registro y control de los bienes conforme  a las reglas de la CONAC. 
</t>
    </r>
  </si>
  <si>
    <r>
      <t>A.1.4.1.1.3.5</t>
    </r>
    <r>
      <rPr>
        <sz val="12"/>
        <color rgb="FF000000"/>
        <rFont val="Calibri"/>
        <family val="2"/>
      </rPr>
      <t xml:space="preserve">  Elaboración de resguardos e inventarios de los bienes adquiridos por el H. Ayuntamiento de Benito Juárez. </t>
    </r>
  </si>
  <si>
    <r>
      <rPr>
        <b/>
        <sz val="12"/>
        <rFont val="Calibri"/>
        <family val="2"/>
      </rPr>
      <t>A.1.4.1.1.3.6</t>
    </r>
    <r>
      <rPr>
        <sz val="12"/>
        <color rgb="FF000000"/>
        <rFont val="Calibri"/>
        <family val="2"/>
      </rPr>
      <t xml:space="preserve">  Evaluación conforme las auditorías físicas de los bienes propiedad del H. Ayuntamiento de Benito Juárez. </t>
    </r>
  </si>
  <si>
    <r>
      <rPr>
        <b/>
        <sz val="12"/>
        <rFont val="Calibri"/>
        <family val="2"/>
      </rPr>
      <t xml:space="preserve">C.1.4.1.1.4 </t>
    </r>
    <r>
      <rPr>
        <sz val="12"/>
        <color rgb="FF000000"/>
        <rFont val="Calibri"/>
        <family val="2"/>
      </rPr>
      <t>Capacitación para la profesionalización del personal municipal realizada.</t>
    </r>
  </si>
  <si>
    <r>
      <rPr>
        <b/>
        <sz val="12"/>
        <rFont val="Calibri"/>
        <family val="2"/>
      </rPr>
      <t>A.1.4.1.1.4.1.</t>
    </r>
    <r>
      <rPr>
        <sz val="12"/>
        <color rgb="FF000000"/>
        <rFont val="Calibri"/>
        <family val="2"/>
      </rPr>
      <t xml:space="preserve"> Impartición de  Cursos de Capacitación Integral Institucional</t>
    </r>
  </si>
  <si>
    <r>
      <rPr>
        <b/>
        <sz val="12"/>
        <rFont val="Calibri"/>
        <family val="2"/>
      </rPr>
      <t>A.1.4.1.1.4.2</t>
    </r>
    <r>
      <rPr>
        <sz val="12"/>
        <color rgb="FF000000"/>
        <rFont val="Calibri"/>
        <family val="2"/>
      </rPr>
      <t xml:space="preserve"> Celebración de convenios de colaboración para la capacitación. </t>
    </r>
  </si>
  <si>
    <r>
      <rPr>
        <b/>
        <sz val="12"/>
        <rFont val="Calibri"/>
        <family val="2"/>
      </rPr>
      <t>A.1.4.1.1.4.3</t>
    </r>
    <r>
      <rPr>
        <sz val="12"/>
        <color rgb="FF000000"/>
        <rFont val="Calibri"/>
        <family val="2"/>
      </rPr>
      <t xml:space="preserve"> Evaluación al desempeño laboral hacia servidores(as) públicos(as).</t>
    </r>
  </si>
  <si>
    <r>
      <rPr>
        <b/>
        <sz val="12"/>
        <color rgb="FF000000"/>
        <rFont val="Calibri"/>
        <family val="2"/>
      </rPr>
      <t xml:space="preserve">C.1.4.1.1.5 </t>
    </r>
    <r>
      <rPr>
        <sz val="12"/>
        <color rgb="FF000000"/>
        <rFont val="Calibri"/>
        <family val="2"/>
      </rPr>
      <t>Servicios de sistemas de información de las dependencias municipales brindados.</t>
    </r>
  </si>
  <si>
    <r>
      <t>A.1.4.1.1.5.1</t>
    </r>
    <r>
      <rPr>
        <sz val="12"/>
        <color rgb="FF000000"/>
        <rFont val="Calibri"/>
        <family val="2"/>
      </rPr>
      <t xml:space="preserve"> Desarrollo y mantenimiento de sistemas informáticos para las dependencias municipales. </t>
    </r>
  </si>
  <si>
    <r>
      <t>A.1.4.1.1.5.2</t>
    </r>
    <r>
      <rPr>
        <sz val="12"/>
        <color rgb="FF000000"/>
        <rFont val="Calibri"/>
        <family val="2"/>
      </rPr>
      <t xml:space="preserve"> Atención de  servicios de telecomunicaciones para las dependencias municipales.</t>
    </r>
  </si>
  <si>
    <r>
      <t>A.1.4.1.1.5.3</t>
    </r>
    <r>
      <rPr>
        <sz val="12"/>
        <color rgb="FF000000"/>
        <rFont val="Calibri"/>
        <family val="2"/>
      </rPr>
      <t xml:space="preserve"> Atención de servicios de soporte técnico para las dependencias municipales.</t>
    </r>
  </si>
  <si>
    <r>
      <rPr>
        <b/>
        <sz val="12"/>
        <rFont val="Calibri"/>
        <family val="2"/>
      </rPr>
      <t xml:space="preserve">C.1.4.1.1.6 </t>
    </r>
    <r>
      <rPr>
        <sz val="12"/>
        <color rgb="FF000000"/>
        <rFont val="Calibri"/>
        <family val="2"/>
      </rPr>
      <t>Servicios de mantenimiento y logística de eventos brindados.</t>
    </r>
  </si>
  <si>
    <r>
      <t xml:space="preserve">A.1.4.1.1.6.1 </t>
    </r>
    <r>
      <rPr>
        <sz val="12"/>
        <color rgb="FF000000"/>
        <rFont val="Calibri"/>
        <family val="2"/>
      </rPr>
      <t>Realización del mantenimiento del Edificio del Palacio Municipal y áreas comúnes.</t>
    </r>
  </si>
  <si>
    <r>
      <t>A.1.4.1.1.6.2</t>
    </r>
    <r>
      <rPr>
        <sz val="12"/>
        <color rgb="FF000000"/>
        <rFont val="Calibri"/>
        <family val="2"/>
      </rPr>
      <t xml:space="preserve"> Brindar servicios de logística en los eventos oficiales especiales </t>
    </r>
  </si>
  <si>
    <r>
      <t xml:space="preserve">A.1.4.1.1.6.3 </t>
    </r>
    <r>
      <rPr>
        <sz val="12"/>
        <color rgb="FF000000"/>
        <rFont val="Calibri"/>
        <family val="2"/>
      </rPr>
      <t>Atención a las solicitudes de la logística de los eventos</t>
    </r>
  </si>
  <si>
    <r>
      <rPr>
        <b/>
        <sz val="12"/>
        <rFont val="Calibri"/>
        <family val="2"/>
      </rPr>
      <t xml:space="preserve">C.1.4.1.1.7 </t>
    </r>
    <r>
      <rPr>
        <sz val="12"/>
        <color rgb="FF000000"/>
        <rFont val="Calibri"/>
        <family val="2"/>
      </rPr>
      <t>Eventos Cívicos y Culturales realizados.</t>
    </r>
  </si>
  <si>
    <r>
      <rPr>
        <b/>
        <sz val="12"/>
        <rFont val="Calibri"/>
        <family val="2"/>
      </rPr>
      <t xml:space="preserve">A.1.4.1.1.7.1 </t>
    </r>
    <r>
      <rPr>
        <sz val="12"/>
        <color rgb="FF000000"/>
        <rFont val="Calibri"/>
        <family val="2"/>
      </rPr>
      <t>Realización de conmemoraciones y celebraciones cívicas.</t>
    </r>
  </si>
  <si>
    <r>
      <rPr>
        <b/>
        <sz val="12"/>
        <rFont val="Calibri"/>
        <family val="2"/>
      </rPr>
      <t xml:space="preserve">A.1.4.1.1.7.2 </t>
    </r>
    <r>
      <rPr>
        <sz val="12"/>
        <rFont val="Calibri"/>
        <family val="2"/>
      </rPr>
      <t xml:space="preserve">  Participación  Musical en Eventos. </t>
    </r>
  </si>
  <si>
    <r>
      <rPr>
        <b/>
        <sz val="12"/>
        <rFont val="Calibri"/>
        <family val="2"/>
      </rPr>
      <t xml:space="preserve">A.1.4.1.1.7.3  </t>
    </r>
    <r>
      <rPr>
        <sz val="12"/>
        <color rgb="FF000000"/>
        <rFont val="Calibri"/>
        <family val="2"/>
      </rPr>
      <t>Atención a Solicitudes para Eventos hacia Instituciones Externas</t>
    </r>
  </si>
  <si>
    <r>
      <rPr>
        <b/>
        <sz val="12"/>
        <rFont val="Calibri"/>
        <family val="2"/>
      </rPr>
      <t xml:space="preserve">C.1.4.1.1.8 </t>
    </r>
    <r>
      <rPr>
        <sz val="12"/>
        <color rgb="FF000000"/>
        <rFont val="Calibri"/>
        <family val="2"/>
      </rPr>
      <t>Reportes de plantillas de personal municipal</t>
    </r>
  </si>
  <si>
    <r>
      <rPr>
        <b/>
        <sz val="12"/>
        <rFont val="Calibri"/>
        <family val="2"/>
      </rPr>
      <t xml:space="preserve">A.1.4.1.1.8.1. </t>
    </r>
    <r>
      <rPr>
        <sz val="12"/>
        <color rgb="FF000000"/>
        <rFont val="Calibri"/>
        <family val="2"/>
      </rPr>
      <t>Atención de las incidencias enviadas por las Unidades Administrativas para actualizar la plantilla.</t>
    </r>
  </si>
  <si>
    <r>
      <rPr>
        <b/>
        <sz val="12"/>
        <rFont val="Calibri"/>
        <family val="2"/>
      </rPr>
      <t>A.1.4.1.1.8.2.</t>
    </r>
    <r>
      <rPr>
        <sz val="12"/>
        <color rgb="FF000000"/>
        <rFont val="Calibri"/>
        <family val="2"/>
      </rPr>
      <t xml:space="preserve"> Elaboración de reportes de finiquito y/o liquidación, solicitados por las Unidades Administrativas.</t>
    </r>
  </si>
  <si>
    <r>
      <rPr>
        <b/>
        <sz val="12"/>
        <rFont val="Calibri"/>
        <family val="2"/>
      </rPr>
      <t xml:space="preserve">A.1.4.1.1.8.3.  </t>
    </r>
    <r>
      <rPr>
        <sz val="12"/>
        <color rgb="FF000000"/>
        <rFont val="Calibri"/>
        <family val="2"/>
      </rPr>
      <t>Actualización de expedientes de personal activo y de baja por incidencias enviadas por las diferentes Unidades Administrativas.</t>
    </r>
  </si>
  <si>
    <t>Ascendente</t>
  </si>
  <si>
    <t>M-PPA 1.4 PROGRAMA DE ADMINISTRACIÓN DE BIENES Y SERVICIOS DEL MUNICIPIO</t>
  </si>
  <si>
    <t>SENTIDO DEL INDICADOR      (ascendente, descendente)</t>
  </si>
  <si>
    <r>
      <rPr>
        <b/>
        <sz val="12"/>
        <color theme="1"/>
        <rFont val="Calibri"/>
        <family val="2"/>
        <scheme val="minor"/>
      </rPr>
      <t>IGOB_HUM_R:</t>
    </r>
    <r>
      <rPr>
        <sz val="12"/>
        <rFont val="Calibri"/>
        <family val="2"/>
        <scheme val="minor"/>
      </rPr>
      <t xml:space="preserve"> Índice de Gobierno Humanista y de Resultados</t>
    </r>
  </si>
  <si>
    <t>Trianual</t>
  </si>
  <si>
    <t>-</t>
  </si>
  <si>
    <r>
      <rPr>
        <b/>
        <sz val="12"/>
        <color rgb="FF000000"/>
        <rFont val="Calibri"/>
        <family val="2"/>
        <scheme val="minor"/>
      </rPr>
      <t xml:space="preserve">F. 1.4.1 </t>
    </r>
    <r>
      <rPr>
        <sz val="12"/>
        <color rgb="FF000000"/>
        <rFont val="Calibri"/>
        <family val="2"/>
        <scheme val="minor"/>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</si>
  <si>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t xml:space="preserve">80.47%
</t>
  </si>
  <si>
    <t>PERÍODO QUE SE INFORMA: DEL 1 DE ENERO AL 30 DE SEPTIEMBRE DE 2025</t>
  </si>
  <si>
    <r>
      <rPr>
        <b/>
        <sz val="12"/>
        <rFont val="Calibri"/>
        <family val="2"/>
        <scheme val="minor"/>
      </rPr>
      <t xml:space="preserve">Justificación Trimestral:  </t>
    </r>
    <r>
      <rPr>
        <sz val="12"/>
        <rFont val="Calibri"/>
        <family val="2"/>
        <scheme val="minor"/>
      </rPr>
      <t xml:space="preserve"> Se logra el 128.09% en la meta trimestral al brindar 1,473 Servicios de sistemas de información de un total de 1,150 programados.</t>
    </r>
    <r>
      <rPr>
        <b/>
        <sz val="12"/>
        <rFont val="Calibri"/>
        <family val="2"/>
        <scheme val="minor"/>
      </rPr>
      <t xml:space="preserve">
Justificación Anual: </t>
    </r>
    <r>
      <rPr>
        <sz val="12"/>
        <rFont val="Calibri"/>
        <family val="2"/>
        <scheme val="minor"/>
      </rPr>
      <t>Se han  realizado un total de 3,982 servicios de sistemas de información de 4,600 programados ; por lo que se obtiene un logro del 86.57%.</t>
    </r>
  </si>
  <si>
    <r>
      <rPr>
        <b/>
        <sz val="12"/>
        <rFont val="Calibri"/>
        <family val="2"/>
        <scheme val="minor"/>
      </rPr>
      <t xml:space="preserve">Justificación Trimestral:   </t>
    </r>
    <r>
      <rPr>
        <sz val="12"/>
        <rFont val="Calibri"/>
        <family val="2"/>
        <scheme val="minor"/>
      </rPr>
      <t xml:space="preserve">Se logra el 110.50% en la meta trimestral al desarrolar 221 de 200  Sistemas Informáticos proyectados. </t>
    </r>
    <r>
      <rPr>
        <b/>
        <sz val="12"/>
        <rFont val="Calibri"/>
        <family val="2"/>
        <scheme val="minor"/>
      </rPr>
      <t xml:space="preserve">
Justificación Anual: </t>
    </r>
    <r>
      <rPr>
        <sz val="12"/>
        <rFont val="Calibri"/>
        <family val="2"/>
        <scheme val="minor"/>
      </rPr>
      <t>Se han desarrollado un total de 658  Sistemas Informáticos de 800 programados; por lo que se obtiene un avance de un 82.25%.</t>
    </r>
  </si>
  <si>
    <r>
      <rPr>
        <b/>
        <sz val="12"/>
        <rFont val="Calibri"/>
        <family val="2"/>
        <scheme val="minor"/>
      </rPr>
      <t xml:space="preserve">Justificación Trimestral:  </t>
    </r>
    <r>
      <rPr>
        <sz val="12"/>
        <rFont val="Calibri"/>
        <family val="2"/>
        <scheme val="minor"/>
      </rPr>
      <t xml:space="preserve">  Se proporcionaron 192 servicios de Telecomunicaciones de un total de 150 programados, logrando así el 128% respecto a la meta trimestral.</t>
    </r>
    <r>
      <rPr>
        <b/>
        <sz val="12"/>
        <rFont val="Calibri"/>
        <family val="2"/>
        <scheme val="minor"/>
      </rPr>
      <t xml:space="preserve">
Justificación Anual: </t>
    </r>
    <r>
      <rPr>
        <sz val="12"/>
        <rFont val="Calibri"/>
        <family val="2"/>
        <scheme val="minor"/>
      </rPr>
      <t>Se han realizado 555  servicios de Telecomunicaciones de un total de 600  programados en el año ; por lo que se obtiene avance anual del 92.50%.</t>
    </r>
  </si>
  <si>
    <r>
      <rPr>
        <b/>
        <sz val="12"/>
        <rFont val="Calibri"/>
        <family val="2"/>
        <scheme val="minor"/>
      </rPr>
      <t xml:space="preserve">Justificación Trimestral:  </t>
    </r>
    <r>
      <rPr>
        <sz val="12"/>
        <rFont val="Calibri"/>
        <family val="2"/>
        <scheme val="minor"/>
      </rPr>
      <t>Se logra el 115% en la meta trimestral al proporcionar 920 servicios de soporte técnico de un total de 800 programados en el período.</t>
    </r>
    <r>
      <rPr>
        <b/>
        <sz val="12"/>
        <rFont val="Calibri"/>
        <family val="2"/>
        <scheme val="minor"/>
      </rPr>
      <t xml:space="preserve">
Justificación Anual: </t>
    </r>
    <r>
      <rPr>
        <sz val="12"/>
        <rFont val="Calibri"/>
        <family val="2"/>
        <scheme val="minor"/>
      </rPr>
      <t xml:space="preserve">Se han  realizado un total de 2,629 servicios de soporte técnico de un total de 3,200 programados durante el año; por lo que el avance es del 82.16%. </t>
    </r>
  </si>
  <si>
    <r>
      <rPr>
        <b/>
        <sz val="12"/>
        <rFont val="Calibri"/>
        <family val="2"/>
        <scheme val="minor"/>
      </rPr>
      <t xml:space="preserve">Justificación Trimestral: </t>
    </r>
    <r>
      <rPr>
        <sz val="12"/>
        <rFont val="Calibri"/>
        <family val="2"/>
        <scheme val="minor"/>
      </rPr>
      <t xml:space="preserve">Se realizaron 63  de 56 eventos civico-culturales programados para este período, logrando así un 112.50% de cumplimiento en la meta trimestral. 
</t>
    </r>
    <r>
      <rPr>
        <b/>
        <sz val="12"/>
        <rFont val="Calibri"/>
        <family val="2"/>
        <scheme val="minor"/>
      </rPr>
      <t>Justificación Anual:</t>
    </r>
    <r>
      <rPr>
        <sz val="12"/>
        <rFont val="Calibri"/>
        <family val="2"/>
        <scheme val="minor"/>
      </rPr>
      <t xml:space="preserve"> Se han realizado 175 eventos civico-culturales de los 216 programados, obteniendo un avance anual del 81.02% de acuerdo a lo programado.</t>
    </r>
  </si>
  <si>
    <r>
      <rPr>
        <b/>
        <sz val="12"/>
        <rFont val="Calibri"/>
        <family val="2"/>
        <scheme val="minor"/>
      </rPr>
      <t xml:space="preserve">Justificación Trimestral:  </t>
    </r>
    <r>
      <rPr>
        <sz val="12"/>
        <rFont val="Calibri"/>
        <family val="2"/>
        <scheme val="minor"/>
      </rPr>
      <t xml:space="preserve">   Se realizaron 23 de 21 eventos civicos programados para así obtener un logro del 109.52% de la meta trimestral programada.
</t>
    </r>
    <r>
      <rPr>
        <b/>
        <sz val="12"/>
        <rFont val="Calibri"/>
        <family val="2"/>
        <scheme val="minor"/>
      </rPr>
      <t>Justificación Anual:</t>
    </r>
    <r>
      <rPr>
        <sz val="12"/>
        <rFont val="Calibri"/>
        <family val="2"/>
        <scheme val="minor"/>
      </rPr>
      <t xml:space="preserve"> Se han realizado 60 eventos civicos de los 80 programados, obteniendo un avance anual del 75%  respecto a lo programado.</t>
    </r>
  </si>
  <si>
    <r>
      <rPr>
        <b/>
        <sz val="12"/>
        <rFont val="Calibri"/>
        <family val="2"/>
        <scheme val="minor"/>
      </rPr>
      <t xml:space="preserve">Justificación Trimestral:  </t>
    </r>
    <r>
      <rPr>
        <sz val="12"/>
        <rFont val="Calibri"/>
        <family val="2"/>
        <scheme val="minor"/>
      </rPr>
      <t xml:space="preserve"> Se realizaron  35 participaciones musicales de un total de 29  programadas, logrando así un 120.69% con respecto a lo programado. 
</t>
    </r>
    <r>
      <rPr>
        <b/>
        <sz val="12"/>
        <rFont val="Calibri"/>
        <family val="2"/>
        <scheme val="minor"/>
      </rPr>
      <t>Justificación Anual:</t>
    </r>
    <r>
      <rPr>
        <sz val="12"/>
        <rFont val="Calibri"/>
        <family val="2"/>
        <scheme val="minor"/>
      </rPr>
      <t xml:space="preserve"> Se han realizado 102 participaciones de 114 programadas, obteniendo un avance del 89.47% de acuerdo a lo programado para este año.</t>
    </r>
  </si>
  <si>
    <r>
      <rPr>
        <b/>
        <sz val="12"/>
        <rFont val="Calibri"/>
        <family val="2"/>
        <scheme val="minor"/>
      </rPr>
      <t xml:space="preserve">Justificación Trimestral:   </t>
    </r>
    <r>
      <rPr>
        <sz val="12"/>
        <rFont val="Calibri"/>
        <family val="2"/>
        <scheme val="minor"/>
      </rPr>
      <t xml:space="preserve"> Se logra el 113.41% de la meta trimestral al cumplir con el suministro de 1,265,513 de 1,115,882 recursos materiales y/o servicios solicitados por las dependencias municipales.
</t>
    </r>
    <r>
      <rPr>
        <b/>
        <sz val="12"/>
        <rFont val="Calibri"/>
        <family val="2"/>
        <scheme val="minor"/>
      </rPr>
      <t>Justificación Anual:</t>
    </r>
    <r>
      <rPr>
        <sz val="12"/>
        <rFont val="Calibri"/>
        <family val="2"/>
        <scheme val="minor"/>
      </rPr>
      <t xml:space="preserve"> Se logra un avance del 78.65% de la meta anual al cumplir con el suministro de 3,451,418  recursos materiales y servicios de 4,388,273 programados.</t>
    </r>
  </si>
  <si>
    <r>
      <rPr>
        <b/>
        <sz val="12"/>
        <rFont val="Calibri"/>
        <family val="2"/>
        <scheme val="minor"/>
      </rPr>
      <t xml:space="preserve">Justificación Trimestral:  </t>
    </r>
    <r>
      <rPr>
        <sz val="12"/>
        <rFont val="Calibri"/>
        <family val="2"/>
        <scheme val="minor"/>
      </rPr>
      <t xml:space="preserve">Se logra el 109.52% de la meta al  integrar 23 expedientes de un total de 21 programados.
</t>
    </r>
    <r>
      <rPr>
        <b/>
        <sz val="12"/>
        <rFont val="Calibri"/>
        <family val="2"/>
        <scheme val="minor"/>
      </rPr>
      <t xml:space="preserve">Justificación Anual: </t>
    </r>
    <r>
      <rPr>
        <sz val="12"/>
        <rFont val="Calibri"/>
        <family val="2"/>
        <scheme val="minor"/>
      </rPr>
      <t>En lo que va del año se tiene un avance del 95.93% de la meta al integrar 165 expedientes de  un total de 172 programados.</t>
    </r>
  </si>
  <si>
    <r>
      <rPr>
        <b/>
        <sz val="12"/>
        <rFont val="Calibri"/>
        <family val="2"/>
        <scheme val="minor"/>
      </rPr>
      <t xml:space="preserve">Justificación Trimestral:  </t>
    </r>
    <r>
      <rPr>
        <sz val="12"/>
        <rFont val="Calibri"/>
        <family val="2"/>
        <scheme val="minor"/>
      </rPr>
      <t xml:space="preserve">Se alcanza el 95.83% de la meta al atender 46 requisiciones para eventos de un total de 48 programados.
</t>
    </r>
    <r>
      <rPr>
        <b/>
        <sz val="12"/>
        <rFont val="Calibri"/>
        <family val="2"/>
        <scheme val="minor"/>
      </rPr>
      <t xml:space="preserve">Justificación Anual: </t>
    </r>
    <r>
      <rPr>
        <sz val="12"/>
        <rFont val="Calibri"/>
        <family val="2"/>
        <scheme val="minor"/>
      </rPr>
      <t>Se han atendido 127 requisiciones para eventos de  un total de 170 programados durante todo el año, alcanzando así un 74.71% de avance.</t>
    </r>
  </si>
  <si>
    <r>
      <rPr>
        <b/>
        <sz val="12"/>
        <rFont val="Calibri"/>
        <family val="2"/>
        <scheme val="minor"/>
      </rPr>
      <t xml:space="preserve">Justificación Trimestral:   </t>
    </r>
    <r>
      <rPr>
        <sz val="12"/>
        <rFont val="Calibri"/>
        <family val="2"/>
        <scheme val="minor"/>
      </rPr>
      <t xml:space="preserve">Se Se logra el 114.40% de la meta  al completar 143 solicitudes de 125 programadas en el período.
</t>
    </r>
    <r>
      <rPr>
        <b/>
        <sz val="12"/>
        <rFont val="Calibri"/>
        <family val="2"/>
        <scheme val="minor"/>
      </rPr>
      <t>Justificación Anual:</t>
    </r>
    <r>
      <rPr>
        <sz val="12"/>
        <rFont val="Calibri"/>
        <family val="2"/>
        <scheme val="minor"/>
      </rPr>
      <t xml:space="preserve"> Se tiene un 79.21% de avance en la meta anual al lograr un acumulado de 301 solicitudes de un total de 380 programados.
</t>
    </r>
  </si>
  <si>
    <r>
      <rPr>
        <b/>
        <sz val="12"/>
        <rFont val="Calibri"/>
        <family val="2"/>
        <scheme val="minor"/>
      </rPr>
      <t xml:space="preserve">Justificación Trimestral:  </t>
    </r>
    <r>
      <rPr>
        <sz val="12"/>
        <rFont val="Calibri"/>
        <family val="2"/>
        <scheme val="minor"/>
      </rPr>
      <t xml:space="preserve">Se logra el 140% de la meta al dar atención a 84 siniestros reportados de un total de 60 proyectados. 
</t>
    </r>
    <r>
      <rPr>
        <b/>
        <sz val="12"/>
        <rFont val="Calibri"/>
        <family val="2"/>
        <scheme val="minor"/>
      </rPr>
      <t>Justificación Anual:</t>
    </r>
    <r>
      <rPr>
        <sz val="12"/>
        <rFont val="Calibri"/>
        <family val="2"/>
        <scheme val="minor"/>
      </rPr>
      <t>Se han atendido en lo que va del año 213 siniestros reportados de  un total de 259 programados para un avance del 82.24%.</t>
    </r>
  </si>
  <si>
    <r>
      <rPr>
        <b/>
        <sz val="12"/>
        <rFont val="Calibri"/>
        <family val="2"/>
        <scheme val="minor"/>
      </rPr>
      <t xml:space="preserve">Justificación Trimestral:  </t>
    </r>
    <r>
      <rPr>
        <sz val="12"/>
        <rFont val="Calibri"/>
        <family val="2"/>
        <scheme val="minor"/>
      </rPr>
      <t xml:space="preserve">Al término del trimestre se tiene un logro del 113.41% de la meta al suministrar  1,264,473 litros de combustible de un total de 1,115,000 litros programados.
</t>
    </r>
    <r>
      <rPr>
        <b/>
        <sz val="12"/>
        <rFont val="Calibri"/>
        <family val="2"/>
        <scheme val="minor"/>
      </rPr>
      <t>Justificación Anual:</t>
    </r>
    <r>
      <rPr>
        <sz val="12"/>
        <rFont val="Calibri"/>
        <family val="2"/>
        <scheme val="minor"/>
      </rPr>
      <t xml:space="preserve"> Se tiene un alcance de la meta anual del 78.64% al  suministrar 3,448,508 litros de combustible  de  un total de 4,385,000 litros programados.</t>
    </r>
  </si>
  <si>
    <r>
      <rPr>
        <b/>
        <sz val="12"/>
        <rFont val="Calibri"/>
        <family val="2"/>
        <scheme val="minor"/>
      </rPr>
      <t xml:space="preserve">Justificación Trimestral:  </t>
    </r>
    <r>
      <rPr>
        <sz val="12"/>
        <rFont val="Calibri"/>
        <family val="2"/>
        <scheme val="minor"/>
      </rPr>
      <t xml:space="preserve">Se logra el 137.50% de la meta trimestral al dar atención a 66 solicitudes de reparación de vehículos de un total de 48 contemplados.
</t>
    </r>
    <r>
      <rPr>
        <b/>
        <sz val="12"/>
        <rFont val="Calibri"/>
        <family val="2"/>
        <scheme val="minor"/>
      </rPr>
      <t xml:space="preserve">Justificación Anual: </t>
    </r>
    <r>
      <rPr>
        <sz val="12"/>
        <rFont val="Calibri"/>
        <family val="2"/>
        <scheme val="minor"/>
      </rPr>
      <t>En lo que va del año se tiene un avance del 129.55% de la meta al  al dar atención a 171 solicitudes de reparación de vehículos   de  un total de 132 contempladas durante el año.</t>
    </r>
  </si>
  <si>
    <r>
      <rPr>
        <b/>
        <sz val="12"/>
        <rFont val="Calibri"/>
        <family val="2"/>
        <scheme val="minor"/>
      </rPr>
      <t xml:space="preserve">Justificación Trimestral:   </t>
    </r>
    <r>
      <rPr>
        <sz val="12"/>
        <rFont val="Calibri"/>
        <family val="2"/>
        <scheme val="minor"/>
      </rPr>
      <t xml:space="preserve">Se logra el 102.13% de la meta trimestral al realizar 2,738 operaciones de resguardo y control de bienes de un total de 2,681 operaciones programadas. 
</t>
    </r>
    <r>
      <rPr>
        <b/>
        <sz val="12"/>
        <rFont val="Calibri"/>
        <family val="2"/>
        <scheme val="minor"/>
      </rPr>
      <t xml:space="preserve">Justificación Anual: </t>
    </r>
    <r>
      <rPr>
        <sz val="12"/>
        <rFont val="Calibri"/>
        <family val="2"/>
        <scheme val="minor"/>
      </rPr>
      <t>Se tiene un avance anual del 62.92% de la meta al realizar 6,467 operaciones de resguardo y control de bienes de  un total de 10,278 operaciones programadas.</t>
    </r>
  </si>
  <si>
    <r>
      <rPr>
        <b/>
        <sz val="12"/>
        <rFont val="Calibri"/>
        <family val="2"/>
        <scheme val="minor"/>
      </rPr>
      <t xml:space="preserve">Justificación Trimestral:   </t>
    </r>
    <r>
      <rPr>
        <sz val="12"/>
        <rFont val="Calibri"/>
        <family val="2"/>
        <scheme val="minor"/>
      </rPr>
      <t xml:space="preserve"> En este trimestre se logra el 100% de la meta programada.
</t>
    </r>
    <r>
      <rPr>
        <b/>
        <sz val="12"/>
        <rFont val="Calibri"/>
        <family val="2"/>
        <scheme val="minor"/>
      </rPr>
      <t xml:space="preserve">Justificación Anual: </t>
    </r>
    <r>
      <rPr>
        <sz val="12"/>
        <rFont val="Calibri"/>
        <family val="2"/>
        <scheme val="minor"/>
      </rPr>
      <t>Se logra el 75.00% de avance en la meta anual al realizarse 3 actividades de mantenimiento   de  un total de 4 programadas durante el año.</t>
    </r>
  </si>
  <si>
    <r>
      <rPr>
        <b/>
        <sz val="12"/>
        <rFont val="Calibri"/>
        <family val="2"/>
        <scheme val="minor"/>
      </rPr>
      <t xml:space="preserve">Justificación Trimestral:  </t>
    </r>
    <r>
      <rPr>
        <sz val="12"/>
        <rFont val="Calibri"/>
        <family val="2"/>
        <scheme val="minor"/>
      </rPr>
      <t xml:space="preserve">Se logra el 102.80% en el cumplimiento de la meta al realizar la actualización de 734 expedientes de bienes de un total de 714 programados durante este período.
</t>
    </r>
    <r>
      <rPr>
        <b/>
        <sz val="12"/>
        <rFont val="Calibri"/>
        <family val="2"/>
        <scheme val="minor"/>
      </rPr>
      <t xml:space="preserve">
Justificación Anual: </t>
    </r>
    <r>
      <rPr>
        <sz val="12"/>
        <rFont val="Calibri"/>
        <family val="2"/>
        <scheme val="minor"/>
      </rPr>
      <t>Se logra un avance del  72.70% de la meta anual al concluir  la actualización de 2,075 expedientes de bienes   de  un total de 2,854 programados durante el año.</t>
    </r>
  </si>
  <si>
    <r>
      <rPr>
        <b/>
        <sz val="12"/>
        <rFont val="Calibri"/>
        <family val="2"/>
        <scheme val="minor"/>
      </rPr>
      <t xml:space="preserve">Justificación Trimestral:  </t>
    </r>
    <r>
      <rPr>
        <sz val="12"/>
        <rFont val="Calibri"/>
        <family val="2"/>
        <scheme val="minor"/>
      </rPr>
      <t xml:space="preserve">Se logra el 100% de la meta al generar 610 claves a bienes muebles de un total de 610 programados en el trimestre. 
</t>
    </r>
    <r>
      <rPr>
        <b/>
        <sz val="12"/>
        <rFont val="Calibri"/>
        <family val="2"/>
        <scheme val="minor"/>
      </rPr>
      <t>Justificación Anual:</t>
    </r>
    <r>
      <rPr>
        <sz val="12"/>
        <rFont val="Calibri"/>
        <family val="2"/>
        <scheme val="minor"/>
      </rPr>
      <t xml:space="preserve"> Se han podido generar 1,184 claves a bienes muebles   de  un total de 2,220 programadas, logrando así un avance del 53.33% de la meta anual.</t>
    </r>
  </si>
  <si>
    <r>
      <rPr>
        <b/>
        <sz val="12"/>
        <rFont val="Calibri"/>
        <family val="2"/>
        <scheme val="minor"/>
      </rPr>
      <t xml:space="preserve">Justificación Trimestral:  </t>
    </r>
    <r>
      <rPr>
        <sz val="12"/>
        <rFont val="Calibri"/>
        <family val="2"/>
        <scheme val="minor"/>
      </rPr>
      <t xml:space="preserve">Se logra el 100% de la meta al elaborar 610 resguardos de un total de 610 programados en el trimestre. 
</t>
    </r>
    <r>
      <rPr>
        <b/>
        <sz val="12"/>
        <rFont val="Calibri"/>
        <family val="2"/>
        <scheme val="minor"/>
      </rPr>
      <t>Justificación Anual:</t>
    </r>
    <r>
      <rPr>
        <sz val="12"/>
        <rFont val="Calibri"/>
        <family val="2"/>
        <scheme val="minor"/>
      </rPr>
      <t>Se logra un avance del 53.33% de la meta anual al realizarse 1,184  actividades de registro y control de resguardos e inventarios de bienes de  un total de 2,220 programadas.</t>
    </r>
  </si>
  <si>
    <r>
      <rPr>
        <b/>
        <sz val="12"/>
        <rFont val="Calibri"/>
        <family val="2"/>
        <scheme val="minor"/>
      </rPr>
      <t xml:space="preserve">Justificación Trimestral:  </t>
    </r>
    <r>
      <rPr>
        <sz val="12"/>
        <rFont val="Calibri"/>
        <family val="2"/>
        <scheme val="minor"/>
      </rPr>
      <t xml:space="preserve">Se logra el 96.88% de la meta al realizarse 31 auditorias físicas de bienes muebles de 32 programadas durante  el trimestre. 
</t>
    </r>
    <r>
      <rPr>
        <b/>
        <sz val="12"/>
        <rFont val="Calibri"/>
        <family val="2"/>
        <scheme val="minor"/>
      </rPr>
      <t xml:space="preserve">Justificación Anual: </t>
    </r>
    <r>
      <rPr>
        <sz val="12"/>
        <rFont val="Calibri"/>
        <family val="2"/>
        <scheme val="minor"/>
      </rPr>
      <t>Se logra un avance del 69.84% de la meta al realizarse 88 auditorias físicas de bienes muebles de 126 programadas durante  el año.</t>
    </r>
  </si>
  <si>
    <r>
      <rPr>
        <b/>
        <sz val="12"/>
        <color theme="1"/>
        <rFont val="Calibri"/>
        <family val="2"/>
        <scheme val="minor"/>
      </rPr>
      <t xml:space="preserve">Justificación Trimestral: </t>
    </r>
    <r>
      <rPr>
        <sz val="12"/>
        <color theme="1"/>
        <rFont val="Calibri"/>
        <family val="2"/>
        <scheme val="minor"/>
      </rPr>
      <t xml:space="preserve">Se alcanza el  139.62% en la meta trimestral al atenderse 444 incidencias  de de personal de un total de 318 contempladas para este trimestre. Este excedente en el logro fué debido al cambio de algunos titulares en las dependencias municipales.
</t>
    </r>
    <r>
      <rPr>
        <b/>
        <sz val="12"/>
        <color theme="1"/>
        <rFont val="Calibri"/>
        <family val="2"/>
        <scheme val="minor"/>
      </rPr>
      <t xml:space="preserve">Justificación Anual: </t>
    </r>
    <r>
      <rPr>
        <sz val="12"/>
        <color theme="1"/>
        <rFont val="Calibri"/>
        <family val="2"/>
        <scheme val="minor"/>
      </rPr>
      <t>Se han realizado un total de 1,089 solicitudes de plantillas de 1,272 programadas; por lo que se obtiene un logro del 85.61%.</t>
    </r>
  </si>
  <si>
    <r>
      <rPr>
        <b/>
        <sz val="12"/>
        <color theme="1"/>
        <rFont val="Calibri"/>
        <family val="2"/>
        <scheme val="minor"/>
      </rPr>
      <t>Justificación Trimestral:</t>
    </r>
    <r>
      <rPr>
        <sz val="12"/>
        <color theme="1"/>
        <rFont val="Calibri"/>
        <family val="2"/>
        <scheme val="minor"/>
      </rPr>
      <t xml:space="preserve"> Se logra el  115.91% en la meta trimestral al atenderse 1,275 incidencias  de de personal de un total de 1,100 programadas. 
</t>
    </r>
    <r>
      <rPr>
        <b/>
        <sz val="12"/>
        <color theme="1"/>
        <rFont val="Calibri"/>
        <family val="2"/>
        <scheme val="minor"/>
      </rPr>
      <t xml:space="preserve">Justificación Anual: </t>
    </r>
    <r>
      <rPr>
        <sz val="12"/>
        <color theme="1"/>
        <rFont val="Calibri"/>
        <family val="2"/>
        <scheme val="minor"/>
      </rPr>
      <t>Se han atendido un total de 3,378 incidencias de personal de 3,576 programadas; por lo que se obtiene un avance anual del 94.46%.</t>
    </r>
  </si>
  <si>
    <r>
      <rPr>
        <b/>
        <sz val="12"/>
        <color theme="1"/>
        <rFont val="Calibri"/>
        <family val="2"/>
        <scheme val="minor"/>
      </rPr>
      <t xml:space="preserve">Justificación Trimestral: </t>
    </r>
    <r>
      <rPr>
        <sz val="12"/>
        <color theme="1"/>
        <rFont val="Calibri"/>
        <family val="2"/>
        <scheme val="minor"/>
      </rPr>
      <t xml:space="preserve">En este trimestre se tramita el pago de 149 finiquitos y 40 laudos por lo que se logra el 94.50% en la meta al atenderse 189 solicitudes de un total de 200 programados. 
</t>
    </r>
    <r>
      <rPr>
        <b/>
        <sz val="12"/>
        <color theme="1"/>
        <rFont val="Calibri"/>
        <family val="2"/>
        <scheme val="minor"/>
      </rPr>
      <t xml:space="preserve">Justificación Anual: </t>
    </r>
    <r>
      <rPr>
        <sz val="12"/>
        <color theme="1"/>
        <rFont val="Calibri"/>
        <family val="2"/>
        <scheme val="minor"/>
      </rPr>
      <t>Al concluir el tercer trimestre se ha dado trámite a un total de 406 solicitudes de 600 programados; por lo que se obtiene un avance del 67.67%.</t>
    </r>
  </si>
  <si>
    <r>
      <rPr>
        <b/>
        <sz val="12"/>
        <color theme="1"/>
        <rFont val="Calibri"/>
        <family val="2"/>
        <scheme val="minor"/>
      </rPr>
      <t xml:space="preserve">Justificación Trimestral:   </t>
    </r>
    <r>
      <rPr>
        <sz val="12"/>
        <color theme="1"/>
        <rFont val="Calibri"/>
        <family val="2"/>
        <scheme val="minor"/>
      </rPr>
      <t xml:space="preserve">Se capacitaron a 1,216 servidores públicos de los 450 que estaban programados, logrando un 270.22% ; esto deribado de las capacitaciones de la Dirección de Archivo Municipal y en conjunto con la Contraloría Muncipal la impartición de los cursos de Ley de Responsabilidades Administrativas Y Código de Ética.
</t>
    </r>
    <r>
      <rPr>
        <b/>
        <sz val="12"/>
        <color theme="1"/>
        <rFont val="Calibri"/>
        <family val="2"/>
        <scheme val="minor"/>
      </rPr>
      <t xml:space="preserve">Justificación Anual:  </t>
    </r>
    <r>
      <rPr>
        <sz val="12"/>
        <color theme="1"/>
        <rFont val="Calibri"/>
        <family val="2"/>
        <scheme val="minor"/>
      </rPr>
      <t>Se han capacitado a 2,785 servidores públicos de 1,500 que estan programados capacitar  durante el año logrando hasta este punto del año un avance del 185.67%.</t>
    </r>
  </si>
  <si>
    <r>
      <rPr>
        <b/>
        <sz val="12"/>
        <color theme="1"/>
        <rFont val="Calibri"/>
        <family val="2"/>
        <scheme val="minor"/>
      </rPr>
      <t xml:space="preserve">Justificación Trimestral:  </t>
    </r>
    <r>
      <rPr>
        <sz val="12"/>
        <color theme="1"/>
        <rFont val="Calibri"/>
        <family val="2"/>
        <scheme val="minor"/>
      </rPr>
      <t xml:space="preserve">Se impartieron 58 cursos de capacitación a los servidores públicos de los 37 que estaban programados, obteniendo un porcentaje de cumplimiento de 156.76%
</t>
    </r>
    <r>
      <rPr>
        <b/>
        <sz val="12"/>
        <color theme="1"/>
        <rFont val="Calibri"/>
        <family val="2"/>
        <scheme val="minor"/>
      </rPr>
      <t>Justificación Anual:</t>
    </r>
    <r>
      <rPr>
        <sz val="12"/>
        <color theme="1"/>
        <rFont val="Calibri"/>
        <family val="2"/>
        <scheme val="minor"/>
      </rPr>
      <t xml:space="preserve"> Se han impartido un total de 145 cursos para los servidores públicos de los 150 que están programados en el año para un avance del 96.67%.</t>
    </r>
  </si>
  <si>
    <r>
      <rPr>
        <b/>
        <sz val="12"/>
        <color theme="1"/>
        <rFont val="Calibri"/>
        <family val="2"/>
        <scheme val="minor"/>
      </rPr>
      <t>Justificación Trimestral:</t>
    </r>
    <r>
      <rPr>
        <sz val="12"/>
        <color theme="1"/>
        <rFont val="Calibri"/>
        <family val="2"/>
        <scheme val="minor"/>
      </rPr>
      <t xml:space="preserve">  Se logró exitosamente la firma de 5 convenios de colaboración con la Universidad Maya, Universidad del Sur, CEUNIB, Cecati no. 119 y Cecati no. 149 de un total de 4 programados para un logro del 125%.
</t>
    </r>
    <r>
      <rPr>
        <b/>
        <sz val="12"/>
        <color theme="1"/>
        <rFont val="Calibri"/>
        <family val="2"/>
        <scheme val="minor"/>
      </rPr>
      <t xml:space="preserve">Justificación Anual: </t>
    </r>
    <r>
      <rPr>
        <sz val="12"/>
        <color theme="1"/>
        <rFont val="Calibri"/>
        <family val="2"/>
        <scheme val="minor"/>
      </rPr>
      <t>Se han firmado 8 convenios de colaboración en este 2025, teniendo un avance del 57.14% respecto a la meta anual que corresponde a 14 convenios por concretar.</t>
    </r>
  </si>
  <si>
    <r>
      <rPr>
        <b/>
        <sz val="12"/>
        <color theme="1"/>
        <rFont val="Calibri"/>
        <family val="2"/>
        <scheme val="minor"/>
      </rPr>
      <t xml:space="preserve">Justificación Trimestral:  </t>
    </r>
    <r>
      <rPr>
        <sz val="12"/>
        <color theme="1"/>
        <rFont val="Calibri"/>
        <family val="2"/>
        <scheme val="minor"/>
      </rPr>
      <t xml:space="preserve"> Se aplicaron 229 evaluaciones a las y los servidores públicos de los 250 que se tenian programados, obteniendo así un logro del 91.60%, las dependencias evaluadas fueron la Dirección General del Bienestar, Dirección de Organización Comunitaria, Cohesión Social y Participación Ciudadana, Dirección de Programas para el Bienestar, Dirección de Atención a la Diversidad Sexual, DIF, Dirección de Salud y SIRESOL.
</t>
    </r>
    <r>
      <rPr>
        <b/>
        <sz val="12"/>
        <color theme="1"/>
        <rFont val="Calibri"/>
        <family val="2"/>
        <scheme val="minor"/>
      </rPr>
      <t xml:space="preserve">Justificación Anual:  </t>
    </r>
    <r>
      <rPr>
        <sz val="12"/>
        <color theme="1"/>
        <rFont val="Calibri"/>
        <family val="2"/>
        <scheme val="minor"/>
      </rPr>
      <t>Se han capacitado a 814 servidores públicos de 1,000 que estan programados capacitar  durante el año logrando un avance del 81.40%.</t>
    </r>
    <r>
      <rPr>
        <i/>
        <sz val="12"/>
        <color theme="1"/>
        <rFont val="Calibri"/>
        <family val="2"/>
        <scheme val="minor"/>
      </rPr>
      <t xml:space="preserve">
</t>
    </r>
    <r>
      <rPr>
        <sz val="12"/>
        <color theme="1"/>
        <rFont val="Calibri"/>
        <family val="2"/>
        <scheme val="minor"/>
      </rPr>
      <t xml:space="preserve">
</t>
    </r>
    <r>
      <rPr>
        <b/>
        <sz val="12"/>
        <color theme="1"/>
        <rFont val="Calibri"/>
        <family val="2"/>
        <scheme val="minor"/>
      </rPr>
      <t xml:space="preserve">Justificación Anual: </t>
    </r>
    <r>
      <rPr>
        <sz val="12"/>
        <color theme="1"/>
        <rFont val="Calibri"/>
        <family val="2"/>
        <scheme val="minor"/>
      </rPr>
      <t>Se han aplicado un total de 814 evaluaciones a los servidores públicos de los 1,000 que se tienen programados en el año para un avance del 81.40%.</t>
    </r>
  </si>
  <si>
    <r>
      <rPr>
        <b/>
        <sz val="12"/>
        <color theme="1"/>
        <rFont val="Calibri"/>
        <family val="2"/>
        <scheme val="minor"/>
      </rPr>
      <t xml:space="preserve">Justificación Trimestral: </t>
    </r>
    <r>
      <rPr>
        <sz val="12"/>
        <color theme="1"/>
        <rFont val="Calibri"/>
        <family val="2"/>
        <scheme val="minor"/>
      </rPr>
      <t xml:space="preserve">  Se atiende un total de 1,275 incidencias de 1,124 que se tenían contempladas, lográndose el 113.43% de avance respecto a la meta programada en este período.
</t>
    </r>
    <r>
      <rPr>
        <b/>
        <sz val="12"/>
        <color theme="1"/>
        <rFont val="Calibri"/>
        <family val="2"/>
        <scheme val="minor"/>
      </rPr>
      <t xml:space="preserve">Justificación Anual: </t>
    </r>
    <r>
      <rPr>
        <sz val="12"/>
        <color theme="1"/>
        <rFont val="Calibri"/>
        <family val="2"/>
        <scheme val="minor"/>
      </rPr>
      <t>En el acumulado anual se han atendido un total de 3,478 incidencias de personal de 3,600 contempladas; por lo que se obtiene un avance del 96.61%.</t>
    </r>
  </si>
  <si>
    <r>
      <rPr>
        <b/>
        <sz val="12"/>
        <rFont val="Calibri"/>
        <family val="2"/>
        <scheme val="minor"/>
      </rPr>
      <t xml:space="preserve">Justificación Trimestral:   </t>
    </r>
    <r>
      <rPr>
        <sz val="12"/>
        <rFont val="Calibri"/>
        <family val="2"/>
        <scheme val="minor"/>
      </rPr>
      <t xml:space="preserve"> Se alcanza un 113.52% de logro en la meta trimestral al atenderse 1,277,306 solicitudes administrativas de un total de 1,125,148 programadas.
</t>
    </r>
    <r>
      <rPr>
        <b/>
        <sz val="12"/>
        <rFont val="Calibri"/>
        <family val="2"/>
        <scheme val="minor"/>
      </rPr>
      <t xml:space="preserve">Justificación Anual: </t>
    </r>
    <r>
      <rPr>
        <sz val="12"/>
        <rFont val="Calibri"/>
        <family val="2"/>
        <scheme val="minor"/>
      </rPr>
      <t>Al término del tercer trimestre se han atendido un total de 3,481,409 solicitudes administrativas de 4,422,366 programadas en 2025; por lo que el logro representa un avance del 78.72%.</t>
    </r>
  </si>
  <si>
    <r>
      <rPr>
        <b/>
        <sz val="12"/>
        <rFont val="Calibri"/>
        <family val="2"/>
        <scheme val="minor"/>
      </rPr>
      <t xml:space="preserve">Justificación Trimestral:  </t>
    </r>
    <r>
      <rPr>
        <sz val="12"/>
        <rFont val="Calibri"/>
        <family val="2"/>
        <scheme val="minor"/>
      </rPr>
      <t xml:space="preserve">Se alcanza un 119.85% en el trimestre al realizarse 1,582 gestiones de apoyos de un total de 1,320 programadas en el período.
</t>
    </r>
    <r>
      <rPr>
        <b/>
        <sz val="12"/>
        <rFont val="Calibri"/>
        <family val="2"/>
        <scheme val="minor"/>
      </rPr>
      <t xml:space="preserve">Justificación Anual: </t>
    </r>
    <r>
      <rPr>
        <sz val="12"/>
        <rFont val="Calibri"/>
        <family val="2"/>
        <scheme val="minor"/>
      </rPr>
      <t>Durante el año se han realizado un total de 4,319 gestiones de apoyos  de 4,997 programados; por lo que el avance es del 86.43%.</t>
    </r>
  </si>
  <si>
    <r>
      <rPr>
        <b/>
        <sz val="12"/>
        <rFont val="Calibri"/>
        <family val="2"/>
        <scheme val="minor"/>
      </rPr>
      <t xml:space="preserve">Justificación Trimestral:   </t>
    </r>
    <r>
      <rPr>
        <sz val="12"/>
        <rFont val="Calibri"/>
        <family val="2"/>
        <scheme val="minor"/>
      </rPr>
      <t xml:space="preserve"> En este trimestre se logra el 100% de la meta, al cumplir favorablemente con los 3 eventos programados para este período como lo son: Grito de Independencia, Desfile Militar e Informe de Gobierno. 
</t>
    </r>
    <r>
      <rPr>
        <b/>
        <sz val="12"/>
        <rFont val="Calibri"/>
        <family val="2"/>
        <scheme val="minor"/>
      </rPr>
      <t>Justificación Anual:</t>
    </r>
    <r>
      <rPr>
        <sz val="12"/>
        <rFont val="Calibri"/>
        <family val="2"/>
        <scheme val="minor"/>
      </rPr>
      <t xml:space="preserve"> Al finalizar el tercer trimestre se ha realizado 4 evento de los 4 que se tenian programados, por lo que se tiene un avance del 100% respecto a la meta anual.</t>
    </r>
  </si>
  <si>
    <r>
      <rPr>
        <b/>
        <sz val="12"/>
        <rFont val="Calibri"/>
        <family val="2"/>
        <scheme val="minor"/>
      </rPr>
      <t xml:space="preserve">Justificación Trimestral:  </t>
    </r>
    <r>
      <rPr>
        <sz val="12"/>
        <rFont val="Calibri"/>
        <family val="2"/>
        <scheme val="minor"/>
      </rPr>
      <t xml:space="preserve"> Se obtiene un 100% de logro en el trimestre al cumplir con el seguimiento de 21 acuerdos de un total de 21 programados en el período. 
</t>
    </r>
    <r>
      <rPr>
        <b/>
        <sz val="12"/>
        <rFont val="Calibri"/>
        <family val="2"/>
        <scheme val="minor"/>
      </rPr>
      <t xml:space="preserve">Justificación Anual: </t>
    </r>
    <r>
      <rPr>
        <sz val="12"/>
        <rFont val="Calibri"/>
        <family val="2"/>
        <scheme val="minor"/>
      </rPr>
      <t xml:space="preserve">Se obtiene un 67.50% de avance anual, al cumplir con el seguimiento de 54 acuerdos de un total de 80 programados en el período. </t>
    </r>
  </si>
  <si>
    <r>
      <rPr>
        <b/>
        <sz val="12"/>
        <color rgb="FF000000"/>
        <rFont val="Calibri"/>
        <family val="2"/>
        <scheme val="minor"/>
      </rPr>
      <t xml:space="preserve">Justificación Trimestral:  </t>
    </r>
    <r>
      <rPr>
        <sz val="12"/>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
</t>
    </r>
    <r>
      <rPr>
        <b/>
        <sz val="12"/>
        <color rgb="FF000000"/>
        <rFont val="Calibri"/>
        <family val="2"/>
        <scheme val="minor"/>
      </rPr>
      <t>Justificación Anual:</t>
    </r>
    <r>
      <rPr>
        <sz val="12"/>
        <color rgb="FF000000"/>
        <rFont val="Calibri"/>
        <family val="2"/>
        <scheme val="minor"/>
      </rPr>
      <t xml:space="preserve">
La meta anual es del 75% como se esperaba con base a la metra trimestral alcanzada.</t>
    </r>
  </si>
  <si>
    <r>
      <rPr>
        <b/>
        <sz val="12"/>
        <rFont val="Calibri"/>
        <family val="2"/>
        <scheme val="minor"/>
      </rPr>
      <t>Justificación Trimestral:</t>
    </r>
    <r>
      <rPr>
        <sz val="12"/>
        <rFont val="Calibri"/>
        <family val="2"/>
        <scheme val="minor"/>
      </rPr>
      <t xml:space="preserve">  Se logra el 213.33% en la meta trimestral al realizarse 640 servicios de mantenimiento de un total de 300 programados; esto es debido a que se incrementaron los trabajos de reacomodo de aires acondicionados, adecuacion de oficinas de atención ciudadana y las diferentes solicitudes de mantenimiento e intendencia de todas las unidades admininistrativas.</t>
    </r>
    <r>
      <rPr>
        <b/>
        <sz val="12"/>
        <rFont val="Calibri"/>
        <family val="2"/>
        <scheme val="minor"/>
      </rPr>
      <t xml:space="preserve">
Justificación Anual:  </t>
    </r>
    <r>
      <rPr>
        <sz val="12"/>
        <rFont val="Calibri"/>
        <family val="2"/>
        <scheme val="minor"/>
      </rPr>
      <t xml:space="preserve">Se han realizado hasta este trimestre un total de 1,537 servicios de mantenimiento de 1,200 programados; por lo que se obtiene un logro del 128.08% de avance respecto a la meta anual. </t>
    </r>
  </si>
  <si>
    <r>
      <rPr>
        <b/>
        <sz val="12"/>
        <rFont val="Calibri"/>
        <family val="2"/>
        <scheme val="minor"/>
      </rPr>
      <t xml:space="preserve">Justificación Trimestral:  </t>
    </r>
    <r>
      <rPr>
        <sz val="12"/>
        <rFont val="Calibri"/>
        <family val="2"/>
        <scheme val="minor"/>
      </rPr>
      <t xml:space="preserve">Se logra el 100% de la meta programada al cumplir con los 2 eventos que se tenian programados.
</t>
    </r>
    <r>
      <rPr>
        <b/>
        <sz val="12"/>
        <rFont val="Calibri"/>
        <family val="2"/>
        <scheme val="minor"/>
      </rPr>
      <t xml:space="preserve">Justificación Anual: </t>
    </r>
    <r>
      <rPr>
        <sz val="12"/>
        <rFont val="Calibri"/>
        <family val="2"/>
        <scheme val="minor"/>
      </rPr>
      <t>Se alcanza el 66.67% de la meta anual al cumplir con la realización de 2  de 6  eventos oficiales programados en el año.</t>
    </r>
  </si>
  <si>
    <r>
      <rPr>
        <b/>
        <sz val="12"/>
        <rFont val="Calibri"/>
        <family val="2"/>
        <scheme val="minor"/>
      </rPr>
      <t xml:space="preserve">Justificación Trimestral:  </t>
    </r>
    <r>
      <rPr>
        <sz val="12"/>
        <rFont val="Calibri"/>
        <family val="2"/>
        <scheme val="minor"/>
      </rPr>
      <t xml:space="preserve">Se logra el 232% en la meta trimestral al atender 580 solicitudes de logística de eventos de un total de 250 programados en este trimestre. Este incrementarosustancialse debió al aumento de las solicitudes para los eventos de las diversas instituciones de gobierno y asociaciones civiles.
 </t>
    </r>
    <r>
      <rPr>
        <b/>
        <sz val="12"/>
        <rFont val="Calibri"/>
        <family val="2"/>
        <scheme val="minor"/>
      </rPr>
      <t xml:space="preserve">
Justificación Anual: </t>
    </r>
    <r>
      <rPr>
        <sz val="12"/>
        <rFont val="Calibri"/>
        <family val="2"/>
        <scheme val="minor"/>
      </rPr>
      <t xml:space="preserve">Se logra el 134.60% de avance anual, al atender 1,346 solicitudes de logística de eventos de un total de 1,000 programados. </t>
    </r>
  </si>
  <si>
    <r>
      <rPr>
        <b/>
        <sz val="12"/>
        <rFont val="Calibri"/>
        <family val="2"/>
        <scheme val="minor"/>
      </rPr>
      <t xml:space="preserve">Justificación Trimestral:  </t>
    </r>
    <r>
      <rPr>
        <sz val="12"/>
        <rFont val="Calibri"/>
        <family val="2"/>
        <scheme val="minor"/>
      </rPr>
      <t xml:space="preserve">  Se atendieron 5 solicitudes de apoyo a eventos oficiales de un total de 6  programados, logrando así un 83.33% respecto a lo programado. No se alcanza la meta debido a que disminuyeron las solicitudes de apoyos por parte de las fuerzas armadas.                                                                                
</t>
    </r>
    <r>
      <rPr>
        <b/>
        <sz val="12"/>
        <rFont val="Calibri"/>
        <family val="2"/>
        <scheme val="minor"/>
      </rPr>
      <t xml:space="preserve">Justificación Anual: </t>
    </r>
    <r>
      <rPr>
        <sz val="12"/>
        <rFont val="Calibri"/>
        <family val="2"/>
        <scheme val="minor"/>
      </rPr>
      <t>Se han atendido 13 solicitudes de apoyo a eventos oficiales de 22 programados  obteniendo un 59.09% de avance anual.</t>
    </r>
  </si>
  <si>
    <r>
      <rPr>
        <b/>
        <sz val="12"/>
        <rFont val="Calibri"/>
        <family val="2"/>
        <scheme val="minor"/>
      </rPr>
      <t xml:space="preserve">Justificación Trimestral: </t>
    </r>
    <r>
      <rPr>
        <sz val="12"/>
        <rFont val="Calibri"/>
        <family val="2"/>
        <scheme val="minor"/>
      </rPr>
      <t xml:space="preserve">  Se logra el 221.38% en la meta trimestral al realizar 1,222 Servicios de mantenimiento y logística de 552 programados; esto es debido a que se incrementaron los trabajos de reacomodo de aires acondicionados, adecuacion de oficinas de atención ciudadana y las diferentes solicitudes de mantenimiento e intendencia de todas las unidades admininistrativas.
</t>
    </r>
    <r>
      <rPr>
        <b/>
        <sz val="12"/>
        <rFont val="Calibri"/>
        <family val="2"/>
        <scheme val="minor"/>
      </rPr>
      <t>Justificación Anual:</t>
    </r>
    <r>
      <rPr>
        <sz val="12"/>
        <rFont val="Calibri"/>
        <family val="2"/>
        <scheme val="minor"/>
      </rPr>
      <t>Se han realizado un total de 2,887 Servicios de mantenimiento y logística de 2,206 programados en todo el año; por lo que se obtiene un logro del 130.87%; de la misma manera el incremento en el logro es por la misma justificación relativa a la meta trimestral ya citada.</t>
    </r>
  </si>
  <si>
    <r>
      <rPr>
        <b/>
        <sz val="12"/>
        <rFont val="Calibri"/>
        <family val="2"/>
        <scheme val="minor"/>
      </rPr>
      <t xml:space="preserve">Justificación Trimestral:   </t>
    </r>
    <r>
      <rPr>
        <sz val="12"/>
        <rFont val="Calibri"/>
        <family val="2"/>
        <scheme val="minor"/>
      </rPr>
      <t xml:space="preserve">Se logra el 116.90% al atender 678 solicitudes administrativas y de logística de un total de 580 programadas.
</t>
    </r>
    <r>
      <rPr>
        <b/>
        <sz val="12"/>
        <rFont val="Calibri"/>
        <family val="2"/>
        <scheme val="minor"/>
      </rPr>
      <t>Justificación Anual:</t>
    </r>
    <r>
      <rPr>
        <sz val="12"/>
        <rFont val="Calibri"/>
        <family val="2"/>
        <scheme val="minor"/>
      </rPr>
      <t xml:space="preserve"> Al término del trimestre se tiene un avance del 84.94% de la meta anual al atender 1,933 solicitudes administrativas y de logística de  un total de 2,160  programadas.</t>
    </r>
  </si>
  <si>
    <r>
      <rPr>
        <b/>
        <sz val="12"/>
        <rFont val="Calibri"/>
        <family val="2"/>
        <scheme val="minor"/>
      </rPr>
      <t xml:space="preserve">Justificación Trimestral: </t>
    </r>
    <r>
      <rPr>
        <sz val="12"/>
        <rFont val="Calibri"/>
        <family val="2"/>
        <scheme val="minor"/>
      </rPr>
      <t xml:space="preserve">e logra el 105.32% en la meta trimestral al poder regularizar 752 bienes inmuebles de un total de 714 programados.
</t>
    </r>
    <r>
      <rPr>
        <b/>
        <sz val="12"/>
        <rFont val="Calibri"/>
        <family val="2"/>
        <scheme val="minor"/>
      </rPr>
      <t xml:space="preserve">Justificación Anual: </t>
    </r>
    <r>
      <rPr>
        <sz val="12"/>
        <rFont val="Calibri"/>
        <family val="2"/>
        <scheme val="minor"/>
      </rPr>
      <t>Se logra un avance del  67.73% de la meta anual al concluir  la actualización de 1,933 expedientes de bienes   de  un total de 2,854 programados durante el año.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</si>
</sst>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name val="Calibri"/>
      <scheme val="minor"/>
    </font>
    <font>
      <sz val="12"/>
      <color theme="1"/>
      <name val="Calibri"/>
      <family val="2"/>
      <scheme val="minor"/>
    </font>
    <font>
      <sz val="12"/>
      <name val="Calibri"/>
      <family val="2"/>
    </font>
    <font>
      <b/>
      <sz val="14"/>
      <name val="Arial"/>
      <family val="2"/>
    </font>
    <font>
      <sz val="12"/>
      <name val="Calibri"/>
      <family val="2"/>
    </font>
    <font>
      <b/>
      <sz val="12"/>
      <name val="Calibri"/>
      <family val="2"/>
    </font>
    <font>
      <b/>
      <sz val="12"/>
      <name val="Calibri"/>
      <family val="2"/>
    </font>
    <font>
      <sz val="12"/>
      <name val="Calibri"/>
      <family val="2"/>
    </font>
    <font>
      <sz val="12"/>
      <color rgb="FF000000"/>
      <name val="Calibri"/>
      <family val="2"/>
    </font>
    <font>
      <b/>
      <sz val="12"/>
      <color rgb="FF000000"/>
      <name val="Calibri"/>
      <family val="2"/>
    </font>
    <font>
      <sz val="11"/>
      <name val="Arial"/>
      <family val="2"/>
    </font>
    <font>
      <sz val="14"/>
      <name val="Calibri"/>
      <family val="2"/>
    </font>
    <font>
      <b/>
      <sz val="12"/>
      <color theme="1"/>
      <name val="Calibri"/>
      <family val="2"/>
      <scheme val="minor"/>
    </font>
    <font>
      <sz val="12"/>
      <name val="Calibri"/>
      <family val="2"/>
      <scheme val="minor"/>
    </font>
    <font>
      <sz val="12"/>
      <color theme="1"/>
      <name val="Calibri"/>
      <family val="2"/>
      <scheme val="minor"/>
    </font>
    <font>
      <sz val="14"/>
      <color theme="1"/>
      <name val="Calibri"/>
      <family val="2"/>
      <scheme val="minor"/>
    </font>
    <font>
      <sz val="12"/>
      <name val="Calibri"/>
      <family val="2"/>
      <scheme val="minor"/>
    </font>
    <font>
      <b/>
      <sz val="12"/>
      <name val="Calibri"/>
      <family val="2"/>
      <scheme val="minor"/>
    </font>
    <font>
      <i/>
      <sz val="12"/>
      <color theme="1"/>
      <name val="Calibri"/>
      <family val="2"/>
      <scheme val="minor"/>
    </font>
    <font>
      <b/>
      <sz val="12"/>
      <color theme="1"/>
      <name val="Arial"/>
      <family val="2"/>
    </font>
    <font>
      <sz val="12"/>
      <color rgb="FF000000"/>
      <name val="Calibri"/>
      <family val="2"/>
      <scheme val="minor"/>
    </font>
    <font>
      <b/>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BFBFBF"/>
      </patternFill>
    </fill>
    <fill>
      <patternFill patternType="solid">
        <fgColor theme="0"/>
        <bgColor rgb="FFF2F2F2"/>
      </patternFill>
    </fill>
    <fill>
      <patternFill patternType="solid">
        <fgColor theme="0"/>
        <bgColor rgb="FFD8D8D8"/>
      </patternFill>
    </fill>
  </fills>
  <borders count="7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style="dotted">
        <color rgb="FF000000"/>
      </bottom>
      <diagonal/>
    </border>
    <border>
      <left/>
      <right style="medium">
        <color rgb="FF000000"/>
      </right>
      <top/>
      <bottom style="dotted">
        <color rgb="FF000000"/>
      </bottom>
      <diagonal/>
    </border>
    <border>
      <left/>
      <right/>
      <top style="dotted">
        <color rgb="FF000000"/>
      </top>
      <bottom/>
      <diagonal/>
    </border>
    <border>
      <left/>
      <right style="medium">
        <color rgb="FF000000"/>
      </right>
      <top style="dotted">
        <color rgb="FF000000"/>
      </top>
      <bottom/>
      <diagonal/>
    </border>
    <border>
      <left/>
      <right/>
      <top style="hair">
        <color rgb="FF000000"/>
      </top>
      <bottom/>
      <diagonal/>
    </border>
    <border>
      <left/>
      <right style="medium">
        <color rgb="FF000000"/>
      </right>
      <top style="hair">
        <color rgb="FF000000"/>
      </top>
      <bottom/>
      <diagonal/>
    </border>
    <border>
      <left/>
      <right/>
      <top/>
      <bottom style="hair">
        <color rgb="FF000000"/>
      </bottom>
      <diagonal/>
    </border>
    <border>
      <left/>
      <right style="medium">
        <color rgb="FF000000"/>
      </right>
      <top/>
      <bottom style="hair">
        <color rgb="FF000000"/>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right style="medium">
        <color rgb="FF000000"/>
      </right>
      <top style="dotted">
        <color rgb="FF000000"/>
      </top>
      <bottom style="medium">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right/>
      <top style="dotted">
        <color rgb="FF000000"/>
      </top>
      <bottom style="medium">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auto="1"/>
      </left>
      <right style="dotted">
        <color rgb="FF000000"/>
      </right>
      <top style="dotted">
        <color rgb="FF000000"/>
      </top>
      <bottom style="dotted">
        <color rgb="FF000000"/>
      </bottom>
      <diagonal/>
    </border>
    <border>
      <left style="medium">
        <color auto="1"/>
      </left>
      <right style="dotted">
        <color rgb="FF000000"/>
      </right>
      <top style="dotted">
        <color rgb="FF000000"/>
      </top>
      <bottom style="medium">
        <color auto="1"/>
      </bottom>
      <diagonal/>
    </border>
    <border>
      <left style="dotted">
        <color rgb="FF000000"/>
      </left>
      <right style="dotted">
        <color rgb="FF000000"/>
      </right>
      <top style="dotted">
        <color rgb="FF000000"/>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top style="dashed">
        <color indexed="64"/>
      </top>
      <bottom/>
      <diagonal/>
    </border>
    <border>
      <left/>
      <right style="medium">
        <color rgb="FF000000"/>
      </right>
      <top style="dash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hair">
        <color indexed="64"/>
      </right>
      <top/>
      <bottom style="hair">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style="dash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medium">
        <color rgb="FF000000"/>
      </bottom>
      <diagonal/>
    </border>
    <border>
      <left style="dotted">
        <color indexed="64"/>
      </left>
      <right style="dotted">
        <color indexed="64"/>
      </right>
      <top style="dotted">
        <color indexed="64"/>
      </top>
      <bottom style="medium">
        <color rgb="FF000000"/>
      </bottom>
      <diagonal/>
    </border>
    <border>
      <left style="dotted">
        <color indexed="64"/>
      </left>
      <right style="thin">
        <color indexed="64"/>
      </right>
      <top style="dotted">
        <color indexed="64"/>
      </top>
      <bottom style="medium">
        <color rgb="FF000000"/>
      </bottom>
      <diagonal/>
    </border>
    <border>
      <left style="hair">
        <color indexed="64"/>
      </left>
      <right/>
      <top/>
      <bottom style="dotted">
        <color indexed="64"/>
      </bottom>
      <diagonal/>
    </border>
    <border>
      <left style="hair">
        <color indexed="64"/>
      </left>
      <right/>
      <top style="dotted">
        <color indexed="64"/>
      </top>
      <bottom style="dotted">
        <color indexed="64"/>
      </bottom>
      <diagonal/>
    </border>
    <border>
      <left style="dotted">
        <color rgb="FF000000"/>
      </left>
      <right/>
      <top style="dotted">
        <color rgb="FF000000"/>
      </top>
      <bottom style="medium">
        <color auto="1"/>
      </bottom>
      <diagonal/>
    </border>
    <border>
      <left style="dotted">
        <color indexed="64"/>
      </left>
      <right style="dotted">
        <color indexed="64"/>
      </right>
      <top style="dotted">
        <color indexed="64"/>
      </top>
      <bottom style="medium">
        <color indexed="64"/>
      </bottom>
      <diagonal/>
    </border>
  </borders>
  <cellStyleXfs count="2">
    <xf numFmtId="0" fontId="0" fillId="0" borderId="0"/>
    <xf numFmtId="9" fontId="13" fillId="0" borderId="0" applyFont="0" applyFill="0" applyBorder="0" applyAlignment="0" applyProtection="0"/>
  </cellStyleXfs>
  <cellXfs count="163">
    <xf numFmtId="0" fontId="0" fillId="0" borderId="0" xfId="0"/>
    <xf numFmtId="1" fontId="2" fillId="0" borderId="0" xfId="0" applyNumberFormat="1" applyFont="1"/>
    <xf numFmtId="0" fontId="2" fillId="0" borderId="1" xfId="0" applyFont="1" applyBorder="1"/>
    <xf numFmtId="0" fontId="2" fillId="0" borderId="2" xfId="0" applyFont="1" applyBorder="1"/>
    <xf numFmtId="1" fontId="2" fillId="0" borderId="2" xfId="0" applyNumberFormat="1" applyFont="1" applyBorder="1"/>
    <xf numFmtId="0" fontId="2" fillId="0" borderId="3" xfId="0" applyFont="1" applyBorder="1"/>
    <xf numFmtId="0" fontId="2" fillId="0" borderId="4" xfId="0" applyFont="1" applyBorder="1"/>
    <xf numFmtId="0" fontId="2" fillId="0" borderId="5" xfId="0" applyFont="1" applyBorder="1"/>
    <xf numFmtId="0" fontId="10" fillId="0" borderId="0" xfId="0" applyFont="1" applyAlignment="1">
      <alignment horizontal="center" vertical="center" wrapText="1"/>
    </xf>
    <xf numFmtId="0" fontId="10" fillId="0" borderId="0" xfId="0" applyFont="1" applyAlignment="1">
      <alignment horizontal="left" vertical="center" wrapText="1"/>
    </xf>
    <xf numFmtId="3" fontId="10" fillId="0" borderId="0" xfId="0" applyNumberFormat="1" applyFont="1" applyAlignment="1">
      <alignment horizontal="center" vertical="center" wrapText="1"/>
    </xf>
    <xf numFmtId="2" fontId="10" fillId="0" borderId="0" xfId="0" applyNumberFormat="1" applyFont="1" applyAlignment="1">
      <alignment horizontal="center" vertical="center" wrapText="1"/>
    </xf>
    <xf numFmtId="0" fontId="0" fillId="2" borderId="0" xfId="0" applyFill="1"/>
    <xf numFmtId="1" fontId="2" fillId="2" borderId="0" xfId="0" applyNumberFormat="1" applyFont="1" applyFill="1"/>
    <xf numFmtId="3" fontId="0" fillId="2" borderId="0" xfId="0" applyNumberFormat="1" applyFill="1"/>
    <xf numFmtId="0" fontId="3" fillId="2" borderId="4" xfId="0" applyFont="1" applyFill="1" applyBorder="1" applyAlignment="1">
      <alignment vertical="center"/>
    </xf>
    <xf numFmtId="0" fontId="5" fillId="2" borderId="0" xfId="0" applyFont="1" applyFill="1" applyAlignment="1">
      <alignment vertical="center"/>
    </xf>
    <xf numFmtId="0" fontId="2" fillId="2" borderId="6" xfId="0" applyFont="1" applyFill="1" applyBorder="1"/>
    <xf numFmtId="0" fontId="10" fillId="2" borderId="0" xfId="0" applyFont="1" applyFill="1" applyAlignment="1">
      <alignment horizontal="center" vertical="center" wrapText="1"/>
    </xf>
    <xf numFmtId="0" fontId="12" fillId="0" borderId="37" xfId="0" applyFont="1" applyBorder="1" applyAlignment="1">
      <alignment horizontal="center" vertical="center" wrapText="1"/>
    </xf>
    <xf numFmtId="0" fontId="0" fillId="0" borderId="6" xfId="0" applyBorder="1"/>
    <xf numFmtId="1" fontId="2" fillId="0" borderId="6" xfId="0" applyNumberFormat="1" applyFont="1" applyBorder="1"/>
    <xf numFmtId="0" fontId="2" fillId="0" borderId="50" xfId="0" applyFont="1" applyBorder="1"/>
    <xf numFmtId="0" fontId="0" fillId="0" borderId="51" xfId="0" applyBorder="1"/>
    <xf numFmtId="1" fontId="2" fillId="0" borderId="51" xfId="0" applyNumberFormat="1" applyFont="1" applyBorder="1"/>
    <xf numFmtId="0" fontId="2" fillId="0" borderId="52" xfId="0" applyFont="1" applyBorder="1"/>
    <xf numFmtId="10" fontId="0" fillId="2" borderId="30" xfId="0" applyNumberFormat="1" applyFill="1" applyBorder="1" applyAlignment="1">
      <alignment horizontal="center" vertical="center"/>
    </xf>
    <xf numFmtId="3" fontId="2" fillId="2" borderId="6" xfId="0" applyNumberFormat="1" applyFont="1" applyFill="1" applyBorder="1"/>
    <xf numFmtId="10" fontId="0" fillId="2" borderId="59" xfId="0" applyNumberFormat="1" applyFill="1" applyBorder="1" applyAlignment="1">
      <alignment horizontal="center" vertical="center"/>
    </xf>
    <xf numFmtId="10" fontId="0" fillId="2" borderId="63" xfId="0" applyNumberFormat="1" applyFill="1" applyBorder="1" applyAlignment="1">
      <alignment horizontal="center" vertical="center"/>
    </xf>
    <xf numFmtId="10" fontId="0" fillId="2" borderId="60" xfId="0" applyNumberFormat="1" applyFill="1" applyBorder="1" applyAlignment="1">
      <alignment horizontal="center" vertical="center"/>
    </xf>
    <xf numFmtId="10" fontId="0" fillId="2" borderId="53" xfId="0" applyNumberFormat="1" applyFill="1" applyBorder="1" applyAlignment="1">
      <alignment horizontal="center" vertical="center"/>
    </xf>
    <xf numFmtId="10" fontId="0" fillId="2" borderId="54" xfId="0" applyNumberFormat="1" applyFill="1" applyBorder="1" applyAlignment="1">
      <alignment horizontal="center" vertical="center"/>
    </xf>
    <xf numFmtId="3" fontId="2" fillId="3" borderId="53" xfId="0" applyNumberFormat="1" applyFont="1" applyFill="1" applyBorder="1" applyAlignment="1">
      <alignment horizontal="center" vertical="center"/>
    </xf>
    <xf numFmtId="3" fontId="2" fillId="3" borderId="30" xfId="0" applyNumberFormat="1" applyFont="1" applyFill="1" applyBorder="1" applyAlignment="1">
      <alignment horizontal="center" vertical="center"/>
    </xf>
    <xf numFmtId="3" fontId="2" fillId="3" borderId="54" xfId="0" applyNumberFormat="1" applyFont="1" applyFill="1" applyBorder="1" applyAlignment="1">
      <alignment horizontal="center" vertical="center"/>
    </xf>
    <xf numFmtId="3" fontId="2" fillId="5" borderId="53" xfId="0" applyNumberFormat="1" applyFont="1" applyFill="1" applyBorder="1" applyAlignment="1">
      <alignment horizontal="center" vertical="center"/>
    </xf>
    <xf numFmtId="3" fontId="2" fillId="5" borderId="30" xfId="0" applyNumberFormat="1" applyFont="1" applyFill="1" applyBorder="1" applyAlignment="1">
      <alignment horizontal="center" vertical="center"/>
    </xf>
    <xf numFmtId="3" fontId="2" fillId="5" borderId="54" xfId="0" applyNumberFormat="1" applyFont="1" applyFill="1" applyBorder="1" applyAlignment="1">
      <alignment horizontal="center" vertical="center"/>
    </xf>
    <xf numFmtId="3" fontId="2" fillId="4" borderId="53" xfId="0" applyNumberFormat="1" applyFont="1" applyFill="1" applyBorder="1" applyAlignment="1">
      <alignment horizontal="center" vertical="center"/>
    </xf>
    <xf numFmtId="3" fontId="2" fillId="4" borderId="30" xfId="0" applyNumberFormat="1" applyFont="1" applyFill="1" applyBorder="1" applyAlignment="1">
      <alignment horizontal="center" vertical="center"/>
    </xf>
    <xf numFmtId="3" fontId="2" fillId="4" borderId="54" xfId="0" applyNumberFormat="1" applyFont="1" applyFill="1" applyBorder="1" applyAlignment="1">
      <alignment horizontal="center" vertical="center"/>
    </xf>
    <xf numFmtId="3" fontId="2" fillId="4" borderId="53" xfId="0" applyNumberFormat="1" applyFont="1" applyFill="1" applyBorder="1" applyAlignment="1">
      <alignment horizontal="center" vertical="center" wrapText="1"/>
    </xf>
    <xf numFmtId="3" fontId="2" fillId="4" borderId="30" xfId="0" applyNumberFormat="1" applyFont="1" applyFill="1" applyBorder="1" applyAlignment="1">
      <alignment horizontal="center" vertical="center" wrapText="1"/>
    </xf>
    <xf numFmtId="3" fontId="2" fillId="4" borderId="54" xfId="0" applyNumberFormat="1" applyFont="1" applyFill="1" applyBorder="1" applyAlignment="1">
      <alignment horizontal="center" vertical="center" wrapText="1"/>
    </xf>
    <xf numFmtId="3" fontId="2" fillId="5" borderId="53" xfId="0" applyNumberFormat="1" applyFont="1" applyFill="1" applyBorder="1" applyAlignment="1">
      <alignment horizontal="center" vertical="center" wrapText="1"/>
    </xf>
    <xf numFmtId="3" fontId="2" fillId="5" borderId="30" xfId="0" applyNumberFormat="1" applyFont="1" applyFill="1" applyBorder="1" applyAlignment="1">
      <alignment horizontal="center" vertical="center" wrapText="1"/>
    </xf>
    <xf numFmtId="3" fontId="2" fillId="5" borderId="54" xfId="0" applyNumberFormat="1" applyFont="1" applyFill="1" applyBorder="1" applyAlignment="1">
      <alignment horizontal="center" vertical="center" wrapText="1"/>
    </xf>
    <xf numFmtId="3" fontId="2" fillId="4" borderId="64" xfId="0" applyNumberFormat="1" applyFont="1" applyFill="1" applyBorder="1" applyAlignment="1">
      <alignment horizontal="center" vertical="center" wrapText="1"/>
    </xf>
    <xf numFmtId="3" fontId="2" fillId="4" borderId="65" xfId="0" applyNumberFormat="1" applyFont="1" applyFill="1" applyBorder="1" applyAlignment="1">
      <alignment horizontal="center" vertical="center" wrapText="1"/>
    </xf>
    <xf numFmtId="3" fontId="2" fillId="4" borderId="66" xfId="0" applyNumberFormat="1" applyFont="1" applyFill="1" applyBorder="1" applyAlignment="1">
      <alignment horizontal="center" vertical="center" wrapText="1"/>
    </xf>
    <xf numFmtId="10" fontId="0" fillId="0" borderId="63" xfId="0" applyNumberFormat="1" applyBorder="1" applyAlignment="1">
      <alignment horizontal="center" vertical="center"/>
    </xf>
    <xf numFmtId="10" fontId="0" fillId="0" borderId="30" xfId="0" applyNumberFormat="1" applyBorder="1" applyAlignment="1">
      <alignment horizontal="center" vertical="center"/>
    </xf>
    <xf numFmtId="3" fontId="2" fillId="0" borderId="30" xfId="0" applyNumberFormat="1" applyFont="1" applyBorder="1" applyAlignment="1">
      <alignment horizontal="center" vertical="center"/>
    </xf>
    <xf numFmtId="3" fontId="2" fillId="0" borderId="30" xfId="0" applyNumberFormat="1" applyFont="1" applyBorder="1" applyAlignment="1">
      <alignment horizontal="center" vertical="center" wrapText="1"/>
    </xf>
    <xf numFmtId="3" fontId="2" fillId="0" borderId="65" xfId="0" applyNumberFormat="1" applyFont="1" applyBorder="1" applyAlignment="1">
      <alignment horizontal="center" vertical="center" wrapText="1"/>
    </xf>
    <xf numFmtId="0" fontId="9" fillId="4" borderId="26" xfId="0" applyFont="1" applyFill="1" applyBorder="1" applyAlignment="1">
      <alignment horizontal="left" vertical="center" wrapText="1"/>
    </xf>
    <xf numFmtId="0" fontId="4" fillId="2" borderId="26" xfId="0" applyFont="1" applyFill="1" applyBorder="1"/>
    <xf numFmtId="0" fontId="2" fillId="4" borderId="25" xfId="0" applyFont="1" applyFill="1" applyBorder="1" applyAlignment="1">
      <alignment horizontal="left" vertical="center" wrapText="1"/>
    </xf>
    <xf numFmtId="0" fontId="4" fillId="2" borderId="25" xfId="0" applyFont="1" applyFill="1" applyBorder="1"/>
    <xf numFmtId="0" fontId="2" fillId="4" borderId="20" xfId="0" applyFont="1" applyFill="1" applyBorder="1" applyAlignment="1">
      <alignment horizontal="center" vertical="center" wrapText="1"/>
    </xf>
    <xf numFmtId="0" fontId="4" fillId="2" borderId="20" xfId="0" applyFont="1" applyFill="1" applyBorder="1"/>
    <xf numFmtId="0" fontId="2" fillId="3" borderId="25" xfId="0" applyFont="1" applyFill="1" applyBorder="1" applyAlignment="1">
      <alignment horizontal="left" vertical="center" wrapText="1"/>
    </xf>
    <xf numFmtId="0" fontId="2" fillId="3" borderId="20" xfId="0" applyFont="1" applyFill="1" applyBorder="1" applyAlignment="1">
      <alignment horizontal="center" vertical="center" wrapText="1"/>
    </xf>
    <xf numFmtId="0" fontId="2" fillId="3" borderId="53" xfId="0" applyFont="1" applyFill="1" applyBorder="1" applyAlignment="1">
      <alignment horizontal="center" vertical="center"/>
    </xf>
    <xf numFmtId="0" fontId="4" fillId="2" borderId="53" xfId="0" applyFont="1" applyFill="1" applyBorder="1"/>
    <xf numFmtId="3" fontId="2" fillId="3" borderId="30" xfId="0" applyNumberFormat="1" applyFont="1" applyFill="1" applyBorder="1" applyAlignment="1">
      <alignment horizontal="center" vertical="center" wrapText="1"/>
    </xf>
    <xf numFmtId="0" fontId="4" fillId="2" borderId="30" xfId="0" applyFont="1" applyFill="1" applyBorder="1"/>
    <xf numFmtId="3" fontId="2" fillId="3" borderId="54" xfId="0" applyNumberFormat="1" applyFont="1" applyFill="1" applyBorder="1" applyAlignment="1">
      <alignment horizontal="center" vertical="center"/>
    </xf>
    <xf numFmtId="3" fontId="2" fillId="5" borderId="54" xfId="0" applyNumberFormat="1" applyFont="1" applyFill="1" applyBorder="1" applyAlignment="1">
      <alignment horizontal="center" vertical="center"/>
    </xf>
    <xf numFmtId="0" fontId="2" fillId="5" borderId="53" xfId="0" applyFont="1" applyFill="1" applyBorder="1" applyAlignment="1">
      <alignment horizontal="center" vertical="center"/>
    </xf>
    <xf numFmtId="3" fontId="2" fillId="5" borderId="30" xfId="0" applyNumberFormat="1" applyFont="1" applyFill="1" applyBorder="1" applyAlignment="1">
      <alignment horizontal="center" vertical="center" wrapText="1"/>
    </xf>
    <xf numFmtId="0" fontId="2" fillId="4" borderId="53" xfId="0" applyFont="1" applyFill="1" applyBorder="1" applyAlignment="1">
      <alignment horizontal="center" vertical="center"/>
    </xf>
    <xf numFmtId="3" fontId="2" fillId="4" borderId="30" xfId="0" applyNumberFormat="1" applyFont="1" applyFill="1" applyBorder="1" applyAlignment="1">
      <alignment horizontal="center" vertical="center" wrapText="1"/>
    </xf>
    <xf numFmtId="10" fontId="11" fillId="4" borderId="54" xfId="0" applyNumberFormat="1" applyFont="1" applyFill="1" applyBorder="1" applyAlignment="1">
      <alignment horizontal="center" vertical="center" wrapText="1"/>
    </xf>
    <xf numFmtId="3" fontId="2" fillId="4" borderId="54" xfId="0" applyNumberFormat="1" applyFont="1" applyFill="1" applyBorder="1" applyAlignment="1">
      <alignment horizontal="center" vertical="center"/>
    </xf>
    <xf numFmtId="10" fontId="15" fillId="2" borderId="53"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16" fillId="2" borderId="9" xfId="0" applyFont="1" applyFill="1" applyBorder="1" applyAlignment="1">
      <alignment horizontal="justify" vertical="center"/>
    </xf>
    <xf numFmtId="0" fontId="16" fillId="2" borderId="10" xfId="0" applyFont="1" applyFill="1" applyBorder="1" applyAlignment="1">
      <alignment horizontal="justify" vertical="center"/>
    </xf>
    <xf numFmtId="0" fontId="16" fillId="2" borderId="7" xfId="0" applyFont="1" applyFill="1" applyBorder="1" applyAlignment="1">
      <alignment horizontal="justify" vertical="center"/>
    </xf>
    <xf numFmtId="0" fontId="16" fillId="2" borderId="8" xfId="0" applyFont="1" applyFill="1" applyBorder="1" applyAlignment="1">
      <alignment horizontal="justify" vertical="center"/>
    </xf>
    <xf numFmtId="0" fontId="13" fillId="5" borderId="9" xfId="0" applyFont="1" applyFill="1" applyBorder="1" applyAlignment="1">
      <alignment horizontal="justify" vertical="center" wrapText="1"/>
    </xf>
    <xf numFmtId="10" fontId="15" fillId="2" borderId="54" xfId="0" applyNumberFormat="1" applyFont="1" applyFill="1" applyBorder="1" applyAlignment="1">
      <alignment horizontal="center" vertical="center" wrapText="1"/>
    </xf>
    <xf numFmtId="0" fontId="5" fillId="5" borderId="26"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2" fillId="5" borderId="20" xfId="0" applyFont="1" applyFill="1" applyBorder="1" applyAlignment="1">
      <alignment horizontal="center" vertical="center" wrapText="1"/>
    </xf>
    <xf numFmtId="0" fontId="5" fillId="4" borderId="26"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3" fillId="0" borderId="6" xfId="0" applyFont="1" applyBorder="1" applyAlignment="1">
      <alignment horizontal="center"/>
    </xf>
    <xf numFmtId="0" fontId="0" fillId="0" borderId="6" xfId="0" applyBorder="1"/>
    <xf numFmtId="0" fontId="4" fillId="0" borderId="5" xfId="0" applyFont="1" applyBorder="1"/>
    <xf numFmtId="0" fontId="3" fillId="0" borderId="6"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4" xfId="0" applyFont="1" applyBorder="1" applyAlignment="1">
      <alignment horizontal="center" vertical="center" wrapText="1"/>
    </xf>
    <xf numFmtId="0" fontId="12" fillId="0" borderId="37" xfId="0" applyFont="1" applyBorder="1" applyAlignment="1">
      <alignment horizontal="center" vertical="center" wrapText="1"/>
    </xf>
    <xf numFmtId="0" fontId="2" fillId="3" borderId="24" xfId="0" applyFont="1" applyFill="1" applyBorder="1" applyAlignment="1">
      <alignment horizontal="left" vertical="center" wrapText="1"/>
    </xf>
    <xf numFmtId="0" fontId="4" fillId="2" borderId="24" xfId="0" applyFont="1" applyFill="1" applyBorder="1"/>
    <xf numFmtId="0" fontId="20" fillId="2" borderId="39" xfId="0" applyFont="1" applyFill="1" applyBorder="1" applyAlignment="1">
      <alignment horizontal="left" vertical="center" wrapText="1"/>
    </xf>
    <xf numFmtId="0" fontId="0" fillId="2" borderId="43" xfId="0" applyFill="1" applyBorder="1" applyAlignment="1">
      <alignment horizontal="left" vertical="center" wrapText="1"/>
    </xf>
    <xf numFmtId="0" fontId="0" fillId="2" borderId="67" xfId="0" applyFill="1" applyBorder="1" applyAlignment="1">
      <alignment horizontal="center" vertical="center" wrapText="1"/>
    </xf>
    <xf numFmtId="0" fontId="0" fillId="2" borderId="68" xfId="0" applyFill="1" applyBorder="1" applyAlignment="1">
      <alignment horizontal="center" vertical="center"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12" fillId="0" borderId="33" xfId="0" applyFont="1" applyBorder="1" applyAlignment="1">
      <alignment horizontal="center" vertical="center" wrapText="1"/>
    </xf>
    <xf numFmtId="0" fontId="12" fillId="0" borderId="36" xfId="0" applyFont="1" applyBorder="1" applyAlignment="1">
      <alignment horizontal="center" vertical="center" wrapText="1"/>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20" fillId="2" borderId="55" xfId="0" applyFont="1" applyFill="1" applyBorder="1" applyAlignment="1">
      <alignment horizontal="justify" vertical="center" wrapText="1"/>
    </xf>
    <xf numFmtId="0" fontId="0" fillId="2" borderId="29" xfId="0" applyFill="1" applyBorder="1" applyAlignment="1">
      <alignment horizontal="justify" vertical="center" wrapText="1"/>
    </xf>
    <xf numFmtId="0" fontId="0" fillId="2" borderId="42" xfId="0" applyFill="1" applyBorder="1" applyAlignment="1">
      <alignment horizontal="justify" vertical="center" wrapText="1"/>
    </xf>
    <xf numFmtId="0" fontId="0" fillId="2" borderId="56" xfId="0" applyFill="1" applyBorder="1" applyAlignment="1">
      <alignment horizontal="justify" vertical="center" wrapText="1"/>
    </xf>
    <xf numFmtId="0" fontId="0" fillId="2" borderId="30" xfId="0" applyFill="1" applyBorder="1" applyAlignment="1">
      <alignment horizontal="justify" vertical="center" wrapText="1"/>
    </xf>
    <xf numFmtId="0" fontId="0" fillId="2" borderId="44" xfId="0" applyFill="1" applyBorder="1" applyAlignment="1">
      <alignment horizontal="justify" vertical="center" wrapText="1"/>
    </xf>
    <xf numFmtId="0" fontId="0" fillId="2" borderId="59" xfId="0" applyFill="1" applyBorder="1" applyAlignment="1">
      <alignment horizontal="center" vertical="center"/>
    </xf>
    <xf numFmtId="0" fontId="0" fillId="2" borderId="53" xfId="0" applyFill="1" applyBorder="1" applyAlignment="1">
      <alignment horizontal="center" vertical="center"/>
    </xf>
    <xf numFmtId="10" fontId="15" fillId="2" borderId="59" xfId="0" applyNumberFormat="1" applyFont="1" applyFill="1" applyBorder="1" applyAlignment="1">
      <alignment horizontal="center" vertical="center" wrapText="1"/>
    </xf>
    <xf numFmtId="0" fontId="13" fillId="3" borderId="9" xfId="0" applyFont="1" applyFill="1" applyBorder="1" applyAlignment="1">
      <alignment horizontal="justify" vertical="center" wrapText="1"/>
    </xf>
    <xf numFmtId="10" fontId="0" fillId="2" borderId="63" xfId="0" applyNumberFormat="1" applyFill="1" applyBorder="1" applyAlignment="1">
      <alignment horizontal="center" vertical="center"/>
    </xf>
    <xf numFmtId="10" fontId="0" fillId="2" borderId="30" xfId="0" applyNumberFormat="1" applyFill="1" applyBorder="1" applyAlignment="1">
      <alignment horizontal="center" vertical="center"/>
    </xf>
    <xf numFmtId="0" fontId="0" fillId="2" borderId="60" xfId="0" applyFill="1" applyBorder="1" applyAlignment="1">
      <alignment horizontal="center" vertical="center"/>
    </xf>
    <xf numFmtId="0" fontId="0" fillId="2" borderId="54" xfId="0" applyFill="1" applyBorder="1" applyAlignment="1">
      <alignment horizontal="center" vertical="center"/>
    </xf>
    <xf numFmtId="10" fontId="15" fillId="2" borderId="60" xfId="0" applyNumberFormat="1" applyFont="1" applyFill="1" applyBorder="1" applyAlignment="1">
      <alignment horizontal="center" vertical="center" wrapText="1"/>
    </xf>
    <xf numFmtId="0" fontId="2" fillId="4" borderId="53" xfId="0" applyFont="1" applyFill="1" applyBorder="1" applyAlignment="1">
      <alignment horizontal="center" vertical="center" wrapText="1"/>
    </xf>
    <xf numFmtId="0" fontId="13" fillId="4" borderId="11" xfId="0" applyFont="1" applyFill="1" applyBorder="1" applyAlignment="1">
      <alignment horizontal="justify" vertical="center" wrapText="1"/>
    </xf>
    <xf numFmtId="0" fontId="16" fillId="2" borderId="11" xfId="0" applyFont="1" applyFill="1" applyBorder="1" applyAlignment="1">
      <alignment horizontal="justify" vertical="center"/>
    </xf>
    <xf numFmtId="0" fontId="16" fillId="2" borderId="12" xfId="0" applyFont="1" applyFill="1" applyBorder="1" applyAlignment="1">
      <alignment horizontal="justify" vertical="center"/>
    </xf>
    <xf numFmtId="9" fontId="1" fillId="2" borderId="21" xfId="1" applyFont="1" applyFill="1" applyBorder="1" applyAlignment="1">
      <alignment horizontal="justify" vertical="center" wrapText="1"/>
    </xf>
    <xf numFmtId="9" fontId="14" fillId="2" borderId="21" xfId="1" applyFont="1" applyFill="1" applyBorder="1" applyAlignment="1">
      <alignment horizontal="justify" vertical="center" wrapText="1"/>
    </xf>
    <xf numFmtId="9" fontId="14" fillId="2" borderId="22" xfId="1" applyFont="1" applyFill="1" applyBorder="1" applyAlignment="1">
      <alignment horizontal="justify" vertical="center" wrapText="1"/>
    </xf>
    <xf numFmtId="9" fontId="14" fillId="2" borderId="23" xfId="1" applyFont="1" applyFill="1" applyBorder="1" applyAlignment="1">
      <alignment horizontal="justify" vertical="center" wrapText="1"/>
    </xf>
    <xf numFmtId="9" fontId="14" fillId="2" borderId="19" xfId="1" applyFont="1" applyFill="1" applyBorder="1" applyAlignment="1">
      <alignment horizontal="justify" vertical="center" wrapText="1"/>
    </xf>
    <xf numFmtId="0" fontId="1" fillId="2" borderId="57" xfId="0" applyFont="1" applyFill="1" applyBorder="1" applyAlignment="1">
      <alignment horizontal="justify" vertical="center" wrapText="1"/>
    </xf>
    <xf numFmtId="0" fontId="1" fillId="2" borderId="15"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58" xfId="0" applyFont="1" applyFill="1" applyBorder="1" applyAlignment="1">
      <alignment horizontal="justify" vertical="center" wrapText="1"/>
    </xf>
    <xf numFmtId="0" fontId="1" fillId="2" borderId="17" xfId="0" applyFont="1" applyFill="1" applyBorder="1" applyAlignment="1">
      <alignment horizontal="justify" vertical="center" wrapText="1"/>
    </xf>
    <xf numFmtId="0" fontId="1" fillId="2" borderId="18" xfId="0" applyFont="1" applyFill="1" applyBorder="1" applyAlignment="1">
      <alignment horizontal="justify" vertical="center" wrapText="1"/>
    </xf>
    <xf numFmtId="0" fontId="16" fillId="2" borderId="13" xfId="0" applyFont="1" applyFill="1" applyBorder="1" applyAlignment="1">
      <alignment horizontal="justify" vertical="center"/>
    </xf>
    <xf numFmtId="0" fontId="16" fillId="2" borderId="14" xfId="0" applyFont="1" applyFill="1" applyBorder="1" applyAlignment="1">
      <alignment horizontal="justify" vertical="center"/>
    </xf>
    <xf numFmtId="0" fontId="13" fillId="5" borderId="31" xfId="0" applyFont="1" applyFill="1" applyBorder="1" applyAlignment="1">
      <alignment horizontal="justify" vertical="center" wrapText="1"/>
    </xf>
    <xf numFmtId="0" fontId="16" fillId="2" borderId="31" xfId="0" applyFont="1" applyFill="1" applyBorder="1" applyAlignment="1">
      <alignment horizontal="justify" vertical="center"/>
    </xf>
    <xf numFmtId="0" fontId="16" fillId="2" borderId="32" xfId="0" applyFont="1" applyFill="1" applyBorder="1" applyAlignment="1">
      <alignment horizontal="justify" vertical="center"/>
    </xf>
    <xf numFmtId="0" fontId="13" fillId="5" borderId="11" xfId="0" applyFont="1" applyFill="1" applyBorder="1" applyAlignment="1">
      <alignment horizontal="justify" vertical="center" wrapText="1"/>
    </xf>
    <xf numFmtId="10" fontId="15" fillId="2" borderId="61" xfId="0" applyNumberFormat="1" applyFont="1" applyFill="1" applyBorder="1" applyAlignment="1">
      <alignment horizontal="center" vertical="center" wrapText="1"/>
    </xf>
    <xf numFmtId="10" fontId="11" fillId="4" borderId="62" xfId="0" applyNumberFormat="1" applyFont="1" applyFill="1" applyBorder="1" applyAlignment="1">
      <alignment horizontal="center" vertical="center" wrapText="1"/>
    </xf>
    <xf numFmtId="0" fontId="8" fillId="5" borderId="25" xfId="0" applyFont="1" applyFill="1" applyBorder="1" applyAlignment="1">
      <alignment horizontal="left" vertical="center" wrapText="1"/>
    </xf>
    <xf numFmtId="0" fontId="4" fillId="2" borderId="27" xfId="0" applyFont="1" applyFill="1" applyBorder="1"/>
    <xf numFmtId="0" fontId="7" fillId="4" borderId="25" xfId="0" applyFont="1" applyFill="1" applyBorder="1" applyAlignment="1">
      <alignment horizontal="left" vertical="center" wrapText="1"/>
    </xf>
    <xf numFmtId="0" fontId="4" fillId="2" borderId="28" xfId="0" applyFont="1" applyFill="1" applyBorder="1"/>
    <xf numFmtId="0" fontId="9" fillId="5" borderId="26" xfId="0" applyFont="1" applyFill="1" applyBorder="1" applyAlignment="1">
      <alignment horizontal="left" vertical="center" wrapText="1"/>
    </xf>
    <xf numFmtId="0" fontId="4" fillId="2" borderId="69" xfId="0" applyFont="1" applyFill="1" applyBorder="1"/>
    <xf numFmtId="0" fontId="2" fillId="5" borderId="53" xfId="0" applyFont="1" applyFill="1" applyBorder="1" applyAlignment="1">
      <alignment horizontal="center" vertical="center" wrapText="1"/>
    </xf>
    <xf numFmtId="0" fontId="4" fillId="2" borderId="70" xfId="0" applyFont="1" applyFill="1" applyBorder="1"/>
    <xf numFmtId="3" fontId="2" fillId="4" borderId="62" xfId="0" applyNumberFormat="1" applyFont="1" applyFill="1" applyBorder="1" applyAlignment="1">
      <alignment horizontal="center" vertical="center"/>
    </xf>
    <xf numFmtId="0" fontId="6" fillId="4" borderId="26" xfId="0" applyFont="1" applyFill="1" applyBorder="1" applyAlignment="1">
      <alignment horizontal="left" vertical="center" wrapText="1"/>
    </xf>
    <xf numFmtId="0" fontId="4" fillId="2" borderId="6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1152525</xdr:colOff>
      <xdr:row>96</xdr:row>
      <xdr:rowOff>142875</xdr:rowOff>
    </xdr:from>
    <xdr:ext cx="3998528" cy="960662"/>
    <xdr:sp macro="" textlink="">
      <xdr:nvSpPr>
        <xdr:cNvPr id="3" name="CuadroTexto 2">
          <a:extLst>
            <a:ext uri="{FF2B5EF4-FFF2-40B4-BE49-F238E27FC236}">
              <a16:creationId xmlns:a16="http://schemas.microsoft.com/office/drawing/2014/main" id="{50198A95-87A9-40CF-80E6-ACE7B98B9E94}"/>
            </a:ext>
          </a:extLst>
        </xdr:cNvPr>
        <xdr:cNvSpPr txBox="1"/>
      </xdr:nvSpPr>
      <xdr:spPr>
        <a:xfrm>
          <a:off x="11344275" y="55502175"/>
          <a:ext cx="3998528" cy="960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600">
              <a:latin typeface="+mn-lt"/>
            </a:rPr>
            <a:t>_________________________</a:t>
          </a:r>
        </a:p>
        <a:p>
          <a:pPr algn="ctr"/>
          <a:r>
            <a:rPr lang="es-MX" sz="1400">
              <a:latin typeface="+mn-lt"/>
            </a:rPr>
            <a:t>Revisó</a:t>
          </a:r>
        </a:p>
        <a:p>
          <a:pPr algn="ctr"/>
          <a:r>
            <a:rPr lang="es-MX" sz="1400">
              <a:latin typeface="+mn-lt"/>
            </a:rPr>
            <a:t>Lic. José Fernando Díaz Núñez</a:t>
          </a:r>
        </a:p>
        <a:p>
          <a:pPr algn="ctr"/>
          <a:r>
            <a:rPr lang="es-MX" sz="1400">
              <a:latin typeface="+mn-lt"/>
            </a:rPr>
            <a:t>Director de Planeación</a:t>
          </a:r>
        </a:p>
      </xdr:txBody>
    </xdr:sp>
    <xdr:clientData/>
  </xdr:oneCellAnchor>
  <xdr:oneCellAnchor>
    <xdr:from>
      <xdr:col>14</xdr:col>
      <xdr:colOff>1819275</xdr:colOff>
      <xdr:row>96</xdr:row>
      <xdr:rowOff>67959</xdr:rowOff>
    </xdr:from>
    <xdr:ext cx="4533900" cy="968983"/>
    <xdr:sp macro="" textlink="">
      <xdr:nvSpPr>
        <xdr:cNvPr id="12" name="CuadroTexto 11">
          <a:extLst>
            <a:ext uri="{FF2B5EF4-FFF2-40B4-BE49-F238E27FC236}">
              <a16:creationId xmlns:a16="http://schemas.microsoft.com/office/drawing/2014/main" id="{00000000-0008-0000-0000-00000C000000}"/>
            </a:ext>
          </a:extLst>
        </xdr:cNvPr>
        <xdr:cNvSpPr txBox="1"/>
      </xdr:nvSpPr>
      <xdr:spPr>
        <a:xfrm>
          <a:off x="20598342" y="55287559"/>
          <a:ext cx="4533900" cy="968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lvl="0" algn="ctr"/>
          <a:r>
            <a:rPr lang="es-MX" sz="1400"/>
            <a:t>_________________________</a:t>
          </a:r>
        </a:p>
        <a:p>
          <a:pPr lvl="0" algn="ctr"/>
          <a:r>
            <a:rPr lang="es-MX" sz="1400"/>
            <a:t>Autorizó</a:t>
          </a:r>
        </a:p>
        <a:p>
          <a:pPr lvl="0" algn="ctr"/>
          <a:r>
            <a:rPr lang="es-MX" sz="1400"/>
            <a:t>Lic. Nora Viviana Espinoza Hernández</a:t>
          </a:r>
        </a:p>
        <a:p>
          <a:pPr lvl="0" algn="ctr"/>
          <a:r>
            <a:rPr lang="es-MX" sz="1400"/>
            <a:t> Oficial Mayor</a:t>
          </a:r>
        </a:p>
      </xdr:txBody>
    </xdr:sp>
    <xdr:clientData fLocksWithSheet="0"/>
  </xdr:oneCellAnchor>
  <xdr:oneCellAnchor>
    <xdr:from>
      <xdr:col>2</xdr:col>
      <xdr:colOff>219075</xdr:colOff>
      <xdr:row>94</xdr:row>
      <xdr:rowOff>0</xdr:rowOff>
    </xdr:from>
    <xdr:ext cx="5600700" cy="2009775"/>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942975" y="54959250"/>
          <a:ext cx="5600700" cy="2009775"/>
        </a:xfrm>
        <a:prstGeom prst="rect">
          <a:avLst/>
        </a:prstGeom>
        <a:noFill/>
        <a:ln>
          <a:no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400" b="0" i="0" u="none" strike="noStrike" kern="0" cap="none" spc="0" normalizeH="0" noProof="0">
              <a:ln>
                <a:noFill/>
              </a:ln>
              <a:solidFill>
                <a:prstClr val="black"/>
              </a:solidFill>
              <a:effectLst/>
              <a:latin typeface="Calibri" panose="020F0502020204030204"/>
              <a:ea typeface="+mn-ea"/>
              <a:cs typeface="+mn-cs"/>
            </a:rPr>
            <a:t>_______________                                                  _________________</a:t>
          </a:r>
          <a:r>
            <a:rPr kumimoji="0" lang="es-MX" sz="1200" b="0" i="0" u="none" strike="noStrike" kern="0" cap="none" spc="0" normalizeH="0" noProof="0">
              <a:ln>
                <a:noFill/>
              </a:ln>
              <a:solidFill>
                <a:sysClr val="windowText" lastClr="000000"/>
              </a:solidFill>
              <a:effectLst/>
              <a:latin typeface="Calibri" panose="020F0502020204030204"/>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4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6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400" b="0" i="0" u="none" strike="noStrike" kern="0" cap="none" spc="0" normalizeH="0" noProof="0">
              <a:ln>
                <a:noFill/>
              </a:ln>
              <a:solidFill>
                <a:sysClr val="windowText" lastClr="000000"/>
              </a:solidFill>
              <a:effectLst/>
              <a:latin typeface="Calibri" panose="020F0502020204030204"/>
              <a:ea typeface="+mn-ea"/>
              <a:cs typeface="+mn-cs"/>
            </a:rPr>
            <a:t>Elaboró</a:t>
          </a:r>
          <a:r>
            <a:rPr kumimoji="0" lang="es-MX" sz="16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400" b="0" i="0" u="none" strike="noStrike" kern="0" cap="none" spc="0" normalizeH="0" noProof="0">
              <a:ln>
                <a:noFill/>
              </a:ln>
              <a:solidFill>
                <a:sysClr val="windowText" lastClr="000000"/>
              </a:solidFill>
              <a:effectLst/>
              <a:latin typeface="Calibri" panose="020F0502020204030204"/>
              <a:ea typeface="+mn-ea"/>
              <a:cs typeface="+mn-cs"/>
            </a:rPr>
            <a:t>Juan Ramón Góngora Canto                                 Leydi Elizabeth Castro López</a:t>
          </a:r>
          <a:r>
            <a:rPr kumimoji="0" lang="es-MX" sz="1600" b="0" i="0" u="none" strike="noStrike" kern="0" cap="none" spc="0" normalizeH="0" noProof="0">
              <a:ln>
                <a:noFill/>
              </a:ln>
              <a:solidFill>
                <a:sysClr val="windowText" lastClr="000000"/>
              </a:solidFill>
              <a:effectLst/>
              <a:latin typeface="Calibri" panose="020F0502020204030204"/>
              <a:ea typeface="+mn-ea"/>
              <a:cs typeface="+mn-cs"/>
            </a:rPr>
            <a:t>                        </a:t>
          </a:r>
          <a:r>
            <a:rPr kumimoji="0" lang="es-MX" sz="1400" b="0" i="0" u="none" strike="noStrike" kern="0" cap="none" spc="0" normalizeH="0" noProof="0">
              <a:ln>
                <a:noFill/>
              </a:ln>
              <a:solidFill>
                <a:sysClr val="windowText" lastClr="000000"/>
              </a:solidFill>
              <a:effectLst/>
              <a:latin typeface="Calibri" panose="020F0502020204030204"/>
              <a:ea typeface="+mn-ea"/>
              <a:cs typeface="+mn-cs"/>
            </a:rPr>
            <a:t>Auxiliar Administrativo                                             Asistente Administrativo</a:t>
          </a:r>
          <a:endParaRPr kumimoji="0" lang="es-MX" sz="1600" b="0" i="0" u="none" strike="noStrike" kern="0" cap="none" spc="0" normalizeH="0" noProof="0">
            <a:ln>
              <a:noFill/>
            </a:ln>
            <a:solidFill>
              <a:sysClr val="windowText" lastClr="000000"/>
            </a:solidFill>
            <a:effectLst/>
            <a:latin typeface="Calibri" panose="020F0502020204030204"/>
            <a:ea typeface="+mn-ea"/>
            <a:cs typeface="+mn-cs"/>
          </a:endParaRPr>
        </a:p>
      </xdr:txBody>
    </xdr:sp>
    <xdr:clientData fLocksWithSheet="0"/>
  </xdr:oneCellAnchor>
  <xdr:twoCellAnchor editAs="oneCell">
    <xdr:from>
      <xdr:col>2</xdr:col>
      <xdr:colOff>397567</xdr:colOff>
      <xdr:row>2</xdr:row>
      <xdr:rowOff>138373</xdr:rowOff>
    </xdr:from>
    <xdr:to>
      <xdr:col>3</xdr:col>
      <xdr:colOff>354498</xdr:colOff>
      <xdr:row>7</xdr:row>
      <xdr:rowOff>17006</xdr:rowOff>
    </xdr:to>
    <xdr:pic>
      <xdr:nvPicPr>
        <xdr:cNvPr id="4" name="Imagen 3">
          <a:extLst>
            <a:ext uri="{FF2B5EF4-FFF2-40B4-BE49-F238E27FC236}">
              <a16:creationId xmlns:a16="http://schemas.microsoft.com/office/drawing/2014/main" id="{7426C93F-9041-44D7-9E27-12DB60ECBAA1}"/>
            </a:ext>
          </a:extLst>
        </xdr:cNvPr>
        <xdr:cNvPicPr>
          <a:picLocks noChangeAspect="1"/>
        </xdr:cNvPicPr>
      </xdr:nvPicPr>
      <xdr:blipFill>
        <a:blip xmlns:r="http://schemas.openxmlformats.org/officeDocument/2006/relationships" r:embed="rId1"/>
        <a:stretch>
          <a:fillRect/>
        </a:stretch>
      </xdr:blipFill>
      <xdr:spPr>
        <a:xfrm>
          <a:off x="861393" y="535938"/>
          <a:ext cx="2895600" cy="932181"/>
        </a:xfrm>
        <a:prstGeom prst="rect">
          <a:avLst/>
        </a:prstGeom>
      </xdr:spPr>
    </xdr:pic>
    <xdr:clientData/>
  </xdr:twoCellAnchor>
  <xdr:twoCellAnchor editAs="oneCell">
    <xdr:from>
      <xdr:col>16</xdr:col>
      <xdr:colOff>981585</xdr:colOff>
      <xdr:row>2</xdr:row>
      <xdr:rowOff>34501</xdr:rowOff>
    </xdr:from>
    <xdr:to>
      <xdr:col>16</xdr:col>
      <xdr:colOff>2485708</xdr:colOff>
      <xdr:row>7</xdr:row>
      <xdr:rowOff>162198</xdr:rowOff>
    </xdr:to>
    <xdr:pic>
      <xdr:nvPicPr>
        <xdr:cNvPr id="5" name="Imagen 4">
          <a:extLst>
            <a:ext uri="{FF2B5EF4-FFF2-40B4-BE49-F238E27FC236}">
              <a16:creationId xmlns:a16="http://schemas.microsoft.com/office/drawing/2014/main" id="{FB6AD1A6-48C3-497E-A1CF-8DF20E6615AC}"/>
            </a:ext>
          </a:extLst>
        </xdr:cNvPr>
        <xdr:cNvPicPr>
          <a:picLocks noChangeAspect="1"/>
        </xdr:cNvPicPr>
      </xdr:nvPicPr>
      <xdr:blipFill rotWithShape="1">
        <a:blip xmlns:r="http://schemas.openxmlformats.org/officeDocument/2006/relationships" r:embed="rId2"/>
        <a:srcRect l="46714"/>
        <a:stretch/>
      </xdr:blipFill>
      <xdr:spPr>
        <a:xfrm>
          <a:off x="24281852" y="237701"/>
          <a:ext cx="1504123" cy="11944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5"/>
  <sheetViews>
    <sheetView showGridLines="0" tabSelected="1" topLeftCell="A2" zoomScale="45" zoomScaleNormal="80" zoomScaleSheetLayoutView="106" workbookViewId="0">
      <selection activeCell="V15" sqref="V15"/>
    </sheetView>
  </sheetViews>
  <sheetFormatPr baseColWidth="10" defaultColWidth="12.69921875" defaultRowHeight="15" customHeight="1" x14ac:dyDescent="0.3"/>
  <cols>
    <col min="1" max="2" width="4.69921875" customWidth="1"/>
    <col min="3" max="3" width="38.69921875" customWidth="1"/>
    <col min="4" max="4" width="33" customWidth="1"/>
    <col min="5" max="5" width="18.796875" customWidth="1"/>
    <col min="6" max="6" width="17.69921875" customWidth="1"/>
    <col min="7" max="7" width="16" customWidth="1"/>
    <col min="8" max="8" width="15.69921875" customWidth="1"/>
    <col min="9" max="12" width="12.19921875" customWidth="1"/>
    <col min="13" max="14" width="24" customWidth="1"/>
    <col min="15" max="15" width="34.19921875" customWidth="1"/>
    <col min="16" max="16" width="25.19921875" customWidth="1"/>
    <col min="17" max="17" width="34.8984375" customWidth="1"/>
    <col min="18" max="18" width="9.5" style="12" customWidth="1"/>
    <col min="19" max="19" width="11" customWidth="1"/>
  </cols>
  <sheetData>
    <row r="1" spans="3:18" ht="15.45" hidden="1" customHeight="1" x14ac:dyDescent="0.3">
      <c r="G1" s="1"/>
    </row>
    <row r="2" spans="3:18" ht="15.6" x14ac:dyDescent="0.3">
      <c r="G2" s="1"/>
    </row>
    <row r="3" spans="3:18" ht="15.6" x14ac:dyDescent="0.3">
      <c r="C3" s="2"/>
      <c r="D3" s="3"/>
      <c r="E3" s="3"/>
      <c r="F3" s="3"/>
      <c r="G3" s="4"/>
      <c r="H3" s="3"/>
      <c r="I3" s="3"/>
      <c r="J3" s="3"/>
      <c r="K3" s="3"/>
      <c r="L3" s="3"/>
      <c r="M3" s="3"/>
      <c r="N3" s="3"/>
      <c r="O3" s="3"/>
      <c r="P3" s="3"/>
      <c r="Q3" s="5"/>
    </row>
    <row r="4" spans="3:18" ht="17.399999999999999" x14ac:dyDescent="0.3">
      <c r="C4" s="6"/>
      <c r="D4" s="89" t="s">
        <v>0</v>
      </c>
      <c r="E4" s="90"/>
      <c r="F4" s="90"/>
      <c r="G4" s="90"/>
      <c r="H4" s="90"/>
      <c r="I4" s="90"/>
      <c r="J4" s="90"/>
      <c r="K4" s="90"/>
      <c r="L4" s="90"/>
      <c r="M4" s="90"/>
      <c r="N4" s="90"/>
      <c r="O4" s="90"/>
      <c r="P4" s="90"/>
      <c r="Q4" s="91"/>
    </row>
    <row r="5" spans="3:18" ht="17.399999999999999" x14ac:dyDescent="0.3">
      <c r="C5" s="6"/>
      <c r="D5" s="89" t="s">
        <v>1</v>
      </c>
      <c r="E5" s="90"/>
      <c r="F5" s="90"/>
      <c r="G5" s="90"/>
      <c r="H5" s="90"/>
      <c r="I5" s="90"/>
      <c r="J5" s="90"/>
      <c r="K5" s="90"/>
      <c r="L5" s="90"/>
      <c r="M5" s="90"/>
      <c r="N5" s="90"/>
      <c r="O5" s="90"/>
      <c r="P5" s="90"/>
      <c r="Q5" s="91"/>
    </row>
    <row r="6" spans="3:18" ht="17.399999999999999" x14ac:dyDescent="0.3">
      <c r="C6" s="6"/>
      <c r="D6" s="92" t="s">
        <v>108</v>
      </c>
      <c r="E6" s="90"/>
      <c r="F6" s="90"/>
      <c r="G6" s="90"/>
      <c r="H6" s="90"/>
      <c r="I6" s="90"/>
      <c r="J6" s="90"/>
      <c r="K6" s="90"/>
      <c r="L6" s="90"/>
      <c r="M6" s="90"/>
      <c r="N6" s="90"/>
      <c r="O6" s="90"/>
      <c r="P6" s="90"/>
      <c r="Q6" s="91"/>
      <c r="R6" s="15"/>
    </row>
    <row r="7" spans="3:18" ht="15.6" x14ac:dyDescent="0.3">
      <c r="C7" s="6"/>
      <c r="D7" s="20"/>
      <c r="E7" s="20"/>
      <c r="F7" s="20"/>
      <c r="G7" s="21"/>
      <c r="H7" s="20"/>
      <c r="I7" s="20"/>
      <c r="J7" s="20"/>
      <c r="K7" s="20"/>
      <c r="L7" s="20"/>
      <c r="M7" s="20"/>
      <c r="N7" s="20"/>
      <c r="O7" s="20"/>
      <c r="P7" s="20"/>
      <c r="Q7" s="7"/>
    </row>
    <row r="8" spans="3:18" ht="16.2" thickBot="1" x14ac:dyDescent="0.35">
      <c r="C8" s="22"/>
      <c r="D8" s="23"/>
      <c r="E8" s="23"/>
      <c r="F8" s="23"/>
      <c r="G8" s="24"/>
      <c r="H8" s="23"/>
      <c r="I8" s="23"/>
      <c r="J8" s="23"/>
      <c r="K8" s="23"/>
      <c r="L8" s="23"/>
      <c r="M8" s="23"/>
      <c r="N8" s="23"/>
      <c r="O8" s="23"/>
      <c r="P8" s="23"/>
      <c r="Q8" s="25"/>
    </row>
    <row r="9" spans="3:18" ht="39" customHeight="1" thickBot="1" x14ac:dyDescent="0.35">
      <c r="C9" s="109" t="s">
        <v>2</v>
      </c>
      <c r="D9" s="110"/>
      <c r="E9" s="111"/>
      <c r="F9" s="109" t="s">
        <v>101</v>
      </c>
      <c r="G9" s="110"/>
      <c r="H9" s="110"/>
      <c r="I9" s="110"/>
      <c r="J9" s="110"/>
      <c r="K9" s="110"/>
      <c r="L9" s="110"/>
      <c r="M9" s="110"/>
      <c r="N9" s="110"/>
      <c r="O9" s="110"/>
      <c r="P9" s="110"/>
      <c r="Q9" s="111"/>
      <c r="R9" s="16"/>
    </row>
    <row r="10" spans="3:18" ht="27.75" customHeight="1" x14ac:dyDescent="0.3">
      <c r="C10" s="107" t="s">
        <v>3</v>
      </c>
      <c r="D10" s="97" t="s">
        <v>4</v>
      </c>
      <c r="E10" s="97" t="s">
        <v>102</v>
      </c>
      <c r="F10" s="97" t="s">
        <v>5</v>
      </c>
      <c r="G10" s="93" t="s">
        <v>6</v>
      </c>
      <c r="H10" s="93"/>
      <c r="I10" s="93"/>
      <c r="J10" s="93"/>
      <c r="K10" s="93"/>
      <c r="L10" s="93"/>
      <c r="M10" s="93"/>
      <c r="N10" s="93"/>
      <c r="O10" s="93" t="s">
        <v>7</v>
      </c>
      <c r="P10" s="93"/>
      <c r="Q10" s="94"/>
    </row>
    <row r="11" spans="3:18" ht="31.5" customHeight="1" x14ac:dyDescent="0.3">
      <c r="C11" s="108"/>
      <c r="D11" s="98"/>
      <c r="E11" s="98"/>
      <c r="F11" s="98"/>
      <c r="G11" s="98" t="s">
        <v>8</v>
      </c>
      <c r="H11" s="112" t="s">
        <v>9</v>
      </c>
      <c r="I11" s="95" t="s">
        <v>10</v>
      </c>
      <c r="J11" s="95"/>
      <c r="K11" s="95"/>
      <c r="L11" s="95"/>
      <c r="M11" s="95" t="s">
        <v>11</v>
      </c>
      <c r="N11" s="95"/>
      <c r="O11" s="95"/>
      <c r="P11" s="95"/>
      <c r="Q11" s="96"/>
    </row>
    <row r="12" spans="3:18" ht="31.2" x14ac:dyDescent="0.3">
      <c r="C12" s="108"/>
      <c r="D12" s="98"/>
      <c r="E12" s="98"/>
      <c r="F12" s="98"/>
      <c r="G12" s="98"/>
      <c r="H12" s="113"/>
      <c r="I12" s="19" t="s">
        <v>12</v>
      </c>
      <c r="J12" s="19" t="s">
        <v>13</v>
      </c>
      <c r="K12" s="19" t="s">
        <v>14</v>
      </c>
      <c r="L12" s="19" t="s">
        <v>15</v>
      </c>
      <c r="M12" s="19" t="s">
        <v>16</v>
      </c>
      <c r="N12" s="19" t="s">
        <v>17</v>
      </c>
      <c r="O12" s="95"/>
      <c r="P12" s="95"/>
      <c r="Q12" s="96"/>
    </row>
    <row r="13" spans="3:18" ht="72.599999999999994" customHeight="1" x14ac:dyDescent="0.3">
      <c r="C13" s="101" t="s">
        <v>106</v>
      </c>
      <c r="D13" s="105" t="s">
        <v>103</v>
      </c>
      <c r="E13" s="103" t="s">
        <v>100</v>
      </c>
      <c r="F13" s="120" t="s">
        <v>104</v>
      </c>
      <c r="G13" s="124" t="s">
        <v>107</v>
      </c>
      <c r="H13" s="126" t="s">
        <v>21</v>
      </c>
      <c r="I13" s="28">
        <v>0.20117499999999999</v>
      </c>
      <c r="J13" s="29">
        <v>0.20119999999999999</v>
      </c>
      <c r="K13" s="51">
        <v>0.20119999999999999</v>
      </c>
      <c r="L13" s="30" t="s">
        <v>105</v>
      </c>
      <c r="M13" s="122">
        <v>1</v>
      </c>
      <c r="N13" s="128">
        <v>0.75</v>
      </c>
      <c r="O13" s="114" t="s">
        <v>141</v>
      </c>
      <c r="P13" s="115"/>
      <c r="Q13" s="116"/>
      <c r="R13" s="17"/>
    </row>
    <row r="14" spans="3:18" ht="72" customHeight="1" x14ac:dyDescent="0.3">
      <c r="C14" s="102"/>
      <c r="D14" s="106"/>
      <c r="E14" s="104"/>
      <c r="F14" s="121"/>
      <c r="G14" s="125"/>
      <c r="H14" s="127"/>
      <c r="I14" s="31">
        <v>0.20117499999999999</v>
      </c>
      <c r="J14" s="26">
        <v>0.20117499999999999</v>
      </c>
      <c r="K14" s="52">
        <v>0.20117499999999999</v>
      </c>
      <c r="L14" s="32">
        <v>0.20117499999999999</v>
      </c>
      <c r="M14" s="76"/>
      <c r="N14" s="83"/>
      <c r="O14" s="117"/>
      <c r="P14" s="118"/>
      <c r="Q14" s="119"/>
      <c r="R14" s="17"/>
    </row>
    <row r="15" spans="3:18" ht="49.95" customHeight="1" x14ac:dyDescent="0.3">
      <c r="C15" s="99" t="s">
        <v>62</v>
      </c>
      <c r="D15" s="62" t="s">
        <v>19</v>
      </c>
      <c r="E15" s="63" t="s">
        <v>18</v>
      </c>
      <c r="F15" s="64" t="s">
        <v>20</v>
      </c>
      <c r="G15" s="66">
        <v>4422366</v>
      </c>
      <c r="H15" s="68" t="s">
        <v>21</v>
      </c>
      <c r="I15" s="33">
        <v>1063505</v>
      </c>
      <c r="J15" s="34">
        <v>1140598</v>
      </c>
      <c r="K15" s="53">
        <v>1277306</v>
      </c>
      <c r="L15" s="35"/>
      <c r="M15" s="76">
        <f>IFERROR(K15/K16,"ND")</f>
        <v>1.135233764802497</v>
      </c>
      <c r="N15" s="74">
        <f>IFERROR(((I15+J15+K15+L15)/G15),"ND")</f>
        <v>0.7872276966673496</v>
      </c>
      <c r="O15" s="123" t="s">
        <v>137</v>
      </c>
      <c r="P15" s="78"/>
      <c r="Q15" s="79"/>
      <c r="R15" s="27"/>
    </row>
    <row r="16" spans="3:18" ht="49.95" customHeight="1" x14ac:dyDescent="0.3">
      <c r="C16" s="100"/>
      <c r="D16" s="59"/>
      <c r="E16" s="61"/>
      <c r="F16" s="65"/>
      <c r="G16" s="67"/>
      <c r="H16" s="68"/>
      <c r="I16" s="33">
        <v>1088572</v>
      </c>
      <c r="J16" s="34">
        <v>1110472</v>
      </c>
      <c r="K16" s="53">
        <v>1125148</v>
      </c>
      <c r="L16" s="35">
        <v>1098174</v>
      </c>
      <c r="M16" s="76"/>
      <c r="N16" s="74"/>
      <c r="O16" s="80"/>
      <c r="P16" s="80"/>
      <c r="Q16" s="81"/>
      <c r="R16" s="17"/>
    </row>
    <row r="17" spans="3:20" ht="49.95" customHeight="1" x14ac:dyDescent="0.3">
      <c r="C17" s="84" t="s">
        <v>63</v>
      </c>
      <c r="D17" s="85" t="s">
        <v>22</v>
      </c>
      <c r="E17" s="86" t="s">
        <v>18</v>
      </c>
      <c r="F17" s="70" t="s">
        <v>20</v>
      </c>
      <c r="G17" s="71">
        <v>4997</v>
      </c>
      <c r="H17" s="69" t="s">
        <v>21</v>
      </c>
      <c r="I17" s="36">
        <v>1256</v>
      </c>
      <c r="J17" s="37">
        <v>1481</v>
      </c>
      <c r="K17" s="53">
        <v>1582</v>
      </c>
      <c r="L17" s="38"/>
      <c r="M17" s="76">
        <f t="shared" ref="M17" si="0">IFERROR(K17/K18,"ND")</f>
        <v>1.1984848484848485</v>
      </c>
      <c r="N17" s="74">
        <f>IFERROR(((I17+J17+K17+L17)/G17),"ND")</f>
        <v>0.86431859115469278</v>
      </c>
      <c r="O17" s="82" t="s">
        <v>138</v>
      </c>
      <c r="P17" s="78"/>
      <c r="Q17" s="79"/>
      <c r="R17" s="27"/>
    </row>
    <row r="18" spans="3:20" ht="49.95" customHeight="1" x14ac:dyDescent="0.3">
      <c r="C18" s="57"/>
      <c r="D18" s="59"/>
      <c r="E18" s="61"/>
      <c r="F18" s="65"/>
      <c r="G18" s="67"/>
      <c r="H18" s="69"/>
      <c r="I18" s="36">
        <v>1048</v>
      </c>
      <c r="J18" s="37">
        <v>1379</v>
      </c>
      <c r="K18" s="53">
        <v>1320</v>
      </c>
      <c r="L18" s="38">
        <v>1250</v>
      </c>
      <c r="M18" s="76"/>
      <c r="N18" s="74"/>
      <c r="O18" s="80"/>
      <c r="P18" s="80"/>
      <c r="Q18" s="81"/>
      <c r="R18" s="17"/>
    </row>
    <row r="19" spans="3:20" ht="49.95" customHeight="1" x14ac:dyDescent="0.3">
      <c r="C19" s="56" t="s">
        <v>64</v>
      </c>
      <c r="D19" s="58" t="s">
        <v>23</v>
      </c>
      <c r="E19" s="60" t="s">
        <v>18</v>
      </c>
      <c r="F19" s="72" t="s">
        <v>20</v>
      </c>
      <c r="G19" s="73">
        <v>4</v>
      </c>
      <c r="H19" s="75" t="s">
        <v>21</v>
      </c>
      <c r="I19" s="39">
        <v>0</v>
      </c>
      <c r="J19" s="40">
        <v>1</v>
      </c>
      <c r="K19" s="53">
        <v>3</v>
      </c>
      <c r="L19" s="41"/>
      <c r="M19" s="76">
        <f t="shared" ref="M19" si="1">IFERROR(K19/K20,"ND")</f>
        <v>1</v>
      </c>
      <c r="N19" s="83">
        <f>IFERROR(((I19+J19+K19+L19)/G19),"ND")</f>
        <v>1</v>
      </c>
      <c r="O19" s="77" t="s">
        <v>139</v>
      </c>
      <c r="P19" s="78"/>
      <c r="Q19" s="79"/>
      <c r="R19" s="17"/>
    </row>
    <row r="20" spans="3:20" ht="49.95" customHeight="1" x14ac:dyDescent="0.3">
      <c r="C20" s="57"/>
      <c r="D20" s="59"/>
      <c r="E20" s="61"/>
      <c r="F20" s="65"/>
      <c r="G20" s="67"/>
      <c r="H20" s="75"/>
      <c r="I20" s="39">
        <v>0</v>
      </c>
      <c r="J20" s="40">
        <v>1</v>
      </c>
      <c r="K20" s="53">
        <v>3</v>
      </c>
      <c r="L20" s="41">
        <v>0</v>
      </c>
      <c r="M20" s="76"/>
      <c r="N20" s="83"/>
      <c r="O20" s="80"/>
      <c r="P20" s="80"/>
      <c r="Q20" s="81"/>
      <c r="R20" s="17"/>
    </row>
    <row r="21" spans="3:20" ht="49.95" customHeight="1" x14ac:dyDescent="0.3">
      <c r="C21" s="56" t="s">
        <v>65</v>
      </c>
      <c r="D21" s="58" t="s">
        <v>24</v>
      </c>
      <c r="E21" s="60" t="s">
        <v>18</v>
      </c>
      <c r="F21" s="72" t="s">
        <v>20</v>
      </c>
      <c r="G21" s="73">
        <v>80</v>
      </c>
      <c r="H21" s="75" t="s">
        <v>21</v>
      </c>
      <c r="I21" s="39">
        <v>20</v>
      </c>
      <c r="J21" s="40">
        <v>13</v>
      </c>
      <c r="K21" s="53">
        <v>21</v>
      </c>
      <c r="L21" s="41"/>
      <c r="M21" s="76">
        <f t="shared" ref="M21" si="2">IFERROR(K21/K22,"ND")</f>
        <v>1</v>
      </c>
      <c r="N21" s="74">
        <f>IFERROR(((I21+J21+K21+L21)/G21),"ND")</f>
        <v>0.67500000000000004</v>
      </c>
      <c r="O21" s="77" t="s">
        <v>140</v>
      </c>
      <c r="P21" s="78"/>
      <c r="Q21" s="79"/>
      <c r="R21" s="17"/>
    </row>
    <row r="22" spans="3:20" ht="49.95" customHeight="1" x14ac:dyDescent="0.3">
      <c r="C22" s="57"/>
      <c r="D22" s="59"/>
      <c r="E22" s="61"/>
      <c r="F22" s="65"/>
      <c r="G22" s="67"/>
      <c r="H22" s="75"/>
      <c r="I22" s="42">
        <v>20</v>
      </c>
      <c r="J22" s="43">
        <v>20</v>
      </c>
      <c r="K22" s="54">
        <v>21</v>
      </c>
      <c r="L22" s="44">
        <v>19</v>
      </c>
      <c r="M22" s="76"/>
      <c r="N22" s="74"/>
      <c r="O22" s="80"/>
      <c r="P22" s="80"/>
      <c r="Q22" s="81"/>
      <c r="R22" s="17"/>
    </row>
    <row r="23" spans="3:20" s="12" customFormat="1" ht="49.95" customHeight="1" x14ac:dyDescent="0.3">
      <c r="C23" s="84" t="s">
        <v>66</v>
      </c>
      <c r="D23" s="85" t="s">
        <v>25</v>
      </c>
      <c r="E23" s="86" t="s">
        <v>18</v>
      </c>
      <c r="F23" s="70" t="s">
        <v>20</v>
      </c>
      <c r="G23" s="71">
        <v>4388273</v>
      </c>
      <c r="H23" s="69" t="s">
        <v>21</v>
      </c>
      <c r="I23" s="36">
        <v>1055140</v>
      </c>
      <c r="J23" s="37">
        <v>1130765</v>
      </c>
      <c r="K23" s="53">
        <v>1265513</v>
      </c>
      <c r="L23" s="38"/>
      <c r="M23" s="76">
        <f t="shared" ref="M23" si="3">IFERROR(K23/K24,"ND")</f>
        <v>1.1340921351899216</v>
      </c>
      <c r="N23" s="74">
        <f>IFERROR(((I23+J23+K23+L23)/G23),"ND")</f>
        <v>0.78650940814302117</v>
      </c>
      <c r="O23" s="82" t="s">
        <v>116</v>
      </c>
      <c r="P23" s="78"/>
      <c r="Q23" s="79"/>
      <c r="R23" s="17"/>
      <c r="S23" s="13"/>
      <c r="T23" s="14"/>
    </row>
    <row r="24" spans="3:20" s="12" customFormat="1" ht="49.95" customHeight="1" x14ac:dyDescent="0.3">
      <c r="C24" s="57"/>
      <c r="D24" s="59"/>
      <c r="E24" s="61"/>
      <c r="F24" s="65"/>
      <c r="G24" s="67"/>
      <c r="H24" s="69"/>
      <c r="I24" s="45">
        <v>1080707</v>
      </c>
      <c r="J24" s="46">
        <v>1100956</v>
      </c>
      <c r="K24" s="54">
        <v>1115882</v>
      </c>
      <c r="L24" s="47">
        <v>1090728</v>
      </c>
      <c r="M24" s="76"/>
      <c r="N24" s="74"/>
      <c r="O24" s="80"/>
      <c r="P24" s="80"/>
      <c r="Q24" s="81"/>
      <c r="R24" s="17"/>
      <c r="S24" s="14"/>
    </row>
    <row r="25" spans="3:20" s="12" customFormat="1" ht="49.95" customHeight="1" x14ac:dyDescent="0.3">
      <c r="C25" s="87" t="s">
        <v>67</v>
      </c>
      <c r="D25" s="154" t="s">
        <v>26</v>
      </c>
      <c r="E25" s="60" t="s">
        <v>18</v>
      </c>
      <c r="F25" s="72" t="s">
        <v>20</v>
      </c>
      <c r="G25" s="73">
        <v>2160</v>
      </c>
      <c r="H25" s="75" t="s">
        <v>21</v>
      </c>
      <c r="I25" s="39">
        <v>605</v>
      </c>
      <c r="J25" s="40">
        <v>650</v>
      </c>
      <c r="K25" s="53">
        <v>678</v>
      </c>
      <c r="L25" s="41"/>
      <c r="M25" s="76">
        <f t="shared" ref="M25" si="4">IFERROR(K25/K26,"ND")</f>
        <v>1.1689655172413793</v>
      </c>
      <c r="N25" s="74">
        <f>IFERROR(((I25+J25+K25+L25)/G25),"ND")</f>
        <v>0.89490740740740737</v>
      </c>
      <c r="O25" s="77" t="s">
        <v>147</v>
      </c>
      <c r="P25" s="78"/>
      <c r="Q25" s="79"/>
      <c r="R25" s="17"/>
      <c r="S25" s="14"/>
    </row>
    <row r="26" spans="3:20" s="12" customFormat="1" ht="49.95" customHeight="1" x14ac:dyDescent="0.3">
      <c r="C26" s="57"/>
      <c r="D26" s="59"/>
      <c r="E26" s="61"/>
      <c r="F26" s="65"/>
      <c r="G26" s="67"/>
      <c r="H26" s="75"/>
      <c r="I26" s="42">
        <v>500</v>
      </c>
      <c r="J26" s="43">
        <v>600</v>
      </c>
      <c r="K26" s="54">
        <v>580</v>
      </c>
      <c r="L26" s="44">
        <v>480</v>
      </c>
      <c r="M26" s="76"/>
      <c r="N26" s="74"/>
      <c r="O26" s="80"/>
      <c r="P26" s="80"/>
      <c r="Q26" s="81"/>
      <c r="R26" s="17"/>
    </row>
    <row r="27" spans="3:20" s="12" customFormat="1" ht="49.95" customHeight="1" x14ac:dyDescent="0.3">
      <c r="C27" s="87" t="s">
        <v>68</v>
      </c>
      <c r="D27" s="154" t="s">
        <v>27</v>
      </c>
      <c r="E27" s="60" t="s">
        <v>18</v>
      </c>
      <c r="F27" s="72" t="s">
        <v>20</v>
      </c>
      <c r="G27" s="73">
        <v>172</v>
      </c>
      <c r="H27" s="75" t="s">
        <v>21</v>
      </c>
      <c r="I27" s="39">
        <v>108</v>
      </c>
      <c r="J27" s="40">
        <v>34</v>
      </c>
      <c r="K27" s="53">
        <v>23</v>
      </c>
      <c r="L27" s="41"/>
      <c r="M27" s="76">
        <f t="shared" ref="M27" si="5">IFERROR(K27/K28,"ND")</f>
        <v>1.0952380952380953</v>
      </c>
      <c r="N27" s="74">
        <f>IFERROR(((I27+J27+K27+L27)/G27),"ND")</f>
        <v>0.95930232558139539</v>
      </c>
      <c r="O27" s="77" t="s">
        <v>117</v>
      </c>
      <c r="P27" s="78"/>
      <c r="Q27" s="79"/>
      <c r="R27" s="17"/>
    </row>
    <row r="28" spans="3:20" s="12" customFormat="1" ht="49.95" customHeight="1" x14ac:dyDescent="0.3">
      <c r="C28" s="57"/>
      <c r="D28" s="59"/>
      <c r="E28" s="61"/>
      <c r="F28" s="65"/>
      <c r="G28" s="67"/>
      <c r="H28" s="75"/>
      <c r="I28" s="42">
        <v>100</v>
      </c>
      <c r="J28" s="43">
        <v>30</v>
      </c>
      <c r="K28" s="54">
        <v>21</v>
      </c>
      <c r="L28" s="44">
        <v>21</v>
      </c>
      <c r="M28" s="76"/>
      <c r="N28" s="74"/>
      <c r="O28" s="80"/>
      <c r="P28" s="80"/>
      <c r="Q28" s="81"/>
      <c r="R28" s="17"/>
    </row>
    <row r="29" spans="3:20" s="12" customFormat="1" ht="49.95" customHeight="1" x14ac:dyDescent="0.3">
      <c r="C29" s="87" t="s">
        <v>69</v>
      </c>
      <c r="D29" s="154" t="s">
        <v>28</v>
      </c>
      <c r="E29" s="60" t="s">
        <v>18</v>
      </c>
      <c r="F29" s="72" t="s">
        <v>20</v>
      </c>
      <c r="G29" s="73">
        <v>170</v>
      </c>
      <c r="H29" s="75" t="s">
        <v>21</v>
      </c>
      <c r="I29" s="39">
        <v>33</v>
      </c>
      <c r="J29" s="40">
        <v>48</v>
      </c>
      <c r="K29" s="53">
        <v>46</v>
      </c>
      <c r="L29" s="41"/>
      <c r="M29" s="76">
        <f t="shared" ref="M29" si="6">IFERROR(K29/K30,"ND")</f>
        <v>0.95833333333333337</v>
      </c>
      <c r="N29" s="74">
        <f>IFERROR(((I29+J29+K29+L29)/G29),"ND")</f>
        <v>0.74705882352941178</v>
      </c>
      <c r="O29" s="77" t="s">
        <v>118</v>
      </c>
      <c r="P29" s="78"/>
      <c r="Q29" s="79"/>
      <c r="R29" s="17"/>
    </row>
    <row r="30" spans="3:20" s="12" customFormat="1" ht="49.95" customHeight="1" x14ac:dyDescent="0.3">
      <c r="C30" s="57"/>
      <c r="D30" s="59"/>
      <c r="E30" s="61"/>
      <c r="F30" s="65"/>
      <c r="G30" s="67"/>
      <c r="H30" s="75"/>
      <c r="I30" s="42">
        <v>35</v>
      </c>
      <c r="J30" s="43">
        <v>45</v>
      </c>
      <c r="K30" s="54">
        <v>48</v>
      </c>
      <c r="L30" s="44">
        <v>42</v>
      </c>
      <c r="M30" s="76"/>
      <c r="N30" s="74"/>
      <c r="O30" s="80"/>
      <c r="P30" s="80"/>
      <c r="Q30" s="81"/>
      <c r="R30" s="17"/>
    </row>
    <row r="31" spans="3:20" s="12" customFormat="1" ht="49.95" customHeight="1" x14ac:dyDescent="0.3">
      <c r="C31" s="87" t="s">
        <v>70</v>
      </c>
      <c r="D31" s="154" t="s">
        <v>29</v>
      </c>
      <c r="E31" s="60" t="s">
        <v>18</v>
      </c>
      <c r="F31" s="72" t="s">
        <v>20</v>
      </c>
      <c r="G31" s="73">
        <v>380</v>
      </c>
      <c r="H31" s="75" t="s">
        <v>21</v>
      </c>
      <c r="I31" s="39">
        <v>0</v>
      </c>
      <c r="J31" s="40">
        <v>158</v>
      </c>
      <c r="K31" s="53">
        <v>143</v>
      </c>
      <c r="L31" s="41"/>
      <c r="M31" s="76">
        <f t="shared" ref="M31" si="7">IFERROR(K31/K32,"ND")</f>
        <v>1.1439999999999999</v>
      </c>
      <c r="N31" s="74">
        <f>IFERROR(((I31+J31+K31+L31)/G31),"ND")</f>
        <v>0.79210526315789476</v>
      </c>
      <c r="O31" s="77" t="s">
        <v>119</v>
      </c>
      <c r="P31" s="78"/>
      <c r="Q31" s="79"/>
      <c r="R31" s="17"/>
    </row>
    <row r="32" spans="3:20" s="12" customFormat="1" ht="49.95" customHeight="1" x14ac:dyDescent="0.3">
      <c r="C32" s="57"/>
      <c r="D32" s="59"/>
      <c r="E32" s="61"/>
      <c r="F32" s="65"/>
      <c r="G32" s="67"/>
      <c r="H32" s="75"/>
      <c r="I32" s="42">
        <v>5</v>
      </c>
      <c r="J32" s="43">
        <v>155</v>
      </c>
      <c r="K32" s="54">
        <v>125</v>
      </c>
      <c r="L32" s="44">
        <v>95</v>
      </c>
      <c r="M32" s="76"/>
      <c r="N32" s="74"/>
      <c r="O32" s="80"/>
      <c r="P32" s="80"/>
      <c r="Q32" s="81"/>
      <c r="R32" s="17"/>
    </row>
    <row r="33" spans="3:18" s="12" customFormat="1" ht="49.95" customHeight="1" x14ac:dyDescent="0.3">
      <c r="C33" s="87" t="s">
        <v>71</v>
      </c>
      <c r="D33" s="88" t="s">
        <v>30</v>
      </c>
      <c r="E33" s="60" t="s">
        <v>18</v>
      </c>
      <c r="F33" s="72" t="s">
        <v>20</v>
      </c>
      <c r="G33" s="73">
        <v>259</v>
      </c>
      <c r="H33" s="75" t="s">
        <v>21</v>
      </c>
      <c r="I33" s="39">
        <v>59</v>
      </c>
      <c r="J33" s="40">
        <v>70</v>
      </c>
      <c r="K33" s="53">
        <v>84</v>
      </c>
      <c r="L33" s="41"/>
      <c r="M33" s="76">
        <f t="shared" ref="M33" si="8">IFERROR(K33/K34,"ND")</f>
        <v>1.4</v>
      </c>
      <c r="N33" s="74">
        <f>IFERROR(((I33+J33+K33+L33)/G33),"ND")</f>
        <v>0.82239382239382242</v>
      </c>
      <c r="O33" s="77" t="s">
        <v>120</v>
      </c>
      <c r="P33" s="78"/>
      <c r="Q33" s="79"/>
      <c r="R33" s="17"/>
    </row>
    <row r="34" spans="3:18" s="12" customFormat="1" ht="49.95" customHeight="1" x14ac:dyDescent="0.3">
      <c r="C34" s="57"/>
      <c r="D34" s="59"/>
      <c r="E34" s="61"/>
      <c r="F34" s="65"/>
      <c r="G34" s="67"/>
      <c r="H34" s="75"/>
      <c r="I34" s="42">
        <v>55</v>
      </c>
      <c r="J34" s="43">
        <v>79</v>
      </c>
      <c r="K34" s="54">
        <v>60</v>
      </c>
      <c r="L34" s="44">
        <v>65</v>
      </c>
      <c r="M34" s="76"/>
      <c r="N34" s="74"/>
      <c r="O34" s="80"/>
      <c r="P34" s="80"/>
      <c r="Q34" s="81"/>
      <c r="R34" s="17"/>
    </row>
    <row r="35" spans="3:18" s="12" customFormat="1" ht="49.95" customHeight="1" x14ac:dyDescent="0.3">
      <c r="C35" s="87" t="s">
        <v>72</v>
      </c>
      <c r="D35" s="154" t="s">
        <v>31</v>
      </c>
      <c r="E35" s="60" t="s">
        <v>18</v>
      </c>
      <c r="F35" s="72" t="s">
        <v>20</v>
      </c>
      <c r="G35" s="73">
        <v>4385000</v>
      </c>
      <c r="H35" s="75" t="s">
        <v>21</v>
      </c>
      <c r="I35" s="39">
        <v>1054323</v>
      </c>
      <c r="J35" s="40">
        <v>1129712</v>
      </c>
      <c r="K35" s="53">
        <v>1264473</v>
      </c>
      <c r="L35" s="41"/>
      <c r="M35" s="76">
        <f t="shared" ref="M35" si="9">IFERROR(K35/K36,"ND")</f>
        <v>1.1340565022421525</v>
      </c>
      <c r="N35" s="74">
        <f>IFERROR(((I35+J35+K35+L35)/G35),"ND")</f>
        <v>0.78643283922462937</v>
      </c>
      <c r="O35" s="77" t="s">
        <v>121</v>
      </c>
      <c r="P35" s="78"/>
      <c r="Q35" s="79"/>
      <c r="R35" s="17"/>
    </row>
    <row r="36" spans="3:18" s="12" customFormat="1" ht="49.95" customHeight="1" x14ac:dyDescent="0.3">
      <c r="C36" s="57"/>
      <c r="D36" s="59"/>
      <c r="E36" s="61"/>
      <c r="F36" s="65"/>
      <c r="G36" s="67"/>
      <c r="H36" s="75"/>
      <c r="I36" s="42">
        <v>1080000</v>
      </c>
      <c r="J36" s="43">
        <v>1100000</v>
      </c>
      <c r="K36" s="54">
        <v>1115000</v>
      </c>
      <c r="L36" s="44">
        <v>1090000</v>
      </c>
      <c r="M36" s="76"/>
      <c r="N36" s="74"/>
      <c r="O36" s="80"/>
      <c r="P36" s="80"/>
      <c r="Q36" s="81"/>
      <c r="R36" s="17"/>
    </row>
    <row r="37" spans="3:18" s="12" customFormat="1" ht="49.95" customHeight="1" x14ac:dyDescent="0.3">
      <c r="C37" s="161" t="s">
        <v>32</v>
      </c>
      <c r="D37" s="88" t="s">
        <v>33</v>
      </c>
      <c r="E37" s="60" t="s">
        <v>18</v>
      </c>
      <c r="F37" s="72" t="s">
        <v>20</v>
      </c>
      <c r="G37" s="73">
        <v>132</v>
      </c>
      <c r="H37" s="75" t="s">
        <v>21</v>
      </c>
      <c r="I37" s="39">
        <v>12</v>
      </c>
      <c r="J37" s="40">
        <v>93</v>
      </c>
      <c r="K37" s="53">
        <v>66</v>
      </c>
      <c r="L37" s="41"/>
      <c r="M37" s="76">
        <f t="shared" ref="M37" si="10">IFERROR(K37/K38,"ND")</f>
        <v>1.375</v>
      </c>
      <c r="N37" s="74">
        <f>IFERROR(((I37+J37+K37+L37)/G37),"ND")</f>
        <v>1.2954545454545454</v>
      </c>
      <c r="O37" s="77" t="s">
        <v>122</v>
      </c>
      <c r="P37" s="78"/>
      <c r="Q37" s="79"/>
      <c r="R37" s="17"/>
    </row>
    <row r="38" spans="3:18" s="12" customFormat="1" ht="49.95" customHeight="1" x14ac:dyDescent="0.3">
      <c r="C38" s="57"/>
      <c r="D38" s="59"/>
      <c r="E38" s="61"/>
      <c r="F38" s="65"/>
      <c r="G38" s="67"/>
      <c r="H38" s="75"/>
      <c r="I38" s="42">
        <v>12</v>
      </c>
      <c r="J38" s="43">
        <v>47</v>
      </c>
      <c r="K38" s="54">
        <v>48</v>
      </c>
      <c r="L38" s="44">
        <v>25</v>
      </c>
      <c r="M38" s="76"/>
      <c r="N38" s="74"/>
      <c r="O38" s="80"/>
      <c r="P38" s="80"/>
      <c r="Q38" s="81"/>
      <c r="R38" s="17"/>
    </row>
    <row r="39" spans="3:18" s="12" customFormat="1" ht="49.95" customHeight="1" x14ac:dyDescent="0.3">
      <c r="C39" s="156" t="s">
        <v>73</v>
      </c>
      <c r="D39" s="85" t="s">
        <v>34</v>
      </c>
      <c r="E39" s="86" t="s">
        <v>18</v>
      </c>
      <c r="F39" s="158" t="s">
        <v>20</v>
      </c>
      <c r="G39" s="71">
        <v>10278</v>
      </c>
      <c r="H39" s="69" t="s">
        <v>21</v>
      </c>
      <c r="I39" s="36">
        <v>1542</v>
      </c>
      <c r="J39" s="37">
        <v>2187</v>
      </c>
      <c r="K39" s="53">
        <v>2738</v>
      </c>
      <c r="L39" s="38"/>
      <c r="M39" s="76">
        <f t="shared" ref="M39" si="11">IFERROR(K39/K40,"ND")</f>
        <v>1.0212607236105931</v>
      </c>
      <c r="N39" s="74">
        <f>IFERROR(((I39+J39+K39+L39)/G39),"ND")</f>
        <v>0.62920801712395402</v>
      </c>
      <c r="O39" s="82" t="s">
        <v>123</v>
      </c>
      <c r="P39" s="78"/>
      <c r="Q39" s="79"/>
      <c r="R39" s="17"/>
    </row>
    <row r="40" spans="3:18" s="12" customFormat="1" ht="49.95" customHeight="1" x14ac:dyDescent="0.3">
      <c r="C40" s="57"/>
      <c r="D40" s="59"/>
      <c r="E40" s="61"/>
      <c r="F40" s="65"/>
      <c r="G40" s="67"/>
      <c r="H40" s="69"/>
      <c r="I40" s="45">
        <v>2458</v>
      </c>
      <c r="J40" s="46">
        <v>2681</v>
      </c>
      <c r="K40" s="54">
        <v>2681</v>
      </c>
      <c r="L40" s="47">
        <v>2458</v>
      </c>
      <c r="M40" s="76"/>
      <c r="N40" s="74"/>
      <c r="O40" s="80"/>
      <c r="P40" s="80"/>
      <c r="Q40" s="81"/>
      <c r="R40" s="17"/>
    </row>
    <row r="41" spans="3:18" s="12" customFormat="1" ht="49.95" customHeight="1" x14ac:dyDescent="0.3">
      <c r="C41" s="56" t="s">
        <v>74</v>
      </c>
      <c r="D41" s="58" t="s">
        <v>35</v>
      </c>
      <c r="E41" s="60" t="s">
        <v>18</v>
      </c>
      <c r="F41" s="129" t="s">
        <v>20</v>
      </c>
      <c r="G41" s="73">
        <f>I42+J42+K42+L42</f>
        <v>4</v>
      </c>
      <c r="H41" s="75" t="s">
        <v>21</v>
      </c>
      <c r="I41" s="39">
        <v>1</v>
      </c>
      <c r="J41" s="40">
        <v>1</v>
      </c>
      <c r="K41" s="53">
        <v>1</v>
      </c>
      <c r="L41" s="41"/>
      <c r="M41" s="76">
        <f t="shared" ref="M41" si="12">IFERROR(K41/K42,"ND")</f>
        <v>1</v>
      </c>
      <c r="N41" s="74">
        <f>IFERROR(((I41+J41+K41+L41)/G41),"ND")</f>
        <v>0.75</v>
      </c>
      <c r="O41" s="77" t="s">
        <v>124</v>
      </c>
      <c r="P41" s="78"/>
      <c r="Q41" s="79"/>
      <c r="R41" s="17"/>
    </row>
    <row r="42" spans="3:18" s="12" customFormat="1" ht="49.95" customHeight="1" x14ac:dyDescent="0.3">
      <c r="C42" s="57"/>
      <c r="D42" s="59"/>
      <c r="E42" s="61"/>
      <c r="F42" s="65"/>
      <c r="G42" s="67"/>
      <c r="H42" s="75"/>
      <c r="I42" s="42">
        <v>1</v>
      </c>
      <c r="J42" s="43">
        <v>1</v>
      </c>
      <c r="K42" s="54">
        <v>1</v>
      </c>
      <c r="L42" s="44">
        <v>1</v>
      </c>
      <c r="M42" s="76"/>
      <c r="N42" s="74"/>
      <c r="O42" s="80"/>
      <c r="P42" s="80"/>
      <c r="Q42" s="81"/>
      <c r="R42" s="17"/>
    </row>
    <row r="43" spans="3:18" s="12" customFormat="1" ht="49.95" customHeight="1" x14ac:dyDescent="0.3">
      <c r="C43" s="56" t="s">
        <v>75</v>
      </c>
      <c r="D43" s="58" t="s">
        <v>36</v>
      </c>
      <c r="E43" s="60" t="s">
        <v>18</v>
      </c>
      <c r="F43" s="129" t="s">
        <v>20</v>
      </c>
      <c r="G43" s="73">
        <v>2854</v>
      </c>
      <c r="H43" s="75" t="s">
        <v>21</v>
      </c>
      <c r="I43" s="39">
        <v>733</v>
      </c>
      <c r="J43" s="40">
        <v>608</v>
      </c>
      <c r="K43" s="53">
        <v>734</v>
      </c>
      <c r="L43" s="41"/>
      <c r="M43" s="76">
        <f t="shared" ref="M43" si="13">IFERROR(K43/K44,"ND")</f>
        <v>1.0280112044817926</v>
      </c>
      <c r="N43" s="74">
        <f>IFERROR(((I43+J43+K43+L43)/G43),"ND")</f>
        <v>0.72704975473020317</v>
      </c>
      <c r="O43" s="77" t="s">
        <v>125</v>
      </c>
      <c r="P43" s="78"/>
      <c r="Q43" s="79"/>
      <c r="R43" s="17"/>
    </row>
    <row r="44" spans="3:18" s="12" customFormat="1" ht="49.95" customHeight="1" x14ac:dyDescent="0.3">
      <c r="C44" s="57"/>
      <c r="D44" s="59"/>
      <c r="E44" s="61"/>
      <c r="F44" s="65"/>
      <c r="G44" s="67"/>
      <c r="H44" s="75"/>
      <c r="I44" s="42">
        <v>713</v>
      </c>
      <c r="J44" s="43">
        <v>714</v>
      </c>
      <c r="K44" s="54">
        <v>714</v>
      </c>
      <c r="L44" s="44">
        <v>713</v>
      </c>
      <c r="M44" s="76"/>
      <c r="N44" s="74"/>
      <c r="O44" s="80"/>
      <c r="P44" s="80"/>
      <c r="Q44" s="81"/>
      <c r="R44" s="17"/>
    </row>
    <row r="45" spans="3:18" s="12" customFormat="1" ht="49.95" customHeight="1" x14ac:dyDescent="0.3">
      <c r="C45" s="56" t="s">
        <v>76</v>
      </c>
      <c r="D45" s="58" t="s">
        <v>37</v>
      </c>
      <c r="E45" s="60" t="s">
        <v>18</v>
      </c>
      <c r="F45" s="129" t="s">
        <v>20</v>
      </c>
      <c r="G45" s="73">
        <v>2854</v>
      </c>
      <c r="H45" s="75" t="s">
        <v>21</v>
      </c>
      <c r="I45" s="39">
        <v>501</v>
      </c>
      <c r="J45" s="40">
        <v>680</v>
      </c>
      <c r="K45" s="53">
        <v>752</v>
      </c>
      <c r="L45" s="41"/>
      <c r="M45" s="76">
        <f t="shared" ref="M45" si="14">IFERROR(K45/K46,"ND")</f>
        <v>1.0532212885154062</v>
      </c>
      <c r="N45" s="74">
        <f>IFERROR(((I45+J45+K45+L45)/G45),"ND")</f>
        <v>0.67729502452697965</v>
      </c>
      <c r="O45" s="77" t="s">
        <v>148</v>
      </c>
      <c r="P45" s="78"/>
      <c r="Q45" s="79"/>
      <c r="R45" s="17"/>
    </row>
    <row r="46" spans="3:18" s="12" customFormat="1" ht="49.95" customHeight="1" x14ac:dyDescent="0.3">
      <c r="C46" s="57"/>
      <c r="D46" s="59"/>
      <c r="E46" s="61"/>
      <c r="F46" s="65"/>
      <c r="G46" s="67"/>
      <c r="H46" s="75"/>
      <c r="I46" s="42">
        <v>713</v>
      </c>
      <c r="J46" s="43">
        <v>714</v>
      </c>
      <c r="K46" s="54">
        <v>714</v>
      </c>
      <c r="L46" s="44">
        <v>713</v>
      </c>
      <c r="M46" s="76"/>
      <c r="N46" s="74"/>
      <c r="O46" s="80"/>
      <c r="P46" s="80"/>
      <c r="Q46" s="81"/>
      <c r="R46" s="17"/>
    </row>
    <row r="47" spans="3:18" s="12" customFormat="1" ht="49.95" customHeight="1" x14ac:dyDescent="0.3">
      <c r="C47" s="56" t="s">
        <v>77</v>
      </c>
      <c r="D47" s="58" t="s">
        <v>38</v>
      </c>
      <c r="E47" s="60" t="s">
        <v>18</v>
      </c>
      <c r="F47" s="129" t="s">
        <v>20</v>
      </c>
      <c r="G47" s="73">
        <v>2220</v>
      </c>
      <c r="H47" s="75" t="s">
        <v>21</v>
      </c>
      <c r="I47" s="39">
        <v>142</v>
      </c>
      <c r="J47" s="40">
        <v>432</v>
      </c>
      <c r="K47" s="53">
        <v>610</v>
      </c>
      <c r="L47" s="41"/>
      <c r="M47" s="76">
        <f t="shared" ref="M47" si="15">IFERROR(K47/K48,"ND")</f>
        <v>1</v>
      </c>
      <c r="N47" s="74">
        <f>IFERROR(((I47+J47+K47+L47)/G47),"ND")</f>
        <v>0.53333333333333333</v>
      </c>
      <c r="O47" s="77" t="s">
        <v>126</v>
      </c>
      <c r="P47" s="78"/>
      <c r="Q47" s="79"/>
      <c r="R47" s="17"/>
    </row>
    <row r="48" spans="3:18" s="12" customFormat="1" ht="49.95" customHeight="1" x14ac:dyDescent="0.3">
      <c r="C48" s="57"/>
      <c r="D48" s="59"/>
      <c r="E48" s="61"/>
      <c r="F48" s="65"/>
      <c r="G48" s="67"/>
      <c r="H48" s="75"/>
      <c r="I48" s="42">
        <v>500</v>
      </c>
      <c r="J48" s="43">
        <v>610</v>
      </c>
      <c r="K48" s="54">
        <v>610</v>
      </c>
      <c r="L48" s="44">
        <v>500</v>
      </c>
      <c r="M48" s="76"/>
      <c r="N48" s="74"/>
      <c r="O48" s="80"/>
      <c r="P48" s="80"/>
      <c r="Q48" s="81"/>
      <c r="R48" s="17"/>
    </row>
    <row r="49" spans="3:18" s="12" customFormat="1" ht="49.95" customHeight="1" x14ac:dyDescent="0.3">
      <c r="C49" s="87" t="s">
        <v>78</v>
      </c>
      <c r="D49" s="58" t="s">
        <v>39</v>
      </c>
      <c r="E49" s="60" t="s">
        <v>18</v>
      </c>
      <c r="F49" s="129" t="s">
        <v>20</v>
      </c>
      <c r="G49" s="73">
        <v>2220</v>
      </c>
      <c r="H49" s="75" t="s">
        <v>21</v>
      </c>
      <c r="I49" s="39">
        <v>142</v>
      </c>
      <c r="J49" s="40">
        <v>432</v>
      </c>
      <c r="K49" s="53">
        <v>610</v>
      </c>
      <c r="L49" s="41"/>
      <c r="M49" s="76">
        <f t="shared" ref="M49" si="16">IFERROR(K49/K50,"ND")</f>
        <v>1</v>
      </c>
      <c r="N49" s="74">
        <f>IFERROR(((I49+J49+K49+L49)/G49),"ND")</f>
        <v>0.53333333333333333</v>
      </c>
      <c r="O49" s="77" t="s">
        <v>127</v>
      </c>
      <c r="P49" s="78"/>
      <c r="Q49" s="79"/>
      <c r="R49" s="17"/>
    </row>
    <row r="50" spans="3:18" s="12" customFormat="1" ht="49.95" customHeight="1" x14ac:dyDescent="0.3">
      <c r="C50" s="57"/>
      <c r="D50" s="59"/>
      <c r="E50" s="61"/>
      <c r="F50" s="65"/>
      <c r="G50" s="67"/>
      <c r="H50" s="75"/>
      <c r="I50" s="42">
        <v>500</v>
      </c>
      <c r="J50" s="43">
        <v>610</v>
      </c>
      <c r="K50" s="54">
        <v>610</v>
      </c>
      <c r="L50" s="44">
        <v>500</v>
      </c>
      <c r="M50" s="76"/>
      <c r="N50" s="74"/>
      <c r="O50" s="80"/>
      <c r="P50" s="80"/>
      <c r="Q50" s="81"/>
      <c r="R50" s="17"/>
    </row>
    <row r="51" spans="3:18" s="12" customFormat="1" ht="49.95" customHeight="1" x14ac:dyDescent="0.3">
      <c r="C51" s="87" t="s">
        <v>79</v>
      </c>
      <c r="D51" s="58" t="s">
        <v>40</v>
      </c>
      <c r="E51" s="60" t="s">
        <v>18</v>
      </c>
      <c r="F51" s="129" t="s">
        <v>20</v>
      </c>
      <c r="G51" s="73">
        <v>126</v>
      </c>
      <c r="H51" s="75" t="s">
        <v>21</v>
      </c>
      <c r="I51" s="39">
        <v>23</v>
      </c>
      <c r="J51" s="40">
        <v>34</v>
      </c>
      <c r="K51" s="53">
        <v>31</v>
      </c>
      <c r="L51" s="41"/>
      <c r="M51" s="76">
        <f t="shared" ref="M51" si="17">IFERROR(K51/K52,"ND")</f>
        <v>0.96875</v>
      </c>
      <c r="N51" s="74">
        <f>IFERROR(((I51+J51+K51+L51)/G51),"ND")</f>
        <v>0.69841269841269837</v>
      </c>
      <c r="O51" s="77" t="s">
        <v>128</v>
      </c>
      <c r="P51" s="78"/>
      <c r="Q51" s="79"/>
      <c r="R51" s="17"/>
    </row>
    <row r="52" spans="3:18" s="12" customFormat="1" ht="49.95" customHeight="1" x14ac:dyDescent="0.3">
      <c r="C52" s="57"/>
      <c r="D52" s="59"/>
      <c r="E52" s="61"/>
      <c r="F52" s="65"/>
      <c r="G52" s="67"/>
      <c r="H52" s="75"/>
      <c r="I52" s="42">
        <v>31</v>
      </c>
      <c r="J52" s="43">
        <v>32</v>
      </c>
      <c r="K52" s="54">
        <v>32</v>
      </c>
      <c r="L52" s="44">
        <v>31</v>
      </c>
      <c r="M52" s="76"/>
      <c r="N52" s="74"/>
      <c r="O52" s="80"/>
      <c r="P52" s="80"/>
      <c r="Q52" s="81"/>
      <c r="R52" s="17"/>
    </row>
    <row r="53" spans="3:18" s="12" customFormat="1" ht="49.95" customHeight="1" x14ac:dyDescent="0.3">
      <c r="C53" s="84" t="s">
        <v>80</v>
      </c>
      <c r="D53" s="85" t="s">
        <v>41</v>
      </c>
      <c r="E53" s="86" t="s">
        <v>18</v>
      </c>
      <c r="F53" s="158" t="s">
        <v>20</v>
      </c>
      <c r="G53" s="71">
        <v>1500</v>
      </c>
      <c r="H53" s="69" t="s">
        <v>21</v>
      </c>
      <c r="I53" s="36">
        <v>689</v>
      </c>
      <c r="J53" s="37">
        <v>880</v>
      </c>
      <c r="K53" s="53">
        <v>1216</v>
      </c>
      <c r="L53" s="38"/>
      <c r="M53" s="76">
        <f t="shared" ref="M53" si="18">IFERROR(K53/K54,"ND")</f>
        <v>2.7022222222222223</v>
      </c>
      <c r="N53" s="74">
        <f>IFERROR(((I53+J53+K53+L53)/G53),"ND")</f>
        <v>1.8566666666666667</v>
      </c>
      <c r="O53" s="138" t="s">
        <v>132</v>
      </c>
      <c r="P53" s="139"/>
      <c r="Q53" s="140"/>
      <c r="R53" s="17"/>
    </row>
    <row r="54" spans="3:18" s="12" customFormat="1" ht="49.95" customHeight="1" x14ac:dyDescent="0.3">
      <c r="C54" s="57"/>
      <c r="D54" s="59"/>
      <c r="E54" s="61"/>
      <c r="F54" s="65"/>
      <c r="G54" s="67"/>
      <c r="H54" s="69"/>
      <c r="I54" s="45">
        <v>400</v>
      </c>
      <c r="J54" s="46">
        <v>450</v>
      </c>
      <c r="K54" s="54">
        <v>450</v>
      </c>
      <c r="L54" s="47">
        <v>200</v>
      </c>
      <c r="M54" s="76"/>
      <c r="N54" s="74"/>
      <c r="O54" s="141"/>
      <c r="P54" s="142"/>
      <c r="Q54" s="143"/>
      <c r="R54" s="17"/>
    </row>
    <row r="55" spans="3:18" s="12" customFormat="1" ht="49.95" customHeight="1" x14ac:dyDescent="0.3">
      <c r="C55" s="87" t="s">
        <v>81</v>
      </c>
      <c r="D55" s="154" t="s">
        <v>42</v>
      </c>
      <c r="E55" s="60" t="s">
        <v>18</v>
      </c>
      <c r="F55" s="129" t="s">
        <v>20</v>
      </c>
      <c r="G55" s="73">
        <v>150</v>
      </c>
      <c r="H55" s="75" t="s">
        <v>21</v>
      </c>
      <c r="I55" s="39">
        <v>31</v>
      </c>
      <c r="J55" s="40">
        <v>56</v>
      </c>
      <c r="K55" s="53">
        <v>58</v>
      </c>
      <c r="L55" s="41"/>
      <c r="M55" s="76">
        <f t="shared" ref="M55" si="19">IFERROR(K55/K56,"ND")</f>
        <v>1.5675675675675675</v>
      </c>
      <c r="N55" s="74">
        <f>IFERROR(((I55+J55+K55+L55)/G55),"ND")</f>
        <v>0.96666666666666667</v>
      </c>
      <c r="O55" s="138" t="s">
        <v>133</v>
      </c>
      <c r="P55" s="139"/>
      <c r="Q55" s="140"/>
      <c r="R55" s="17"/>
    </row>
    <row r="56" spans="3:18" s="12" customFormat="1" ht="49.95" customHeight="1" x14ac:dyDescent="0.3">
      <c r="C56" s="57"/>
      <c r="D56" s="59"/>
      <c r="E56" s="61"/>
      <c r="F56" s="65"/>
      <c r="G56" s="67"/>
      <c r="H56" s="75"/>
      <c r="I56" s="42">
        <v>37</v>
      </c>
      <c r="J56" s="43">
        <v>39</v>
      </c>
      <c r="K56" s="54">
        <v>37</v>
      </c>
      <c r="L56" s="44">
        <v>37</v>
      </c>
      <c r="M56" s="76"/>
      <c r="N56" s="74"/>
      <c r="O56" s="141"/>
      <c r="P56" s="142"/>
      <c r="Q56" s="143"/>
      <c r="R56" s="17"/>
    </row>
    <row r="57" spans="3:18" s="12" customFormat="1" ht="49.95" customHeight="1" x14ac:dyDescent="0.3">
      <c r="C57" s="87" t="s">
        <v>82</v>
      </c>
      <c r="D57" s="154" t="s">
        <v>43</v>
      </c>
      <c r="E57" s="60" t="s">
        <v>18</v>
      </c>
      <c r="F57" s="129" t="s">
        <v>20</v>
      </c>
      <c r="G57" s="73">
        <v>14</v>
      </c>
      <c r="H57" s="75" t="s">
        <v>21</v>
      </c>
      <c r="I57" s="39">
        <v>1</v>
      </c>
      <c r="J57" s="40">
        <v>2</v>
      </c>
      <c r="K57" s="53">
        <v>5</v>
      </c>
      <c r="L57" s="41"/>
      <c r="M57" s="76">
        <f t="shared" ref="M57" si="20">IFERROR(K57/K58,"ND")</f>
        <v>1.25</v>
      </c>
      <c r="N57" s="74">
        <f>IFERROR(((I57+J57+K57+L57)/G57),"ND")</f>
        <v>0.5714285714285714</v>
      </c>
      <c r="O57" s="138" t="s">
        <v>134</v>
      </c>
      <c r="P57" s="139"/>
      <c r="Q57" s="140"/>
      <c r="R57" s="17"/>
    </row>
    <row r="58" spans="3:18" s="12" customFormat="1" ht="49.95" customHeight="1" x14ac:dyDescent="0.3">
      <c r="C58" s="57"/>
      <c r="D58" s="59"/>
      <c r="E58" s="61"/>
      <c r="F58" s="65"/>
      <c r="G58" s="67"/>
      <c r="H58" s="75"/>
      <c r="I58" s="42">
        <v>3</v>
      </c>
      <c r="J58" s="43">
        <v>5</v>
      </c>
      <c r="K58" s="54">
        <v>4</v>
      </c>
      <c r="L58" s="44">
        <v>2</v>
      </c>
      <c r="M58" s="76"/>
      <c r="N58" s="74"/>
      <c r="O58" s="141"/>
      <c r="P58" s="142"/>
      <c r="Q58" s="143"/>
      <c r="R58" s="17"/>
    </row>
    <row r="59" spans="3:18" s="12" customFormat="1" ht="49.95" customHeight="1" x14ac:dyDescent="0.3">
      <c r="C59" s="87" t="s">
        <v>83</v>
      </c>
      <c r="D59" s="154" t="s">
        <v>44</v>
      </c>
      <c r="E59" s="60" t="s">
        <v>18</v>
      </c>
      <c r="F59" s="129" t="s">
        <v>20</v>
      </c>
      <c r="G59" s="73">
        <v>1000</v>
      </c>
      <c r="H59" s="75" t="s">
        <v>21</v>
      </c>
      <c r="I59" s="39">
        <v>347</v>
      </c>
      <c r="J59" s="40">
        <v>238</v>
      </c>
      <c r="K59" s="53">
        <v>229</v>
      </c>
      <c r="L59" s="41"/>
      <c r="M59" s="76">
        <f t="shared" ref="M59" si="21">IFERROR(K59/K60,"ND")</f>
        <v>0.91600000000000004</v>
      </c>
      <c r="N59" s="74">
        <f>IFERROR(((I59+J59+K59+L59)/G59),"ND")</f>
        <v>0.81399999999999995</v>
      </c>
      <c r="O59" s="138" t="s">
        <v>135</v>
      </c>
      <c r="P59" s="139"/>
      <c r="Q59" s="140"/>
      <c r="R59" s="17"/>
    </row>
    <row r="60" spans="3:18" s="12" customFormat="1" ht="49.95" customHeight="1" x14ac:dyDescent="0.3">
      <c r="C60" s="57"/>
      <c r="D60" s="59"/>
      <c r="E60" s="61"/>
      <c r="F60" s="65"/>
      <c r="G60" s="67"/>
      <c r="H60" s="75"/>
      <c r="I60" s="42">
        <v>250</v>
      </c>
      <c r="J60" s="43">
        <v>250</v>
      </c>
      <c r="K60" s="54">
        <v>250</v>
      </c>
      <c r="L60" s="44">
        <v>250</v>
      </c>
      <c r="M60" s="76"/>
      <c r="N60" s="74"/>
      <c r="O60" s="141"/>
      <c r="P60" s="142"/>
      <c r="Q60" s="143"/>
      <c r="R60" s="17"/>
    </row>
    <row r="61" spans="3:18" s="12" customFormat="1" ht="49.95" customHeight="1" x14ac:dyDescent="0.3">
      <c r="C61" s="156" t="s">
        <v>84</v>
      </c>
      <c r="D61" s="85" t="s">
        <v>45</v>
      </c>
      <c r="E61" s="86" t="s">
        <v>18</v>
      </c>
      <c r="F61" s="158" t="s">
        <v>20</v>
      </c>
      <c r="G61" s="71">
        <v>4600</v>
      </c>
      <c r="H61" s="69" t="s">
        <v>21</v>
      </c>
      <c r="I61" s="36">
        <v>1263</v>
      </c>
      <c r="J61" s="37">
        <v>1246</v>
      </c>
      <c r="K61" s="53">
        <v>1473</v>
      </c>
      <c r="L61" s="38"/>
      <c r="M61" s="76">
        <f t="shared" ref="M61" si="22">IFERROR(K61/K62,"ND")</f>
        <v>1.2808695652173914</v>
      </c>
      <c r="N61" s="74">
        <f>IFERROR(((I61+J61+K61+L61)/G61),"ND")</f>
        <v>0.8656521739130435</v>
      </c>
      <c r="O61" s="146" t="s">
        <v>109</v>
      </c>
      <c r="P61" s="147"/>
      <c r="Q61" s="148"/>
      <c r="R61" s="17"/>
    </row>
    <row r="62" spans="3:18" s="12" customFormat="1" ht="49.95" customHeight="1" x14ac:dyDescent="0.3">
      <c r="C62" s="57"/>
      <c r="D62" s="59"/>
      <c r="E62" s="61"/>
      <c r="F62" s="65"/>
      <c r="G62" s="67"/>
      <c r="H62" s="69"/>
      <c r="I62" s="45">
        <v>1150</v>
      </c>
      <c r="J62" s="46">
        <v>1150</v>
      </c>
      <c r="K62" s="54">
        <v>1150</v>
      </c>
      <c r="L62" s="47">
        <v>1150</v>
      </c>
      <c r="M62" s="76"/>
      <c r="N62" s="74"/>
      <c r="O62" s="80"/>
      <c r="P62" s="80"/>
      <c r="Q62" s="81"/>
      <c r="R62" s="17"/>
    </row>
    <row r="63" spans="3:18" s="12" customFormat="1" ht="49.95" customHeight="1" x14ac:dyDescent="0.3">
      <c r="C63" s="56" t="s">
        <v>85</v>
      </c>
      <c r="D63" s="88" t="s">
        <v>46</v>
      </c>
      <c r="E63" s="60" t="s">
        <v>18</v>
      </c>
      <c r="F63" s="129" t="s">
        <v>20</v>
      </c>
      <c r="G63" s="73">
        <v>800</v>
      </c>
      <c r="H63" s="75" t="s">
        <v>21</v>
      </c>
      <c r="I63" s="39">
        <v>261</v>
      </c>
      <c r="J63" s="40">
        <v>176</v>
      </c>
      <c r="K63" s="53">
        <v>221</v>
      </c>
      <c r="L63" s="41"/>
      <c r="M63" s="76">
        <f t="shared" ref="M63" si="23">IFERROR(K63/K64,"ND")</f>
        <v>1.105</v>
      </c>
      <c r="N63" s="74">
        <f>IFERROR(((I63+J63+K63+L63)/G63),"ND")</f>
        <v>0.82250000000000001</v>
      </c>
      <c r="O63" s="130" t="s">
        <v>110</v>
      </c>
      <c r="P63" s="131"/>
      <c r="Q63" s="132"/>
      <c r="R63" s="17"/>
    </row>
    <row r="64" spans="3:18" s="12" customFormat="1" ht="49.95" customHeight="1" x14ac:dyDescent="0.3">
      <c r="C64" s="57"/>
      <c r="D64" s="59"/>
      <c r="E64" s="61"/>
      <c r="F64" s="65"/>
      <c r="G64" s="67"/>
      <c r="H64" s="75"/>
      <c r="I64" s="42">
        <v>200</v>
      </c>
      <c r="J64" s="43">
        <v>200</v>
      </c>
      <c r="K64" s="54">
        <v>200</v>
      </c>
      <c r="L64" s="44">
        <v>200</v>
      </c>
      <c r="M64" s="76"/>
      <c r="N64" s="74"/>
      <c r="O64" s="144"/>
      <c r="P64" s="144"/>
      <c r="Q64" s="145"/>
      <c r="R64" s="17"/>
    </row>
    <row r="65" spans="3:18" s="12" customFormat="1" ht="49.95" customHeight="1" x14ac:dyDescent="0.3">
      <c r="C65" s="56" t="s">
        <v>86</v>
      </c>
      <c r="D65" s="154" t="s">
        <v>47</v>
      </c>
      <c r="E65" s="60" t="s">
        <v>18</v>
      </c>
      <c r="F65" s="129" t="s">
        <v>20</v>
      </c>
      <c r="G65" s="73">
        <v>600</v>
      </c>
      <c r="H65" s="75" t="s">
        <v>21</v>
      </c>
      <c r="I65" s="39">
        <v>147</v>
      </c>
      <c r="J65" s="40">
        <v>216</v>
      </c>
      <c r="K65" s="53">
        <v>192</v>
      </c>
      <c r="L65" s="41"/>
      <c r="M65" s="76">
        <f t="shared" ref="M65" si="24">IFERROR(K65/K66,"ND")</f>
        <v>1.28</v>
      </c>
      <c r="N65" s="74">
        <f>IFERROR(((I65+J65+K65+L65)/G65),"ND")</f>
        <v>0.92500000000000004</v>
      </c>
      <c r="O65" s="130" t="s">
        <v>111</v>
      </c>
      <c r="P65" s="131"/>
      <c r="Q65" s="132"/>
      <c r="R65" s="17"/>
    </row>
    <row r="66" spans="3:18" s="12" customFormat="1" ht="49.95" customHeight="1" x14ac:dyDescent="0.3">
      <c r="C66" s="57"/>
      <c r="D66" s="59"/>
      <c r="E66" s="61"/>
      <c r="F66" s="65"/>
      <c r="G66" s="67"/>
      <c r="H66" s="75"/>
      <c r="I66" s="42">
        <v>150</v>
      </c>
      <c r="J66" s="43">
        <v>150</v>
      </c>
      <c r="K66" s="54">
        <v>150</v>
      </c>
      <c r="L66" s="44">
        <v>150</v>
      </c>
      <c r="M66" s="76"/>
      <c r="N66" s="74"/>
      <c r="O66" s="144"/>
      <c r="P66" s="144"/>
      <c r="Q66" s="145"/>
      <c r="R66" s="17"/>
    </row>
    <row r="67" spans="3:18" s="12" customFormat="1" ht="49.95" customHeight="1" x14ac:dyDescent="0.3">
      <c r="C67" s="56" t="s">
        <v>87</v>
      </c>
      <c r="D67" s="88" t="s">
        <v>48</v>
      </c>
      <c r="E67" s="60" t="s">
        <v>18</v>
      </c>
      <c r="F67" s="129" t="s">
        <v>20</v>
      </c>
      <c r="G67" s="73">
        <v>3200</v>
      </c>
      <c r="H67" s="75" t="s">
        <v>21</v>
      </c>
      <c r="I67" s="39">
        <v>855</v>
      </c>
      <c r="J67" s="40">
        <v>854</v>
      </c>
      <c r="K67" s="53">
        <v>920</v>
      </c>
      <c r="L67" s="41"/>
      <c r="M67" s="76">
        <f t="shared" ref="M67" si="25">IFERROR(K67/K68,"ND")</f>
        <v>1.1499999999999999</v>
      </c>
      <c r="N67" s="74">
        <f>IFERROR(((I67+J67+K67+L67)/G67),"ND")</f>
        <v>0.82156249999999997</v>
      </c>
      <c r="O67" s="130" t="s">
        <v>112</v>
      </c>
      <c r="P67" s="131"/>
      <c r="Q67" s="132"/>
      <c r="R67" s="17"/>
    </row>
    <row r="68" spans="3:18" s="12" customFormat="1" ht="49.95" customHeight="1" x14ac:dyDescent="0.3">
      <c r="C68" s="57"/>
      <c r="D68" s="59"/>
      <c r="E68" s="61"/>
      <c r="F68" s="65"/>
      <c r="G68" s="67"/>
      <c r="H68" s="75"/>
      <c r="I68" s="42">
        <v>800</v>
      </c>
      <c r="J68" s="43">
        <v>800</v>
      </c>
      <c r="K68" s="54">
        <v>800</v>
      </c>
      <c r="L68" s="44">
        <v>800</v>
      </c>
      <c r="M68" s="76"/>
      <c r="N68" s="74"/>
      <c r="O68" s="144"/>
      <c r="P68" s="144"/>
      <c r="Q68" s="145"/>
      <c r="R68" s="17"/>
    </row>
    <row r="69" spans="3:18" s="12" customFormat="1" ht="62.4" customHeight="1" x14ac:dyDescent="0.3">
      <c r="C69" s="84" t="s">
        <v>88</v>
      </c>
      <c r="D69" s="152" t="s">
        <v>49</v>
      </c>
      <c r="E69" s="86" t="s">
        <v>18</v>
      </c>
      <c r="F69" s="70" t="s">
        <v>20</v>
      </c>
      <c r="G69" s="71">
        <v>2206</v>
      </c>
      <c r="H69" s="69" t="s">
        <v>21</v>
      </c>
      <c r="I69" s="36">
        <v>860</v>
      </c>
      <c r="J69" s="37">
        <v>805</v>
      </c>
      <c r="K69" s="53">
        <v>1222</v>
      </c>
      <c r="L69" s="38"/>
      <c r="M69" s="76">
        <f t="shared" ref="M69" si="26">IFERROR(K69/K70,"ND")</f>
        <v>2.2137681159420288</v>
      </c>
      <c r="N69" s="74">
        <f>IFERROR(((I69+J69+K69+L69)/G69),"ND")</f>
        <v>1.3087035358114234</v>
      </c>
      <c r="O69" s="149" t="s">
        <v>146</v>
      </c>
      <c r="P69" s="131"/>
      <c r="Q69" s="132"/>
      <c r="R69" s="17"/>
    </row>
    <row r="70" spans="3:18" s="12" customFormat="1" ht="62.4" customHeight="1" x14ac:dyDescent="0.3">
      <c r="C70" s="57"/>
      <c r="D70" s="59"/>
      <c r="E70" s="61"/>
      <c r="F70" s="65"/>
      <c r="G70" s="67"/>
      <c r="H70" s="69"/>
      <c r="I70" s="45">
        <v>551</v>
      </c>
      <c r="J70" s="46">
        <v>551</v>
      </c>
      <c r="K70" s="54">
        <v>552</v>
      </c>
      <c r="L70" s="47">
        <v>552</v>
      </c>
      <c r="M70" s="76"/>
      <c r="N70" s="74"/>
      <c r="O70" s="80"/>
      <c r="P70" s="80"/>
      <c r="Q70" s="81"/>
      <c r="R70" s="17"/>
    </row>
    <row r="71" spans="3:18" s="12" customFormat="1" ht="59.4" customHeight="1" x14ac:dyDescent="0.3">
      <c r="C71" s="56" t="s">
        <v>89</v>
      </c>
      <c r="D71" s="88" t="s">
        <v>50</v>
      </c>
      <c r="E71" s="60" t="s">
        <v>18</v>
      </c>
      <c r="F71" s="72" t="s">
        <v>20</v>
      </c>
      <c r="G71" s="73">
        <v>1200</v>
      </c>
      <c r="H71" s="75" t="s">
        <v>21</v>
      </c>
      <c r="I71" s="39">
        <v>472</v>
      </c>
      <c r="J71" s="40">
        <v>425</v>
      </c>
      <c r="K71" s="53">
        <v>640</v>
      </c>
      <c r="L71" s="41"/>
      <c r="M71" s="76">
        <f t="shared" ref="M71" si="27">IFERROR(K71/K72,"ND")</f>
        <v>2.1333333333333333</v>
      </c>
      <c r="N71" s="74">
        <f>IFERROR(((I71+J71+K71+L71)/G71),"ND")</f>
        <v>1.2808333333333333</v>
      </c>
      <c r="O71" s="130" t="s">
        <v>142</v>
      </c>
      <c r="P71" s="131"/>
      <c r="Q71" s="132"/>
      <c r="R71" s="17"/>
    </row>
    <row r="72" spans="3:18" s="12" customFormat="1" ht="59.4" customHeight="1" x14ac:dyDescent="0.3">
      <c r="C72" s="57"/>
      <c r="D72" s="59"/>
      <c r="E72" s="61"/>
      <c r="F72" s="65"/>
      <c r="G72" s="67"/>
      <c r="H72" s="75"/>
      <c r="I72" s="42">
        <v>300</v>
      </c>
      <c r="J72" s="43">
        <v>300</v>
      </c>
      <c r="K72" s="54">
        <v>300</v>
      </c>
      <c r="L72" s="44">
        <v>300</v>
      </c>
      <c r="M72" s="76"/>
      <c r="N72" s="74"/>
      <c r="O72" s="80"/>
      <c r="P72" s="80"/>
      <c r="Q72" s="81"/>
      <c r="R72" s="17"/>
    </row>
    <row r="73" spans="3:18" s="12" customFormat="1" ht="49.95" customHeight="1" x14ac:dyDescent="0.3">
      <c r="C73" s="56" t="s">
        <v>90</v>
      </c>
      <c r="D73" s="88" t="s">
        <v>51</v>
      </c>
      <c r="E73" s="60" t="s">
        <v>18</v>
      </c>
      <c r="F73" s="72" t="s">
        <v>20</v>
      </c>
      <c r="G73" s="73">
        <f>I74+J74+K74+L74</f>
        <v>6</v>
      </c>
      <c r="H73" s="75" t="s">
        <v>21</v>
      </c>
      <c r="I73" s="39">
        <v>1</v>
      </c>
      <c r="J73" s="40">
        <v>1</v>
      </c>
      <c r="K73" s="53">
        <v>2</v>
      </c>
      <c r="L73" s="41"/>
      <c r="M73" s="76">
        <f t="shared" ref="M73" si="28">IFERROR(K73/K74,"ND")</f>
        <v>1</v>
      </c>
      <c r="N73" s="74">
        <f>IFERROR(((I73+J73+K73+L73)/G73),"ND")</f>
        <v>0.66666666666666663</v>
      </c>
      <c r="O73" s="130" t="s">
        <v>143</v>
      </c>
      <c r="P73" s="131"/>
      <c r="Q73" s="132"/>
      <c r="R73" s="17"/>
    </row>
    <row r="74" spans="3:18" s="12" customFormat="1" ht="49.95" customHeight="1" x14ac:dyDescent="0.3">
      <c r="C74" s="57"/>
      <c r="D74" s="59"/>
      <c r="E74" s="61"/>
      <c r="F74" s="65"/>
      <c r="G74" s="67"/>
      <c r="H74" s="75"/>
      <c r="I74" s="42">
        <v>1</v>
      </c>
      <c r="J74" s="43">
        <v>1</v>
      </c>
      <c r="K74" s="54">
        <v>2</v>
      </c>
      <c r="L74" s="44">
        <v>2</v>
      </c>
      <c r="M74" s="76"/>
      <c r="N74" s="74"/>
      <c r="O74" s="80"/>
      <c r="P74" s="80"/>
      <c r="Q74" s="81"/>
      <c r="R74" s="17"/>
    </row>
    <row r="75" spans="3:18" s="12" customFormat="1" ht="49.95" customHeight="1" x14ac:dyDescent="0.3">
      <c r="C75" s="56" t="s">
        <v>91</v>
      </c>
      <c r="D75" s="88" t="s">
        <v>52</v>
      </c>
      <c r="E75" s="60" t="s">
        <v>18</v>
      </c>
      <c r="F75" s="72" t="s">
        <v>20</v>
      </c>
      <c r="G75" s="73">
        <v>1000</v>
      </c>
      <c r="H75" s="75" t="s">
        <v>21</v>
      </c>
      <c r="I75" s="39">
        <v>387</v>
      </c>
      <c r="J75" s="40">
        <v>379</v>
      </c>
      <c r="K75" s="53">
        <v>580</v>
      </c>
      <c r="L75" s="41"/>
      <c r="M75" s="76">
        <f t="shared" ref="M75" si="29">IFERROR(K75/K76,"ND")</f>
        <v>2.3199999999999998</v>
      </c>
      <c r="N75" s="74">
        <f>IFERROR(((I75+J75+K75+L75)/G75),"ND")</f>
        <v>1.3460000000000001</v>
      </c>
      <c r="O75" s="130" t="s">
        <v>144</v>
      </c>
      <c r="P75" s="131"/>
      <c r="Q75" s="132"/>
      <c r="R75" s="17"/>
    </row>
    <row r="76" spans="3:18" s="12" customFormat="1" ht="49.95" customHeight="1" x14ac:dyDescent="0.3">
      <c r="C76" s="57"/>
      <c r="D76" s="59"/>
      <c r="E76" s="61"/>
      <c r="F76" s="65"/>
      <c r="G76" s="67"/>
      <c r="H76" s="75"/>
      <c r="I76" s="42">
        <v>250</v>
      </c>
      <c r="J76" s="43">
        <v>250</v>
      </c>
      <c r="K76" s="54">
        <v>250</v>
      </c>
      <c r="L76" s="44">
        <v>250</v>
      </c>
      <c r="M76" s="76"/>
      <c r="N76" s="74"/>
      <c r="O76" s="80"/>
      <c r="P76" s="80"/>
      <c r="Q76" s="81"/>
      <c r="R76" s="17"/>
    </row>
    <row r="77" spans="3:18" s="12" customFormat="1" ht="49.95" customHeight="1" x14ac:dyDescent="0.3">
      <c r="C77" s="84" t="s">
        <v>92</v>
      </c>
      <c r="D77" s="85" t="s">
        <v>53</v>
      </c>
      <c r="E77" s="86" t="s">
        <v>18</v>
      </c>
      <c r="F77" s="70" t="s">
        <v>54</v>
      </c>
      <c r="G77" s="71">
        <f>I78+J78+K78+L78</f>
        <v>216</v>
      </c>
      <c r="H77" s="69" t="s">
        <v>21</v>
      </c>
      <c r="I77" s="36">
        <v>47</v>
      </c>
      <c r="J77" s="37">
        <v>65</v>
      </c>
      <c r="K77" s="53">
        <v>63</v>
      </c>
      <c r="L77" s="38"/>
      <c r="M77" s="76">
        <f t="shared" ref="M77" si="30">IFERROR(K77/K78,"ND")</f>
        <v>1.125</v>
      </c>
      <c r="N77" s="74">
        <f>IFERROR(((I77+J77+K77+L77)/G77),"ND")</f>
        <v>0.81018518518518523</v>
      </c>
      <c r="O77" s="149" t="s">
        <v>113</v>
      </c>
      <c r="P77" s="131"/>
      <c r="Q77" s="132"/>
      <c r="R77" s="17"/>
    </row>
    <row r="78" spans="3:18" s="12" customFormat="1" ht="49.95" customHeight="1" x14ac:dyDescent="0.3">
      <c r="C78" s="57"/>
      <c r="D78" s="59"/>
      <c r="E78" s="61"/>
      <c r="F78" s="65"/>
      <c r="G78" s="67"/>
      <c r="H78" s="69"/>
      <c r="I78" s="45">
        <v>50</v>
      </c>
      <c r="J78" s="46">
        <v>58</v>
      </c>
      <c r="K78" s="54">
        <v>56</v>
      </c>
      <c r="L78" s="47">
        <v>52</v>
      </c>
      <c r="M78" s="76"/>
      <c r="N78" s="74"/>
      <c r="O78" s="80"/>
      <c r="P78" s="80"/>
      <c r="Q78" s="81"/>
      <c r="R78" s="17"/>
    </row>
    <row r="79" spans="3:18" s="12" customFormat="1" ht="49.95" customHeight="1" x14ac:dyDescent="0.3">
      <c r="C79" s="87" t="s">
        <v>93</v>
      </c>
      <c r="D79" s="88" t="s">
        <v>55</v>
      </c>
      <c r="E79" s="60" t="s">
        <v>18</v>
      </c>
      <c r="F79" s="72" t="s">
        <v>20</v>
      </c>
      <c r="G79" s="73">
        <v>80</v>
      </c>
      <c r="H79" s="75" t="s">
        <v>21</v>
      </c>
      <c r="I79" s="39">
        <v>16</v>
      </c>
      <c r="J79" s="40">
        <v>21</v>
      </c>
      <c r="K79" s="53">
        <v>23</v>
      </c>
      <c r="L79" s="41"/>
      <c r="M79" s="76">
        <f t="shared" ref="M79" si="31">IFERROR(K79/K80,"ND")</f>
        <v>1.0952380952380953</v>
      </c>
      <c r="N79" s="74">
        <f>IFERROR(((I79+J79+K79+L79)/G79),"ND")</f>
        <v>0.75</v>
      </c>
      <c r="O79" s="130" t="s">
        <v>114</v>
      </c>
      <c r="P79" s="131"/>
      <c r="Q79" s="132"/>
      <c r="R79" s="17"/>
    </row>
    <row r="80" spans="3:18" s="12" customFormat="1" ht="49.95" customHeight="1" x14ac:dyDescent="0.3">
      <c r="C80" s="57"/>
      <c r="D80" s="59"/>
      <c r="E80" s="61"/>
      <c r="F80" s="65"/>
      <c r="G80" s="67"/>
      <c r="H80" s="75"/>
      <c r="I80" s="42">
        <v>18</v>
      </c>
      <c r="J80" s="43">
        <v>21</v>
      </c>
      <c r="K80" s="54">
        <v>21</v>
      </c>
      <c r="L80" s="44">
        <v>20</v>
      </c>
      <c r="M80" s="76"/>
      <c r="N80" s="74"/>
      <c r="O80" s="80"/>
      <c r="P80" s="80"/>
      <c r="Q80" s="81"/>
      <c r="R80" s="17"/>
    </row>
    <row r="81" spans="3:18" s="12" customFormat="1" ht="49.95" customHeight="1" x14ac:dyDescent="0.3">
      <c r="C81" s="87" t="s">
        <v>94</v>
      </c>
      <c r="D81" s="88" t="s">
        <v>56</v>
      </c>
      <c r="E81" s="60" t="s">
        <v>18</v>
      </c>
      <c r="F81" s="72" t="s">
        <v>20</v>
      </c>
      <c r="G81" s="73">
        <v>114</v>
      </c>
      <c r="H81" s="75" t="s">
        <v>21</v>
      </c>
      <c r="I81" s="39">
        <v>27</v>
      </c>
      <c r="J81" s="40">
        <v>40</v>
      </c>
      <c r="K81" s="53">
        <v>35</v>
      </c>
      <c r="L81" s="41"/>
      <c r="M81" s="76">
        <f t="shared" ref="M81" si="32">IFERROR(K81/K82,"ND")</f>
        <v>1.2068965517241379</v>
      </c>
      <c r="N81" s="74">
        <f>IFERROR(((I81+J81+K81+L81)/G81),"ND")</f>
        <v>0.89473684210526316</v>
      </c>
      <c r="O81" s="130" t="s">
        <v>115</v>
      </c>
      <c r="P81" s="131"/>
      <c r="Q81" s="132"/>
      <c r="R81" s="17"/>
    </row>
    <row r="82" spans="3:18" s="12" customFormat="1" ht="49.95" customHeight="1" x14ac:dyDescent="0.3">
      <c r="C82" s="57"/>
      <c r="D82" s="59"/>
      <c r="E82" s="61"/>
      <c r="F82" s="65"/>
      <c r="G82" s="67"/>
      <c r="H82" s="75"/>
      <c r="I82" s="42">
        <v>27</v>
      </c>
      <c r="J82" s="43">
        <v>31</v>
      </c>
      <c r="K82" s="54">
        <v>29</v>
      </c>
      <c r="L82" s="44">
        <v>27</v>
      </c>
      <c r="M82" s="76"/>
      <c r="N82" s="74"/>
      <c r="O82" s="80"/>
      <c r="P82" s="80"/>
      <c r="Q82" s="81"/>
      <c r="R82" s="17"/>
    </row>
    <row r="83" spans="3:18" s="12" customFormat="1" ht="49.95" customHeight="1" x14ac:dyDescent="0.3">
      <c r="C83" s="87" t="s">
        <v>95</v>
      </c>
      <c r="D83" s="154" t="s">
        <v>57</v>
      </c>
      <c r="E83" s="60" t="s">
        <v>18</v>
      </c>
      <c r="F83" s="72" t="s">
        <v>20</v>
      </c>
      <c r="G83" s="73">
        <f>I84+J84+K84+L84</f>
        <v>22</v>
      </c>
      <c r="H83" s="75" t="s">
        <v>21</v>
      </c>
      <c r="I83" s="39">
        <v>4</v>
      </c>
      <c r="J83" s="40">
        <v>4</v>
      </c>
      <c r="K83" s="53">
        <v>5</v>
      </c>
      <c r="L83" s="41"/>
      <c r="M83" s="76">
        <f t="shared" ref="M83" si="33">IFERROR(K83/K84,"ND")</f>
        <v>0.83333333333333337</v>
      </c>
      <c r="N83" s="74">
        <f>IFERROR(((I83+J83+K83+L83)/G83),"ND")</f>
        <v>0.59090909090909094</v>
      </c>
      <c r="O83" s="130" t="s">
        <v>145</v>
      </c>
      <c r="P83" s="131"/>
      <c r="Q83" s="132"/>
      <c r="R83" s="17"/>
    </row>
    <row r="84" spans="3:18" s="12" customFormat="1" ht="49.95" customHeight="1" x14ac:dyDescent="0.3">
      <c r="C84" s="57"/>
      <c r="D84" s="59"/>
      <c r="E84" s="61"/>
      <c r="F84" s="65"/>
      <c r="G84" s="67"/>
      <c r="H84" s="75"/>
      <c r="I84" s="42">
        <v>5</v>
      </c>
      <c r="J84" s="43">
        <v>6</v>
      </c>
      <c r="K84" s="54">
        <v>6</v>
      </c>
      <c r="L84" s="44">
        <v>5</v>
      </c>
      <c r="M84" s="76"/>
      <c r="N84" s="74"/>
      <c r="O84" s="80"/>
      <c r="P84" s="80"/>
      <c r="Q84" s="81"/>
      <c r="R84" s="17"/>
    </row>
    <row r="85" spans="3:18" ht="49.95" customHeight="1" x14ac:dyDescent="0.3">
      <c r="C85" s="84" t="s">
        <v>96</v>
      </c>
      <c r="D85" s="85" t="s">
        <v>58</v>
      </c>
      <c r="E85" s="86" t="s">
        <v>18</v>
      </c>
      <c r="F85" s="70" t="s">
        <v>20</v>
      </c>
      <c r="G85" s="71">
        <f>I86+J86+K86+L86</f>
        <v>1272</v>
      </c>
      <c r="H85" s="69" t="s">
        <v>21</v>
      </c>
      <c r="I85" s="36">
        <v>324</v>
      </c>
      <c r="J85" s="37">
        <v>321</v>
      </c>
      <c r="K85" s="53">
        <v>444</v>
      </c>
      <c r="L85" s="38"/>
      <c r="M85" s="76">
        <f t="shared" ref="M85" si="34">IFERROR(K85/K86,"ND")</f>
        <v>1.3962264150943395</v>
      </c>
      <c r="N85" s="74">
        <f>IFERROR(((I85+J85+K85+L85)/G85),"ND")</f>
        <v>0.85613207547169812</v>
      </c>
      <c r="O85" s="133" t="s">
        <v>129</v>
      </c>
      <c r="P85" s="134"/>
      <c r="Q85" s="135"/>
      <c r="R85" s="17"/>
    </row>
    <row r="86" spans="3:18" ht="49.95" customHeight="1" x14ac:dyDescent="0.3">
      <c r="C86" s="57"/>
      <c r="D86" s="59"/>
      <c r="E86" s="61"/>
      <c r="F86" s="65"/>
      <c r="G86" s="67"/>
      <c r="H86" s="69"/>
      <c r="I86" s="45">
        <v>318</v>
      </c>
      <c r="J86" s="46">
        <v>318</v>
      </c>
      <c r="K86" s="54">
        <v>318</v>
      </c>
      <c r="L86" s="47">
        <v>318</v>
      </c>
      <c r="M86" s="76"/>
      <c r="N86" s="74"/>
      <c r="O86" s="134"/>
      <c r="P86" s="134"/>
      <c r="Q86" s="135"/>
      <c r="R86" s="17"/>
    </row>
    <row r="87" spans="3:18" ht="49.95" customHeight="1" x14ac:dyDescent="0.3">
      <c r="C87" s="87" t="s">
        <v>97</v>
      </c>
      <c r="D87" s="58" t="s">
        <v>59</v>
      </c>
      <c r="E87" s="60" t="s">
        <v>18</v>
      </c>
      <c r="F87" s="72" t="s">
        <v>20</v>
      </c>
      <c r="G87" s="73">
        <f>I88+J88+K88+L88</f>
        <v>3576</v>
      </c>
      <c r="H87" s="75" t="s">
        <v>21</v>
      </c>
      <c r="I87" s="39">
        <v>900</v>
      </c>
      <c r="J87" s="40">
        <v>1203</v>
      </c>
      <c r="K87" s="53">
        <v>1275</v>
      </c>
      <c r="L87" s="41"/>
      <c r="M87" s="76">
        <f t="shared" ref="M87" si="35">IFERROR(K87/K88,"ND")</f>
        <v>1.1590909090909092</v>
      </c>
      <c r="N87" s="74">
        <f>IFERROR(((I87+J87+K87+L87)/G87),"ND")</f>
        <v>0.94463087248322153</v>
      </c>
      <c r="O87" s="133" t="s">
        <v>130</v>
      </c>
      <c r="P87" s="134"/>
      <c r="Q87" s="135"/>
      <c r="R87" s="17"/>
    </row>
    <row r="88" spans="3:18" ht="49.95" customHeight="1" x14ac:dyDescent="0.3">
      <c r="C88" s="57"/>
      <c r="D88" s="59"/>
      <c r="E88" s="61"/>
      <c r="F88" s="65"/>
      <c r="G88" s="67"/>
      <c r="H88" s="75"/>
      <c r="I88" s="42">
        <v>750</v>
      </c>
      <c r="J88" s="43">
        <v>1207</v>
      </c>
      <c r="K88" s="54">
        <v>1100</v>
      </c>
      <c r="L88" s="44">
        <v>519</v>
      </c>
      <c r="M88" s="76"/>
      <c r="N88" s="74"/>
      <c r="O88" s="134"/>
      <c r="P88" s="134"/>
      <c r="Q88" s="135"/>
      <c r="R88" s="17"/>
    </row>
    <row r="89" spans="3:18" ht="49.95" customHeight="1" x14ac:dyDescent="0.3">
      <c r="C89" s="87" t="s">
        <v>98</v>
      </c>
      <c r="D89" s="154" t="s">
        <v>60</v>
      </c>
      <c r="E89" s="60" t="s">
        <v>18</v>
      </c>
      <c r="F89" s="72" t="s">
        <v>20</v>
      </c>
      <c r="G89" s="73">
        <v>600</v>
      </c>
      <c r="H89" s="75" t="s">
        <v>21</v>
      </c>
      <c r="I89" s="39">
        <v>85</v>
      </c>
      <c r="J89" s="40">
        <v>132</v>
      </c>
      <c r="K89" s="53">
        <v>189</v>
      </c>
      <c r="L89" s="41"/>
      <c r="M89" s="76">
        <f t="shared" ref="M89" si="36">IFERROR(K89/K90,"ND")</f>
        <v>0.94499999999999995</v>
      </c>
      <c r="N89" s="74">
        <f>IFERROR(((I89+J89+K89+L89)/G89),"ND")</f>
        <v>0.67666666666666664</v>
      </c>
      <c r="O89" s="133" t="s">
        <v>131</v>
      </c>
      <c r="P89" s="134"/>
      <c r="Q89" s="135"/>
      <c r="R89" s="17"/>
    </row>
    <row r="90" spans="3:18" ht="49.95" customHeight="1" x14ac:dyDescent="0.3">
      <c r="C90" s="57"/>
      <c r="D90" s="59"/>
      <c r="E90" s="61"/>
      <c r="F90" s="65"/>
      <c r="G90" s="67"/>
      <c r="H90" s="75"/>
      <c r="I90" s="42">
        <v>80</v>
      </c>
      <c r="J90" s="43">
        <v>200</v>
      </c>
      <c r="K90" s="54">
        <v>200</v>
      </c>
      <c r="L90" s="44">
        <v>120</v>
      </c>
      <c r="M90" s="76"/>
      <c r="N90" s="74"/>
      <c r="O90" s="134"/>
      <c r="P90" s="134"/>
      <c r="Q90" s="135"/>
      <c r="R90" s="17"/>
    </row>
    <row r="91" spans="3:18" ht="49.95" customHeight="1" x14ac:dyDescent="0.3">
      <c r="C91" s="87" t="s">
        <v>99</v>
      </c>
      <c r="D91" s="58" t="s">
        <v>61</v>
      </c>
      <c r="E91" s="60" t="s">
        <v>18</v>
      </c>
      <c r="F91" s="72" t="s">
        <v>20</v>
      </c>
      <c r="G91" s="73">
        <f>I92+J92+K92+L92</f>
        <v>3600</v>
      </c>
      <c r="H91" s="75" t="s">
        <v>21</v>
      </c>
      <c r="I91" s="39">
        <v>1000</v>
      </c>
      <c r="J91" s="40">
        <v>1203</v>
      </c>
      <c r="K91" s="53">
        <v>1275</v>
      </c>
      <c r="L91" s="41"/>
      <c r="M91" s="76">
        <f t="shared" ref="M91" si="37">IFERROR(K91/K92,"ND")</f>
        <v>1.1343416370106763</v>
      </c>
      <c r="N91" s="74">
        <f>IFERROR(((I91+J91+K91+L91)/G91),"ND")</f>
        <v>0.96611111111111114</v>
      </c>
      <c r="O91" s="133" t="s">
        <v>136</v>
      </c>
      <c r="P91" s="134"/>
      <c r="Q91" s="135"/>
      <c r="R91" s="17"/>
    </row>
    <row r="92" spans="3:18" ht="49.95" customHeight="1" thickBot="1" x14ac:dyDescent="0.35">
      <c r="C92" s="153"/>
      <c r="D92" s="155"/>
      <c r="E92" s="157"/>
      <c r="F92" s="162"/>
      <c r="G92" s="159"/>
      <c r="H92" s="160"/>
      <c r="I92" s="48">
        <v>750</v>
      </c>
      <c r="J92" s="49">
        <v>1207</v>
      </c>
      <c r="K92" s="55">
        <v>1124</v>
      </c>
      <c r="L92" s="50">
        <v>519</v>
      </c>
      <c r="M92" s="150"/>
      <c r="N92" s="151"/>
      <c r="O92" s="136"/>
      <c r="P92" s="136"/>
      <c r="Q92" s="137"/>
      <c r="R92" s="17"/>
    </row>
    <row r="93" spans="3:18" ht="15.6" x14ac:dyDescent="0.3">
      <c r="G93" s="1"/>
    </row>
    <row r="94" spans="3:18" ht="15.6" x14ac:dyDescent="0.3">
      <c r="G94" s="1"/>
    </row>
    <row r="95" spans="3:18" ht="33" customHeight="1" x14ac:dyDescent="0.3">
      <c r="G95" s="1"/>
    </row>
    <row r="96" spans="3:18" ht="15.6" x14ac:dyDescent="0.3">
      <c r="G96" s="1"/>
    </row>
    <row r="97" spans="1:19" ht="15.6" x14ac:dyDescent="0.3">
      <c r="A97" s="8"/>
      <c r="B97" s="8"/>
      <c r="C97" s="9"/>
      <c r="D97" s="8"/>
      <c r="E97" s="8"/>
      <c r="F97" s="8"/>
      <c r="G97" s="8"/>
      <c r="H97" s="9"/>
      <c r="I97" s="8"/>
      <c r="J97" s="8"/>
      <c r="K97" s="10"/>
      <c r="L97" s="10"/>
      <c r="M97" s="8"/>
      <c r="N97" s="8"/>
      <c r="O97" s="11"/>
      <c r="P97" s="8"/>
      <c r="Q97" s="8"/>
      <c r="R97" s="18"/>
      <c r="S97" s="8"/>
    </row>
    <row r="98" spans="1:19" ht="15.6" x14ac:dyDescent="0.3">
      <c r="A98" s="8"/>
      <c r="B98" s="8"/>
      <c r="C98" s="9"/>
      <c r="D98" s="8"/>
      <c r="E98" s="8"/>
      <c r="F98" s="8"/>
      <c r="G98" s="8"/>
      <c r="H98" s="9"/>
      <c r="I98" s="8"/>
      <c r="J98" s="8"/>
      <c r="K98" s="10"/>
      <c r="L98" s="10"/>
      <c r="M98" s="8"/>
      <c r="N98" s="8"/>
      <c r="O98" s="11"/>
      <c r="P98" s="8"/>
      <c r="Q98" s="8"/>
      <c r="R98" s="18"/>
      <c r="S98" s="8"/>
    </row>
    <row r="99" spans="1:19" ht="15.6" x14ac:dyDescent="0.3">
      <c r="A99" s="8"/>
      <c r="B99" s="8"/>
      <c r="C99" s="9"/>
      <c r="D99" s="8"/>
      <c r="E99" s="8"/>
      <c r="F99" s="8"/>
      <c r="G99" s="8"/>
      <c r="H99" s="9"/>
      <c r="I99" s="8"/>
      <c r="J99" s="8"/>
      <c r="K99" s="10"/>
      <c r="L99" s="10"/>
      <c r="M99" s="8"/>
      <c r="N99" s="8"/>
      <c r="O99" s="11"/>
      <c r="P99" s="8"/>
      <c r="Q99" s="8"/>
      <c r="R99" s="18"/>
      <c r="S99" s="8"/>
    </row>
    <row r="100" spans="1:19" ht="15.6" x14ac:dyDescent="0.3">
      <c r="A100" s="8"/>
      <c r="B100" s="8"/>
      <c r="C100" s="9"/>
      <c r="D100" s="8"/>
      <c r="E100" s="8"/>
      <c r="F100" s="8"/>
      <c r="G100" s="8"/>
      <c r="H100" s="9"/>
      <c r="I100" s="8"/>
      <c r="J100" s="8"/>
      <c r="K100" s="10"/>
      <c r="L100" s="10"/>
      <c r="M100" s="8"/>
      <c r="N100" s="8"/>
      <c r="O100" s="11"/>
      <c r="P100" s="8"/>
      <c r="Q100" s="8"/>
      <c r="R100" s="18"/>
      <c r="S100" s="8"/>
    </row>
    <row r="101" spans="1:19" ht="15.6" x14ac:dyDescent="0.3">
      <c r="G101" s="1"/>
    </row>
    <row r="102" spans="1:19" ht="15.6" x14ac:dyDescent="0.3">
      <c r="G102" s="1"/>
    </row>
    <row r="103" spans="1:19" ht="15.6" x14ac:dyDescent="0.3">
      <c r="G103" s="1"/>
    </row>
    <row r="104" spans="1:19" ht="15.6" x14ac:dyDescent="0.3">
      <c r="G104" s="1"/>
    </row>
    <row r="105" spans="1:19" ht="15.6" x14ac:dyDescent="0.3">
      <c r="G105" s="1"/>
    </row>
  </sheetData>
  <mergeCells count="375">
    <mergeCell ref="F91:F92"/>
    <mergeCell ref="F89:F90"/>
    <mergeCell ref="F73:F74"/>
    <mergeCell ref="F77:F78"/>
    <mergeCell ref="F75:F76"/>
    <mergeCell ref="F81:F82"/>
    <mergeCell ref="F79:F80"/>
    <mergeCell ref="F85:F86"/>
    <mergeCell ref="F83:F84"/>
    <mergeCell ref="F87:F88"/>
    <mergeCell ref="G79:G80"/>
    <mergeCell ref="H79:H80"/>
    <mergeCell ref="G77:G78"/>
    <mergeCell ref="H77:H78"/>
    <mergeCell ref="G81:G82"/>
    <mergeCell ref="H81:H82"/>
    <mergeCell ref="H85:H86"/>
    <mergeCell ref="G83:G84"/>
    <mergeCell ref="H83:H84"/>
    <mergeCell ref="G85:G86"/>
    <mergeCell ref="F63:F64"/>
    <mergeCell ref="G63:G64"/>
    <mergeCell ref="F67:F68"/>
    <mergeCell ref="G67:G68"/>
    <mergeCell ref="F61:F62"/>
    <mergeCell ref="G61:G62"/>
    <mergeCell ref="H61:H62"/>
    <mergeCell ref="F65:F66"/>
    <mergeCell ref="G65:G66"/>
    <mergeCell ref="H65:H66"/>
    <mergeCell ref="H67:H68"/>
    <mergeCell ref="F71:F72"/>
    <mergeCell ref="G71:G72"/>
    <mergeCell ref="F69:F70"/>
    <mergeCell ref="G69:G70"/>
    <mergeCell ref="H69:H70"/>
    <mergeCell ref="H71:H72"/>
    <mergeCell ref="G73:G74"/>
    <mergeCell ref="H73:H74"/>
    <mergeCell ref="H75:H76"/>
    <mergeCell ref="G75:G76"/>
    <mergeCell ref="G91:G92"/>
    <mergeCell ref="G89:G90"/>
    <mergeCell ref="G87:G88"/>
    <mergeCell ref="H87:H88"/>
    <mergeCell ref="H89:H90"/>
    <mergeCell ref="H91:H92"/>
    <mergeCell ref="C35:C36"/>
    <mergeCell ref="D35:D36"/>
    <mergeCell ref="C41:C42"/>
    <mergeCell ref="D41:D42"/>
    <mergeCell ref="F41:F42"/>
    <mergeCell ref="G41:G42"/>
    <mergeCell ref="H41:H42"/>
    <mergeCell ref="F39:F40"/>
    <mergeCell ref="G39:G40"/>
    <mergeCell ref="C37:C38"/>
    <mergeCell ref="D37:D38"/>
    <mergeCell ref="E37:E38"/>
    <mergeCell ref="F37:F38"/>
    <mergeCell ref="G37:G38"/>
    <mergeCell ref="H37:H38"/>
    <mergeCell ref="H39:H40"/>
    <mergeCell ref="D49:D50"/>
    <mergeCell ref="F49:F50"/>
    <mergeCell ref="F55:F56"/>
    <mergeCell ref="G55:G56"/>
    <mergeCell ref="G49:G50"/>
    <mergeCell ref="H49:H50"/>
    <mergeCell ref="E47:E48"/>
    <mergeCell ref="F47:F48"/>
    <mergeCell ref="G47:G48"/>
    <mergeCell ref="E49:E50"/>
    <mergeCell ref="E53:E54"/>
    <mergeCell ref="F53:F54"/>
    <mergeCell ref="G53:G54"/>
    <mergeCell ref="E51:E52"/>
    <mergeCell ref="F51:F52"/>
    <mergeCell ref="G51:G52"/>
    <mergeCell ref="C31:C32"/>
    <mergeCell ref="D31:D32"/>
    <mergeCell ref="E31:E32"/>
    <mergeCell ref="C25:C26"/>
    <mergeCell ref="C29:C30"/>
    <mergeCell ref="D29:D30"/>
    <mergeCell ref="E29:E30"/>
    <mergeCell ref="F29:F30"/>
    <mergeCell ref="G29:G30"/>
    <mergeCell ref="C27:C28"/>
    <mergeCell ref="D27:D28"/>
    <mergeCell ref="E27:E28"/>
    <mergeCell ref="D25:D26"/>
    <mergeCell ref="F25:F26"/>
    <mergeCell ref="G25:G26"/>
    <mergeCell ref="E61:E62"/>
    <mergeCell ref="E69:E70"/>
    <mergeCell ref="E67:E68"/>
    <mergeCell ref="E73:E74"/>
    <mergeCell ref="E71:E72"/>
    <mergeCell ref="E77:E78"/>
    <mergeCell ref="E75:E76"/>
    <mergeCell ref="H45:H46"/>
    <mergeCell ref="H47:H48"/>
    <mergeCell ref="H51:H52"/>
    <mergeCell ref="H53:H54"/>
    <mergeCell ref="H55:H56"/>
    <mergeCell ref="H59:H60"/>
    <mergeCell ref="H63:H64"/>
    <mergeCell ref="E65:E66"/>
    <mergeCell ref="E63:E64"/>
    <mergeCell ref="E59:E60"/>
    <mergeCell ref="F59:F60"/>
    <mergeCell ref="G59:G60"/>
    <mergeCell ref="E57:E58"/>
    <mergeCell ref="F57:F58"/>
    <mergeCell ref="G57:G58"/>
    <mergeCell ref="H57:H58"/>
    <mergeCell ref="E55:E56"/>
    <mergeCell ref="C77:C78"/>
    <mergeCell ref="C75:C76"/>
    <mergeCell ref="E81:E82"/>
    <mergeCell ref="E79:E80"/>
    <mergeCell ref="E85:E86"/>
    <mergeCell ref="E83:E84"/>
    <mergeCell ref="E91:E92"/>
    <mergeCell ref="E89:E90"/>
    <mergeCell ref="E87:E88"/>
    <mergeCell ref="C53:C54"/>
    <mergeCell ref="D53:D54"/>
    <mergeCell ref="C57:C58"/>
    <mergeCell ref="D57:D58"/>
    <mergeCell ref="C55:C56"/>
    <mergeCell ref="D55:D56"/>
    <mergeCell ref="D59:D60"/>
    <mergeCell ref="D61:D62"/>
    <mergeCell ref="D65:D66"/>
    <mergeCell ref="C61:C62"/>
    <mergeCell ref="C59:C60"/>
    <mergeCell ref="C65:C66"/>
    <mergeCell ref="C63:C64"/>
    <mergeCell ref="D63:D64"/>
    <mergeCell ref="C47:C48"/>
    <mergeCell ref="D47:D48"/>
    <mergeCell ref="C51:C52"/>
    <mergeCell ref="D51:D52"/>
    <mergeCell ref="C39:C40"/>
    <mergeCell ref="D39:D40"/>
    <mergeCell ref="C45:C46"/>
    <mergeCell ref="D45:D46"/>
    <mergeCell ref="C43:C44"/>
    <mergeCell ref="D43:D44"/>
    <mergeCell ref="C49:C50"/>
    <mergeCell ref="D69:D70"/>
    <mergeCell ref="D67:D68"/>
    <mergeCell ref="D73:D74"/>
    <mergeCell ref="D71:D72"/>
    <mergeCell ref="C91:C92"/>
    <mergeCell ref="C89:C90"/>
    <mergeCell ref="C87:C88"/>
    <mergeCell ref="D89:D90"/>
    <mergeCell ref="D87:D88"/>
    <mergeCell ref="D77:D78"/>
    <mergeCell ref="D75:D76"/>
    <mergeCell ref="D81:D82"/>
    <mergeCell ref="D79:D80"/>
    <mergeCell ref="D85:D86"/>
    <mergeCell ref="D83:D84"/>
    <mergeCell ref="D91:D92"/>
    <mergeCell ref="C81:C82"/>
    <mergeCell ref="C79:C80"/>
    <mergeCell ref="C85:C86"/>
    <mergeCell ref="C83:C84"/>
    <mergeCell ref="C69:C70"/>
    <mergeCell ref="C67:C68"/>
    <mergeCell ref="C71:C72"/>
    <mergeCell ref="C73:C74"/>
    <mergeCell ref="N49:N50"/>
    <mergeCell ref="O49:Q50"/>
    <mergeCell ref="O45:Q46"/>
    <mergeCell ref="M51:M52"/>
    <mergeCell ref="N51:N52"/>
    <mergeCell ref="O51:Q52"/>
    <mergeCell ref="N41:N42"/>
    <mergeCell ref="O41:Q42"/>
    <mergeCell ref="M43:M44"/>
    <mergeCell ref="N43:N44"/>
    <mergeCell ref="O43:Q44"/>
    <mergeCell ref="M45:M46"/>
    <mergeCell ref="N45:N46"/>
    <mergeCell ref="N47:N48"/>
    <mergeCell ref="O47:Q48"/>
    <mergeCell ref="M49:M50"/>
    <mergeCell ref="M47:M48"/>
    <mergeCell ref="O57:Q58"/>
    <mergeCell ref="N53:N54"/>
    <mergeCell ref="O53:Q54"/>
    <mergeCell ref="O55:Q56"/>
    <mergeCell ref="M67:M68"/>
    <mergeCell ref="M69:M70"/>
    <mergeCell ref="M53:M54"/>
    <mergeCell ref="M55:M56"/>
    <mergeCell ref="M65:M66"/>
    <mergeCell ref="M61:M62"/>
    <mergeCell ref="M63:M64"/>
    <mergeCell ref="O69:Q70"/>
    <mergeCell ref="N65:N66"/>
    <mergeCell ref="N67:N68"/>
    <mergeCell ref="N63:N64"/>
    <mergeCell ref="N69:N70"/>
    <mergeCell ref="M57:M58"/>
    <mergeCell ref="N57:N58"/>
    <mergeCell ref="M59:M60"/>
    <mergeCell ref="N59:N60"/>
    <mergeCell ref="N55:N56"/>
    <mergeCell ref="N61:N62"/>
    <mergeCell ref="M73:M74"/>
    <mergeCell ref="M71:M72"/>
    <mergeCell ref="M79:M80"/>
    <mergeCell ref="N79:N80"/>
    <mergeCell ref="M89:M90"/>
    <mergeCell ref="N89:N90"/>
    <mergeCell ref="M91:M92"/>
    <mergeCell ref="N91:N92"/>
    <mergeCell ref="M85:M86"/>
    <mergeCell ref="N85:N86"/>
    <mergeCell ref="M87:M88"/>
    <mergeCell ref="N87:N88"/>
    <mergeCell ref="M75:M76"/>
    <mergeCell ref="M81:M82"/>
    <mergeCell ref="N81:N82"/>
    <mergeCell ref="M83:M84"/>
    <mergeCell ref="N83:N84"/>
    <mergeCell ref="M77:M78"/>
    <mergeCell ref="N77:N78"/>
    <mergeCell ref="N73:N74"/>
    <mergeCell ref="N75:N76"/>
    <mergeCell ref="N71:N72"/>
    <mergeCell ref="O71:Q72"/>
    <mergeCell ref="O89:Q90"/>
    <mergeCell ref="O91:Q92"/>
    <mergeCell ref="O85:Q86"/>
    <mergeCell ref="O87:Q88"/>
    <mergeCell ref="O59:Q60"/>
    <mergeCell ref="O65:Q66"/>
    <mergeCell ref="O67:Q68"/>
    <mergeCell ref="O61:Q62"/>
    <mergeCell ref="O63:Q64"/>
    <mergeCell ref="O73:Q74"/>
    <mergeCell ref="O75:Q76"/>
    <mergeCell ref="O81:Q82"/>
    <mergeCell ref="O83:Q84"/>
    <mergeCell ref="O77:Q78"/>
    <mergeCell ref="O79:Q80"/>
    <mergeCell ref="O17:Q18"/>
    <mergeCell ref="E41:E42"/>
    <mergeCell ref="E39:E40"/>
    <mergeCell ref="H43:H44"/>
    <mergeCell ref="E45:E46"/>
    <mergeCell ref="F45:F46"/>
    <mergeCell ref="G45:G46"/>
    <mergeCell ref="G43:G44"/>
    <mergeCell ref="E43:E44"/>
    <mergeCell ref="F43:F44"/>
    <mergeCell ref="M41:M42"/>
    <mergeCell ref="M39:M40"/>
    <mergeCell ref="N39:N40"/>
    <mergeCell ref="O39:Q40"/>
    <mergeCell ref="E35:E36"/>
    <mergeCell ref="F35:F36"/>
    <mergeCell ref="E25:E26"/>
    <mergeCell ref="O33:Q34"/>
    <mergeCell ref="M35:M36"/>
    <mergeCell ref="O25:Q26"/>
    <mergeCell ref="G31:G32"/>
    <mergeCell ref="N37:N38"/>
    <mergeCell ref="O37:Q38"/>
    <mergeCell ref="M25:M26"/>
    <mergeCell ref="I11:L11"/>
    <mergeCell ref="M11:N11"/>
    <mergeCell ref="G13:G14"/>
    <mergeCell ref="H13:H14"/>
    <mergeCell ref="N13:N14"/>
    <mergeCell ref="N17:N18"/>
    <mergeCell ref="M15:M16"/>
    <mergeCell ref="N15:N16"/>
    <mergeCell ref="M17:M18"/>
    <mergeCell ref="D4:Q4"/>
    <mergeCell ref="D5:Q5"/>
    <mergeCell ref="D6:Q6"/>
    <mergeCell ref="O10:Q12"/>
    <mergeCell ref="F10:F12"/>
    <mergeCell ref="C15:C16"/>
    <mergeCell ref="C17:C18"/>
    <mergeCell ref="D17:D18"/>
    <mergeCell ref="E17:E18"/>
    <mergeCell ref="C13:C14"/>
    <mergeCell ref="E13:E14"/>
    <mergeCell ref="D13:D14"/>
    <mergeCell ref="C10:C12"/>
    <mergeCell ref="C9:E9"/>
    <mergeCell ref="D10:D12"/>
    <mergeCell ref="E10:E12"/>
    <mergeCell ref="F9:Q9"/>
    <mergeCell ref="G10:N10"/>
    <mergeCell ref="G11:G12"/>
    <mergeCell ref="H11:H12"/>
    <mergeCell ref="O13:Q14"/>
    <mergeCell ref="F13:F14"/>
    <mergeCell ref="M13:M14"/>
    <mergeCell ref="O15:Q16"/>
    <mergeCell ref="N25:N26"/>
    <mergeCell ref="M33:M34"/>
    <mergeCell ref="M27:M28"/>
    <mergeCell ref="M29:M30"/>
    <mergeCell ref="M31:M32"/>
    <mergeCell ref="M37:M38"/>
    <mergeCell ref="N27:N28"/>
    <mergeCell ref="O27:Q28"/>
    <mergeCell ref="N29:N30"/>
    <mergeCell ref="O29:Q30"/>
    <mergeCell ref="N31:N32"/>
    <mergeCell ref="O31:Q32"/>
    <mergeCell ref="N33:N34"/>
    <mergeCell ref="F23:F24"/>
    <mergeCell ref="G23:G24"/>
    <mergeCell ref="N19:N20"/>
    <mergeCell ref="O19:Q20"/>
    <mergeCell ref="C23:C24"/>
    <mergeCell ref="D23:D24"/>
    <mergeCell ref="E23:E24"/>
    <mergeCell ref="N35:N36"/>
    <mergeCell ref="O35:Q36"/>
    <mergeCell ref="H25:H26"/>
    <mergeCell ref="H27:H28"/>
    <mergeCell ref="H29:H30"/>
    <mergeCell ref="C33:C34"/>
    <mergeCell ref="D33:D34"/>
    <mergeCell ref="E33:E34"/>
    <mergeCell ref="F33:F34"/>
    <mergeCell ref="G33:G34"/>
    <mergeCell ref="H33:H34"/>
    <mergeCell ref="H35:H36"/>
    <mergeCell ref="G35:G36"/>
    <mergeCell ref="F27:F28"/>
    <mergeCell ref="G27:G28"/>
    <mergeCell ref="H31:H32"/>
    <mergeCell ref="F31:F32"/>
    <mergeCell ref="N21:N22"/>
    <mergeCell ref="H19:H20"/>
    <mergeCell ref="M19:M20"/>
    <mergeCell ref="O21:Q22"/>
    <mergeCell ref="H21:H22"/>
    <mergeCell ref="M21:M22"/>
    <mergeCell ref="M23:M24"/>
    <mergeCell ref="N23:N24"/>
    <mergeCell ref="O23:Q24"/>
    <mergeCell ref="H23:H24"/>
    <mergeCell ref="C21:C22"/>
    <mergeCell ref="C19:C20"/>
    <mergeCell ref="D19:D20"/>
    <mergeCell ref="E19:E20"/>
    <mergeCell ref="D15:D16"/>
    <mergeCell ref="E15:E16"/>
    <mergeCell ref="F15:F16"/>
    <mergeCell ref="G15:G16"/>
    <mergeCell ref="H15:H16"/>
    <mergeCell ref="H17:H18"/>
    <mergeCell ref="D21:D22"/>
    <mergeCell ref="E21:E22"/>
    <mergeCell ref="F17:F18"/>
    <mergeCell ref="G17:G18"/>
    <mergeCell ref="F19:F20"/>
    <mergeCell ref="G19:G20"/>
    <mergeCell ref="F21:F22"/>
    <mergeCell ref="G21:G22"/>
  </mergeCells>
  <printOptions horizontalCentered="1"/>
  <pageMargins left="0.27" right="0.23622047244094491" top="0.70866141732283472" bottom="0.39370078740157483" header="0.42" footer="0"/>
  <pageSetup paperSize="17" scale="58" fitToHeight="0" orientation="landscape" r:id="rId1"/>
  <rowBreaks count="4" manualBreakCount="4">
    <brk id="22" max="16383" man="1"/>
    <brk id="38" max="16383" man="1"/>
    <brk id="60"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CEDULA 1Tr25</vt:lpstr>
      <vt:lpstr>'CEDULA 1Tr25'!Área_de_impresión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Juan Ramón Góngora Canto</cp:lastModifiedBy>
  <cp:revision/>
  <cp:lastPrinted>2025-10-06T16:50:01Z</cp:lastPrinted>
  <dcterms:created xsi:type="dcterms:W3CDTF">2020-03-29T23:09:10Z</dcterms:created>
  <dcterms:modified xsi:type="dcterms:W3CDTF">2025-10-06T16:51:20Z</dcterms:modified>
  <cp:category/>
  <cp:contentStatus/>
</cp:coreProperties>
</file>