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Propietario\Dropbox\Mi PC (DESKTOP-OOA2OL2)\Documents\primer entrega 2024 - copia\1.14 Oficialia Mayor\cedula\"/>
    </mc:Choice>
  </mc:AlternateContent>
  <xr:revisionPtr revIDLastSave="0" documentId="13_ncr:1_{1BAEF1AF-FFA8-44A6-9351-C06C964A45BA}" xr6:coauthVersionLast="47" xr6:coauthVersionMax="47" xr10:uidLastSave="{00000000-0000-0000-0000-000000000000}"/>
  <bookViews>
    <workbookView xWindow="-120" yWindow="-120" windowWidth="29040" windowHeight="16440" xr2:uid="{00000000-000D-0000-FFFF-FFFF00000000}"/>
  </bookViews>
  <sheets>
    <sheet name="CEDULA 1trim 24" sheetId="1" r:id="rId1"/>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N13" i="1" l="1"/>
  <c r="M13" i="1"/>
  <c r="M21" i="1" l="1"/>
  <c r="M19" i="1"/>
  <c r="M17" i="1"/>
  <c r="M15" i="1"/>
  <c r="M51" i="1" l="1"/>
  <c r="M49" i="1"/>
  <c r="M47" i="1"/>
  <c r="M45" i="1"/>
  <c r="M43" i="1"/>
  <c r="M41" i="1"/>
  <c r="M39" i="1"/>
  <c r="M37" i="1"/>
  <c r="M35" i="1"/>
  <c r="M33" i="1"/>
  <c r="M31" i="1"/>
  <c r="M29" i="1"/>
  <c r="M27" i="1"/>
  <c r="M25" i="1"/>
  <c r="M23" i="1"/>
  <c r="M59" i="1"/>
  <c r="M57" i="1"/>
  <c r="M55" i="1"/>
  <c r="M53" i="1"/>
  <c r="M91" i="1" l="1"/>
  <c r="M89" i="1"/>
  <c r="M87" i="1"/>
  <c r="M85" i="1"/>
  <c r="M83" i="1"/>
  <c r="M81" i="1"/>
  <c r="M79" i="1"/>
  <c r="M77" i="1"/>
  <c r="M75" i="1"/>
  <c r="M73" i="1"/>
  <c r="M71" i="1"/>
  <c r="M69" i="1"/>
  <c r="M63" i="1" l="1"/>
  <c r="M65" i="1"/>
  <c r="M67" i="1"/>
  <c r="M61" i="1"/>
  <c r="G91" i="1" l="1"/>
  <c r="N91" i="1" s="1"/>
  <c r="G89" i="1"/>
  <c r="N89" i="1" s="1"/>
  <c r="G87" i="1"/>
  <c r="N87" i="1" s="1"/>
  <c r="G85" i="1"/>
  <c r="N85" i="1" s="1"/>
  <c r="G83" i="1"/>
  <c r="N83" i="1" s="1"/>
  <c r="G81" i="1"/>
  <c r="N81" i="1" s="1"/>
  <c r="G79" i="1"/>
  <c r="N79" i="1" s="1"/>
  <c r="G77" i="1"/>
  <c r="N77" i="1" s="1"/>
  <c r="G75" i="1"/>
  <c r="N75" i="1" s="1"/>
  <c r="G73" i="1"/>
  <c r="N73" i="1" s="1"/>
  <c r="G71" i="1"/>
  <c r="N71" i="1" s="1"/>
  <c r="G69" i="1"/>
  <c r="N69" i="1" s="1"/>
  <c r="G67" i="1"/>
  <c r="N67" i="1" s="1"/>
  <c r="G65" i="1"/>
  <c r="N65" i="1" s="1"/>
  <c r="G63" i="1"/>
  <c r="N63" i="1" s="1"/>
  <c r="G61" i="1"/>
  <c r="N61" i="1" s="1"/>
  <c r="G59" i="1"/>
  <c r="N59" i="1" s="1"/>
  <c r="G57" i="1"/>
  <c r="N57" i="1" s="1"/>
  <c r="G55" i="1"/>
  <c r="N55" i="1" s="1"/>
  <c r="G53" i="1"/>
  <c r="N53" i="1" s="1"/>
  <c r="G51" i="1"/>
  <c r="N51" i="1" s="1"/>
  <c r="G49" i="1"/>
  <c r="N49" i="1" s="1"/>
  <c r="G47" i="1"/>
  <c r="N47" i="1" s="1"/>
  <c r="G45" i="1"/>
  <c r="N45" i="1" s="1"/>
  <c r="G43" i="1"/>
  <c r="N43" i="1" s="1"/>
  <c r="G41" i="1"/>
  <c r="N41" i="1" s="1"/>
  <c r="G39" i="1"/>
  <c r="G37" i="1"/>
  <c r="N37" i="1" s="1"/>
  <c r="G35" i="1"/>
  <c r="N35" i="1" s="1"/>
  <c r="G33" i="1"/>
  <c r="N33" i="1" s="1"/>
  <c r="G31" i="1"/>
  <c r="N31" i="1" s="1"/>
  <c r="G29" i="1"/>
  <c r="N29" i="1" s="1"/>
  <c r="G27" i="1"/>
  <c r="N27" i="1" s="1"/>
  <c r="G25" i="1"/>
  <c r="N25" i="1" s="1"/>
  <c r="G23" i="1"/>
  <c r="N23" i="1" s="1"/>
  <c r="G21" i="1"/>
  <c r="N21" i="1" s="1"/>
  <c r="G19" i="1"/>
  <c r="N19" i="1" s="1"/>
  <c r="G17" i="1"/>
  <c r="N17" i="1" s="1"/>
  <c r="G15" i="1"/>
  <c r="N15" i="1" s="1"/>
</calcChain>
</file>

<file path=xl/sharedStrings.xml><?xml version="1.0" encoding="utf-8"?>
<sst xmlns="http://schemas.openxmlformats.org/spreadsheetml/2006/main" count="264" uniqueCount="148">
  <si>
    <t>CÉDULA DE AVANCE DE CUMPLIMIENTO DE LOS OBJETIVOS Y METAS</t>
  </si>
  <si>
    <t>MUNICIPIO DE BENITO JUÁREZ QUINTANA ROO</t>
  </si>
  <si>
    <t xml:space="preserve">PROGRAMA PRESUPUESTARIO ANUAL: </t>
  </si>
  <si>
    <t>NIVEL MIR CON RESUMEN
 NARRATIVO</t>
  </si>
  <si>
    <t>NOMBRE DEL
 INDICADOR</t>
  </si>
  <si>
    <t>SENTIDO DEL INDICADOR      (ascendente, descendente, regular o nominal)</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</si>
  <si>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</si>
  <si>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</si>
  <si>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</si>
  <si>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</si>
  <si>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</si>
  <si>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</si>
  <si>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</si>
  <si>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</si>
  <si>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</si>
  <si>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</si>
  <si>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</si>
  <si>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</si>
  <si>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</si>
  <si>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Ascendente
Regular</t>
  </si>
  <si>
    <t>NO</t>
  </si>
  <si>
    <r>
      <rPr>
        <b/>
        <sz val="12"/>
        <rFont val="Calibri"/>
        <family val="2"/>
      </rPr>
      <t>PSAA:</t>
    </r>
    <r>
      <rPr>
        <sz val="12"/>
        <rFont val="Calibri"/>
        <family val="2"/>
      </rPr>
      <t xml:space="preserve"> Porcentaje de solicitudes administrativas atendidas.</t>
    </r>
  </si>
  <si>
    <t>Trimestral</t>
  </si>
  <si>
    <t>SI</t>
  </si>
  <si>
    <r>
      <rPr>
        <b/>
        <sz val="12"/>
        <rFont val="Calibri"/>
        <family val="2"/>
      </rPr>
      <t>PGER:</t>
    </r>
    <r>
      <rPr>
        <sz val="12"/>
        <color rgb="FF000000"/>
        <rFont val="Calibri"/>
        <family val="2"/>
      </rPr>
      <t xml:space="preserve"> Porcentaje de gestiones realizadas.</t>
    </r>
  </si>
  <si>
    <r>
      <rPr>
        <b/>
        <sz val="12"/>
        <color rgb="FF000000"/>
        <rFont val="Calibri"/>
        <family val="2"/>
      </rPr>
      <t>PEEOMA:</t>
    </r>
    <r>
      <rPr>
        <sz val="12"/>
        <color rgb="FF000000"/>
        <rFont val="Calibri"/>
        <family val="2"/>
      </rPr>
      <t xml:space="preserve"> Porcentaje de eventos especiales oficiales municipales atendidos</t>
    </r>
  </si>
  <si>
    <r>
      <rPr>
        <b/>
        <sz val="12"/>
        <color rgb="FF000000"/>
        <rFont val="Calibri"/>
        <family val="2"/>
      </rPr>
      <t>PCAE:</t>
    </r>
    <r>
      <rPr>
        <sz val="12"/>
        <color rgb="FF000000"/>
        <rFont val="Calibri"/>
        <family val="2"/>
      </rPr>
      <t xml:space="preserve"> Porcentaje de cumplimiento de los acuerdos establecidos. </t>
    </r>
  </si>
  <si>
    <r>
      <rPr>
        <b/>
        <sz val="12"/>
        <rFont val="Calibri"/>
        <family val="2"/>
      </rPr>
      <t>PRMS</t>
    </r>
    <r>
      <rPr>
        <sz val="12"/>
        <rFont val="Calibri"/>
        <family val="2"/>
      </rPr>
      <t xml:space="preserve">: </t>
    </r>
    <r>
      <rPr>
        <sz val="12"/>
        <color rgb="FF000000"/>
        <rFont val="Calibri"/>
        <family val="2"/>
      </rPr>
      <t xml:space="preserve">Porcentaje de los recursos materiales y servicios suministrados. </t>
    </r>
  </si>
  <si>
    <r>
      <rPr>
        <b/>
        <sz val="12"/>
        <color rgb="FF000000"/>
        <rFont val="Calibri"/>
        <family val="2"/>
      </rPr>
      <t xml:space="preserve">PSAL: </t>
    </r>
    <r>
      <rPr>
        <sz val="12"/>
        <color rgb="FF000000"/>
        <rFont val="Calibri"/>
        <family val="2"/>
      </rPr>
      <t>Porcentaje de Solicitudes Administrativas y de Logística Atendidas</t>
    </r>
  </si>
  <si>
    <r>
      <rPr>
        <b/>
        <sz val="12"/>
        <color rgb="FF000000"/>
        <rFont val="Calibri"/>
        <family val="2"/>
      </rPr>
      <t xml:space="preserve">PIE: </t>
    </r>
    <r>
      <rPr>
        <sz val="12"/>
        <color rgb="FF000000"/>
        <rFont val="Calibri"/>
        <family val="2"/>
      </rPr>
      <t>Porcentaje de Integración de Expedientes realizados</t>
    </r>
  </si>
  <si>
    <r>
      <rPr>
        <b/>
        <sz val="12"/>
        <color rgb="FF000000"/>
        <rFont val="Calibri"/>
        <family val="2"/>
      </rPr>
      <t xml:space="preserve">PRRE: </t>
    </r>
    <r>
      <rPr>
        <sz val="12"/>
        <color rgb="FF000000"/>
        <rFont val="Calibri"/>
        <family val="2"/>
      </rPr>
      <t>Porcentaje de  Requisiciones para Eventos Atendidos</t>
    </r>
  </si>
  <si>
    <r>
      <rPr>
        <b/>
        <sz val="12"/>
        <color rgb="FF000000"/>
        <rFont val="Calibri"/>
        <family val="2"/>
      </rPr>
      <t xml:space="preserve">PSP: </t>
    </r>
    <r>
      <rPr>
        <sz val="12"/>
        <color rgb="FF000000"/>
        <rFont val="Calibri"/>
        <family val="2"/>
      </rPr>
      <t xml:space="preserve">Porcentaje de las Solicitudes de Pago elaboradas. </t>
    </r>
  </si>
  <si>
    <r>
      <rPr>
        <b/>
        <sz val="12"/>
        <color rgb="FF000000"/>
        <rFont val="Calibri"/>
        <family val="2"/>
      </rPr>
      <t>PASA:</t>
    </r>
    <r>
      <rPr>
        <sz val="12"/>
        <color rgb="FF000000"/>
        <rFont val="Calibri"/>
        <family val="2"/>
      </rPr>
      <t xml:space="preserve"> Porcentaje de Asistencia de los Siniestros Atendidos.</t>
    </r>
  </si>
  <si>
    <r>
      <rPr>
        <b/>
        <sz val="12"/>
        <color rgb="FF000000"/>
        <rFont val="Calibri"/>
        <family val="2"/>
      </rPr>
      <t xml:space="preserve">PCS: </t>
    </r>
    <r>
      <rPr>
        <sz val="12"/>
        <color rgb="FF000000"/>
        <rFont val="Calibri"/>
        <family val="2"/>
      </rPr>
      <t>Porcentaje de Combustible Suministrado</t>
    </r>
    <r>
      <rPr>
        <sz val="12"/>
        <rFont val="Calibri"/>
        <family val="2"/>
      </rPr>
      <t>.</t>
    </r>
  </si>
  <si>
    <r>
      <rPr>
        <b/>
        <sz val="12"/>
        <rFont val="Calibri"/>
        <family val="2"/>
      </rPr>
      <t xml:space="preserve">A.1.04.1.1.2.7 </t>
    </r>
    <r>
      <rPr>
        <sz val="12"/>
        <color rgb="FF000000"/>
        <rFont val="Calibri"/>
        <family val="2"/>
      </rPr>
      <t>Atención a las solicitudes de reparaciones de los vehículos del municipio de Benito Juárez.</t>
    </r>
  </si>
  <si>
    <r>
      <rPr>
        <b/>
        <sz val="12"/>
        <color rgb="FF000000"/>
        <rFont val="Calibri"/>
        <family val="2"/>
      </rPr>
      <t xml:space="preserve">PSVA: </t>
    </r>
    <r>
      <rPr>
        <sz val="12"/>
        <color rgb="FF000000"/>
        <rFont val="Calibri"/>
        <family val="2"/>
      </rPr>
      <t xml:space="preserve">Porcentaje de solicitudes de vehículos atendidas.
</t>
    </r>
  </si>
  <si>
    <r>
      <rPr>
        <b/>
        <sz val="12"/>
        <rFont val="Calibri"/>
        <family val="2"/>
      </rPr>
      <t>PAORC:</t>
    </r>
    <r>
      <rPr>
        <sz val="12"/>
        <rFont val="Calibri"/>
        <family val="2"/>
      </rPr>
      <t xml:space="preserve"> </t>
    </r>
    <r>
      <rPr>
        <sz val="12"/>
        <color rgb="FF000000"/>
        <rFont val="Calibri"/>
        <family val="2"/>
      </rPr>
      <t>Porcentaje de Avance en las operaciones de resguardo y control.</t>
    </r>
  </si>
  <si>
    <r>
      <rPr>
        <b/>
        <sz val="12"/>
        <color rgb="FF000000"/>
        <rFont val="Calibri"/>
        <family val="2"/>
      </rPr>
      <t>PAMA:</t>
    </r>
    <r>
      <rPr>
        <sz val="12"/>
        <color rgb="FF000000"/>
        <rFont val="Calibri"/>
        <family val="2"/>
      </rPr>
      <t xml:space="preserve"> Porcentaje de Avance en el Mantenimiento de las Áreas.</t>
    </r>
  </si>
  <si>
    <r>
      <rPr>
        <b/>
        <sz val="12"/>
        <color rgb="FF000000"/>
        <rFont val="Calibri"/>
        <family val="2"/>
      </rPr>
      <t>PEABA:</t>
    </r>
    <r>
      <rPr>
        <sz val="12"/>
        <color rgb="FF000000"/>
        <rFont val="Calibri"/>
        <family val="2"/>
      </rPr>
      <t xml:space="preserve"> Porcentaje de Avance en Expedientes Actualizados.</t>
    </r>
  </si>
  <si>
    <r>
      <rPr>
        <b/>
        <sz val="12"/>
        <color rgb="FF000000"/>
        <rFont val="Calibri"/>
        <family val="2"/>
      </rPr>
      <t>PARB:</t>
    </r>
    <r>
      <rPr>
        <sz val="12"/>
        <color rgb="FF000000"/>
        <rFont val="Calibri"/>
        <family val="2"/>
      </rPr>
      <t xml:space="preserve"> porcentaje de avance en regulacion de bienes</t>
    </r>
  </si>
  <si>
    <r>
      <rPr>
        <b/>
        <sz val="12"/>
        <color rgb="FF000000"/>
        <rFont val="Calibri"/>
        <family val="2"/>
      </rPr>
      <t>PACB:</t>
    </r>
    <r>
      <rPr>
        <sz val="12"/>
        <color rgb="FF000000"/>
        <rFont val="Calibri"/>
        <family val="2"/>
      </rPr>
      <t xml:space="preserve"> Porcentaje de Avance en Claves de Bienes </t>
    </r>
  </si>
  <si>
    <r>
      <rPr>
        <b/>
        <sz val="12"/>
        <color rgb="FF000000"/>
        <rFont val="Calibri"/>
        <family val="2"/>
      </rPr>
      <t>PARI:</t>
    </r>
    <r>
      <rPr>
        <sz val="12"/>
        <color rgb="FF000000"/>
        <rFont val="Calibri"/>
        <family val="2"/>
      </rPr>
      <t xml:space="preserve"> Porcentaje de Avance en los Resguardos e Inventarios </t>
    </r>
  </si>
  <si>
    <r>
      <rPr>
        <b/>
        <sz val="12"/>
        <color rgb="FF000000"/>
        <rFont val="Calibri"/>
        <family val="2"/>
      </rPr>
      <t>PAEBA:</t>
    </r>
    <r>
      <rPr>
        <sz val="12"/>
        <color rgb="FF000000"/>
        <rFont val="Calibri"/>
        <family val="2"/>
      </rPr>
      <t xml:space="preserve"> Porcentaje de avance en evaluaciones basadas en las auditorias 
</t>
    </r>
  </si>
  <si>
    <r>
      <rPr>
        <b/>
        <sz val="12"/>
        <rFont val="Calibri"/>
        <family val="2"/>
      </rPr>
      <t xml:space="preserve">PPMP: </t>
    </r>
    <r>
      <rPr>
        <sz val="12"/>
        <color rgb="FF000000"/>
        <rFont val="Calibri"/>
        <family val="2"/>
      </rPr>
      <t xml:space="preserve">Porcentaje de integrantes del personal municipal profesionalizado. </t>
    </r>
  </si>
  <si>
    <r>
      <rPr>
        <b/>
        <sz val="12"/>
        <color rgb="FF000000"/>
        <rFont val="Calibri"/>
        <family val="2"/>
      </rPr>
      <t>PPCI:</t>
    </r>
    <r>
      <rPr>
        <sz val="12"/>
        <color rgb="FF000000"/>
        <rFont val="Calibri"/>
        <family val="2"/>
      </rPr>
      <t xml:space="preserve"> Porcentaje de Cursos de Capacitación Integral Institucional impartidos</t>
    </r>
  </si>
  <si>
    <r>
      <rPr>
        <b/>
        <sz val="12"/>
        <color rgb="FF000000"/>
        <rFont val="Calibri"/>
        <family val="2"/>
      </rPr>
      <t xml:space="preserve">PCC: </t>
    </r>
    <r>
      <rPr>
        <sz val="12"/>
        <color rgb="FF000000"/>
        <rFont val="Calibri"/>
        <family val="2"/>
      </rPr>
      <t>Porcentaje de convenios de colaboración para la capacitación celebrados</t>
    </r>
  </si>
  <si>
    <r>
      <rPr>
        <b/>
        <sz val="12"/>
        <color rgb="FF000000"/>
        <rFont val="Calibri"/>
        <family val="2"/>
      </rPr>
      <t xml:space="preserve">PSPE: </t>
    </r>
    <r>
      <rPr>
        <sz val="12"/>
        <color rgb="FF000000"/>
        <rFont val="Calibri"/>
        <family val="2"/>
      </rPr>
      <t>Porcentaje de servidores(as) públicos(as) evaluados(as)</t>
    </r>
  </si>
  <si>
    <r>
      <rPr>
        <b/>
        <sz val="12"/>
        <color rgb="FF000000"/>
        <rFont val="Calibri"/>
        <family val="2"/>
      </rPr>
      <t xml:space="preserve">PSIB: </t>
    </r>
    <r>
      <rPr>
        <sz val="12"/>
        <color rgb="FF000000"/>
        <rFont val="Calibri"/>
        <family val="2"/>
      </rPr>
      <t xml:space="preserve">Porcentaje de servicios de sistemas de información brindados. </t>
    </r>
  </si>
  <si>
    <r>
      <rPr>
        <b/>
        <sz val="12"/>
        <color rgb="FF000000"/>
        <rFont val="Calibri"/>
        <family val="2"/>
      </rPr>
      <t>PSI:</t>
    </r>
    <r>
      <rPr>
        <sz val="12"/>
        <color rgb="FF000000"/>
        <rFont val="Calibri"/>
        <family val="2"/>
      </rPr>
      <t xml:space="preserve"> Porcentaje de sistemas informáticos.</t>
    </r>
  </si>
  <si>
    <r>
      <rPr>
        <b/>
        <sz val="12"/>
        <color rgb="FF000000"/>
        <rFont val="Calibri"/>
        <family val="2"/>
      </rPr>
      <t>PSTC:</t>
    </r>
    <r>
      <rPr>
        <sz val="12"/>
        <color rgb="FF000000"/>
        <rFont val="Calibri"/>
        <family val="2"/>
      </rPr>
      <t xml:space="preserve"> Porcentaje de servicios de telecomunicaciones atendidas.</t>
    </r>
  </si>
  <si>
    <r>
      <rPr>
        <b/>
        <sz val="12"/>
        <color rgb="FF000000"/>
        <rFont val="Calibri"/>
        <family val="2"/>
      </rPr>
      <t>PSTA:</t>
    </r>
    <r>
      <rPr>
        <sz val="12"/>
        <color rgb="FF000000"/>
        <rFont val="Calibri"/>
        <family val="2"/>
      </rPr>
      <t xml:space="preserve"> Porcentaje de servicios técnicos atendidos.</t>
    </r>
  </si>
  <si>
    <r>
      <rPr>
        <b/>
        <sz val="12"/>
        <color rgb="FF000000"/>
        <rFont val="Calibri"/>
        <family val="2"/>
      </rPr>
      <t>PSML:</t>
    </r>
    <r>
      <rPr>
        <sz val="12"/>
        <color rgb="FF000000"/>
        <rFont val="Calibri"/>
        <family val="2"/>
      </rPr>
      <t xml:space="preserve">Porcentaje de Servicios de mantenimiento y logística realizados. </t>
    </r>
  </si>
  <si>
    <r>
      <rPr>
        <b/>
        <sz val="12"/>
        <color rgb="FF000000"/>
        <rFont val="Calibri"/>
        <family val="2"/>
      </rPr>
      <t>PSMR:</t>
    </r>
    <r>
      <rPr>
        <sz val="12"/>
        <color rgb="FF000000"/>
        <rFont val="Calibri"/>
        <family val="2"/>
      </rPr>
      <t xml:space="preserve">Porcentaje de servicios de mantenimiento municipal realizados. </t>
    </r>
  </si>
  <si>
    <r>
      <rPr>
        <b/>
        <sz val="12"/>
        <color rgb="FF000000"/>
        <rFont val="Calibri"/>
        <family val="2"/>
      </rPr>
      <t>PLEO:</t>
    </r>
    <r>
      <rPr>
        <sz val="12"/>
        <color rgb="FF000000"/>
        <rFont val="Calibri"/>
        <family val="2"/>
      </rPr>
      <t xml:space="preserve"> Porcentaje de servicios de logística de los eventos oficiales especiales brindados</t>
    </r>
  </si>
  <si>
    <r>
      <rPr>
        <b/>
        <sz val="12"/>
        <color rgb="FF000000"/>
        <rFont val="Calibri"/>
        <family val="2"/>
      </rPr>
      <t>PSLA:</t>
    </r>
    <r>
      <rPr>
        <sz val="12"/>
        <color rgb="FF000000"/>
        <rFont val="Calibri"/>
        <family val="2"/>
      </rPr>
      <t xml:space="preserve"> Porcentaje de solicitudes de Logística de Eventos atendidas           </t>
    </r>
  </si>
  <si>
    <r>
      <rPr>
        <b/>
        <sz val="12"/>
        <rFont val="Calibri"/>
        <family val="2"/>
      </rPr>
      <t>PECR:</t>
    </r>
    <r>
      <rPr>
        <sz val="12"/>
        <rFont val="Calibri"/>
        <family val="2"/>
      </rPr>
      <t xml:space="preserve"> </t>
    </r>
    <r>
      <rPr>
        <sz val="12"/>
        <color rgb="FF000000"/>
        <rFont val="Calibri"/>
        <family val="2"/>
      </rPr>
      <t xml:space="preserve">Porcentaje de Eventos Cívicos y Culturales realizados   </t>
    </r>
  </si>
  <si>
    <t>Anual</t>
  </si>
  <si>
    <r>
      <rPr>
        <b/>
        <sz val="12"/>
        <color rgb="FF000000"/>
        <rFont val="Calibri"/>
        <family val="2"/>
      </rPr>
      <t xml:space="preserve">PCCR: </t>
    </r>
    <r>
      <rPr>
        <sz val="12"/>
        <color rgb="FF000000"/>
        <rFont val="Calibri"/>
        <family val="2"/>
      </rPr>
      <t xml:space="preserve">  Porcentaje de Conmemoraciones y Celebraciones Cívicas realizadas    </t>
    </r>
  </si>
  <si>
    <r>
      <rPr>
        <b/>
        <sz val="12"/>
        <color rgb="FF000000"/>
        <rFont val="Calibri"/>
        <family val="2"/>
      </rPr>
      <t>PMR:</t>
    </r>
    <r>
      <rPr>
        <sz val="12"/>
        <color rgb="FF000000"/>
        <rFont val="Calibri"/>
        <family val="2"/>
      </rPr>
      <t xml:space="preserve"> Porcentaje de participaciones musicales realizadas.</t>
    </r>
  </si>
  <si>
    <r>
      <rPr>
        <b/>
        <sz val="12"/>
        <rFont val="Calibri"/>
        <family val="2"/>
      </rPr>
      <t>PSEA:</t>
    </r>
    <r>
      <rPr>
        <sz val="12"/>
        <rFont val="Calibri"/>
        <family val="2"/>
      </rPr>
      <t xml:space="preserve"> </t>
    </r>
    <r>
      <rPr>
        <sz val="12"/>
        <color rgb="FF000000"/>
        <rFont val="Calibri"/>
        <family val="2"/>
      </rPr>
      <t xml:space="preserve">Porcentaje de solicitudes en Eventos Especiales atendidos  </t>
    </r>
    <r>
      <rPr>
        <b/>
        <sz val="12"/>
        <color rgb="FF000000"/>
        <rFont val="Calibri"/>
        <family val="2"/>
      </rPr>
      <t xml:space="preserve"> </t>
    </r>
  </si>
  <si>
    <r>
      <rPr>
        <b/>
        <sz val="12"/>
        <rFont val="Calibri"/>
        <family val="2"/>
      </rPr>
      <t>PPPME:</t>
    </r>
    <r>
      <rPr>
        <sz val="12"/>
        <rFont val="Calibri"/>
        <family val="2"/>
      </rPr>
      <t xml:space="preserve"> </t>
    </r>
    <r>
      <rPr>
        <sz val="12"/>
        <color rgb="FF000000"/>
        <rFont val="Calibri"/>
        <family val="2"/>
      </rPr>
      <t>Porcentaje de plantillas de personal municipal entregadas.</t>
    </r>
  </si>
  <si>
    <r>
      <rPr>
        <b/>
        <sz val="12"/>
        <color rgb="FF000000"/>
        <rFont val="Calibri"/>
        <family val="2"/>
      </rPr>
      <t>PIA:</t>
    </r>
    <r>
      <rPr>
        <sz val="12"/>
        <color rgb="FF000000"/>
        <rFont val="Calibri"/>
        <family val="2"/>
      </rPr>
      <t xml:space="preserve">  Porcentaje de incidencias (altas, bajas, modificaciones, cambios de puestos o salarios) atendidas</t>
    </r>
  </si>
  <si>
    <r>
      <rPr>
        <b/>
        <sz val="12"/>
        <rFont val="Calibri"/>
        <family val="2"/>
      </rPr>
      <t>PRFLE:</t>
    </r>
    <r>
      <rPr>
        <sz val="12"/>
        <rFont val="Calibri"/>
        <family val="2"/>
      </rPr>
      <t xml:space="preserve"> </t>
    </r>
    <r>
      <rPr>
        <sz val="12"/>
        <color rgb="FF000000"/>
        <rFont val="Calibri"/>
        <family val="2"/>
      </rPr>
      <t>Porcentaje de reportes de finiquito y/o liquidación entregados.</t>
    </r>
  </si>
  <si>
    <r>
      <rPr>
        <b/>
        <sz val="12"/>
        <color rgb="FF000000"/>
        <rFont val="Calibri"/>
        <family val="2"/>
      </rPr>
      <t>PEPIA:</t>
    </r>
    <r>
      <rPr>
        <sz val="12"/>
        <color rgb="FF000000"/>
        <rFont val="Calibri"/>
        <family val="2"/>
      </rPr>
      <t xml:space="preserve"> Porcentaje de expedientes de personal por incidencias actualizados</t>
    </r>
  </si>
  <si>
    <t>PERÍODO QUE SE INFORMA: DEL 1 DE ENERO AL 31 DE MARZO DE 2024</t>
  </si>
  <si>
    <r>
      <rPr>
        <b/>
        <sz val="11"/>
        <rFont val="Calibri"/>
        <family val="2"/>
      </rPr>
      <t xml:space="preserve">Meta Trimestral: </t>
    </r>
    <r>
      <rPr>
        <sz val="11"/>
        <rFont val="Calibri"/>
        <family val="2"/>
      </rPr>
      <t xml:space="preserve">Se logra el 131.44% de la meta trimestral al cumplir con el suministro de 921,001 de 700,712 recursos materiales y/o servicios solicitados por las dependencias municipales.
</t>
    </r>
    <r>
      <rPr>
        <b/>
        <sz val="11"/>
        <rFont val="Calibri"/>
        <family val="2"/>
      </rPr>
      <t>Meta Anual:</t>
    </r>
    <r>
      <rPr>
        <sz val="11"/>
        <rFont val="Calibri"/>
        <family val="2"/>
      </rPr>
      <t xml:space="preserve"> Se logra un avance del 25.56% de la meta anual al cumplir con el suministro de 921,001  recursos materiales y servicios de 3,603,489 programados.</t>
    </r>
  </si>
  <si>
    <r>
      <rPr>
        <b/>
        <sz val="11"/>
        <rFont val="Calibri"/>
        <family val="2"/>
      </rPr>
      <t xml:space="preserve">Meta Trimestral: </t>
    </r>
    <r>
      <rPr>
        <sz val="11"/>
        <rFont val="Calibri"/>
        <family val="2"/>
      </rPr>
      <t xml:space="preserve">Se logra el 96.42% al atender 565 solicitudes administrativas y de logística de un total de 586 programadas.
</t>
    </r>
    <r>
      <rPr>
        <b/>
        <sz val="11"/>
        <rFont val="Calibri"/>
        <family val="2"/>
      </rPr>
      <t>Meta Anual:</t>
    </r>
    <r>
      <rPr>
        <sz val="11"/>
        <rFont val="Calibri"/>
        <family val="2"/>
      </rPr>
      <t xml:space="preserve"> Al término del tercer trimestre se tiene un avance del 24.04% de la meta anual al atender 565 solicitudes administrativas y de logística de  un total de 2,350  programadas.</t>
    </r>
  </si>
  <si>
    <r>
      <rPr>
        <b/>
        <sz val="11"/>
        <rFont val="Calibri"/>
        <family val="2"/>
      </rPr>
      <t xml:space="preserve">Meta Trimestral: </t>
    </r>
    <r>
      <rPr>
        <sz val="11"/>
        <rFont val="Calibri"/>
        <family val="2"/>
      </rPr>
      <t xml:space="preserve">Se logra el 252.63% de la meta al  integrar 96 expedientes de un total de 38 programados; no se alcanza la meta debido a que hay expedientes que aun se encuentran en la fase de análisis por parte del comité..
</t>
    </r>
    <r>
      <rPr>
        <b/>
        <sz val="11"/>
        <rFont val="Calibri"/>
        <family val="2"/>
      </rPr>
      <t>Meta Anual:</t>
    </r>
    <r>
      <rPr>
        <sz val="11"/>
        <rFont val="Calibri"/>
        <family val="2"/>
      </rPr>
      <t xml:space="preserve"> En lo que va del año se tiene un avance del 57.83% de la meta al integrar 96 expedientes de  un total de 166 programados.</t>
    </r>
  </si>
  <si>
    <r>
      <rPr>
        <b/>
        <sz val="11"/>
        <rFont val="Calibri"/>
        <family val="2"/>
      </rPr>
      <t xml:space="preserve">Meta Trimestral: </t>
    </r>
    <r>
      <rPr>
        <sz val="11"/>
        <rFont val="Calibri"/>
        <family val="2"/>
      </rPr>
      <t xml:space="preserve">Se alcanza el 137.50% de la meta al atender 11 requisiciones para eventos de un total de 79 programados.
</t>
    </r>
    <r>
      <rPr>
        <b/>
        <sz val="11"/>
        <rFont val="Calibri"/>
        <family val="2"/>
      </rPr>
      <t>Meta Anual:</t>
    </r>
    <r>
      <rPr>
        <sz val="11"/>
        <rFont val="Calibri"/>
        <family val="2"/>
      </rPr>
      <t xml:space="preserve"> Se han atendido 11 requisiciones para eventos de  un total de 79 programados durante todo el año, alcanzando así un 13.92% de avance.</t>
    </r>
  </si>
  <si>
    <r>
      <rPr>
        <b/>
        <sz val="11"/>
        <rFont val="Calibri"/>
        <family val="2"/>
      </rPr>
      <t xml:space="preserve">Meta Trimestral: </t>
    </r>
    <r>
      <rPr>
        <sz val="11"/>
        <rFont val="Calibri"/>
        <family val="2"/>
      </rPr>
      <t xml:space="preserve">En esta actividad y para este trimestre no hubo meta programada.
</t>
    </r>
    <r>
      <rPr>
        <b/>
        <sz val="11"/>
        <rFont val="Calibri"/>
        <family val="2"/>
      </rPr>
      <t>Meta Anual:</t>
    </r>
    <r>
      <rPr>
        <sz val="11"/>
        <rFont val="Calibri"/>
        <family val="2"/>
      </rPr>
      <t xml:space="preserve"> En esta actividad y para este trimestre no hubo meta programada por lo que no hay avance aun.
</t>
    </r>
  </si>
  <si>
    <r>
      <rPr>
        <b/>
        <sz val="11"/>
        <rFont val="Calibri"/>
        <family val="2"/>
      </rPr>
      <t xml:space="preserve">Meta Trimestral: </t>
    </r>
    <r>
      <rPr>
        <sz val="11"/>
        <rFont val="Calibri"/>
        <family val="2"/>
      </rPr>
      <t xml:space="preserve"> Se logra el 101.82% de la meta al dar atención a 56 siniestros reportados de un total de 55 proyectados. 
</t>
    </r>
    <r>
      <rPr>
        <b/>
        <sz val="11"/>
        <rFont val="Calibri"/>
        <family val="2"/>
      </rPr>
      <t>Meta Anual:</t>
    </r>
    <r>
      <rPr>
        <sz val="11"/>
        <rFont val="Calibri"/>
        <family val="2"/>
      </rPr>
      <t xml:space="preserve"> Se han atendido en lo que va del año 56 siniestros reportados de  un total de 252 programados para un avance del 22.22%.</t>
    </r>
  </si>
  <si>
    <r>
      <rPr>
        <b/>
        <sz val="11"/>
        <rFont val="Calibri"/>
        <family val="2"/>
      </rPr>
      <t xml:space="preserve">Meta Trimestral: </t>
    </r>
    <r>
      <rPr>
        <sz val="11"/>
        <rFont val="Calibri"/>
        <family val="2"/>
      </rPr>
      <t xml:space="preserve"> Se logra el 100% de la meta trimestral al dar atención a 25 solicitudes de reparación de vehículos de un total de 25 programados.
</t>
    </r>
    <r>
      <rPr>
        <b/>
        <sz val="11"/>
        <rFont val="Calibri"/>
        <family val="2"/>
      </rPr>
      <t>Meta Anual:</t>
    </r>
    <r>
      <rPr>
        <sz val="11"/>
        <rFont val="Calibri"/>
        <family val="2"/>
      </rPr>
      <t xml:space="preserve"> En lo que va del año se tiene un avance del 21.55% de la meta al  al dar atención a 25  solicitudes de reparación de vehículos   de  un total de 116 programadas durante el año.</t>
    </r>
  </si>
  <si>
    <r>
      <rPr>
        <b/>
        <sz val="11"/>
        <rFont val="Calibri"/>
        <family val="2"/>
      </rPr>
      <t xml:space="preserve">Meta Trimestral: </t>
    </r>
    <r>
      <rPr>
        <sz val="11"/>
        <rFont val="Calibri"/>
        <family val="2"/>
      </rPr>
      <t xml:space="preserve">Se logra el 56.76% de la meta trimestral al realizar 1,393 operaciones de resguardo y control de bienes de un total de 2,454 operaciones programadas.
</t>
    </r>
    <r>
      <rPr>
        <b/>
        <sz val="11"/>
        <rFont val="Calibri"/>
        <family val="2"/>
      </rPr>
      <t>Meta Anual:</t>
    </r>
    <r>
      <rPr>
        <sz val="11"/>
        <rFont val="Calibri"/>
        <family val="2"/>
      </rPr>
      <t xml:space="preserve"> Se tiene un avance anual del 12% de la meta al realizar 1,393 operaciones de resguardo y control de bienes de  un total de 10,981 operaciones programadas.</t>
    </r>
  </si>
  <si>
    <r>
      <rPr>
        <b/>
        <sz val="11"/>
        <rFont val="Calibri"/>
        <family val="2"/>
      </rPr>
      <t xml:space="preserve">Meta Trimestral: </t>
    </r>
    <r>
      <rPr>
        <sz val="11"/>
        <rFont val="Calibri"/>
        <family val="2"/>
      </rPr>
      <t xml:space="preserve"> En este trimestre se logra el 100% de la meta programada, al inmueble propiedad del municipio de benito juárez.
</t>
    </r>
    <r>
      <rPr>
        <b/>
        <sz val="11"/>
        <rFont val="Calibri"/>
        <family val="2"/>
      </rPr>
      <t>Meta Anual:</t>
    </r>
    <r>
      <rPr>
        <sz val="11"/>
        <rFont val="Calibri"/>
        <family val="2"/>
      </rPr>
      <t xml:space="preserve"> Se tiene un 25% de avance en la meta anual al realizarse 1 actividade de mantenimiento   de  un total de 4 programadas durante el año.</t>
    </r>
  </si>
  <si>
    <r>
      <rPr>
        <b/>
        <sz val="11"/>
        <rFont val="Calibri"/>
        <family val="2"/>
      </rPr>
      <t>Meta Trimestral:</t>
    </r>
    <r>
      <rPr>
        <sz val="11"/>
        <rFont val="Calibri"/>
        <family val="2"/>
      </rPr>
      <t xml:space="preserve"> Se logra el 99.72% en el cumplimiento de la meta al realizar la actualización de 709 expedientes de bienes de un total de 711 programados durante este período.
</t>
    </r>
    <r>
      <rPr>
        <b/>
        <sz val="11"/>
        <rFont val="Calibri"/>
        <family val="2"/>
      </rPr>
      <t xml:space="preserve">
Meta Anual:</t>
    </r>
    <r>
      <rPr>
        <sz val="11"/>
        <rFont val="Calibri"/>
        <family val="2"/>
      </rPr>
      <t xml:space="preserve"> Se logra un avance del  24.91% de la meta anual al concluir  la actualización de 709 expedientes de bienes   de  un total de 2,846 programados durante el año.</t>
    </r>
  </si>
  <si>
    <r>
      <rPr>
        <b/>
        <sz val="11"/>
        <rFont val="Calibri"/>
        <family val="2"/>
      </rPr>
      <t xml:space="preserve">Meta Trimestral: </t>
    </r>
    <r>
      <rPr>
        <sz val="11"/>
        <rFont val="Calibri"/>
        <family val="2"/>
      </rPr>
      <t xml:space="preserve">Se logra el 70.89% en la meta trimestral al poder regularizar 504 bienes inmuebles de un total de 711 programados.
</t>
    </r>
    <r>
      <rPr>
        <b/>
        <sz val="11"/>
        <rFont val="Calibri"/>
        <family val="2"/>
      </rPr>
      <t>Meta Anual:</t>
    </r>
    <r>
      <rPr>
        <sz val="11"/>
        <rFont val="Calibri"/>
        <family val="2"/>
      </rPr>
      <t xml:space="preserve"> Se logra un avance del  17.71% de la meta anual al concluir  la actualización de 504 expedientes de bienes   de  un total de 2,846 programados durante el año.</t>
    </r>
  </si>
  <si>
    <r>
      <rPr>
        <b/>
        <sz val="11"/>
        <rFont val="Calibri"/>
        <family val="2"/>
      </rPr>
      <t xml:space="preserve">Meta Trimestral: </t>
    </r>
    <r>
      <rPr>
        <sz val="11"/>
        <rFont val="Calibri"/>
        <family val="2"/>
      </rPr>
      <t xml:space="preserve">Se logra el 14.80% de la meta al generar 74 claves a bienes muebles de un total de 500 programados.
Lo anterior es derivado a que  solamente se adquirieron 618  activos nuevos  registrados en el sistema patrimonial de bienes muebles y parque vehicular; de igual manera es debido al cierre del ejercicio presupuestal en noviembre de 2023.
Lo anterior es derivado a que unicamente se adquirieron 695 activos registrados en el sistema patrimonial de bienes muebles y parque vehicular.
</t>
    </r>
    <r>
      <rPr>
        <b/>
        <sz val="11"/>
        <rFont val="Calibri"/>
        <family val="2"/>
      </rPr>
      <t>Meta Anual:</t>
    </r>
    <r>
      <rPr>
        <sz val="11"/>
        <rFont val="Calibri"/>
        <family val="2"/>
      </rPr>
      <t xml:space="preserve"> Se han podido generar 74 claves a bienes muebles   de  un total de 2,580 programadas, logrando así un avance del 2.87%; esto igualmente por lo justificado en la meta trimestral.</t>
    </r>
  </si>
  <si>
    <r>
      <rPr>
        <b/>
        <sz val="11"/>
        <rFont val="Calibri"/>
        <family val="2"/>
      </rPr>
      <t xml:space="preserve">Meta Trimestral: </t>
    </r>
    <r>
      <rPr>
        <sz val="11"/>
        <rFont val="Calibri"/>
        <family val="2"/>
      </rPr>
      <t xml:space="preserve">Se logra el 14.80% de la meta al generar 74 claves a bienes muebles de un total de 500 programados en el trimestre.
Lo anterior es derivado a que  solamente se adquirieron 618  activos nuevos  registrados en el sistema patrimonial de bienes muebles y parque vehicular; de igual manera es debido al cierre del ejercicio presupuestal en noviembre de 2023.
</t>
    </r>
    <r>
      <rPr>
        <b/>
        <sz val="11"/>
        <rFont val="Calibri"/>
        <family val="2"/>
      </rPr>
      <t>Meta Anual:</t>
    </r>
    <r>
      <rPr>
        <sz val="11"/>
        <rFont val="Calibri"/>
        <family val="2"/>
      </rPr>
      <t xml:space="preserve"> Se logra un avance del 2.87% de la meta anual al realizarse 74  actividades de registro y control de resguardos e inventarios de bienes de  un total de 2,580 programadas.</t>
    </r>
  </si>
  <si>
    <r>
      <rPr>
        <b/>
        <sz val="11"/>
        <rFont val="Calibri"/>
        <family val="2"/>
      </rPr>
      <t xml:space="preserve">Meta Trimestral: </t>
    </r>
    <r>
      <rPr>
        <sz val="11"/>
        <rFont val="Calibri"/>
        <family val="2"/>
      </rPr>
      <t xml:space="preserve">Se logra el 100% de la meta al realizarse 31 auditorias físicas de bienes muebles de 31 programadas durante  el trimestre. 
</t>
    </r>
    <r>
      <rPr>
        <b/>
        <sz val="11"/>
        <rFont val="Calibri"/>
        <family val="2"/>
      </rPr>
      <t>Meta Anual:</t>
    </r>
    <r>
      <rPr>
        <sz val="11"/>
        <rFont val="Calibri"/>
        <family val="2"/>
      </rPr>
      <t xml:space="preserve"> Se han realizado 31 auditorias físicas de bienes muebles de 125 programadas; alcanzando así el 24.80% de logro.</t>
    </r>
  </si>
  <si>
    <r>
      <rPr>
        <b/>
        <sz val="11"/>
        <color theme="1"/>
        <rFont val="Calibri"/>
        <family val="2"/>
        <scheme val="minor"/>
      </rPr>
      <t xml:space="preserve">Meta trimestral: </t>
    </r>
    <r>
      <rPr>
        <sz val="11"/>
        <color theme="1"/>
        <rFont val="Calibri"/>
        <family val="2"/>
        <scheme val="minor"/>
      </rPr>
      <t xml:space="preserve">Se capacitaron a 463 servidores públicos de los 400 que estaban programados capacitar, teniendo como resultado un porcentaje de 115.75% teniendo mas participación en los cursos de Marco Integrado y Ley General de Responsabilidades Administrativas.
</t>
    </r>
    <r>
      <rPr>
        <b/>
        <sz val="11"/>
        <color theme="1"/>
        <rFont val="Calibri"/>
        <family val="2"/>
        <scheme val="minor"/>
      </rPr>
      <t xml:space="preserve">Meta anual: </t>
    </r>
    <r>
      <rPr>
        <sz val="11"/>
        <color theme="1"/>
        <rFont val="Calibri"/>
        <family val="2"/>
        <scheme val="minor"/>
      </rPr>
      <t>Se capacitaron a 463 servidores públicos de 2500 que estaban programados capacitar  durante el año logrando un avance del 18.52%.</t>
    </r>
  </si>
  <si>
    <r>
      <rPr>
        <b/>
        <sz val="11"/>
        <color theme="1"/>
        <rFont val="Calibri"/>
        <family val="2"/>
        <scheme val="minor"/>
      </rPr>
      <t>Meta trimestral:</t>
    </r>
    <r>
      <rPr>
        <sz val="11"/>
        <color theme="1"/>
        <rFont val="Calibri"/>
        <family val="2"/>
        <scheme val="minor"/>
      </rPr>
      <t xml:space="preserve"> Se impartieron 38 cursos de capacitación a los servidores públicos de los 40 que estaban programados, obteniendo un porcentaje de cumplimiento de 95%, los cursos programados son de carácter obligatorio en temas de violencia de género, código de ética, marco integrado y Ley General de Responsabilidades Administrativas.
</t>
    </r>
    <r>
      <rPr>
        <b/>
        <sz val="11"/>
        <color theme="1"/>
        <rFont val="Calibri"/>
        <family val="2"/>
        <scheme val="minor"/>
      </rPr>
      <t>Meta anual:</t>
    </r>
    <r>
      <rPr>
        <sz val="11"/>
        <color theme="1"/>
        <rFont val="Calibri"/>
        <family val="2"/>
        <scheme val="minor"/>
      </rPr>
      <t xml:space="preserve"> Se impartieron un total de 38 cursos para los servidores públicos de los 180 que estaban programados en el año para un avance del 21.11%.</t>
    </r>
  </si>
  <si>
    <r>
      <rPr>
        <b/>
        <sz val="11"/>
        <color theme="1"/>
        <rFont val="Calibri"/>
        <family val="2"/>
        <scheme val="minor"/>
      </rPr>
      <t>Meta trimestral:</t>
    </r>
    <r>
      <rPr>
        <sz val="11"/>
        <color theme="1"/>
        <rFont val="Calibri"/>
        <family val="2"/>
        <scheme val="minor"/>
      </rPr>
      <t xml:space="preserve"> Se firmo 1 convenio de colaboración de los 2 que se tenian programados, teniendo un porcentaje de cumplimiento de 50%, esto derivado a que el período  de la administración pública esta proximo a concluir.
</t>
    </r>
    <r>
      <rPr>
        <b/>
        <sz val="11"/>
        <color theme="1"/>
        <rFont val="Calibri"/>
        <family val="2"/>
        <scheme val="minor"/>
      </rPr>
      <t xml:space="preserve">Meta anual: </t>
    </r>
    <r>
      <rPr>
        <sz val="11"/>
        <color theme="1"/>
        <rFont val="Calibri"/>
        <family val="2"/>
        <scheme val="minor"/>
      </rPr>
      <t>Se firmó 1 convenio de colaboración  de las 5 programados teniendo un avance del 20% respecto a la meta anual.</t>
    </r>
  </si>
  <si>
    <r>
      <rPr>
        <b/>
        <sz val="11"/>
        <color theme="1"/>
        <rFont val="Calibri"/>
        <family val="2"/>
        <scheme val="minor"/>
      </rPr>
      <t>Meta trimestral:</t>
    </r>
    <r>
      <rPr>
        <sz val="11"/>
        <color theme="1"/>
        <rFont val="Calibri"/>
        <family val="2"/>
        <scheme val="minor"/>
      </rPr>
      <t xml:space="preserve"> Se aplicaron 150 evaluaciones a los servidores públicos de los 360 que se tenian programados, obteniendo una meta del 41.67%, las evaluaciones aplicadas fueron de las y los servidores públicos municipales de la Dirección de Gobierno, Registro Civil, Unidad Técnica y Juridica, Archivo Municipal y Dirección General de Transporte y Vialidad.
</t>
    </r>
    <r>
      <rPr>
        <b/>
        <sz val="11"/>
        <color theme="1"/>
        <rFont val="Calibri"/>
        <family val="2"/>
        <scheme val="minor"/>
      </rPr>
      <t xml:space="preserve">Meta anual: </t>
    </r>
    <r>
      <rPr>
        <sz val="11"/>
        <color theme="1"/>
        <rFont val="Calibri"/>
        <family val="2"/>
        <scheme val="minor"/>
      </rPr>
      <t>Se aplicaron un total de 150 evaluaciones a los servidores públicos de los 1200 que se tienen programados en el año para un avance del 12.50%.</t>
    </r>
  </si>
  <si>
    <r>
      <rPr>
        <b/>
        <sz val="11"/>
        <rFont val="Calibri"/>
        <family val="2"/>
      </rPr>
      <t>Meta Trimestral:</t>
    </r>
    <r>
      <rPr>
        <sz val="11"/>
        <rFont val="Calibri"/>
        <family val="2"/>
      </rPr>
      <t xml:space="preserve"> Se logra el 101.03% en la meta trimestral al brindar 1081 Servicios de sistemas de información de un total de 1070 programados.</t>
    </r>
    <r>
      <rPr>
        <b/>
        <sz val="11"/>
        <rFont val="Calibri"/>
        <family val="2"/>
      </rPr>
      <t xml:space="preserve">
Meta Anual: </t>
    </r>
    <r>
      <rPr>
        <sz val="11"/>
        <rFont val="Calibri"/>
        <family val="2"/>
      </rPr>
      <t>Se han  realizado un total de 1,081 servicios de sistemas de información de 4,280 programados ; por lo que se obtiene un logro del 25.26%.</t>
    </r>
  </si>
  <si>
    <r>
      <rPr>
        <b/>
        <sz val="11"/>
        <rFont val="Calibri"/>
        <family val="2"/>
      </rPr>
      <t xml:space="preserve">Meta Trimestral: </t>
    </r>
    <r>
      <rPr>
        <sz val="11"/>
        <rFont val="Calibri"/>
        <family val="2"/>
      </rPr>
      <t>Se logra el 126.67% en la meta trimestral al desarrollar 152 de 120  Sistemas Informáticos proyectados. Esto debido a la implementación de nuevos programas requeridos por las diferentes dependencias municipales.</t>
    </r>
    <r>
      <rPr>
        <b/>
        <sz val="11"/>
        <rFont val="Calibri"/>
        <family val="2"/>
      </rPr>
      <t xml:space="preserve">
Meta Anual: </t>
    </r>
    <r>
      <rPr>
        <sz val="11"/>
        <rFont val="Calibri"/>
        <family val="2"/>
      </rPr>
      <t>Se han desarrollado un total de 152  Sistemas Informáticos de 480 programados; por lo que se obtiene un avance de un 31.67%.</t>
    </r>
  </si>
  <si>
    <r>
      <rPr>
        <b/>
        <sz val="11"/>
        <rFont val="Calibri"/>
        <family val="2"/>
      </rPr>
      <t xml:space="preserve">Meta Trimestral: </t>
    </r>
    <r>
      <rPr>
        <sz val="11"/>
        <rFont val="Calibri"/>
        <family val="2"/>
      </rPr>
      <t xml:space="preserve"> Se proporcionaron 145 servicios de Telecomunicaciones de un total de 200 programados, logrando así el 72.50% en la meta trimestral.</t>
    </r>
    <r>
      <rPr>
        <b/>
        <sz val="11"/>
        <rFont val="Calibri"/>
        <family val="2"/>
      </rPr>
      <t xml:space="preserve">
Meta Anual: </t>
    </r>
    <r>
      <rPr>
        <sz val="11"/>
        <rFont val="Calibri"/>
        <family val="2"/>
      </rPr>
      <t>Se han realizado 145  servicios de Telecomunicaciones de un total de 800  programados en el año ; por lo que se obtiene avance del 18.13%.</t>
    </r>
  </si>
  <si>
    <r>
      <rPr>
        <b/>
        <sz val="11"/>
        <rFont val="Calibri"/>
        <family val="2"/>
      </rPr>
      <t xml:space="preserve">Meta Trimestral: </t>
    </r>
    <r>
      <rPr>
        <sz val="11"/>
        <rFont val="Calibri"/>
        <family val="2"/>
      </rPr>
      <t>Se logra el 104.53% en la meta trimestral al proporcionar 784 servicios de soporte técnico de un total de 750 programados.</t>
    </r>
    <r>
      <rPr>
        <b/>
        <sz val="11"/>
        <rFont val="Calibri"/>
        <family val="2"/>
      </rPr>
      <t xml:space="preserve">
Meta Anual: </t>
    </r>
    <r>
      <rPr>
        <sz val="11"/>
        <rFont val="Calibri"/>
        <family val="2"/>
      </rPr>
      <t xml:space="preserve">Se han  realizado un total de 784 servicios de soporte técnico de un total de 3,000 programados durante el año; por lo que el avance es del 26.13%. </t>
    </r>
  </si>
  <si>
    <r>
      <rPr>
        <b/>
        <sz val="11"/>
        <rFont val="Calibri"/>
        <family val="2"/>
      </rPr>
      <t xml:space="preserve">Meta Trimestral: </t>
    </r>
    <r>
      <rPr>
        <sz val="11"/>
        <rFont val="Calibri"/>
        <family val="2"/>
      </rPr>
      <t xml:space="preserve"> Se logra el 295% en la meta trimestral al realizar 1,033 Servicios de mantenimiento y logística de 350 programados; este incremento sustancial es debido a que las solicitudes de mantenimiento correctivo se han incrementado y tambien a las solicitudes de logística para la realización de las audiencias públicas, eventos oficiales de los tres órdenes de gobierno e instituciones educativas.
</t>
    </r>
    <r>
      <rPr>
        <b/>
        <sz val="11"/>
        <rFont val="Calibri"/>
        <family val="2"/>
      </rPr>
      <t>Meta Anual:</t>
    </r>
    <r>
      <rPr>
        <sz val="11"/>
        <rFont val="Calibri"/>
        <family val="2"/>
      </rPr>
      <t xml:space="preserve"> Se han realizado un total de 1,033 Servicios de mantenimiento y logística de 1,500 programados en todo el año; por lo que se obtiene un logro del 68.87%; de la misma manera el incremento en el logro es por la misma justificación relativa a la meta trimestral ya citada.</t>
    </r>
  </si>
  <si>
    <r>
      <rPr>
        <b/>
        <sz val="11"/>
        <rFont val="Calibri"/>
        <family val="2"/>
      </rPr>
      <t xml:space="preserve">Meta Trimestral: </t>
    </r>
    <r>
      <rPr>
        <sz val="11"/>
        <rFont val="Calibri"/>
        <family val="2"/>
      </rPr>
      <t xml:space="preserve"> Se logra el 170% en la meta trimestral al realizarse 510 servicios de mantenimiento de un total de 300 programados; este incremento es debido a que las solicitudes de mantenimiento correctivo se han incrementado Así como las tareas de mantenimiento de albañilería, plomería, electricidad entre otras en oficinas fuera del Palacio Municipal debido a los cambios de instalaciones, además de los propios trabajos de mantenimiento en las instalaciones del edificio del Palacio Municipal; de igual manera de habilitaron 2 mercados municipales.</t>
    </r>
    <r>
      <rPr>
        <b/>
        <sz val="11"/>
        <rFont val="Calibri"/>
        <family val="2"/>
      </rPr>
      <t xml:space="preserve">
Meta Anual: </t>
    </r>
    <r>
      <rPr>
        <sz val="11"/>
        <rFont val="Calibri"/>
        <family val="2"/>
      </rPr>
      <t>Se han realizado un total de 510 servicios de mantenimiento de 1,300 programados ; por lo que se obtiene un logro del 39.23%.</t>
    </r>
  </si>
  <si>
    <r>
      <rPr>
        <b/>
        <sz val="11"/>
        <rFont val="Calibri"/>
        <family val="2"/>
      </rPr>
      <t xml:space="preserve">Meta Trimestral: </t>
    </r>
    <r>
      <rPr>
        <sz val="11"/>
        <rFont val="Calibri"/>
        <family val="2"/>
      </rPr>
      <t xml:space="preserve">Se trabajó en la logística de un evento municipal de 1 programados en este trimestre, que fué el del 24 de febrero "Día de la bandera".
</t>
    </r>
    <r>
      <rPr>
        <b/>
        <sz val="11"/>
        <rFont val="Calibri"/>
        <family val="2"/>
      </rPr>
      <t xml:space="preserve">Meta Anual: </t>
    </r>
    <r>
      <rPr>
        <sz val="11"/>
        <rFont val="Calibri"/>
        <family val="2"/>
      </rPr>
      <t>Se alcanza el 16.67% de la meta anual al realizarse 1  de 6  eventos oficiales programados.</t>
    </r>
  </si>
  <si>
    <r>
      <rPr>
        <b/>
        <sz val="11"/>
        <rFont val="Calibri"/>
        <family val="2"/>
      </rPr>
      <t xml:space="preserve">Meta Trimestral: </t>
    </r>
    <r>
      <rPr>
        <sz val="11"/>
        <rFont val="Calibri"/>
        <family val="2"/>
      </rPr>
      <t xml:space="preserve">Se logra el 174% en la meta trimestral al atender 522 solicitudes de logística de eventos de un total de 300 programados en este trimestre. Los servicios de logística se incrementaron debido a que se atienden eventos de índole municipal, estatal y federal. Así como solicitudes de asociaciones civiles. 
</t>
    </r>
    <r>
      <rPr>
        <b/>
        <sz val="11"/>
        <rFont val="Calibri"/>
        <family val="2"/>
      </rPr>
      <t xml:space="preserve">
Meta Anual:</t>
    </r>
    <r>
      <rPr>
        <sz val="11"/>
        <rFont val="Calibri"/>
        <family val="2"/>
      </rPr>
      <t xml:space="preserve"> Se logra el 40.15% de avance anual, al atender 522 solicitudes de logística de eventos de un total de 1,300 programados. Los servicios de logística se incrementaron debido a que se atienden eventos de índole municipal, estatal y federal. Así como solicitudes de asociaciones civiles.  </t>
    </r>
  </si>
  <si>
    <r>
      <rPr>
        <b/>
        <sz val="11"/>
        <rFont val="Calibri"/>
        <family val="2"/>
      </rPr>
      <t xml:space="preserve">Meta Trimestral: </t>
    </r>
    <r>
      <rPr>
        <sz val="11"/>
        <rFont val="Calibri"/>
        <family val="2"/>
      </rPr>
      <t xml:space="preserve">Se realizaron 59  de 50 eventos civicos -  culturales programados para este período, logrando así un 118% de cumplimiento.
</t>
    </r>
    <r>
      <rPr>
        <b/>
        <sz val="11"/>
        <rFont val="Calibri"/>
        <family val="2"/>
      </rPr>
      <t>Meta Anual:</t>
    </r>
    <r>
      <rPr>
        <sz val="11"/>
        <rFont val="Calibri"/>
        <family val="2"/>
      </rPr>
      <t xml:space="preserve"> Se realizaron 59 eventos civico - culturales de los 216 programados, obteniendo un avance el 118% de acuerdo a lo programado.</t>
    </r>
  </si>
  <si>
    <r>
      <rPr>
        <b/>
        <sz val="11"/>
        <rFont val="Calibri"/>
        <family val="2"/>
      </rPr>
      <t xml:space="preserve">Meta Trimestral: </t>
    </r>
    <r>
      <rPr>
        <sz val="11"/>
        <rFont val="Calibri"/>
        <family val="2"/>
      </rPr>
      <t xml:space="preserve">   Se realizaron 16 de  10 eventos civicos programados para así obtener un logro del 160% de la meta trimestral programada. El incremento en el logro de la meta se derivó a la implementación del nuevo programa cívico para este año específicamente.
</t>
    </r>
    <r>
      <rPr>
        <b/>
        <sz val="11"/>
        <rFont val="Calibri"/>
        <family val="2"/>
      </rPr>
      <t>Meta Anual:</t>
    </r>
    <r>
      <rPr>
        <sz val="11"/>
        <rFont val="Calibri"/>
        <family val="2"/>
      </rPr>
      <t xml:space="preserve"> Se han realizado 16 eventos civicos de los 47 programados, obteniendo un avance del 34.04% de acuerdo a lo programado.</t>
    </r>
  </si>
  <si>
    <r>
      <rPr>
        <b/>
        <sz val="11"/>
        <rFont val="Calibri"/>
        <family val="2"/>
      </rPr>
      <t xml:space="preserve">Meta Trimestral: </t>
    </r>
    <r>
      <rPr>
        <sz val="11"/>
        <rFont val="Calibri"/>
        <family val="2"/>
      </rPr>
      <t xml:space="preserve"> Se realizaron  38 participaciones de un total de 35  programadas, logrando así un 108.57% con respecto a lo programado. Este incremento se debió a la implementación de un nuevo programa cívico y a la recepción de más solicitudes de la ciudadanía.               
</t>
    </r>
    <r>
      <rPr>
        <b/>
        <sz val="11"/>
        <rFont val="Calibri"/>
        <family val="2"/>
      </rPr>
      <t>Meta Anual:</t>
    </r>
    <r>
      <rPr>
        <sz val="11"/>
        <rFont val="Calibri"/>
        <family val="2"/>
      </rPr>
      <t xml:space="preserve"> Se han realizado 38 participaciones de 147 programadas, obteniendo un avance del 25.85% de acuerdo a lo programado para este 2024.</t>
    </r>
  </si>
  <si>
    <r>
      <rPr>
        <b/>
        <sz val="11"/>
        <rFont val="Calibri"/>
        <family val="2"/>
      </rPr>
      <t xml:space="preserve">Meta Trimestral: </t>
    </r>
    <r>
      <rPr>
        <sz val="11"/>
        <rFont val="Calibri"/>
        <family val="2"/>
      </rPr>
      <t xml:space="preserve"> Se atendieron 5 solicitudes de apoyo a eventos oficiales de un total de 5  programados, logrando así un 100% respecto a lo programado. 
</t>
    </r>
    <r>
      <rPr>
        <b/>
        <sz val="11"/>
        <rFont val="Calibri"/>
        <family val="2"/>
      </rPr>
      <t>Meta Anual:</t>
    </r>
    <r>
      <rPr>
        <sz val="11"/>
        <rFont val="Calibri"/>
        <family val="2"/>
      </rPr>
      <t xml:space="preserve"> Se han atendido 5 solicitudes de apoyo a eventos oficiales de 22 programados durante 2024, obteniendo un avance del 22.73%.</t>
    </r>
  </si>
  <si>
    <r>
      <rPr>
        <b/>
        <sz val="11"/>
        <rFont val="Calibri"/>
        <family val="2"/>
      </rPr>
      <t xml:space="preserve">Meta Trimestral: </t>
    </r>
    <r>
      <rPr>
        <sz val="11"/>
        <rFont val="Calibri"/>
        <family val="2"/>
      </rPr>
      <t xml:space="preserve"> En este trimestre se aplican 950 de  incidencias de personal de un total de 750 proyectadas incidencias de personal (altas, bajas y modificaciones) se logra el  126.67%, en la meta trimestral.
</t>
    </r>
    <r>
      <rPr>
        <b/>
        <sz val="11"/>
        <rFont val="Calibri"/>
        <family val="2"/>
      </rPr>
      <t>Meta Anual:</t>
    </r>
    <r>
      <rPr>
        <sz val="11"/>
        <rFont val="Calibri"/>
        <family val="2"/>
      </rPr>
      <t xml:space="preserve"> Se han atendido un total de 950 incidencias de perosonal de 3,576 programadas; por lo que se obtiene un logro del 26.57%.</t>
    </r>
  </si>
  <si>
    <r>
      <rPr>
        <b/>
        <sz val="11"/>
        <rFont val="Calibri"/>
        <family val="2"/>
      </rPr>
      <t xml:space="preserve">Meta Trimestral: </t>
    </r>
    <r>
      <rPr>
        <sz val="11"/>
        <rFont val="Calibri"/>
        <family val="2"/>
      </rPr>
      <t xml:space="preserve">En este trimestre se tramitan el pago de finiquitos y laudos y se logra el 22.50% en la meta trimestral al atenderse 18 solicitudes  de un total de 80 programados. 
</t>
    </r>
    <r>
      <rPr>
        <b/>
        <sz val="11"/>
        <rFont val="Calibri"/>
        <family val="2"/>
      </rPr>
      <t>Meta Anual:</t>
    </r>
    <r>
      <rPr>
        <sz val="11"/>
        <rFont val="Calibri"/>
        <family val="2"/>
      </rPr>
      <t xml:space="preserve"> Se han realizado un total de 18 finiquitos de 705 programados; por lo que se obtiene un avance del 2.55%.</t>
    </r>
  </si>
  <si>
    <r>
      <rPr>
        <b/>
        <sz val="11"/>
        <rFont val="Calibri"/>
        <family val="2"/>
      </rPr>
      <t>Meta Trimestral:</t>
    </r>
    <r>
      <rPr>
        <sz val="11"/>
        <rFont val="Calibri"/>
        <family val="2"/>
      </rPr>
      <t xml:space="preserve"> Como resultado del Proceso de la ultima revisión del SENTRE, se logra el 127.67% en la meta trimestral al atenderse 406 solicitudes  de un total de 318 programados.
</t>
    </r>
    <r>
      <rPr>
        <b/>
        <sz val="11"/>
        <rFont val="Calibri"/>
        <family val="2"/>
      </rPr>
      <t>Meta Anual:</t>
    </r>
    <r>
      <rPr>
        <sz val="11"/>
        <rFont val="Calibri"/>
        <family val="2"/>
      </rPr>
      <t xml:space="preserve"> Al primer trimestre 2024 se realizaron un total de 406 solicitudes de plantillas de 1272 programadas; por lo que se obtiene un logro del 31.92%.</t>
    </r>
  </si>
  <si>
    <r>
      <rPr>
        <b/>
        <sz val="11"/>
        <rFont val="Calibri"/>
        <family val="2"/>
      </rPr>
      <t>Meta Trimestral:</t>
    </r>
    <r>
      <rPr>
        <sz val="11"/>
        <rFont val="Calibri"/>
        <family val="2"/>
      </rPr>
      <t xml:space="preserve">    Durante estel  trimestre  se archivan 950 incidencias de personal de 750 programadas; obteniéndose asi un logro del 126.67%.
</t>
    </r>
    <r>
      <rPr>
        <b/>
        <sz val="11"/>
        <rFont val="Calibri"/>
        <family val="2"/>
      </rPr>
      <t>Meta Anual:</t>
    </r>
    <r>
      <rPr>
        <sz val="11"/>
        <rFont val="Calibri"/>
        <family val="2"/>
      </rPr>
      <t xml:space="preserve"> Al primer trimestre 2024  se atendieron un total de 950 incidencias de personal de 3600 programadas; por lo que se obtiene un avance del 26.39%.</t>
    </r>
  </si>
  <si>
    <r>
      <rPr>
        <b/>
        <sz val="11"/>
        <rFont val="Calibri"/>
        <family val="2"/>
      </rPr>
      <t xml:space="preserve">Meta Trimestral: </t>
    </r>
    <r>
      <rPr>
        <sz val="11"/>
        <rFont val="Calibri"/>
        <family val="2"/>
      </rPr>
      <t xml:space="preserve">Al término del cuarto trimestre se tiene un logro del 131.46% de la meta al suministrar  920,248 litros de combustible de un total de 700,000 litros programados. Hubo un excedente de 220,248 litros por lo que la meta se sobrepasa.
</t>
    </r>
    <r>
      <rPr>
        <b/>
        <sz val="11"/>
        <rFont val="Calibri"/>
        <family val="2"/>
      </rPr>
      <t>Meta Anual:</t>
    </r>
    <r>
      <rPr>
        <sz val="11"/>
        <rFont val="Calibri"/>
        <family val="2"/>
      </rPr>
      <t xml:space="preserve"> Se tiene un alcance de la meta anual del 25.56% al  suministrar 920,248 litros de combustible  de  un total de 3,600,000 litros programados.</t>
    </r>
  </si>
  <si>
    <r>
      <rPr>
        <b/>
        <sz val="11"/>
        <rFont val="Calibri"/>
        <family val="2"/>
      </rPr>
      <t xml:space="preserve">Meta Trimestral: </t>
    </r>
    <r>
      <rPr>
        <sz val="11"/>
        <rFont val="Calibri"/>
        <family val="2"/>
      </rPr>
      <t xml:space="preserve"> Se obtuvo un 130.85% de logro en la meta trimestral al atenderse 929.025 solicitudes administrativas de un total de 709,995 programadas. Este excedente es basicamente por la actividad "Suministro de Combustible" de la Dirección de Recursos Materiales.
</t>
    </r>
    <r>
      <rPr>
        <b/>
        <sz val="11"/>
        <rFont val="Calibri"/>
        <family val="2"/>
      </rPr>
      <t>Meta Anual:</t>
    </r>
    <r>
      <rPr>
        <sz val="11"/>
        <rFont val="Calibri"/>
        <family val="2"/>
      </rPr>
      <t xml:space="preserve"> Al término del trimestre se han atendido un total de 929.025solicitudes administrativas de 3,645,007 proyectadas; por lo que el logro representa un avance del 25.49%.</t>
    </r>
  </si>
  <si>
    <r>
      <rPr>
        <b/>
        <sz val="11"/>
        <rFont val="Calibri"/>
        <family val="2"/>
      </rPr>
      <t xml:space="preserve">Meta Trimestral: </t>
    </r>
    <r>
      <rPr>
        <sz val="11"/>
        <rFont val="Calibri"/>
        <family val="2"/>
      </rPr>
      <t xml:space="preserve">Se alcanzó un 113.47% de logro en el trimestre al realizarse 1,466 gestiones de apoyos de un total de 1,292 programadas en el período.
</t>
    </r>
    <r>
      <rPr>
        <b/>
        <sz val="11"/>
        <rFont val="Calibri"/>
        <family val="2"/>
      </rPr>
      <t>Meta Anual:</t>
    </r>
    <r>
      <rPr>
        <sz val="11"/>
        <rFont val="Calibri"/>
        <family val="2"/>
      </rPr>
      <t xml:space="preserve"> Durante el año se han realizado un total de 1,466 gestiones de apoyos  de 5,220 programados; por lo que el logro representa un 28.08%.</t>
    </r>
  </si>
  <si>
    <r>
      <rPr>
        <b/>
        <sz val="11"/>
        <rFont val="Calibri"/>
        <family val="2"/>
      </rPr>
      <t xml:space="preserve">Meta Trimestral: </t>
    </r>
    <r>
      <rPr>
        <sz val="11"/>
        <rFont val="Calibri"/>
        <family val="2"/>
      </rPr>
      <t xml:space="preserve"> No se programaron eventos en este trimestre.
</t>
    </r>
    <r>
      <rPr>
        <b/>
        <sz val="11"/>
        <rFont val="Calibri"/>
        <family val="2"/>
      </rPr>
      <t>Meta Anual:</t>
    </r>
    <r>
      <rPr>
        <sz val="11"/>
        <rFont val="Calibri"/>
        <family val="2"/>
      </rPr>
      <t xml:space="preserve">  Aún no hay avance anual.</t>
    </r>
  </si>
  <si>
    <r>
      <rPr>
        <b/>
        <sz val="11"/>
        <rFont val="Calibri"/>
        <family val="2"/>
      </rPr>
      <t xml:space="preserve">Meta Trimestral: </t>
    </r>
    <r>
      <rPr>
        <sz val="11"/>
        <rFont val="Calibri"/>
        <family val="2"/>
      </rPr>
      <t xml:space="preserve"> Se obtiene un 125% de logro en el trimestre al cumplir con el seguimiento de 20 acuerdos de un total de 16 programados.
</t>
    </r>
    <r>
      <rPr>
        <b/>
        <sz val="11"/>
        <rFont val="Calibri"/>
        <family val="2"/>
      </rPr>
      <t>Meta Anual:</t>
    </r>
    <r>
      <rPr>
        <sz val="11"/>
        <rFont val="Calibri"/>
        <family val="2"/>
      </rPr>
      <t xml:space="preserve"> Al término del tercer trimestre se ha dado cumplimiento a 20 acuerdos de 72 programados; por lo que el logro representa un 27.78% de avance respecto a la meta anual.</t>
    </r>
  </si>
  <si>
    <t xml:space="preserve">    M-PPA 1.4 PROGRAMA DE ADMINISTRACIÓN DE BIENES Y SERVICIOS DEL MUNICIPIO.</t>
  </si>
  <si>
    <r>
      <rPr>
        <b/>
        <sz val="12"/>
        <rFont val="Calibri"/>
        <family val="2"/>
      </rPr>
      <t xml:space="preserve">F. 1.4.1. </t>
    </r>
    <r>
      <rPr>
        <sz val="12"/>
        <rFont val="Calibri"/>
        <family val="2"/>
      </rPr>
      <t>Contribuir a la renovación de los mecanismos de gestión flexibilizando nuestras estructuras y procedimientos administrativos con calidad, innovación tecnológica y combate a la corrupción mediante  la correcta optimización de los recursos, logrando con ello una administración eficiente que impacte en los tres ordenes de gobierno.</t>
    </r>
  </si>
  <si>
    <r>
      <rPr>
        <b/>
        <sz val="12"/>
        <color rgb="FF000000"/>
        <rFont val="Calibri"/>
        <family val="2"/>
      </rPr>
      <t>P.1.4.1.1</t>
    </r>
    <r>
      <rPr>
        <b/>
        <sz val="12"/>
        <rFont val="Calibri"/>
        <family val="2"/>
      </rPr>
      <t xml:space="preserve"> </t>
    </r>
    <r>
      <rPr>
        <sz val="12"/>
        <rFont val="Calibri"/>
        <family val="2"/>
      </rPr>
      <t xml:space="preserve">Las dependencias e instituciones municipales optimizan los recursos para una administración eficiente impactando en los tres ordenes de gobierno.  </t>
    </r>
  </si>
  <si>
    <r>
      <rPr>
        <b/>
        <sz val="12"/>
        <rFont val="Calibri"/>
        <family val="2"/>
      </rPr>
      <t xml:space="preserve">C.1.4.1.1.1 </t>
    </r>
    <r>
      <rPr>
        <sz val="12"/>
        <color rgb="FF000000"/>
        <rFont val="Calibri"/>
        <family val="2"/>
      </rPr>
      <t>Gestiones de apoyos para las diversas dependencias de la administración pública realizados.</t>
    </r>
  </si>
  <si>
    <r>
      <rPr>
        <b/>
        <sz val="12"/>
        <color rgb="FF000000"/>
        <rFont val="Calibri"/>
        <family val="2"/>
      </rPr>
      <t>A.1.4.1.1.1.1</t>
    </r>
    <r>
      <rPr>
        <sz val="12"/>
        <color rgb="FF000000"/>
        <rFont val="Calibri"/>
        <family val="2"/>
      </rPr>
      <t xml:space="preserve"> Realización de los eventos especiales oficiales municipales.   </t>
    </r>
  </si>
  <si>
    <r>
      <rPr>
        <b/>
        <sz val="12"/>
        <color rgb="FF000000"/>
        <rFont val="Calibri"/>
        <family val="2"/>
      </rPr>
      <t xml:space="preserve">A.1.4.1.1.1.2 </t>
    </r>
    <r>
      <rPr>
        <sz val="12"/>
        <color rgb="FF000000"/>
        <rFont val="Calibri"/>
        <family val="2"/>
      </rPr>
      <t xml:space="preserve">Cumplimiento de los acuerdos establecidos entre la administración pública municipal e instituciones externas. </t>
    </r>
  </si>
  <si>
    <r>
      <rPr>
        <b/>
        <sz val="12"/>
        <rFont val="Calibri"/>
        <family val="2"/>
      </rPr>
      <t xml:space="preserve">C.1.4.1.1.2 </t>
    </r>
    <r>
      <rPr>
        <sz val="12"/>
        <color rgb="FF000000"/>
        <rFont val="Calibri"/>
        <family val="2"/>
      </rPr>
      <t>Recursos materiales y servicios solicitados por las dependencias municipales suministrados</t>
    </r>
  </si>
  <si>
    <r>
      <rPr>
        <b/>
        <sz val="12"/>
        <rFont val="Calibri"/>
        <family val="2"/>
      </rPr>
      <t xml:space="preserve">A.1.4.1.1.2.1 </t>
    </r>
    <r>
      <rPr>
        <sz val="12"/>
        <color rgb="FF000000"/>
        <rFont val="Calibri"/>
        <family val="2"/>
      </rPr>
      <t>Atención a las solicitudes administrativas y de logística en los tiempos establecidos por la Dirección de Recursos Materiales.</t>
    </r>
  </si>
  <si>
    <r>
      <rPr>
        <b/>
        <sz val="12"/>
        <rFont val="Calibri"/>
        <family val="2"/>
      </rPr>
      <t xml:space="preserve">A.1.4.1.1.2.2 </t>
    </r>
    <r>
      <rPr>
        <sz val="12"/>
        <color rgb="FF000000"/>
        <rFont val="Calibri"/>
        <family val="2"/>
      </rPr>
      <t>Integración de los expedientes.</t>
    </r>
  </si>
  <si>
    <r>
      <rPr>
        <b/>
        <sz val="12"/>
        <rFont val="Calibri"/>
        <family val="2"/>
      </rPr>
      <t xml:space="preserve">A.1.4.1.1.2.3 </t>
    </r>
    <r>
      <rPr>
        <sz val="12"/>
        <rFont val="Calibri"/>
        <family val="2"/>
      </rPr>
      <t>Atención a las requisiciones de los diferentes eventos públicos y privados celebrados por el Municipio de Benito Juárez.</t>
    </r>
    <r>
      <rPr>
        <b/>
        <sz val="12"/>
        <rFont val="Calibri"/>
        <family val="2"/>
      </rPr>
      <t xml:space="preserve">
</t>
    </r>
  </si>
  <si>
    <r>
      <rPr>
        <b/>
        <sz val="12"/>
        <rFont val="Calibri"/>
        <family val="2"/>
      </rPr>
      <t xml:space="preserve">A.1.4.1.1.2.4 </t>
    </r>
    <r>
      <rPr>
        <sz val="12"/>
        <color rgb="FF000000"/>
        <rFont val="Calibri"/>
        <family val="2"/>
      </rPr>
      <t>Elaboración de Solicitudes de Pago de los materiales por el Almacén Municipal.</t>
    </r>
  </si>
  <si>
    <r>
      <rPr>
        <b/>
        <sz val="12"/>
        <rFont val="Calibri"/>
        <family val="2"/>
      </rPr>
      <t xml:space="preserve">A.1.4.1.1.2.5 </t>
    </r>
    <r>
      <rPr>
        <sz val="12"/>
        <color rgb="FF000000"/>
        <rFont val="Calibri"/>
        <family val="2"/>
      </rPr>
      <t>Atención a los siniestros reportados por las diferentes dependencias del Municipio de Benito Juárez.</t>
    </r>
  </si>
  <si>
    <r>
      <t xml:space="preserve">A.1.4.1.1.2.6 </t>
    </r>
    <r>
      <rPr>
        <sz val="12"/>
        <color rgb="FF000000"/>
        <rFont val="Calibri"/>
        <family val="2"/>
      </rPr>
      <t>Revisión del Sistema "Gasto y Control de Combustible" para obtener los reportes diarios de los litros de combustible suministrados alas unidades de las dependencias y entidades que conforman el H. Ayuntamiento de Benito Juárez.</t>
    </r>
  </si>
  <si>
    <r>
      <rPr>
        <b/>
        <sz val="12"/>
        <color rgb="FF000000"/>
        <rFont val="Calibri"/>
        <family val="2"/>
      </rPr>
      <t>C.1.4.1.1.3</t>
    </r>
    <r>
      <rPr>
        <sz val="12"/>
        <color rgb="FF000000"/>
        <rFont val="Calibri"/>
        <family val="2"/>
      </rPr>
      <t xml:space="preserve"> Operaciones de resguardo y control de los bienes municipales realizados</t>
    </r>
  </si>
  <si>
    <r>
      <rPr>
        <b/>
        <sz val="12"/>
        <color rgb="FF000000"/>
        <rFont val="Calibri"/>
        <family val="2"/>
      </rPr>
      <t xml:space="preserve">A.1.4.1.1.3.1 </t>
    </r>
    <r>
      <rPr>
        <sz val="12"/>
        <color rgb="FF000000"/>
        <rFont val="Calibri"/>
        <family val="2"/>
      </rPr>
      <t>Mantenimiento del área de trabajo y mercados de Patrimonio Municipal</t>
    </r>
  </si>
  <si>
    <r>
      <rPr>
        <b/>
        <sz val="12"/>
        <color rgb="FF000000"/>
        <rFont val="Calibri"/>
        <family val="2"/>
      </rPr>
      <t>A.1.4.1.1.3.2</t>
    </r>
    <r>
      <rPr>
        <sz val="12"/>
        <color rgb="FF000000"/>
        <rFont val="Calibri"/>
        <family val="2"/>
      </rPr>
      <t xml:space="preserve"> Verificación y actualización de expedientes de los Bienes Inmuebles, Arqueológicos, Históricos e Inealineables que son propiedad del H. Ayuntamiento.</t>
    </r>
  </si>
  <si>
    <r>
      <rPr>
        <b/>
        <sz val="12"/>
        <color rgb="FF000000"/>
        <rFont val="Calibri"/>
        <family val="2"/>
      </rPr>
      <t>A.1.4.1.1.3.3</t>
    </r>
    <r>
      <rPr>
        <sz val="12"/>
        <color rgb="FF000000"/>
        <rFont val="Calibri"/>
        <family val="2"/>
      </rPr>
      <t xml:space="preserve">  Regulación de Bienes Inmuebles, recuperando la plusvalía alineados al Control Contable del H. Ayuntamiento de Benito Juárez. </t>
    </r>
  </si>
  <si>
    <r>
      <rPr>
        <b/>
        <sz val="12"/>
        <color rgb="FF000000"/>
        <rFont val="Calibri"/>
        <family val="2"/>
      </rPr>
      <t>A.1.4.1.1.3.4</t>
    </r>
    <r>
      <rPr>
        <sz val="12"/>
        <color rgb="FF000000"/>
        <rFont val="Calibri"/>
        <family val="2"/>
      </rPr>
      <t xml:space="preserve"> Generacion de claves para el registro y control de los bienes conforme  a las reglas de la CONAC. 
</t>
    </r>
  </si>
  <si>
    <r>
      <t>A.1.4.1.1.3.5</t>
    </r>
    <r>
      <rPr>
        <sz val="12"/>
        <color rgb="FF000000"/>
        <rFont val="Calibri"/>
        <family val="2"/>
      </rPr>
      <t xml:space="preserve">  Elaboración de resguardos e inventarios de los bienes adquiridos por el H. Ayuntamiento de Benito Juárez. </t>
    </r>
  </si>
  <si>
    <r>
      <rPr>
        <b/>
        <sz val="12"/>
        <rFont val="Calibri"/>
        <family val="2"/>
      </rPr>
      <t>A.1.4.1.1.3.6</t>
    </r>
    <r>
      <rPr>
        <sz val="12"/>
        <color rgb="FF000000"/>
        <rFont val="Calibri"/>
        <family val="2"/>
      </rPr>
      <t xml:space="preserve">  Evaluación conforme las auditorías físicas de los bienes propiedad del H. Ayuntamiento de Benito Juárez. </t>
    </r>
  </si>
  <si>
    <r>
      <rPr>
        <b/>
        <sz val="12"/>
        <rFont val="Calibri"/>
        <family val="2"/>
      </rPr>
      <t xml:space="preserve">C.1.4.1.1.4 </t>
    </r>
    <r>
      <rPr>
        <sz val="12"/>
        <color rgb="FF000000"/>
        <rFont val="Calibri"/>
        <family val="2"/>
      </rPr>
      <t>Capacitación para la profesionalización del personal municipal realizada.</t>
    </r>
  </si>
  <si>
    <r>
      <rPr>
        <b/>
        <sz val="12"/>
        <rFont val="Calibri"/>
        <family val="2"/>
      </rPr>
      <t>A.1.4.1.1.4.1.</t>
    </r>
    <r>
      <rPr>
        <sz val="12"/>
        <color rgb="FF000000"/>
        <rFont val="Calibri"/>
        <family val="2"/>
      </rPr>
      <t xml:space="preserve"> Impartición de  Cursos de Capacitación Integral Institucional</t>
    </r>
  </si>
  <si>
    <r>
      <rPr>
        <b/>
        <sz val="12"/>
        <rFont val="Calibri"/>
        <family val="2"/>
      </rPr>
      <t>A.1.4.1.1.4.2</t>
    </r>
    <r>
      <rPr>
        <sz val="12"/>
        <color rgb="FF000000"/>
        <rFont val="Calibri"/>
        <family val="2"/>
      </rPr>
      <t xml:space="preserve"> Celebración de convenios de colaboración para la capacitación. </t>
    </r>
  </si>
  <si>
    <r>
      <rPr>
        <b/>
        <sz val="12"/>
        <rFont val="Calibri"/>
        <family val="2"/>
      </rPr>
      <t>A.1.4.1.1.4.3</t>
    </r>
    <r>
      <rPr>
        <sz val="12"/>
        <color rgb="FF000000"/>
        <rFont val="Calibri"/>
        <family val="2"/>
      </rPr>
      <t xml:space="preserve"> Evaluación al desempeño laboral hacia servidores(as) públicos(as).</t>
    </r>
  </si>
  <si>
    <r>
      <rPr>
        <b/>
        <sz val="12"/>
        <color rgb="FF000000"/>
        <rFont val="Calibri"/>
        <family val="2"/>
      </rPr>
      <t xml:space="preserve">C.1.4.1.1.5 </t>
    </r>
    <r>
      <rPr>
        <sz val="12"/>
        <color rgb="FF000000"/>
        <rFont val="Calibri"/>
        <family val="2"/>
      </rPr>
      <t>Servicios de sistemas de información de las dependencias municipales brindados.</t>
    </r>
  </si>
  <si>
    <r>
      <t>A.1.4.1.1.5.1</t>
    </r>
    <r>
      <rPr>
        <sz val="12"/>
        <color rgb="FF000000"/>
        <rFont val="Calibri"/>
        <family val="2"/>
      </rPr>
      <t xml:space="preserve"> Desarrollo y mantenimiento de sistemas informáticos para las dependencias municipales. </t>
    </r>
  </si>
  <si>
    <r>
      <t>A.1.4.1.1.5.2</t>
    </r>
    <r>
      <rPr>
        <sz val="12"/>
        <color rgb="FF000000"/>
        <rFont val="Calibri"/>
        <family val="2"/>
      </rPr>
      <t xml:space="preserve"> Atención de  servicios de telecomunicaciones para las dependencias municipales.</t>
    </r>
  </si>
  <si>
    <r>
      <t>A.1.4.1.1.5.3</t>
    </r>
    <r>
      <rPr>
        <sz val="12"/>
        <color rgb="FF000000"/>
        <rFont val="Calibri"/>
        <family val="2"/>
      </rPr>
      <t xml:space="preserve"> Atención de servicios de soporte técnico para las dependencias municipales.</t>
    </r>
  </si>
  <si>
    <r>
      <rPr>
        <b/>
        <sz val="12"/>
        <rFont val="Calibri"/>
        <family val="2"/>
      </rPr>
      <t xml:space="preserve">C.1.4.1.1.6 </t>
    </r>
    <r>
      <rPr>
        <sz val="12"/>
        <color rgb="FF000000"/>
        <rFont val="Calibri"/>
        <family val="2"/>
      </rPr>
      <t>Servicios de mantenimiento y logística de eventos brindados.</t>
    </r>
  </si>
  <si>
    <r>
      <t xml:space="preserve">A.1.4.1.1.6.1 </t>
    </r>
    <r>
      <rPr>
        <sz val="12"/>
        <color rgb="FF000000"/>
        <rFont val="Calibri"/>
        <family val="2"/>
      </rPr>
      <t>Realización del mantenimiento del Edificio del Palacio Municipal y áreas comúnes.</t>
    </r>
  </si>
  <si>
    <r>
      <t>A.1.4.1.1.6.2</t>
    </r>
    <r>
      <rPr>
        <sz val="12"/>
        <color rgb="FF000000"/>
        <rFont val="Calibri"/>
        <family val="2"/>
      </rPr>
      <t xml:space="preserve"> Brindar servicios de logística en los eventos oficiales especiales </t>
    </r>
  </si>
  <si>
    <r>
      <t xml:space="preserve">A.1.4.1.1.6.3 </t>
    </r>
    <r>
      <rPr>
        <sz val="12"/>
        <color rgb="FF000000"/>
        <rFont val="Calibri"/>
        <family val="2"/>
      </rPr>
      <t>Atención a las solicitudes de la logística de los eventos</t>
    </r>
  </si>
  <si>
    <r>
      <rPr>
        <b/>
        <sz val="12"/>
        <rFont val="Calibri"/>
        <family val="2"/>
      </rPr>
      <t xml:space="preserve">C.1.4.1.1.7 </t>
    </r>
    <r>
      <rPr>
        <sz val="12"/>
        <color rgb="FF000000"/>
        <rFont val="Calibri"/>
        <family val="2"/>
      </rPr>
      <t>Eventos Cívicos y Culturales realizados.</t>
    </r>
  </si>
  <si>
    <r>
      <rPr>
        <b/>
        <sz val="12"/>
        <rFont val="Calibri"/>
        <family val="2"/>
      </rPr>
      <t xml:space="preserve">A.1.4.1.1.7.1 </t>
    </r>
    <r>
      <rPr>
        <sz val="12"/>
        <color rgb="FF000000"/>
        <rFont val="Calibri"/>
        <family val="2"/>
      </rPr>
      <t>Realización de conmemoraciones y celebraciones cívicas.</t>
    </r>
  </si>
  <si>
    <r>
      <rPr>
        <b/>
        <sz val="12"/>
        <rFont val="Calibri"/>
        <family val="2"/>
      </rPr>
      <t xml:space="preserve">A.1.4.1.1.7.2 </t>
    </r>
    <r>
      <rPr>
        <sz val="12"/>
        <rFont val="Calibri"/>
        <family val="2"/>
      </rPr>
      <t xml:space="preserve">  Participación  Musical en Eventos. </t>
    </r>
  </si>
  <si>
    <r>
      <rPr>
        <b/>
        <sz val="12"/>
        <rFont val="Calibri"/>
        <family val="2"/>
      </rPr>
      <t xml:space="preserve">A.1.4.1.1.7.3  </t>
    </r>
    <r>
      <rPr>
        <sz val="12"/>
        <color rgb="FF000000"/>
        <rFont val="Calibri"/>
        <family val="2"/>
      </rPr>
      <t>Atención a Solicitudes para Eventos hacia Instituciones Externas</t>
    </r>
  </si>
  <si>
    <r>
      <rPr>
        <b/>
        <sz val="12"/>
        <rFont val="Calibri"/>
        <family val="2"/>
      </rPr>
      <t xml:space="preserve">C.1.4.1.1.8 </t>
    </r>
    <r>
      <rPr>
        <sz val="12"/>
        <color rgb="FF000000"/>
        <rFont val="Calibri"/>
        <family val="2"/>
      </rPr>
      <t>Reportes de plantillas de personal municipal</t>
    </r>
  </si>
  <si>
    <r>
      <rPr>
        <b/>
        <sz val="12"/>
        <rFont val="Calibri"/>
        <family val="2"/>
      </rPr>
      <t xml:space="preserve">A.1.4.1.1.8.1. </t>
    </r>
    <r>
      <rPr>
        <sz val="12"/>
        <color rgb="FF000000"/>
        <rFont val="Calibri"/>
        <family val="2"/>
      </rPr>
      <t>Atención de las incidencias enviadas por las Unidades Administrativas para actualizar la plantilla.</t>
    </r>
  </si>
  <si>
    <r>
      <rPr>
        <b/>
        <sz val="12"/>
        <rFont val="Calibri"/>
        <family val="2"/>
      </rPr>
      <t>A.1.4.1.1.8.2.</t>
    </r>
    <r>
      <rPr>
        <sz val="12"/>
        <color rgb="FF000000"/>
        <rFont val="Calibri"/>
        <family val="2"/>
      </rPr>
      <t xml:space="preserve"> Elaboración de reportes de finiquito y/o liquidación, solicitados por las Unidades Administrativas.</t>
    </r>
  </si>
  <si>
    <r>
      <rPr>
        <b/>
        <sz val="12"/>
        <rFont val="Calibri"/>
        <family val="2"/>
      </rPr>
      <t xml:space="preserve">A.1.4.1.1.8.3.  </t>
    </r>
    <r>
      <rPr>
        <sz val="12"/>
        <color rgb="FF000000"/>
        <rFont val="Calibri"/>
        <family val="2"/>
      </rPr>
      <t>Actualización de expedientes de personal activo y de baja por incidencias enviadas por las diferentes Unidades Administrativas.</t>
    </r>
  </si>
  <si>
    <t>IAG: Índice de Avance General en la implantación y operación del modelo PbR-SED</t>
  </si>
  <si>
    <t>Ascendente</t>
  </si>
  <si>
    <t>-</t>
  </si>
  <si>
    <r>
      <rPr>
        <b/>
        <sz val="12"/>
        <color theme="1"/>
        <rFont val="Calibri"/>
        <family val="2"/>
        <scheme val="minor"/>
      </rPr>
      <t>Meta Trimestral:</t>
    </r>
    <r>
      <rPr>
        <sz val="12"/>
        <rFont val="Calibri"/>
        <scheme val="minor"/>
      </rPr>
      <t xml:space="preserve"> El Instituto Nacional de Estadística y Geografía INEGI publica la Encuesta Nacional de Calidad e Impacto Gubernamental de manera bienal con la información relativa a los grados de satisfacción de la población de 18 años y más.  </t>
    </r>
    <r>
      <rPr>
        <b/>
        <sz val="12"/>
        <color theme="1"/>
        <rFont val="Calibri"/>
        <family val="2"/>
        <scheme val="minor"/>
      </rPr>
      <t>El úlimo periodo del levantamiento de la información fue  del 01 de noviembre al 16 de diciembre de 2021 con el 34.7%</t>
    </r>
    <r>
      <rPr>
        <sz val="12"/>
        <rFont val="Calibri"/>
        <scheme val="minor"/>
      </rPr>
      <t xml:space="preserve"> de población encuestada que se siente muy satisfecha y safisfecha.  Sin embargo...
</t>
    </r>
    <r>
      <rPr>
        <b/>
        <sz val="12"/>
        <color theme="1"/>
        <rFont val="Calibri"/>
        <family val="2"/>
        <scheme val="minor"/>
      </rPr>
      <t xml:space="preserve">Meta Anual: </t>
    </r>
    <r>
      <rPr>
        <sz val="12"/>
        <rFont val="Calibri"/>
        <scheme val="minor"/>
      </rPr>
      <t>De acuerdo a la Guía para la integración y rendición de los informes de avance de gestión financiera y de la información para la planeación de la fiscalización de la cuenta pública que emite la ASEQROO para el ejercicio fiscal 2023, para</t>
    </r>
    <r>
      <rPr>
        <b/>
        <sz val="12"/>
        <color theme="1"/>
        <rFont val="Calibri"/>
        <family val="2"/>
        <scheme val="minor"/>
      </rPr>
      <t xml:space="preserve"> indicadores NO acumulativos</t>
    </r>
    <r>
      <rPr>
        <sz val="12"/>
        <rFont val="Calibri"/>
        <scheme val="minor"/>
      </rPr>
      <t xml:space="preserve">, se registra en el avance de la meta anual programada, </t>
    </r>
    <r>
      <rPr>
        <b/>
        <sz val="12"/>
        <color theme="1"/>
        <rFont val="Calibri"/>
        <family val="2"/>
        <scheme val="minor"/>
      </rPr>
      <t>el promedio de los porcentajes de cumplimiento alcanzados</t>
    </r>
    <r>
      <rPr>
        <sz val="12"/>
        <rFont val="Calibri"/>
        <scheme val="minor"/>
      </rPr>
      <t>. Pag 23 https://www.aseqroo.mx/MARCO_JURIDICO/2023/Guias/GUIA%202023.pdf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</si>
</sst>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name val="Calibri"/>
      <scheme val="minor"/>
    </font>
    <font>
      <sz val="11"/>
      <color theme="1"/>
      <name val="Calibri"/>
      <family val="2"/>
      <scheme val="minor"/>
    </font>
    <font>
      <sz val="11"/>
      <color theme="1"/>
      <name val="Calibri"/>
      <family val="2"/>
      <scheme val="minor"/>
    </font>
    <font>
      <sz val="11"/>
      <color theme="1"/>
      <name val="Calibri"/>
      <family val="2"/>
      <scheme val="minor"/>
    </font>
    <font>
      <sz val="12"/>
      <name val="Calibri"/>
      <family val="2"/>
    </font>
    <font>
      <b/>
      <sz val="14"/>
      <name val="Arial"/>
      <family val="2"/>
    </font>
    <font>
      <sz val="12"/>
      <name val="Calibri"/>
      <family val="2"/>
    </font>
    <font>
      <b/>
      <sz val="12"/>
      <name val="Arial"/>
      <family val="2"/>
    </font>
    <font>
      <b/>
      <sz val="12"/>
      <name val="Calibri"/>
      <family val="2"/>
    </font>
    <font>
      <sz val="11"/>
      <name val="Calibri"/>
      <family val="2"/>
    </font>
    <font>
      <b/>
      <sz val="12"/>
      <name val="Calibri"/>
      <family val="2"/>
    </font>
    <font>
      <sz val="12"/>
      <name val="Calibri"/>
      <family val="2"/>
    </font>
    <font>
      <sz val="12"/>
      <color rgb="FF000000"/>
      <name val="Calibri"/>
      <family val="2"/>
    </font>
    <font>
      <b/>
      <sz val="12"/>
      <color rgb="FF000000"/>
      <name val="Calibri"/>
      <family val="2"/>
    </font>
    <font>
      <sz val="11"/>
      <name val="Arial"/>
      <family val="2"/>
    </font>
    <font>
      <b/>
      <sz val="11"/>
      <name val="Calibri"/>
      <family val="2"/>
    </font>
    <font>
      <b/>
      <sz val="11"/>
      <color theme="1"/>
      <name val="Calibri"/>
      <family val="2"/>
      <scheme val="minor"/>
    </font>
    <font>
      <sz val="14"/>
      <name val="Calibri"/>
      <family val="2"/>
    </font>
    <font>
      <sz val="9"/>
      <color theme="1"/>
      <name val="Calibri"/>
      <family val="2"/>
      <scheme val="minor"/>
    </font>
    <font>
      <b/>
      <sz val="12"/>
      <color theme="1"/>
      <name val="Calibri"/>
      <family val="2"/>
      <scheme val="minor"/>
    </font>
  </fonts>
  <fills count="13">
    <fill>
      <patternFill patternType="none"/>
    </fill>
    <fill>
      <patternFill patternType="gray125"/>
    </fill>
    <fill>
      <patternFill patternType="solid">
        <fgColor rgb="FFBFBFBF"/>
        <bgColor rgb="FFBFBFBF"/>
      </patternFill>
    </fill>
    <fill>
      <patternFill patternType="solid">
        <fgColor rgb="FFF2F2F2"/>
        <bgColor rgb="FFF2F2F2"/>
      </patternFill>
    </fill>
    <fill>
      <patternFill patternType="solid">
        <fgColor rgb="FFD8D8D8"/>
        <bgColor rgb="FFD8D8D8"/>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4.9989318521683403E-2"/>
        <bgColor rgb="FFF2F2F2"/>
      </patternFill>
    </fill>
    <fill>
      <patternFill patternType="solid">
        <fgColor theme="0" tint="-0.14999847407452621"/>
        <bgColor rgb="FFF2F2F2"/>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rgb="FFF2F2F2"/>
      </patternFill>
    </fill>
    <fill>
      <patternFill patternType="solid">
        <fgColor theme="0" tint="-0.499984740745262"/>
        <bgColor indexed="64"/>
      </patternFill>
    </fill>
  </fills>
  <borders count="10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style="dotted">
        <color rgb="FF000000"/>
      </left>
      <right style="dotted">
        <color rgb="FF000000"/>
      </right>
      <top/>
      <bottom/>
      <diagonal/>
    </border>
    <border>
      <left/>
      <right/>
      <top/>
      <bottom/>
      <diagonal/>
    </border>
    <border>
      <left style="medium">
        <color rgb="FF000000"/>
      </left>
      <right/>
      <top/>
      <bottom/>
      <diagonal/>
    </border>
    <border>
      <left style="hair">
        <color rgb="FF000000"/>
      </left>
      <right style="hair">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top/>
      <bottom style="dotted">
        <color rgb="FF000000"/>
      </bottom>
      <diagonal/>
    </border>
    <border>
      <left/>
      <right/>
      <top/>
      <bottom style="dotted">
        <color rgb="FF000000"/>
      </bottom>
      <diagonal/>
    </border>
    <border>
      <left/>
      <right style="medium">
        <color rgb="FF000000"/>
      </right>
      <top/>
      <bottom style="dotted">
        <color rgb="FF000000"/>
      </bottom>
      <diagonal/>
    </border>
    <border>
      <left style="hair">
        <color rgb="FF000000"/>
      </left>
      <right style="hair">
        <color rgb="FF000000"/>
      </right>
      <top style="dotted">
        <color rgb="FF000000"/>
      </top>
      <bottom/>
      <diagonal/>
    </border>
    <border>
      <left style="medium">
        <color rgb="FF000000"/>
      </left>
      <right style="dotted">
        <color rgb="FF000000"/>
      </right>
      <top style="dotted">
        <color rgb="FF000000"/>
      </top>
      <bottom/>
      <diagonal/>
    </border>
    <border>
      <left style="dotted">
        <color rgb="FF000000"/>
      </left>
      <right style="dotted">
        <color rgb="FF000000"/>
      </right>
      <top style="dotted">
        <color rgb="FF000000"/>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tted">
        <color rgb="FF000000"/>
      </left>
      <right/>
      <top style="dotted">
        <color rgb="FF000000"/>
      </top>
      <bottom/>
      <diagonal/>
    </border>
    <border>
      <left/>
      <right/>
      <top style="dotted">
        <color rgb="FF000000"/>
      </top>
      <bottom/>
      <diagonal/>
    </border>
    <border>
      <left/>
      <right style="medium">
        <color rgb="FF000000"/>
      </right>
      <top style="dotted">
        <color rgb="FF000000"/>
      </top>
      <bottom/>
      <diagonal/>
    </border>
    <border>
      <left style="medium">
        <color rgb="FF000000"/>
      </left>
      <right style="dotted">
        <color rgb="FF000000"/>
      </right>
      <top/>
      <bottom style="dotted">
        <color auto="1"/>
      </bottom>
      <diagonal/>
    </border>
    <border>
      <left style="hair">
        <color rgb="FF000000"/>
      </left>
      <right style="hair">
        <color rgb="FF000000"/>
      </right>
      <top/>
      <bottom style="hair">
        <color rgb="FF000000"/>
      </bottom>
      <diagonal/>
    </border>
    <border>
      <left style="medium">
        <color auto="1"/>
      </left>
      <right style="dotted">
        <color auto="1"/>
      </right>
      <top style="dotted">
        <color auto="1"/>
      </top>
      <bottom/>
      <diagonal/>
    </border>
    <border>
      <left style="dotted">
        <color auto="1"/>
      </left>
      <right style="dotted">
        <color auto="1"/>
      </right>
      <top style="dotted">
        <color auto="1"/>
      </top>
      <bottom/>
      <diagonal/>
    </border>
    <border>
      <left style="hair">
        <color rgb="FF000000"/>
      </left>
      <right style="hair">
        <color rgb="FF000000"/>
      </right>
      <top style="hair">
        <color rgb="FF000000"/>
      </top>
      <bottom/>
      <diagonal/>
    </border>
    <border>
      <left style="medium">
        <color auto="1"/>
      </left>
      <right style="dotted">
        <color auto="1"/>
      </right>
      <top/>
      <bottom style="dotted">
        <color auto="1"/>
      </bottom>
      <diagonal/>
    </border>
    <border>
      <left style="dotted">
        <color auto="1"/>
      </left>
      <right style="dotted">
        <color auto="1"/>
      </right>
      <top/>
      <bottom style="dotted">
        <color auto="1"/>
      </bottom>
      <diagonal/>
    </border>
    <border>
      <left style="dotted">
        <color rgb="FF000000"/>
      </left>
      <right style="hair">
        <color rgb="FF000000"/>
      </right>
      <top style="hair">
        <color rgb="FF000000"/>
      </top>
      <bottom/>
      <diagonal/>
    </border>
    <border>
      <left style="dotted">
        <color rgb="FF000000"/>
      </left>
      <right style="hair">
        <color rgb="FF000000"/>
      </right>
      <top/>
      <bottom style="dotted">
        <color rgb="FF000000"/>
      </bottom>
      <diagonal/>
    </border>
    <border>
      <left style="hair">
        <color rgb="FF000000"/>
      </left>
      <right style="hair">
        <color rgb="FF000000"/>
      </right>
      <top style="hair">
        <color rgb="FF000000"/>
      </top>
      <bottom style="dotted">
        <color rgb="FF000000"/>
      </bottom>
      <diagonal/>
    </border>
    <border>
      <left style="medium">
        <color auto="1"/>
      </left>
      <right style="dotted">
        <color auto="1"/>
      </right>
      <top/>
      <bottom/>
      <diagonal/>
    </border>
    <border>
      <left style="dotted">
        <color auto="1"/>
      </left>
      <right style="dotted">
        <color auto="1"/>
      </right>
      <top/>
      <bottom/>
      <diagonal/>
    </border>
    <border>
      <left style="dotted">
        <color rgb="FF000000"/>
      </left>
      <right style="dotted">
        <color rgb="FF000000"/>
      </right>
      <top/>
      <bottom/>
      <diagonal/>
    </border>
    <border>
      <left style="dotted">
        <color rgb="FF000000"/>
      </left>
      <right style="dotted">
        <color rgb="FF000000"/>
      </right>
      <top style="dotted">
        <color auto="1"/>
      </top>
      <bottom/>
      <diagonal/>
    </border>
    <border>
      <left style="dotted">
        <color rgb="FF000000"/>
      </left>
      <right style="dotted">
        <color rgb="FF000000"/>
      </right>
      <top/>
      <bottom style="dotted">
        <color auto="1"/>
      </bottom>
      <diagonal/>
    </border>
    <border>
      <left style="medium">
        <color auto="1"/>
      </left>
      <right style="dotted">
        <color auto="1"/>
      </right>
      <top/>
      <bottom/>
      <diagonal/>
    </border>
    <border>
      <left style="dotted">
        <color auto="1"/>
      </left>
      <right style="dotted">
        <color auto="1"/>
      </right>
      <top/>
      <bottom/>
      <diagonal/>
    </border>
    <border>
      <left style="hair">
        <color rgb="FF000000"/>
      </left>
      <right/>
      <top style="hair">
        <color rgb="FF000000"/>
      </top>
      <bottom/>
      <diagonal/>
    </border>
    <border>
      <left/>
      <right/>
      <top style="hair">
        <color rgb="FF000000"/>
      </top>
      <bottom/>
      <diagonal/>
    </border>
    <border>
      <left/>
      <right style="medium">
        <color rgb="FF000000"/>
      </right>
      <top style="hair">
        <color rgb="FF000000"/>
      </top>
      <bottom/>
      <diagonal/>
    </border>
    <border>
      <left style="hair">
        <color rgb="FF000000"/>
      </left>
      <right/>
      <top/>
      <bottom style="dotted">
        <color rgb="FF000000"/>
      </bottom>
      <diagonal/>
    </border>
    <border>
      <left style="thin">
        <color rgb="FF000000"/>
      </left>
      <right/>
      <top style="dotted">
        <color rgb="FF000000"/>
      </top>
      <bottom/>
      <diagonal/>
    </border>
    <border>
      <left style="thin">
        <color rgb="FF000000"/>
      </left>
      <right/>
      <top/>
      <bottom style="dotted">
        <color rgb="FF000000"/>
      </bottom>
      <diagonal/>
    </border>
    <border>
      <left style="hair">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auto="1"/>
      </left>
      <right/>
      <top style="dotted">
        <color auto="1"/>
      </top>
      <bottom/>
      <diagonal/>
    </border>
    <border>
      <left style="dotted">
        <color auto="1"/>
      </left>
      <right style="dotted">
        <color rgb="FF000000"/>
      </right>
      <top style="dotted">
        <color auto="1"/>
      </top>
      <bottom/>
      <diagonal/>
    </border>
    <border>
      <left style="dotted">
        <color rgb="FF000000"/>
      </left>
      <right style="hair">
        <color rgb="FF000000"/>
      </right>
      <top style="dotted">
        <color rgb="FF000000"/>
      </top>
      <bottom/>
      <diagonal/>
    </border>
    <border>
      <left style="hair">
        <color rgb="FF000000"/>
      </left>
      <right style="hair">
        <color rgb="FF000000"/>
      </right>
      <top style="dotted">
        <color rgb="FF000000"/>
      </top>
      <bottom style="hair">
        <color rgb="FF000000"/>
      </bottom>
      <diagonal/>
    </border>
    <border>
      <left style="medium">
        <color auto="1"/>
      </left>
      <right/>
      <top/>
      <bottom style="medium">
        <color auto="1"/>
      </bottom>
      <diagonal/>
    </border>
    <border>
      <left style="dotted">
        <color auto="1"/>
      </left>
      <right style="dotted">
        <color rgb="FF000000"/>
      </right>
      <top/>
      <bottom style="medium">
        <color auto="1"/>
      </bottom>
      <diagonal/>
    </border>
    <border>
      <left style="dotted">
        <color rgb="FF000000"/>
      </left>
      <right style="dotted">
        <color rgb="FF000000"/>
      </right>
      <top/>
      <bottom style="medium">
        <color auto="1"/>
      </bottom>
      <diagonal/>
    </border>
    <border>
      <left style="dotted">
        <color rgb="FF000000"/>
      </left>
      <right style="hair">
        <color rgb="FF000000"/>
      </right>
      <top/>
      <bottom style="medium">
        <color rgb="FF000000"/>
      </bottom>
      <diagonal/>
    </border>
    <border>
      <left style="hair">
        <color rgb="FF000000"/>
      </left>
      <right style="hair">
        <color rgb="FF000000"/>
      </right>
      <top/>
      <bottom style="medium">
        <color rgb="FF000000"/>
      </bottom>
      <diagonal/>
    </border>
    <border>
      <left style="hair">
        <color rgb="FF000000"/>
      </left>
      <right style="hair">
        <color rgb="FF000000"/>
      </right>
      <top style="hair">
        <color rgb="FF000000"/>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medium">
        <color indexed="64"/>
      </right>
      <top style="hair">
        <color indexed="64"/>
      </top>
      <bottom style="dashed">
        <color indexed="64"/>
      </bottom>
      <diagonal/>
    </border>
    <border>
      <left style="thin">
        <color rgb="FF000000"/>
      </left>
      <right style="dashed">
        <color rgb="FF000000"/>
      </right>
      <top style="dashed">
        <color rgb="FF000000"/>
      </top>
      <bottom style="dashed">
        <color rgb="FF000000"/>
      </bottom>
      <diagonal/>
    </border>
    <border>
      <left style="dashed">
        <color rgb="FF000000"/>
      </left>
      <right style="thin">
        <color rgb="FF000000"/>
      </right>
      <top style="dashed">
        <color rgb="FF000000"/>
      </top>
      <bottom style="dashed">
        <color rgb="FF000000"/>
      </bottom>
      <diagonal/>
    </border>
    <border>
      <left style="dashed">
        <color rgb="FF000000"/>
      </left>
      <right style="dotted">
        <color rgb="FF000000"/>
      </right>
      <top style="dashed">
        <color rgb="FF000000"/>
      </top>
      <bottom style="dashed">
        <color rgb="FF000000"/>
      </bottom>
      <diagonal/>
    </border>
    <border>
      <left style="thin">
        <color rgb="FF000000"/>
      </left>
      <right style="dashed">
        <color rgb="FF000000"/>
      </right>
      <top style="dashed">
        <color rgb="FF000000"/>
      </top>
      <bottom style="medium">
        <color indexed="64"/>
      </bottom>
      <diagonal/>
    </border>
    <border>
      <left style="dashed">
        <color rgb="FF000000"/>
      </left>
      <right style="thin">
        <color rgb="FF000000"/>
      </right>
      <top style="dashed">
        <color rgb="FF000000"/>
      </top>
      <bottom style="medium">
        <color indexed="64"/>
      </bottom>
      <diagonal/>
    </border>
    <border>
      <left style="hair">
        <color indexed="64"/>
      </left>
      <right style="hair">
        <color indexed="64"/>
      </right>
      <top/>
      <bottom/>
      <diagonal/>
    </border>
    <border>
      <left style="hair">
        <color indexed="64"/>
      </left>
      <right style="hair">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dotted">
        <color indexed="64"/>
      </bottom>
      <diagonal/>
    </border>
    <border>
      <left style="dotted">
        <color indexed="64"/>
      </left>
      <right style="medium">
        <color indexed="64"/>
      </right>
      <top/>
      <bottom style="dotted">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s>
  <cellStyleXfs count="1">
    <xf numFmtId="0" fontId="0" fillId="0" borderId="0"/>
  </cellStyleXfs>
  <cellXfs count="178">
    <xf numFmtId="0" fontId="0" fillId="0" borderId="0" xfId="0"/>
    <xf numFmtId="1" fontId="4" fillId="0" borderId="0" xfId="0" applyNumberFormat="1" applyFont="1"/>
    <xf numFmtId="0" fontId="4" fillId="0" borderId="1" xfId="0" applyFont="1" applyBorder="1"/>
    <xf numFmtId="0" fontId="4" fillId="0" borderId="2" xfId="0" applyFont="1" applyBorder="1"/>
    <xf numFmtId="1" fontId="4" fillId="0" borderId="2" xfId="0" applyNumberFormat="1" applyFont="1" applyBorder="1"/>
    <xf numFmtId="0" fontId="4" fillId="0" borderId="3" xfId="0" applyFont="1" applyBorder="1"/>
    <xf numFmtId="0" fontId="4" fillId="0" borderId="4" xfId="0" applyFont="1" applyBorder="1"/>
    <xf numFmtId="0" fontId="5" fillId="0" borderId="4" xfId="0" applyFont="1" applyBorder="1" applyAlignment="1">
      <alignment vertical="center"/>
    </xf>
    <xf numFmtId="0" fontId="4" fillId="0" borderId="5" xfId="0" applyFont="1" applyBorder="1"/>
    <xf numFmtId="0" fontId="8" fillId="0" borderId="0" xfId="0" applyFont="1" applyAlignment="1">
      <alignment vertical="center"/>
    </xf>
    <xf numFmtId="0" fontId="8" fillId="2" borderId="26" xfId="0" applyFont="1" applyFill="1" applyBorder="1" applyAlignment="1">
      <alignment horizontal="center" vertical="center" wrapText="1"/>
    </xf>
    <xf numFmtId="0" fontId="4" fillId="0" borderId="32" xfId="0" applyFont="1" applyBorder="1"/>
    <xf numFmtId="3" fontId="4" fillId="2" borderId="42" xfId="0" applyNumberFormat="1" applyFont="1" applyFill="1" applyBorder="1" applyAlignment="1">
      <alignment horizontal="center" vertical="center"/>
    </xf>
    <xf numFmtId="3" fontId="4" fillId="2" borderId="43" xfId="0" applyNumberFormat="1" applyFont="1" applyFill="1" applyBorder="1" applyAlignment="1">
      <alignment horizontal="center" vertical="center"/>
    </xf>
    <xf numFmtId="3" fontId="4" fillId="4" borderId="42" xfId="0" applyNumberFormat="1" applyFont="1" applyFill="1" applyBorder="1" applyAlignment="1">
      <alignment horizontal="center" vertical="center"/>
    </xf>
    <xf numFmtId="3" fontId="4" fillId="3" borderId="42" xfId="0" applyNumberFormat="1" applyFont="1" applyFill="1" applyBorder="1" applyAlignment="1">
      <alignment horizontal="center" vertical="center"/>
    </xf>
    <xf numFmtId="3" fontId="4" fillId="3" borderId="56" xfId="0" applyNumberFormat="1" applyFont="1" applyFill="1" applyBorder="1" applyAlignment="1">
      <alignment horizontal="center" vertical="center" wrapText="1"/>
    </xf>
    <xf numFmtId="3" fontId="4" fillId="4" borderId="56" xfId="0" applyNumberFormat="1" applyFont="1" applyFill="1" applyBorder="1" applyAlignment="1">
      <alignment horizontal="center" vertical="center" wrapText="1"/>
    </xf>
    <xf numFmtId="3" fontId="4" fillId="3" borderId="76" xfId="0" applyNumberFormat="1" applyFont="1" applyFill="1" applyBorder="1" applyAlignment="1">
      <alignment horizontal="center" vertical="center"/>
    </xf>
    <xf numFmtId="3" fontId="4" fillId="3" borderId="82" xfId="0" applyNumberFormat="1" applyFont="1" applyFill="1" applyBorder="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3" fontId="14" fillId="0" borderId="0" xfId="0" applyNumberFormat="1" applyFont="1" applyAlignment="1">
      <alignment horizontal="center" vertical="center" wrapText="1"/>
    </xf>
    <xf numFmtId="2" fontId="14" fillId="0" borderId="0" xfId="0" applyNumberFormat="1" applyFont="1" applyAlignment="1">
      <alignment horizontal="center" vertical="center" wrapText="1"/>
    </xf>
    <xf numFmtId="0" fontId="4" fillId="10" borderId="32" xfId="0" applyFont="1" applyFill="1" applyBorder="1"/>
    <xf numFmtId="10" fontId="0" fillId="0" borderId="53" xfId="0" applyNumberFormat="1" applyBorder="1" applyAlignment="1">
      <alignment horizontal="center" vertical="center"/>
    </xf>
    <xf numFmtId="10" fontId="0" fillId="0" borderId="101" xfId="0" applyNumberFormat="1" applyBorder="1" applyAlignment="1">
      <alignment horizontal="center" vertical="center"/>
    </xf>
    <xf numFmtId="0" fontId="4" fillId="3" borderId="41" xfId="0" applyFont="1" applyFill="1" applyBorder="1" applyAlignment="1">
      <alignment horizontal="center" vertical="center"/>
    </xf>
    <xf numFmtId="0" fontId="6" fillId="0" borderId="79" xfId="0" applyFont="1" applyBorder="1"/>
    <xf numFmtId="0" fontId="6" fillId="0" borderId="35" xfId="0" applyFont="1" applyBorder="1"/>
    <xf numFmtId="0" fontId="6" fillId="0" borderId="59" xfId="0" applyFont="1" applyBorder="1"/>
    <xf numFmtId="0" fontId="4" fillId="4" borderId="41" xfId="0" applyFont="1" applyFill="1" applyBorder="1" applyAlignment="1">
      <alignment horizontal="center" vertical="center"/>
    </xf>
    <xf numFmtId="3" fontId="4" fillId="3" borderId="54" xfId="0" applyNumberFormat="1" applyFont="1" applyFill="1" applyBorder="1" applyAlignment="1">
      <alignment horizontal="center" vertical="center" wrapText="1"/>
    </xf>
    <xf numFmtId="0" fontId="6" fillId="0" borderId="55" xfId="0" applyFont="1" applyBorder="1"/>
    <xf numFmtId="3" fontId="4" fillId="3" borderId="51" xfId="0" applyNumberFormat="1" applyFont="1" applyFill="1" applyBorder="1" applyAlignment="1">
      <alignment horizontal="center" vertical="center"/>
    </xf>
    <xf numFmtId="0" fontId="6" fillId="0" borderId="34" xfId="0" applyFont="1" applyBorder="1"/>
    <xf numFmtId="3" fontId="4" fillId="4" borderId="54" xfId="0" applyNumberFormat="1" applyFont="1" applyFill="1" applyBorder="1" applyAlignment="1">
      <alignment horizontal="center" vertical="center" wrapText="1"/>
    </xf>
    <xf numFmtId="3" fontId="4" fillId="4" borderId="51" xfId="0" applyNumberFormat="1" applyFont="1" applyFill="1" applyBorder="1" applyAlignment="1">
      <alignment horizontal="center" vertical="center"/>
    </xf>
    <xf numFmtId="0" fontId="4" fillId="3" borderId="41" xfId="0" applyFont="1" applyFill="1" applyBorder="1" applyAlignment="1">
      <alignment horizontal="center" vertical="center" wrapText="1"/>
    </xf>
    <xf numFmtId="0" fontId="4" fillId="4" borderId="41" xfId="0" applyFont="1" applyFill="1" applyBorder="1" applyAlignment="1">
      <alignment horizontal="center" vertical="center" wrapText="1"/>
    </xf>
    <xf numFmtId="3" fontId="4" fillId="3" borderId="75" xfId="0" applyNumberFormat="1" applyFont="1" applyFill="1" applyBorder="1" applyAlignment="1">
      <alignment horizontal="center" vertical="center" wrapText="1"/>
    </xf>
    <xf numFmtId="0" fontId="6" fillId="0" borderId="80" xfId="0" applyFont="1" applyBorder="1"/>
    <xf numFmtId="3" fontId="4" fillId="3" borderId="39" xfId="0" applyNumberFormat="1" applyFont="1" applyFill="1" applyBorder="1" applyAlignment="1">
      <alignment horizontal="center" vertical="center"/>
    </xf>
    <xf numFmtId="0" fontId="6" fillId="0" borderId="81" xfId="0" applyFont="1" applyBorder="1"/>
    <xf numFmtId="0" fontId="8" fillId="3" borderId="49" xfId="0" applyFont="1" applyFill="1" applyBorder="1" applyAlignment="1">
      <alignment horizontal="left" vertical="center" wrapText="1"/>
    </xf>
    <xf numFmtId="0" fontId="6" fillId="0" borderId="52" xfId="0" applyFont="1" applyBorder="1"/>
    <xf numFmtId="0" fontId="11" fillId="3" borderId="50" xfId="0" applyFont="1" applyFill="1" applyBorder="1" applyAlignment="1">
      <alignment horizontal="left" vertical="center" wrapText="1"/>
    </xf>
    <xf numFmtId="0" fontId="6" fillId="0" borderId="53" xfId="0" applyFont="1" applyBorder="1"/>
    <xf numFmtId="0" fontId="13" fillId="3" borderId="62" xfId="0" applyFont="1" applyFill="1" applyBorder="1" applyAlignment="1">
      <alignment horizontal="left" vertical="center" wrapText="1"/>
    </xf>
    <xf numFmtId="0" fontId="4" fillId="3" borderId="63" xfId="0" applyFont="1" applyFill="1" applyBorder="1" applyAlignment="1">
      <alignment horizontal="left" vertical="center" wrapText="1"/>
    </xf>
    <xf numFmtId="0" fontId="4" fillId="3" borderId="31"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6" fillId="0" borderId="61" xfId="0" applyFont="1" applyBorder="1"/>
    <xf numFmtId="0" fontId="10" fillId="3" borderId="49" xfId="0" applyFont="1" applyFill="1" applyBorder="1" applyAlignment="1">
      <alignment horizontal="left" vertical="center" wrapText="1"/>
    </xf>
    <xf numFmtId="0" fontId="6" fillId="0" borderId="57" xfId="0" applyFont="1" applyBorder="1"/>
    <xf numFmtId="0" fontId="12" fillId="3" borderId="50" xfId="0" applyFont="1" applyFill="1" applyBorder="1" applyAlignment="1">
      <alignment horizontal="left" vertical="center" wrapText="1"/>
    </xf>
    <xf numFmtId="0" fontId="6" fillId="0" borderId="58" xfId="0" applyFont="1" applyBorder="1"/>
    <xf numFmtId="3" fontId="4" fillId="4" borderId="39" xfId="0" applyNumberFormat="1" applyFont="1" applyFill="1" applyBorder="1" applyAlignment="1">
      <alignment horizontal="center" vertical="center"/>
    </xf>
    <xf numFmtId="0" fontId="4" fillId="3" borderId="50" xfId="0" applyFont="1" applyFill="1" applyBorder="1" applyAlignment="1">
      <alignment horizontal="left" vertical="center" wrapText="1"/>
    </xf>
    <xf numFmtId="0" fontId="4" fillId="4" borderId="31" xfId="0" applyFont="1" applyFill="1" applyBorder="1" applyAlignment="1">
      <alignment horizontal="center" vertical="center" wrapText="1"/>
    </xf>
    <xf numFmtId="0" fontId="8" fillId="4" borderId="49" xfId="0" applyFont="1" applyFill="1" applyBorder="1" applyAlignment="1">
      <alignment horizontal="left" vertical="center" wrapText="1"/>
    </xf>
    <xf numFmtId="0" fontId="13" fillId="3" borderId="49" xfId="0" applyFont="1" applyFill="1" applyBorder="1" applyAlignment="1">
      <alignment horizontal="left" vertical="center" wrapText="1"/>
    </xf>
    <xf numFmtId="0" fontId="11" fillId="4" borderId="50" xfId="0" applyFont="1" applyFill="1" applyBorder="1" applyAlignment="1">
      <alignment horizontal="left" vertical="center" wrapText="1"/>
    </xf>
    <xf numFmtId="0" fontId="13" fillId="4" borderId="49" xfId="0" applyFont="1" applyFill="1" applyBorder="1" applyAlignment="1">
      <alignment horizontal="left" vertical="center" wrapText="1"/>
    </xf>
    <xf numFmtId="0" fontId="12" fillId="4" borderId="50" xfId="0" applyFont="1" applyFill="1" applyBorder="1" applyAlignment="1">
      <alignment horizontal="left" vertical="center" wrapText="1"/>
    </xf>
    <xf numFmtId="0" fontId="8" fillId="3" borderId="73" xfId="0" applyFont="1" applyFill="1" applyBorder="1" applyAlignment="1">
      <alignment horizontal="left" vertical="center" wrapText="1"/>
    </xf>
    <xf numFmtId="0" fontId="6" fillId="0" borderId="77" xfId="0" applyFont="1" applyBorder="1"/>
    <xf numFmtId="0" fontId="4" fillId="3" borderId="74" xfId="0" applyFont="1" applyFill="1" applyBorder="1" applyAlignment="1">
      <alignment horizontal="left" vertical="center" wrapText="1"/>
    </xf>
    <xf numFmtId="0" fontId="6" fillId="0" borderId="78" xfId="0" applyFont="1" applyBorder="1"/>
    <xf numFmtId="10" fontId="17" fillId="7" borderId="92" xfId="0" applyNumberFormat="1" applyFont="1" applyFill="1" applyBorder="1" applyAlignment="1">
      <alignment horizontal="center" vertical="center" wrapText="1"/>
    </xf>
    <xf numFmtId="0" fontId="17" fillId="6" borderId="92" xfId="0" applyFont="1" applyFill="1" applyBorder="1"/>
    <xf numFmtId="0" fontId="9" fillId="3" borderId="44" xfId="0" applyFont="1" applyFill="1" applyBorder="1" applyAlignment="1">
      <alignment horizontal="left" vertical="center" wrapText="1"/>
    </xf>
    <xf numFmtId="0" fontId="6" fillId="0" borderId="45" xfId="0" applyFont="1" applyBorder="1" applyAlignment="1">
      <alignment vertical="center"/>
    </xf>
    <xf numFmtId="0" fontId="6" fillId="0" borderId="46"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10" fontId="17" fillId="7" borderId="90" xfId="0" applyNumberFormat="1" applyFont="1" applyFill="1" applyBorder="1" applyAlignment="1">
      <alignment horizontal="center" vertical="center" wrapText="1"/>
    </xf>
    <xf numFmtId="0" fontId="17" fillId="6" borderId="90" xfId="0" applyFont="1" applyFill="1" applyBorder="1"/>
    <xf numFmtId="0" fontId="2" fillId="6" borderId="86" xfId="0" applyFont="1" applyFill="1" applyBorder="1" applyAlignment="1">
      <alignment horizontal="left" vertical="center" wrapText="1"/>
    </xf>
    <xf numFmtId="0" fontId="3" fillId="6" borderId="86" xfId="0" applyFont="1" applyFill="1" applyBorder="1" applyAlignment="1">
      <alignment horizontal="left" vertical="center" wrapText="1"/>
    </xf>
    <xf numFmtId="0" fontId="3" fillId="6" borderId="87" xfId="0" applyFont="1" applyFill="1" applyBorder="1" applyAlignment="1">
      <alignment horizontal="left" vertical="center" wrapText="1"/>
    </xf>
    <xf numFmtId="0" fontId="3" fillId="6" borderId="88" xfId="0" applyFont="1" applyFill="1" applyBorder="1" applyAlignment="1">
      <alignment horizontal="left" vertical="center" wrapText="1"/>
    </xf>
    <xf numFmtId="0" fontId="3" fillId="6" borderId="89" xfId="0" applyFont="1" applyFill="1" applyBorder="1" applyAlignment="1">
      <alignment horizontal="left" vertical="center" wrapText="1"/>
    </xf>
    <xf numFmtId="10" fontId="17" fillId="8" borderId="92" xfId="0" applyNumberFormat="1" applyFont="1" applyFill="1" applyBorder="1" applyAlignment="1">
      <alignment horizontal="center" vertical="center" wrapText="1"/>
    </xf>
    <xf numFmtId="0" fontId="17" fillId="9" borderId="92" xfId="0" applyFont="1" applyFill="1" applyBorder="1"/>
    <xf numFmtId="0" fontId="2" fillId="5" borderId="86" xfId="0" applyFont="1" applyFill="1" applyBorder="1" applyAlignment="1">
      <alignment horizontal="left" vertical="center" wrapText="1"/>
    </xf>
    <xf numFmtId="0" fontId="3" fillId="5" borderId="86" xfId="0" applyFont="1" applyFill="1" applyBorder="1" applyAlignment="1">
      <alignment horizontal="left" vertical="center" wrapText="1"/>
    </xf>
    <xf numFmtId="0" fontId="3" fillId="5" borderId="87" xfId="0" applyFont="1" applyFill="1" applyBorder="1" applyAlignment="1">
      <alignment horizontal="left" vertical="center" wrapText="1"/>
    </xf>
    <xf numFmtId="0" fontId="3" fillId="5" borderId="88" xfId="0" applyFont="1" applyFill="1" applyBorder="1" applyAlignment="1">
      <alignment horizontal="left" vertical="center" wrapText="1"/>
    </xf>
    <xf numFmtId="0" fontId="3" fillId="5" borderId="89" xfId="0" applyFont="1" applyFill="1" applyBorder="1" applyAlignment="1">
      <alignment horizontal="left" vertical="center" wrapText="1"/>
    </xf>
    <xf numFmtId="10" fontId="17" fillId="6" borderId="90" xfId="0" applyNumberFormat="1" applyFont="1" applyFill="1" applyBorder="1" applyAlignment="1">
      <alignment horizontal="center" vertical="center" wrapText="1"/>
    </xf>
    <xf numFmtId="10" fontId="17" fillId="8" borderId="90" xfId="0" applyNumberFormat="1" applyFont="1" applyFill="1" applyBorder="1" applyAlignment="1">
      <alignment horizontal="center" vertical="center" wrapText="1"/>
    </xf>
    <xf numFmtId="0" fontId="17" fillId="9" borderId="90" xfId="0" applyFont="1" applyFill="1" applyBorder="1"/>
    <xf numFmtId="0" fontId="9" fillId="4" borderId="64" xfId="0" applyFont="1" applyFill="1" applyBorder="1" applyAlignment="1">
      <alignment horizontal="left" vertical="center" wrapText="1"/>
    </xf>
    <xf numFmtId="0" fontId="6" fillId="0" borderId="65" xfId="0" applyFont="1" applyBorder="1" applyAlignment="1">
      <alignment vertical="center"/>
    </xf>
    <xf numFmtId="0" fontId="6" fillId="0" borderId="66" xfId="0" applyFont="1" applyBorder="1" applyAlignment="1">
      <alignment vertical="center"/>
    </xf>
    <xf numFmtId="0" fontId="6" fillId="0" borderId="67" xfId="0" applyFont="1" applyBorder="1" applyAlignment="1">
      <alignment vertical="center"/>
    </xf>
    <xf numFmtId="0" fontId="17" fillId="6" borderId="93" xfId="0" applyFont="1" applyFill="1" applyBorder="1"/>
    <xf numFmtId="10" fontId="17" fillId="7" borderId="91" xfId="0" applyNumberFormat="1" applyFont="1" applyFill="1" applyBorder="1" applyAlignment="1">
      <alignment horizontal="center" vertical="center" wrapText="1"/>
    </xf>
    <xf numFmtId="0" fontId="17" fillId="6" borderId="94" xfId="0" applyFont="1" applyFill="1" applyBorder="1"/>
    <xf numFmtId="0" fontId="9" fillId="3" borderId="64" xfId="0" applyFont="1" applyFill="1" applyBorder="1" applyAlignment="1">
      <alignment horizontal="left" vertical="center" wrapText="1"/>
    </xf>
    <xf numFmtId="0" fontId="9" fillId="3" borderId="68" xfId="0" applyFont="1" applyFill="1" applyBorder="1" applyAlignment="1">
      <alignment horizontal="left" vertical="center" wrapText="1"/>
    </xf>
    <xf numFmtId="0" fontId="6" fillId="0" borderId="69"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9" fillId="4" borderId="68" xfId="0" applyFont="1" applyFill="1" applyBorder="1" applyAlignment="1">
      <alignment horizontal="left" vertical="center" wrapText="1"/>
    </xf>
    <xf numFmtId="0" fontId="9" fillId="3" borderId="64" xfId="0" applyFont="1" applyFill="1" applyBorder="1" applyAlignment="1">
      <alignment vertical="center" wrapText="1"/>
    </xf>
    <xf numFmtId="0" fontId="6" fillId="0" borderId="70" xfId="0" applyFont="1" applyBorder="1" applyAlignment="1">
      <alignment vertical="center"/>
    </xf>
    <xf numFmtId="0" fontId="6" fillId="0" borderId="71" xfId="0" applyFont="1" applyBorder="1" applyAlignment="1">
      <alignment vertical="center"/>
    </xf>
    <xf numFmtId="0" fontId="6" fillId="0" borderId="72" xfId="0" applyFont="1" applyBorder="1" applyAlignment="1">
      <alignment vertical="center"/>
    </xf>
    <xf numFmtId="10" fontId="17" fillId="2" borderId="90" xfId="0" applyNumberFormat="1" applyFont="1" applyFill="1" applyBorder="1" applyAlignment="1">
      <alignment horizontal="center" vertical="center" wrapText="1"/>
    </xf>
    <xf numFmtId="10" fontId="17" fillId="2" borderId="91" xfId="0" applyNumberFormat="1" applyFont="1" applyFill="1" applyBorder="1" applyAlignment="1">
      <alignment horizontal="center" vertical="center" wrapText="1"/>
    </xf>
    <xf numFmtId="0" fontId="9" fillId="4" borderId="44" xfId="0" applyFont="1" applyFill="1" applyBorder="1" applyAlignment="1">
      <alignment horizontal="left" vertical="center" wrapText="1"/>
    </xf>
    <xf numFmtId="0" fontId="0" fillId="0" borderId="53" xfId="0" applyBorder="1" applyAlignment="1">
      <alignment horizontal="left" vertical="top" wrapText="1"/>
    </xf>
    <xf numFmtId="0" fontId="0" fillId="0" borderId="99" xfId="0" applyBorder="1" applyAlignment="1">
      <alignment horizontal="left" vertical="top" wrapText="1"/>
    </xf>
    <xf numFmtId="0" fontId="0" fillId="0" borderId="101" xfId="0" applyBorder="1" applyAlignment="1">
      <alignment horizontal="left" vertical="top" wrapText="1"/>
    </xf>
    <xf numFmtId="0" fontId="0" fillId="0" borderId="104" xfId="0" applyBorder="1" applyAlignment="1">
      <alignment horizontal="left" vertical="top" wrapText="1"/>
    </xf>
    <xf numFmtId="0" fontId="0" fillId="0" borderId="96" xfId="0" applyBorder="1" applyAlignment="1">
      <alignment horizontal="center" vertical="center"/>
    </xf>
    <xf numFmtId="0" fontId="0" fillId="0" borderId="100" xfId="0" applyBorder="1" applyAlignment="1">
      <alignment horizontal="center" vertical="center"/>
    </xf>
    <xf numFmtId="10" fontId="18" fillId="0" borderId="97" xfId="0" applyNumberFormat="1" applyFont="1" applyBorder="1" applyAlignment="1">
      <alignment horizontal="center" vertical="center" wrapText="1"/>
    </xf>
    <xf numFmtId="10" fontId="18" fillId="0" borderId="102" xfId="0" applyNumberFormat="1" applyFont="1" applyBorder="1" applyAlignment="1">
      <alignment horizontal="center" vertical="center" wrapText="1"/>
    </xf>
    <xf numFmtId="0" fontId="9" fillId="2" borderId="44" xfId="0" applyFont="1" applyFill="1" applyBorder="1" applyAlignment="1">
      <alignment horizontal="left" vertical="center" wrapText="1"/>
    </xf>
    <xf numFmtId="0" fontId="8" fillId="2" borderId="20" xfId="0" applyFont="1" applyFill="1" applyBorder="1" applyAlignment="1">
      <alignment horizontal="center" vertical="center"/>
    </xf>
    <xf numFmtId="0" fontId="6" fillId="0" borderId="21" xfId="0" applyFont="1" applyBorder="1"/>
    <xf numFmtId="0" fontId="6" fillId="0" borderId="22" xfId="0" applyFont="1" applyBorder="1"/>
    <xf numFmtId="10" fontId="0" fillId="0" borderId="53" xfId="0" applyNumberFormat="1" applyBorder="1" applyAlignment="1">
      <alignment horizontal="center" vertical="center"/>
    </xf>
    <xf numFmtId="10" fontId="0" fillId="0" borderId="101" xfId="0" applyNumberFormat="1" applyBorder="1" applyAlignment="1">
      <alignment horizontal="center" vertical="center"/>
    </xf>
    <xf numFmtId="0" fontId="0" fillId="0" borderId="53" xfId="0" applyBorder="1" applyAlignment="1">
      <alignment horizontal="center" vertical="center"/>
    </xf>
    <xf numFmtId="0" fontId="0" fillId="0" borderId="101" xfId="0" applyBorder="1" applyAlignment="1">
      <alignment horizontal="center" vertical="center"/>
    </xf>
    <xf numFmtId="10" fontId="18" fillId="0" borderId="98" xfId="0" applyNumberFormat="1" applyFont="1" applyBorder="1" applyAlignment="1">
      <alignment horizontal="center" vertical="center" wrapText="1"/>
    </xf>
    <xf numFmtId="10" fontId="18" fillId="0" borderId="103" xfId="0" applyNumberFormat="1" applyFont="1" applyBorder="1" applyAlignment="1">
      <alignment horizontal="center" vertical="center" wrapText="1"/>
    </xf>
    <xf numFmtId="0" fontId="5" fillId="0" borderId="0" xfId="0" applyFont="1" applyAlignment="1">
      <alignment horizontal="center"/>
    </xf>
    <xf numFmtId="0" fontId="0" fillId="0" borderId="0" xfId="0"/>
    <xf numFmtId="0" fontId="6" fillId="0" borderId="5" xfId="0" applyFont="1" applyBorder="1"/>
    <xf numFmtId="0" fontId="5" fillId="0" borderId="0" xfId="0" applyFont="1" applyAlignment="1">
      <alignment horizontal="center" vertical="center"/>
    </xf>
    <xf numFmtId="0" fontId="8" fillId="2" borderId="14" xfId="0" applyFont="1" applyFill="1" applyBorder="1" applyAlignment="1">
      <alignment horizontal="center" vertical="center"/>
    </xf>
    <xf numFmtId="0" fontId="6" fillId="0" borderId="15" xfId="0" applyFont="1" applyBorder="1"/>
    <xf numFmtId="0" fontId="6" fillId="0" borderId="16" xfId="0" applyFont="1" applyBorder="1"/>
    <xf numFmtId="0" fontId="6" fillId="0" borderId="4" xfId="0" applyFont="1" applyBorder="1"/>
    <xf numFmtId="0" fontId="6" fillId="0" borderId="23" xfId="0" applyFont="1" applyBorder="1"/>
    <xf numFmtId="0" fontId="6" fillId="0" borderId="27" xfId="0" applyFont="1" applyBorder="1"/>
    <xf numFmtId="0" fontId="6" fillId="0" borderId="28" xfId="0" applyFont="1" applyBorder="1"/>
    <xf numFmtId="0" fontId="6" fillId="0" borderId="29" xfId="0" applyFont="1" applyBorder="1"/>
    <xf numFmtId="0" fontId="8" fillId="2" borderId="10" xfId="0" applyFont="1" applyFill="1" applyBorder="1" applyAlignment="1">
      <alignment horizontal="center" vertical="center" wrapText="1"/>
    </xf>
    <xf numFmtId="0" fontId="6" fillId="0" borderId="18" xfId="0" applyFont="1" applyBorder="1"/>
    <xf numFmtId="0" fontId="6" fillId="0" borderId="25" xfId="0" applyFont="1" applyBorder="1"/>
    <xf numFmtId="0" fontId="4" fillId="2" borderId="40" xfId="0" applyFont="1" applyFill="1" applyBorder="1" applyAlignment="1">
      <alignment horizontal="left" vertical="center" wrapText="1"/>
    </xf>
    <xf numFmtId="0" fontId="6" fillId="0" borderId="47" xfId="0" applyFont="1" applyBorder="1"/>
    <xf numFmtId="0" fontId="4" fillId="3" borderId="30" xfId="0" applyFont="1" applyFill="1" applyBorder="1" applyAlignment="1">
      <alignment horizontal="left" vertical="center" wrapText="1"/>
    </xf>
    <xf numFmtId="0" fontId="6" fillId="0" borderId="33" xfId="0" applyFont="1" applyBorder="1"/>
    <xf numFmtId="0" fontId="0" fillId="0" borderId="96" xfId="0" applyBorder="1" applyAlignment="1">
      <alignment horizontal="center" vertical="center" wrapText="1"/>
    </xf>
    <xf numFmtId="0" fontId="0" fillId="0" borderId="100" xfId="0" applyBorder="1" applyAlignment="1">
      <alignment horizontal="center" vertical="center" wrapText="1"/>
    </xf>
    <xf numFmtId="0" fontId="0" fillId="0" borderId="95" xfId="0" applyBorder="1" applyAlignment="1">
      <alignment horizontal="left" vertical="center" wrapText="1"/>
    </xf>
    <xf numFmtId="0" fontId="0" fillId="0" borderId="96" xfId="0" applyBorder="1" applyAlignment="1">
      <alignment horizontal="left" vertical="center" wrapText="1"/>
    </xf>
    <xf numFmtId="0" fontId="8" fillId="2" borderId="9" xfId="0" applyFont="1" applyFill="1" applyBorder="1" applyAlignment="1">
      <alignment horizontal="center" vertical="center" wrapText="1"/>
    </xf>
    <xf numFmtId="0" fontId="6" fillId="0" borderId="17" xfId="0" applyFont="1" applyBorder="1"/>
    <xf numFmtId="0" fontId="6" fillId="0" borderId="24" xfId="0" applyFont="1" applyBorder="1"/>
    <xf numFmtId="0" fontId="7" fillId="2" borderId="6" xfId="0" applyFont="1" applyFill="1" applyBorder="1" applyAlignment="1">
      <alignment horizontal="center" vertical="center"/>
    </xf>
    <xf numFmtId="0" fontId="6" fillId="0" borderId="7" xfId="0" applyFont="1" applyBorder="1"/>
    <xf numFmtId="0" fontId="6" fillId="0" borderId="8" xfId="0" applyFont="1" applyBorder="1"/>
    <xf numFmtId="0" fontId="7" fillId="0" borderId="6" xfId="0" applyFont="1" applyBorder="1" applyAlignment="1">
      <alignment horizontal="center" vertical="center"/>
    </xf>
    <xf numFmtId="0" fontId="8" fillId="2" borderId="11" xfId="0" applyFont="1" applyFill="1" applyBorder="1" applyAlignment="1">
      <alignment horizontal="center" vertical="center"/>
    </xf>
    <xf numFmtId="0" fontId="6" fillId="0" borderId="12" xfId="0" applyFont="1" applyBorder="1"/>
    <xf numFmtId="0" fontId="6" fillId="0" borderId="13" xfId="0" applyFont="1" applyBorder="1"/>
    <xf numFmtId="1" fontId="8" fillId="2" borderId="19" xfId="0" applyNumberFormat="1" applyFont="1" applyFill="1" applyBorder="1" applyAlignment="1">
      <alignment horizontal="center" vertical="center" wrapText="1"/>
    </xf>
    <xf numFmtId="0" fontId="8" fillId="2" borderId="19" xfId="0" applyFont="1" applyFill="1" applyBorder="1" applyAlignment="1">
      <alignment horizontal="center" vertical="center" wrapText="1"/>
    </xf>
    <xf numFmtId="0" fontId="6" fillId="0" borderId="48" xfId="0" applyFont="1" applyBorder="1"/>
    <xf numFmtId="10" fontId="17" fillId="11" borderId="92" xfId="0" applyNumberFormat="1" applyFont="1" applyFill="1" applyBorder="1" applyAlignment="1">
      <alignment horizontal="center" vertical="center" wrapText="1"/>
    </xf>
    <xf numFmtId="0" fontId="17" fillId="12" borderId="92" xfId="0" applyFont="1" applyFill="1" applyBorder="1"/>
    <xf numFmtId="0" fontId="4" fillId="2" borderId="41" xfId="0" applyFont="1" applyFill="1" applyBorder="1" applyAlignment="1">
      <alignment horizontal="left" vertical="center" wrapText="1"/>
    </xf>
    <xf numFmtId="0" fontId="4" fillId="2" borderId="41" xfId="0" applyFont="1" applyFill="1" applyBorder="1" applyAlignment="1">
      <alignment horizontal="center" vertical="center" wrapText="1"/>
    </xf>
    <xf numFmtId="0" fontId="4" fillId="2" borderId="41" xfId="0" applyFont="1" applyFill="1" applyBorder="1" applyAlignment="1">
      <alignment horizontal="center" vertical="center"/>
    </xf>
    <xf numFmtId="3" fontId="4" fillId="2" borderId="39" xfId="0" applyNumberFormat="1" applyFont="1" applyFill="1" applyBorder="1" applyAlignment="1">
      <alignment horizontal="center" vertical="center" wrapText="1"/>
    </xf>
    <xf numFmtId="3" fontId="4" fillId="2" borderId="39" xfId="0" applyNumberFormat="1" applyFont="1" applyFill="1" applyBorder="1" applyAlignment="1">
      <alignment horizontal="center" vertical="center"/>
    </xf>
    <xf numFmtId="3" fontId="4" fillId="4" borderId="51" xfId="0" applyNumberFormat="1" applyFont="1" applyFill="1" applyBorder="1" applyAlignment="1">
      <alignment horizontal="center" vertical="center" wrapText="1"/>
    </xf>
    <xf numFmtId="3" fontId="4" fillId="3" borderId="51" xfId="0" applyNumberFormat="1" applyFont="1" applyFill="1" applyBorder="1" applyAlignment="1">
      <alignment horizontal="center" vertical="center" wrapText="1"/>
    </xf>
  </cellXfs>
  <cellStyles count="1">
    <cellStyle name="Normal" xfId="0" builtinId="0"/>
  </cellStyles>
  <dxfs count="1">
    <dxf>
      <numFmt numFmtId="14" formatCode="0.00%"/>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1819275</xdr:colOff>
      <xdr:row>96</xdr:row>
      <xdr:rowOff>130540</xdr:rowOff>
    </xdr:from>
    <xdr:ext cx="4533900" cy="843821"/>
    <xdr:sp macro="" textlink="">
      <xdr:nvSpPr>
        <xdr:cNvPr id="12" name="CuadroTexto 11">
          <a:extLst>
            <a:ext uri="{FF2B5EF4-FFF2-40B4-BE49-F238E27FC236}">
              <a16:creationId xmlns:a16="http://schemas.microsoft.com/office/drawing/2014/main" id="{00000000-0008-0000-0000-00000C000000}"/>
            </a:ext>
          </a:extLst>
        </xdr:cNvPr>
        <xdr:cNvSpPr txBox="1"/>
      </xdr:nvSpPr>
      <xdr:spPr>
        <a:xfrm>
          <a:off x="19634835" y="56198500"/>
          <a:ext cx="4533900" cy="84382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lvl="0" algn="ctr"/>
          <a:r>
            <a:rPr lang="es-MX" sz="1200"/>
            <a:t>_________________________</a:t>
          </a:r>
        </a:p>
        <a:p>
          <a:pPr lvl="0" algn="ctr"/>
          <a:r>
            <a:rPr lang="es-MX" sz="1200"/>
            <a:t>Autorizó</a:t>
          </a:r>
        </a:p>
        <a:p>
          <a:pPr lvl="0" algn="ctr"/>
          <a:r>
            <a:rPr lang="es-MX" sz="1200"/>
            <a:t>Lic. Nora Viviana Espinoza Hernández</a:t>
          </a:r>
        </a:p>
        <a:p>
          <a:pPr lvl="0" algn="ctr"/>
          <a:r>
            <a:rPr lang="es-MX" sz="1200"/>
            <a:t> Oficial Mayor</a:t>
          </a:r>
        </a:p>
      </xdr:txBody>
    </xdr:sp>
    <xdr:clientData fLocksWithSheet="0"/>
  </xdr:oneCellAnchor>
  <xdr:oneCellAnchor>
    <xdr:from>
      <xdr:col>8</xdr:col>
      <xdr:colOff>152400</xdr:colOff>
      <xdr:row>96</xdr:row>
      <xdr:rowOff>114300</xdr:rowOff>
    </xdr:from>
    <xdr:ext cx="3629025" cy="952500"/>
    <xdr:sp macro="" textlink="">
      <xdr:nvSpPr>
        <xdr:cNvPr id="13" name="CuadroTexto 12">
          <a:extLst>
            <a:ext uri="{FF2B5EF4-FFF2-40B4-BE49-F238E27FC236}">
              <a16:creationId xmlns:a16="http://schemas.microsoft.com/office/drawing/2014/main" id="{00000000-0008-0000-0000-00000D000000}"/>
            </a:ext>
          </a:extLst>
        </xdr:cNvPr>
        <xdr:cNvSpPr txBox="1"/>
      </xdr:nvSpPr>
      <xdr:spPr>
        <a:xfrm>
          <a:off x="10184607" y="53171623"/>
          <a:ext cx="3635025" cy="9606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lvl="0" algn="ctr"/>
          <a:r>
            <a:rPr lang="es-MX" sz="1200"/>
            <a:t>_________________________</a:t>
          </a:r>
        </a:p>
        <a:p>
          <a:pPr lvl="0" algn="ctr"/>
          <a:r>
            <a:rPr lang="es-MX" sz="1200"/>
            <a:t>Revisó</a:t>
          </a:r>
        </a:p>
        <a:p>
          <a:pPr lvl="0" algn="ctr"/>
          <a:r>
            <a:rPr lang="es-MX" sz="1200"/>
            <a:t>M.C. Enrique Eduardo Encalada Sánchez</a:t>
          </a:r>
        </a:p>
        <a:p>
          <a:pPr lvl="0" algn="ctr"/>
          <a:r>
            <a:rPr lang="es-MX" sz="1200"/>
            <a:t>Director de Planeación de la DGPM</a:t>
          </a:r>
        </a:p>
      </xdr:txBody>
    </xdr:sp>
    <xdr:clientData fLocksWithSheet="0"/>
  </xdr:oneCellAnchor>
  <xdr:oneCellAnchor>
    <xdr:from>
      <xdr:col>2</xdr:col>
      <xdr:colOff>219075</xdr:colOff>
      <xdr:row>94</xdr:row>
      <xdr:rowOff>0</xdr:rowOff>
    </xdr:from>
    <xdr:ext cx="5600700" cy="2009775"/>
    <xdr:sp macro="" textlink="">
      <xdr:nvSpPr>
        <xdr:cNvPr id="17" name="CuadroTexto 16">
          <a:extLst>
            <a:ext uri="{FF2B5EF4-FFF2-40B4-BE49-F238E27FC236}">
              <a16:creationId xmlns:a16="http://schemas.microsoft.com/office/drawing/2014/main" id="{00000000-0008-0000-0000-000011000000}"/>
            </a:ext>
          </a:extLst>
        </xdr:cNvPr>
        <xdr:cNvSpPr txBox="1"/>
      </xdr:nvSpPr>
      <xdr:spPr>
        <a:xfrm>
          <a:off x="941294" y="54532587"/>
          <a:ext cx="5607050" cy="2011965"/>
        </a:xfrm>
        <a:prstGeom prst="rect">
          <a:avLst/>
        </a:prstGeom>
        <a:no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prstClr val="black"/>
              </a:solidFill>
              <a:effectLst/>
              <a:latin typeface="Calibri" panose="020F0502020204030204"/>
              <a:ea typeface="+mn-ea"/>
              <a:cs typeface="+mn-cs"/>
            </a:rPr>
            <a:t>_______________                                                  _________________</a:t>
          </a:r>
          <a:r>
            <a:rPr kumimoji="0" lang="es-MX" sz="1100" b="0" i="0" u="none" strike="noStrike" kern="0" cap="none" spc="0" normalizeH="0" noProof="0">
              <a:ln>
                <a:noFill/>
              </a:ln>
              <a:solidFill>
                <a:sysClr val="windowText" lastClr="000000"/>
              </a:solidFill>
              <a:effectLst/>
              <a:latin typeface="Calibri" panose="020F0502020204030204"/>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MX" sz="12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Elaboró</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Juan Ramón Góngora Canto                                 Leydi Elizabeth Castro López</a:t>
          </a:r>
          <a:r>
            <a:rPr kumimoji="0" lang="es-MX" sz="1400" b="0" i="0" u="none" strike="noStrike" kern="0" cap="none" spc="0" normalizeH="0" noProof="0">
              <a:ln>
                <a:noFill/>
              </a:ln>
              <a:solidFill>
                <a:sysClr val="windowText" lastClr="000000"/>
              </a:solidFill>
              <a:effectLst/>
              <a:latin typeface="Calibri" panose="020F0502020204030204"/>
              <a:ea typeface="+mn-ea"/>
              <a:cs typeface="+mn-cs"/>
            </a:rPr>
            <a:t>                        </a:t>
          </a:r>
          <a:r>
            <a:rPr kumimoji="0" lang="es-MX" sz="1200" b="0" i="0" u="none" strike="noStrike" kern="0" cap="none" spc="0" normalizeH="0" noProof="0">
              <a:ln>
                <a:noFill/>
              </a:ln>
              <a:solidFill>
                <a:sysClr val="windowText" lastClr="000000"/>
              </a:solidFill>
              <a:effectLst/>
              <a:latin typeface="Calibri" panose="020F0502020204030204"/>
              <a:ea typeface="+mn-ea"/>
              <a:cs typeface="+mn-cs"/>
            </a:rPr>
            <a:t>Auxiliar Administrativo                                             Asistente Administrativo</a:t>
          </a:r>
          <a:endParaRPr kumimoji="0" lang="es-MX" sz="1400" b="0" i="0" u="none" strike="noStrike" kern="0" cap="none" spc="0" normalizeH="0" noProof="0">
            <a:ln>
              <a:noFill/>
            </a:ln>
            <a:solidFill>
              <a:sysClr val="windowText" lastClr="000000"/>
            </a:solidFill>
            <a:effectLst/>
            <a:latin typeface="Calibri" panose="020F0502020204030204"/>
            <a:ea typeface="+mn-ea"/>
            <a:cs typeface="+mn-cs"/>
          </a:endParaRPr>
        </a:p>
      </xdr:txBody>
    </xdr:sp>
    <xdr:clientData fLocksWithSheet="0"/>
  </xdr:oneCellAnchor>
  <xdr:twoCellAnchor editAs="oneCell">
    <xdr:from>
      <xdr:col>2</xdr:col>
      <xdr:colOff>397567</xdr:colOff>
      <xdr:row>2</xdr:row>
      <xdr:rowOff>138373</xdr:rowOff>
    </xdr:from>
    <xdr:to>
      <xdr:col>3</xdr:col>
      <xdr:colOff>735497</xdr:colOff>
      <xdr:row>7</xdr:row>
      <xdr:rowOff>17006</xdr:rowOff>
    </xdr:to>
    <xdr:pic>
      <xdr:nvPicPr>
        <xdr:cNvPr id="4" name="Imagen 3">
          <a:extLst>
            <a:ext uri="{FF2B5EF4-FFF2-40B4-BE49-F238E27FC236}">
              <a16:creationId xmlns:a16="http://schemas.microsoft.com/office/drawing/2014/main" id="{7426C93F-9041-44D7-9E27-12DB60ECBAA1}"/>
            </a:ext>
          </a:extLst>
        </xdr:cNvPr>
        <xdr:cNvPicPr>
          <a:picLocks noChangeAspect="1"/>
        </xdr:cNvPicPr>
      </xdr:nvPicPr>
      <xdr:blipFill>
        <a:blip xmlns:r="http://schemas.openxmlformats.org/officeDocument/2006/relationships" r:embed="rId1"/>
        <a:stretch>
          <a:fillRect/>
        </a:stretch>
      </xdr:blipFill>
      <xdr:spPr>
        <a:xfrm>
          <a:off x="861393" y="535938"/>
          <a:ext cx="2895600" cy="932181"/>
        </a:xfrm>
        <a:prstGeom prst="rect">
          <a:avLst/>
        </a:prstGeom>
      </xdr:spPr>
    </xdr:pic>
    <xdr:clientData/>
  </xdr:twoCellAnchor>
  <xdr:twoCellAnchor editAs="oneCell">
    <xdr:from>
      <xdr:col>16</xdr:col>
      <xdr:colOff>39760</xdr:colOff>
      <xdr:row>2</xdr:row>
      <xdr:rowOff>34501</xdr:rowOff>
    </xdr:from>
    <xdr:to>
      <xdr:col>16</xdr:col>
      <xdr:colOff>2862471</xdr:colOff>
      <xdr:row>7</xdr:row>
      <xdr:rowOff>162198</xdr:rowOff>
    </xdr:to>
    <xdr:pic>
      <xdr:nvPicPr>
        <xdr:cNvPr id="5" name="Imagen 4">
          <a:extLst>
            <a:ext uri="{FF2B5EF4-FFF2-40B4-BE49-F238E27FC236}">
              <a16:creationId xmlns:a16="http://schemas.microsoft.com/office/drawing/2014/main" id="{FB6AD1A6-48C3-497E-A1CF-8DF20E6615AC}"/>
            </a:ext>
          </a:extLst>
        </xdr:cNvPr>
        <xdr:cNvPicPr>
          <a:picLocks noChangeAspect="1"/>
        </xdr:cNvPicPr>
      </xdr:nvPicPr>
      <xdr:blipFill>
        <a:blip xmlns:r="http://schemas.openxmlformats.org/officeDocument/2006/relationships" r:embed="rId2"/>
        <a:stretch>
          <a:fillRect/>
        </a:stretch>
      </xdr:blipFill>
      <xdr:spPr>
        <a:xfrm>
          <a:off x="23522612" y="432066"/>
          <a:ext cx="2822711" cy="11812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05"/>
  <sheetViews>
    <sheetView tabSelected="1" view="pageBreakPreview" zoomScale="65" zoomScaleNormal="100" zoomScaleSheetLayoutView="100" workbookViewId="0">
      <selection activeCell="D21" sqref="D21:D22"/>
    </sheetView>
  </sheetViews>
  <sheetFormatPr baseColWidth="10" defaultColWidth="12.625" defaultRowHeight="15" customHeight="1" x14ac:dyDescent="0.25"/>
  <cols>
    <col min="1" max="1" width="1.375" customWidth="1"/>
    <col min="2" max="2" width="4.75" customWidth="1"/>
    <col min="3" max="3" width="33.625" customWidth="1"/>
    <col min="4" max="4" width="33" customWidth="1"/>
    <col min="5" max="5" width="15.125" customWidth="1"/>
    <col min="6" max="6" width="18" customWidth="1"/>
    <col min="7" max="7" width="16" customWidth="1"/>
    <col min="8" max="8" width="15.625" hidden="1" customWidth="1"/>
    <col min="9" max="12" width="12.125" customWidth="1"/>
    <col min="13" max="14" width="24" customWidth="1"/>
    <col min="15" max="16" width="25.25" customWidth="1"/>
    <col min="17" max="17" width="41.25" customWidth="1"/>
    <col min="18" max="18" width="5.125" customWidth="1"/>
    <col min="19" max="19" width="11" customWidth="1"/>
  </cols>
  <sheetData>
    <row r="1" spans="3:18" ht="15.75" x14ac:dyDescent="0.25">
      <c r="G1" s="1"/>
    </row>
    <row r="2" spans="3:18" ht="15.75" x14ac:dyDescent="0.25">
      <c r="G2" s="1"/>
    </row>
    <row r="3" spans="3:18" ht="15.75" x14ac:dyDescent="0.25">
      <c r="C3" s="2"/>
      <c r="D3" s="3"/>
      <c r="E3" s="3"/>
      <c r="F3" s="3"/>
      <c r="G3" s="4"/>
      <c r="H3" s="3"/>
      <c r="I3" s="3"/>
      <c r="J3" s="3"/>
      <c r="K3" s="3"/>
      <c r="L3" s="3"/>
      <c r="M3" s="3"/>
      <c r="N3" s="3"/>
      <c r="O3" s="3"/>
      <c r="P3" s="3"/>
      <c r="Q3" s="5"/>
    </row>
    <row r="4" spans="3:18" ht="18" x14ac:dyDescent="0.25">
      <c r="C4" s="6"/>
      <c r="D4" s="133" t="s">
        <v>0</v>
      </c>
      <c r="E4" s="134"/>
      <c r="F4" s="134"/>
      <c r="G4" s="134"/>
      <c r="H4" s="134"/>
      <c r="I4" s="134"/>
      <c r="J4" s="134"/>
      <c r="K4" s="134"/>
      <c r="L4" s="134"/>
      <c r="M4" s="134"/>
      <c r="N4" s="134"/>
      <c r="O4" s="134"/>
      <c r="P4" s="134"/>
      <c r="Q4" s="135"/>
    </row>
    <row r="5" spans="3:18" ht="18" x14ac:dyDescent="0.25">
      <c r="C5" s="6"/>
      <c r="D5" s="133" t="s">
        <v>1</v>
      </c>
      <c r="E5" s="134"/>
      <c r="F5" s="134"/>
      <c r="G5" s="134"/>
      <c r="H5" s="134"/>
      <c r="I5" s="134"/>
      <c r="J5" s="134"/>
      <c r="K5" s="134"/>
      <c r="L5" s="134"/>
      <c r="M5" s="134"/>
      <c r="N5" s="134"/>
      <c r="O5" s="134"/>
      <c r="P5" s="134"/>
      <c r="Q5" s="135"/>
    </row>
    <row r="6" spans="3:18" ht="18" x14ac:dyDescent="0.25">
      <c r="C6" s="6"/>
      <c r="D6" s="136" t="s">
        <v>64</v>
      </c>
      <c r="E6" s="134"/>
      <c r="F6" s="134"/>
      <c r="G6" s="134"/>
      <c r="H6" s="134"/>
      <c r="I6" s="134"/>
      <c r="J6" s="134"/>
      <c r="K6" s="134"/>
      <c r="L6" s="134"/>
      <c r="M6" s="134"/>
      <c r="N6" s="134"/>
      <c r="O6" s="134"/>
      <c r="P6" s="134"/>
      <c r="Q6" s="135"/>
      <c r="R6" s="7"/>
    </row>
    <row r="7" spans="3:18" ht="15.75" x14ac:dyDescent="0.25">
      <c r="C7" s="6"/>
      <c r="G7" s="1"/>
      <c r="Q7" s="8"/>
    </row>
    <row r="8" spans="3:18" ht="16.5" thickBot="1" x14ac:dyDescent="0.3">
      <c r="C8" s="6"/>
      <c r="G8" s="1"/>
      <c r="Q8" s="8"/>
    </row>
    <row r="9" spans="3:18" ht="39" customHeight="1" thickBot="1" x14ac:dyDescent="0.3">
      <c r="C9" s="159" t="s">
        <v>2</v>
      </c>
      <c r="D9" s="160"/>
      <c r="E9" s="161"/>
      <c r="F9" s="162" t="s">
        <v>104</v>
      </c>
      <c r="G9" s="160"/>
      <c r="H9" s="160"/>
      <c r="I9" s="160"/>
      <c r="J9" s="160"/>
      <c r="K9" s="160"/>
      <c r="L9" s="160"/>
      <c r="M9" s="160"/>
      <c r="N9" s="160"/>
      <c r="O9" s="160"/>
      <c r="P9" s="160"/>
      <c r="Q9" s="161"/>
      <c r="R9" s="9"/>
    </row>
    <row r="10" spans="3:18" ht="27.75" customHeight="1" x14ac:dyDescent="0.25">
      <c r="C10" s="156" t="s">
        <v>3</v>
      </c>
      <c r="D10" s="145" t="s">
        <v>4</v>
      </c>
      <c r="E10" s="145" t="s">
        <v>5</v>
      </c>
      <c r="F10" s="145" t="s">
        <v>6</v>
      </c>
      <c r="G10" s="163" t="s">
        <v>7</v>
      </c>
      <c r="H10" s="164"/>
      <c r="I10" s="164"/>
      <c r="J10" s="164"/>
      <c r="K10" s="164"/>
      <c r="L10" s="164"/>
      <c r="M10" s="164"/>
      <c r="N10" s="165"/>
      <c r="O10" s="137" t="s">
        <v>8</v>
      </c>
      <c r="P10" s="138"/>
      <c r="Q10" s="139"/>
    </row>
    <row r="11" spans="3:18" ht="31.5" customHeight="1" x14ac:dyDescent="0.25">
      <c r="C11" s="157"/>
      <c r="D11" s="146"/>
      <c r="E11" s="146"/>
      <c r="F11" s="146"/>
      <c r="G11" s="166" t="s">
        <v>9</v>
      </c>
      <c r="H11" s="167" t="s">
        <v>10</v>
      </c>
      <c r="I11" s="124" t="s">
        <v>11</v>
      </c>
      <c r="J11" s="125"/>
      <c r="K11" s="125"/>
      <c r="L11" s="126"/>
      <c r="M11" s="124" t="s">
        <v>12</v>
      </c>
      <c r="N11" s="126"/>
      <c r="O11" s="140"/>
      <c r="P11" s="134"/>
      <c r="Q11" s="141"/>
    </row>
    <row r="12" spans="3:18" ht="31.5" x14ac:dyDescent="0.25">
      <c r="C12" s="158"/>
      <c r="D12" s="147"/>
      <c r="E12" s="147"/>
      <c r="F12" s="147"/>
      <c r="G12" s="147"/>
      <c r="H12" s="147"/>
      <c r="I12" s="10" t="s">
        <v>13</v>
      </c>
      <c r="J12" s="10" t="s">
        <v>14</v>
      </c>
      <c r="K12" s="10" t="s">
        <v>15</v>
      </c>
      <c r="L12" s="10" t="s">
        <v>16</v>
      </c>
      <c r="M12" s="10" t="s">
        <v>17</v>
      </c>
      <c r="N12" s="10" t="s">
        <v>18</v>
      </c>
      <c r="O12" s="142"/>
      <c r="P12" s="143"/>
      <c r="Q12" s="144"/>
    </row>
    <row r="13" spans="3:18" ht="90.75" customHeight="1" x14ac:dyDescent="0.25">
      <c r="C13" s="150" t="s">
        <v>105</v>
      </c>
      <c r="D13" s="154" t="s">
        <v>144</v>
      </c>
      <c r="E13" s="152" t="s">
        <v>145</v>
      </c>
      <c r="F13" s="119" t="s">
        <v>56</v>
      </c>
      <c r="G13" s="127">
        <v>0.9</v>
      </c>
      <c r="H13" s="129" t="s">
        <v>20</v>
      </c>
      <c r="I13" s="25">
        <v>0.88700000000000001</v>
      </c>
      <c r="J13" s="25" t="s">
        <v>146</v>
      </c>
      <c r="K13" s="25" t="s">
        <v>146</v>
      </c>
      <c r="L13" s="25" t="s">
        <v>146</v>
      </c>
      <c r="M13" s="121">
        <f>IFERROR(I13/I14,"ND")</f>
        <v>0.98555555555555552</v>
      </c>
      <c r="N13" s="131">
        <f t="shared" ref="N13" si="0">IFERROR(((I13)/G13),"ND")</f>
        <v>0.98555555555555552</v>
      </c>
      <c r="O13" s="115" t="s">
        <v>147</v>
      </c>
      <c r="P13" s="115"/>
      <c r="Q13" s="116"/>
      <c r="R13" s="11"/>
    </row>
    <row r="14" spans="3:18" ht="90.75" customHeight="1" x14ac:dyDescent="0.25">
      <c r="C14" s="151"/>
      <c r="D14" s="155"/>
      <c r="E14" s="153"/>
      <c r="F14" s="120"/>
      <c r="G14" s="128"/>
      <c r="H14" s="130"/>
      <c r="I14" s="26">
        <v>0.9</v>
      </c>
      <c r="J14" s="26">
        <v>0.9</v>
      </c>
      <c r="K14" s="26">
        <v>0.9</v>
      </c>
      <c r="L14" s="26">
        <v>0.9</v>
      </c>
      <c r="M14" s="122"/>
      <c r="N14" s="132"/>
      <c r="O14" s="117"/>
      <c r="P14" s="117"/>
      <c r="Q14" s="118"/>
      <c r="R14" s="11"/>
    </row>
    <row r="15" spans="3:18" ht="47.25" customHeight="1" x14ac:dyDescent="0.25">
      <c r="C15" s="148" t="s">
        <v>106</v>
      </c>
      <c r="D15" s="171" t="s">
        <v>21</v>
      </c>
      <c r="E15" s="172" t="s">
        <v>19</v>
      </c>
      <c r="F15" s="173" t="s">
        <v>22</v>
      </c>
      <c r="G15" s="174">
        <f>I16+J16+K16+L16</f>
        <v>3645007</v>
      </c>
      <c r="H15" s="175" t="s">
        <v>23</v>
      </c>
      <c r="I15" s="12">
        <v>929029</v>
      </c>
      <c r="J15" s="12"/>
      <c r="K15" s="12"/>
      <c r="L15" s="13"/>
      <c r="M15" s="112">
        <f t="shared" ref="M15:M21" si="1">IFERROR(I15/I16,"ND")</f>
        <v>1.308500764089888</v>
      </c>
      <c r="N15" s="113">
        <f>IFERROR(((I15+J15+K15+L15)/G15),"ND")</f>
        <v>0.25487715112755616</v>
      </c>
      <c r="O15" s="123" t="s">
        <v>100</v>
      </c>
      <c r="P15" s="72"/>
      <c r="Q15" s="73"/>
      <c r="R15" s="24"/>
    </row>
    <row r="16" spans="3:18" ht="47.25" customHeight="1" x14ac:dyDescent="0.25">
      <c r="C16" s="149"/>
      <c r="D16" s="29"/>
      <c r="E16" s="29"/>
      <c r="F16" s="29"/>
      <c r="G16" s="168"/>
      <c r="H16" s="168"/>
      <c r="I16" s="12">
        <v>709995</v>
      </c>
      <c r="J16" s="12">
        <v>1012725</v>
      </c>
      <c r="K16" s="12">
        <v>912772</v>
      </c>
      <c r="L16" s="13">
        <v>1009515</v>
      </c>
      <c r="M16" s="112"/>
      <c r="N16" s="113"/>
      <c r="O16" s="74"/>
      <c r="P16" s="75"/>
      <c r="Q16" s="76"/>
      <c r="R16" s="24"/>
    </row>
    <row r="17" spans="3:19" ht="39.75" customHeight="1" x14ac:dyDescent="0.25">
      <c r="C17" s="60" t="s">
        <v>107</v>
      </c>
      <c r="D17" s="62" t="s">
        <v>24</v>
      </c>
      <c r="E17" s="39" t="s">
        <v>19</v>
      </c>
      <c r="F17" s="31" t="s">
        <v>22</v>
      </c>
      <c r="G17" s="176">
        <f>I18+J18+K18+L18</f>
        <v>5220</v>
      </c>
      <c r="H17" s="37" t="s">
        <v>23</v>
      </c>
      <c r="I17" s="14">
        <v>1466</v>
      </c>
      <c r="J17" s="14"/>
      <c r="K17" s="14"/>
      <c r="L17" s="14"/>
      <c r="M17" s="92">
        <f t="shared" si="1"/>
        <v>1.1346749226006192</v>
      </c>
      <c r="N17" s="84">
        <f>IFERROR(((I17+J17+K17+L17)/G17),"ND")</f>
        <v>0.28084291187739463</v>
      </c>
      <c r="O17" s="114" t="s">
        <v>101</v>
      </c>
      <c r="P17" s="72"/>
      <c r="Q17" s="73"/>
      <c r="R17" s="24"/>
    </row>
    <row r="18" spans="3:19" ht="39.75" customHeight="1" x14ac:dyDescent="0.25">
      <c r="C18" s="45"/>
      <c r="D18" s="47"/>
      <c r="E18" s="29"/>
      <c r="F18" s="29"/>
      <c r="G18" s="168"/>
      <c r="H18" s="168"/>
      <c r="I18" s="14">
        <v>1292</v>
      </c>
      <c r="J18" s="14">
        <v>1330</v>
      </c>
      <c r="K18" s="14">
        <v>1320</v>
      </c>
      <c r="L18" s="14">
        <v>1278</v>
      </c>
      <c r="M18" s="93"/>
      <c r="N18" s="85"/>
      <c r="O18" s="74"/>
      <c r="P18" s="75"/>
      <c r="Q18" s="76"/>
      <c r="R18" s="24"/>
    </row>
    <row r="19" spans="3:19" ht="38.25" customHeight="1" x14ac:dyDescent="0.25">
      <c r="C19" s="61" t="s">
        <v>108</v>
      </c>
      <c r="D19" s="58" t="s">
        <v>25</v>
      </c>
      <c r="E19" s="38" t="s">
        <v>19</v>
      </c>
      <c r="F19" s="27" t="s">
        <v>22</v>
      </c>
      <c r="G19" s="177">
        <f>I20+J20+K20+L20</f>
        <v>5</v>
      </c>
      <c r="H19" s="34" t="s">
        <v>23</v>
      </c>
      <c r="I19" s="15">
        <v>0</v>
      </c>
      <c r="J19" s="15"/>
      <c r="K19" s="15"/>
      <c r="L19" s="15"/>
      <c r="M19" s="169" t="str">
        <f t="shared" si="1"/>
        <v>ND</v>
      </c>
      <c r="N19" s="69">
        <f>IFERROR(((I19+J19+K19+L19)/G19),"ND")</f>
        <v>0</v>
      </c>
      <c r="O19" s="71" t="s">
        <v>102</v>
      </c>
      <c r="P19" s="72"/>
      <c r="Q19" s="73"/>
      <c r="R19" s="24"/>
    </row>
    <row r="20" spans="3:19" ht="41.25" customHeight="1" x14ac:dyDescent="0.25">
      <c r="C20" s="45"/>
      <c r="D20" s="47"/>
      <c r="E20" s="29"/>
      <c r="F20" s="29"/>
      <c r="G20" s="168"/>
      <c r="H20" s="168"/>
      <c r="I20" s="15">
        <v>0</v>
      </c>
      <c r="J20" s="15">
        <v>1</v>
      </c>
      <c r="K20" s="15">
        <v>4</v>
      </c>
      <c r="L20" s="15">
        <v>0</v>
      </c>
      <c r="M20" s="170"/>
      <c r="N20" s="70"/>
      <c r="O20" s="74"/>
      <c r="P20" s="75"/>
      <c r="Q20" s="76"/>
      <c r="R20" s="24"/>
    </row>
    <row r="21" spans="3:19" ht="46.5" customHeight="1" x14ac:dyDescent="0.25">
      <c r="C21" s="61" t="s">
        <v>109</v>
      </c>
      <c r="D21" s="58" t="s">
        <v>26</v>
      </c>
      <c r="E21" s="38" t="s">
        <v>19</v>
      </c>
      <c r="F21" s="27" t="s">
        <v>22</v>
      </c>
      <c r="G21" s="32">
        <f>I22+J22+K22+L22</f>
        <v>72</v>
      </c>
      <c r="H21" s="34" t="s">
        <v>23</v>
      </c>
      <c r="I21" s="15">
        <v>20</v>
      </c>
      <c r="J21" s="15"/>
      <c r="K21" s="15"/>
      <c r="L21" s="15"/>
      <c r="M21" s="77">
        <f t="shared" si="1"/>
        <v>1.25</v>
      </c>
      <c r="N21" s="69">
        <f t="shared" ref="N21" si="2">IFERROR(((I21+J21+K21+L21)/G21),"ND")</f>
        <v>0.27777777777777779</v>
      </c>
      <c r="O21" s="71" t="s">
        <v>103</v>
      </c>
      <c r="P21" s="72"/>
      <c r="Q21" s="73"/>
      <c r="R21" s="24"/>
    </row>
    <row r="22" spans="3:19" ht="54" customHeight="1" x14ac:dyDescent="0.25">
      <c r="C22" s="45"/>
      <c r="D22" s="47"/>
      <c r="E22" s="29"/>
      <c r="F22" s="29"/>
      <c r="G22" s="33"/>
      <c r="H22" s="35"/>
      <c r="I22" s="16">
        <v>16</v>
      </c>
      <c r="J22" s="16">
        <v>20</v>
      </c>
      <c r="K22" s="16">
        <v>21</v>
      </c>
      <c r="L22" s="16">
        <v>15</v>
      </c>
      <c r="M22" s="78"/>
      <c r="N22" s="70"/>
      <c r="O22" s="74"/>
      <c r="P22" s="75"/>
      <c r="Q22" s="76"/>
      <c r="R22" s="24"/>
    </row>
    <row r="23" spans="3:19" ht="39.75" customHeight="1" x14ac:dyDescent="0.25">
      <c r="C23" s="60" t="s">
        <v>110</v>
      </c>
      <c r="D23" s="62" t="s">
        <v>27</v>
      </c>
      <c r="E23" s="39" t="s">
        <v>19</v>
      </c>
      <c r="F23" s="31" t="s">
        <v>22</v>
      </c>
      <c r="G23" s="36">
        <f>I24+J24+K24+L24</f>
        <v>3603489</v>
      </c>
      <c r="H23" s="57" t="s">
        <v>23</v>
      </c>
      <c r="I23" s="14">
        <v>921001</v>
      </c>
      <c r="J23" s="14"/>
      <c r="K23" s="14"/>
      <c r="L23" s="14"/>
      <c r="M23" s="92">
        <f t="shared" ref="M23:M51" si="3">IFERROR(I23/I24,"ND")</f>
        <v>1.3143788032743837</v>
      </c>
      <c r="N23" s="84">
        <f t="shared" ref="N23" si="4">IFERROR(((I23+J23+K23+L23)/G23),"ND")</f>
        <v>0.25558590577076828</v>
      </c>
      <c r="O23" s="114" t="s">
        <v>65</v>
      </c>
      <c r="P23" s="72"/>
      <c r="Q23" s="73"/>
      <c r="R23" s="24"/>
      <c r="S23" s="1"/>
    </row>
    <row r="24" spans="3:19" ht="39.75" customHeight="1" x14ac:dyDescent="0.25">
      <c r="C24" s="45"/>
      <c r="D24" s="47"/>
      <c r="E24" s="29"/>
      <c r="F24" s="29"/>
      <c r="G24" s="33"/>
      <c r="H24" s="35"/>
      <c r="I24" s="17">
        <v>700712</v>
      </c>
      <c r="J24" s="17">
        <v>1000895</v>
      </c>
      <c r="K24" s="17">
        <v>900988</v>
      </c>
      <c r="L24" s="17">
        <v>1000894</v>
      </c>
      <c r="M24" s="93"/>
      <c r="N24" s="85"/>
      <c r="O24" s="74"/>
      <c r="P24" s="75"/>
      <c r="Q24" s="76"/>
      <c r="R24" s="24"/>
    </row>
    <row r="25" spans="3:19" ht="39.75" customHeight="1" x14ac:dyDescent="0.25">
      <c r="C25" s="44" t="s">
        <v>111</v>
      </c>
      <c r="D25" s="46" t="s">
        <v>28</v>
      </c>
      <c r="E25" s="38" t="s">
        <v>19</v>
      </c>
      <c r="F25" s="27" t="s">
        <v>22</v>
      </c>
      <c r="G25" s="32">
        <f>I26+J26+K26+L26</f>
        <v>2350</v>
      </c>
      <c r="H25" s="34" t="s">
        <v>23</v>
      </c>
      <c r="I25" s="15">
        <v>565</v>
      </c>
      <c r="J25" s="15"/>
      <c r="K25" s="15"/>
      <c r="L25" s="15"/>
      <c r="M25" s="77">
        <f t="shared" si="3"/>
        <v>0.96416382252559729</v>
      </c>
      <c r="N25" s="69">
        <f t="shared" ref="N25" si="5">IFERROR(((I25+J25+K25+L25)/G25),"ND")</f>
        <v>0.2404255319148936</v>
      </c>
      <c r="O25" s="71" t="s">
        <v>66</v>
      </c>
      <c r="P25" s="72"/>
      <c r="Q25" s="73"/>
      <c r="R25" s="24"/>
    </row>
    <row r="26" spans="3:19" ht="39.75" customHeight="1" x14ac:dyDescent="0.25">
      <c r="C26" s="45"/>
      <c r="D26" s="47"/>
      <c r="E26" s="29"/>
      <c r="F26" s="29"/>
      <c r="G26" s="33"/>
      <c r="H26" s="35"/>
      <c r="I26" s="16">
        <v>586</v>
      </c>
      <c r="J26" s="16">
        <v>620</v>
      </c>
      <c r="K26" s="16">
        <v>584</v>
      </c>
      <c r="L26" s="16">
        <v>560</v>
      </c>
      <c r="M26" s="78"/>
      <c r="N26" s="70"/>
      <c r="O26" s="74"/>
      <c r="P26" s="75"/>
      <c r="Q26" s="76"/>
      <c r="R26" s="24"/>
    </row>
    <row r="27" spans="3:19" ht="39.75" customHeight="1" x14ac:dyDescent="0.25">
      <c r="C27" s="44" t="s">
        <v>112</v>
      </c>
      <c r="D27" s="46" t="s">
        <v>29</v>
      </c>
      <c r="E27" s="38" t="s">
        <v>19</v>
      </c>
      <c r="F27" s="27" t="s">
        <v>22</v>
      </c>
      <c r="G27" s="32">
        <f>I28+J28+K28+L28</f>
        <v>166</v>
      </c>
      <c r="H27" s="34" t="s">
        <v>23</v>
      </c>
      <c r="I27" s="15">
        <v>96</v>
      </c>
      <c r="J27" s="15"/>
      <c r="K27" s="15"/>
      <c r="L27" s="15"/>
      <c r="M27" s="77">
        <f t="shared" si="3"/>
        <v>2.5263157894736841</v>
      </c>
      <c r="N27" s="69">
        <f t="shared" ref="N27" si="6">IFERROR(((I27+J27+K27+L27)/G27),"ND")</f>
        <v>0.57831325301204817</v>
      </c>
      <c r="O27" s="71" t="s">
        <v>67</v>
      </c>
      <c r="P27" s="72"/>
      <c r="Q27" s="73"/>
      <c r="R27" s="24"/>
    </row>
    <row r="28" spans="3:19" ht="39.75" customHeight="1" x14ac:dyDescent="0.25">
      <c r="C28" s="45"/>
      <c r="D28" s="47"/>
      <c r="E28" s="29"/>
      <c r="F28" s="29"/>
      <c r="G28" s="33"/>
      <c r="H28" s="35"/>
      <c r="I28" s="16">
        <v>38</v>
      </c>
      <c r="J28" s="16">
        <v>40</v>
      </c>
      <c r="K28" s="16">
        <v>30</v>
      </c>
      <c r="L28" s="16">
        <v>58</v>
      </c>
      <c r="M28" s="78"/>
      <c r="N28" s="70"/>
      <c r="O28" s="74"/>
      <c r="P28" s="75"/>
      <c r="Q28" s="76"/>
      <c r="R28" s="24"/>
    </row>
    <row r="29" spans="3:19" ht="53.25" customHeight="1" x14ac:dyDescent="0.25">
      <c r="C29" s="44" t="s">
        <v>113</v>
      </c>
      <c r="D29" s="46" t="s">
        <v>30</v>
      </c>
      <c r="E29" s="38" t="s">
        <v>19</v>
      </c>
      <c r="F29" s="27" t="s">
        <v>22</v>
      </c>
      <c r="G29" s="32">
        <f>I30+J30+K30+L30</f>
        <v>79</v>
      </c>
      <c r="H29" s="34" t="s">
        <v>23</v>
      </c>
      <c r="I29" s="15">
        <v>11</v>
      </c>
      <c r="J29" s="15"/>
      <c r="K29" s="15"/>
      <c r="L29" s="15"/>
      <c r="M29" s="77">
        <f t="shared" si="3"/>
        <v>1.375</v>
      </c>
      <c r="N29" s="69">
        <f t="shared" ref="N29" si="7">IFERROR(((I29+J29+K29+L29)/G29),"ND")</f>
        <v>0.13924050632911392</v>
      </c>
      <c r="O29" s="71" t="s">
        <v>68</v>
      </c>
      <c r="P29" s="72"/>
      <c r="Q29" s="73"/>
      <c r="R29" s="24"/>
    </row>
    <row r="30" spans="3:19" ht="53.25" customHeight="1" x14ac:dyDescent="0.25">
      <c r="C30" s="45"/>
      <c r="D30" s="47"/>
      <c r="E30" s="29"/>
      <c r="F30" s="29"/>
      <c r="G30" s="33"/>
      <c r="H30" s="35"/>
      <c r="I30" s="16">
        <v>8</v>
      </c>
      <c r="J30" s="16">
        <v>28</v>
      </c>
      <c r="K30" s="16">
        <v>31</v>
      </c>
      <c r="L30" s="16">
        <v>12</v>
      </c>
      <c r="M30" s="78"/>
      <c r="N30" s="70"/>
      <c r="O30" s="74"/>
      <c r="P30" s="75"/>
      <c r="Q30" s="76"/>
      <c r="R30" s="24"/>
    </row>
    <row r="31" spans="3:19" ht="51.75" customHeight="1" x14ac:dyDescent="0.25">
      <c r="C31" s="44" t="s">
        <v>114</v>
      </c>
      <c r="D31" s="46" t="s">
        <v>31</v>
      </c>
      <c r="E31" s="38" t="s">
        <v>19</v>
      </c>
      <c r="F31" s="27" t="s">
        <v>22</v>
      </c>
      <c r="G31" s="32">
        <f>I32+J32+K32+L32</f>
        <v>526</v>
      </c>
      <c r="H31" s="34" t="s">
        <v>23</v>
      </c>
      <c r="I31" s="15">
        <v>0</v>
      </c>
      <c r="J31" s="15"/>
      <c r="K31" s="15"/>
      <c r="L31" s="15"/>
      <c r="M31" s="77" t="str">
        <f t="shared" si="3"/>
        <v>ND</v>
      </c>
      <c r="N31" s="69">
        <f t="shared" ref="N31" si="8">IFERROR(((I31+J31+K31+L31)/G31),"ND")</f>
        <v>0</v>
      </c>
      <c r="O31" s="71" t="s">
        <v>69</v>
      </c>
      <c r="P31" s="72"/>
      <c r="Q31" s="73"/>
      <c r="R31" s="24"/>
    </row>
    <row r="32" spans="3:19" ht="51.75" customHeight="1" x14ac:dyDescent="0.25">
      <c r="C32" s="45"/>
      <c r="D32" s="47"/>
      <c r="E32" s="29"/>
      <c r="F32" s="29"/>
      <c r="G32" s="33"/>
      <c r="H32" s="35"/>
      <c r="I32" s="16">
        <v>0</v>
      </c>
      <c r="J32" s="16">
        <v>100</v>
      </c>
      <c r="K32" s="16">
        <v>246</v>
      </c>
      <c r="L32" s="16">
        <v>180</v>
      </c>
      <c r="M32" s="78"/>
      <c r="N32" s="70"/>
      <c r="O32" s="74"/>
      <c r="P32" s="75"/>
      <c r="Q32" s="76"/>
      <c r="R32" s="24"/>
    </row>
    <row r="33" spans="3:18" ht="45.75" customHeight="1" x14ac:dyDescent="0.25">
      <c r="C33" s="44" t="s">
        <v>115</v>
      </c>
      <c r="D33" s="55" t="s">
        <v>32</v>
      </c>
      <c r="E33" s="38" t="s">
        <v>19</v>
      </c>
      <c r="F33" s="27" t="s">
        <v>22</v>
      </c>
      <c r="G33" s="32">
        <f>I34+J34+K34+L34</f>
        <v>252</v>
      </c>
      <c r="H33" s="34" t="s">
        <v>23</v>
      </c>
      <c r="I33" s="15">
        <v>56</v>
      </c>
      <c r="J33" s="15"/>
      <c r="K33" s="15"/>
      <c r="L33" s="15"/>
      <c r="M33" s="77">
        <f t="shared" si="3"/>
        <v>1.0181818181818181</v>
      </c>
      <c r="N33" s="69">
        <f t="shared" ref="N33" si="9">IFERROR(((I33+J33+K33+L33)/G33),"ND")</f>
        <v>0.22222222222222221</v>
      </c>
      <c r="O33" s="71" t="s">
        <v>70</v>
      </c>
      <c r="P33" s="72"/>
      <c r="Q33" s="73"/>
      <c r="R33" s="24"/>
    </row>
    <row r="34" spans="3:18" ht="45.75" customHeight="1" x14ac:dyDescent="0.25">
      <c r="C34" s="45"/>
      <c r="D34" s="47"/>
      <c r="E34" s="29"/>
      <c r="F34" s="29"/>
      <c r="G34" s="33"/>
      <c r="H34" s="35"/>
      <c r="I34" s="16">
        <v>55</v>
      </c>
      <c r="J34" s="16">
        <v>64</v>
      </c>
      <c r="K34" s="16">
        <v>68</v>
      </c>
      <c r="L34" s="16">
        <v>65</v>
      </c>
      <c r="M34" s="78"/>
      <c r="N34" s="70"/>
      <c r="O34" s="74"/>
      <c r="P34" s="75"/>
      <c r="Q34" s="76"/>
      <c r="R34" s="24"/>
    </row>
    <row r="35" spans="3:18" ht="46.5" customHeight="1" x14ac:dyDescent="0.25">
      <c r="C35" s="44" t="s">
        <v>116</v>
      </c>
      <c r="D35" s="46" t="s">
        <v>33</v>
      </c>
      <c r="E35" s="38" t="s">
        <v>19</v>
      </c>
      <c r="F35" s="27" t="s">
        <v>22</v>
      </c>
      <c r="G35" s="32">
        <f>I36+J36+K36+L36</f>
        <v>3600000</v>
      </c>
      <c r="H35" s="34" t="s">
        <v>23</v>
      </c>
      <c r="I35" s="15">
        <v>920248</v>
      </c>
      <c r="J35" s="15"/>
      <c r="K35" s="15"/>
      <c r="L35" s="15"/>
      <c r="M35" s="77">
        <f t="shared" si="3"/>
        <v>1.31464</v>
      </c>
      <c r="N35" s="69">
        <f t="shared" ref="N35" si="10">IFERROR(((I35+J35+K35+L35)/G35),"ND")</f>
        <v>0.25562444444444443</v>
      </c>
      <c r="O35" s="71" t="s">
        <v>99</v>
      </c>
      <c r="P35" s="72"/>
      <c r="Q35" s="73"/>
      <c r="R35" s="24"/>
    </row>
    <row r="36" spans="3:18" ht="61.5" customHeight="1" x14ac:dyDescent="0.25">
      <c r="C36" s="45"/>
      <c r="D36" s="47"/>
      <c r="E36" s="29"/>
      <c r="F36" s="29"/>
      <c r="G36" s="33"/>
      <c r="H36" s="35"/>
      <c r="I36" s="16">
        <v>700000</v>
      </c>
      <c r="J36" s="16">
        <v>1000000</v>
      </c>
      <c r="K36" s="16">
        <v>900000</v>
      </c>
      <c r="L36" s="16">
        <v>1000000</v>
      </c>
      <c r="M36" s="78"/>
      <c r="N36" s="70"/>
      <c r="O36" s="74"/>
      <c r="P36" s="75"/>
      <c r="Q36" s="76"/>
      <c r="R36" s="24"/>
    </row>
    <row r="37" spans="3:18" ht="39.75" customHeight="1" x14ac:dyDescent="0.25">
      <c r="C37" s="53" t="s">
        <v>34</v>
      </c>
      <c r="D37" s="55" t="s">
        <v>35</v>
      </c>
      <c r="E37" s="38" t="s">
        <v>19</v>
      </c>
      <c r="F37" s="27" t="s">
        <v>22</v>
      </c>
      <c r="G37" s="32">
        <f>I38+J38+K38+L38</f>
        <v>116</v>
      </c>
      <c r="H37" s="34" t="s">
        <v>23</v>
      </c>
      <c r="I37" s="15">
        <v>25</v>
      </c>
      <c r="J37" s="15"/>
      <c r="K37" s="15"/>
      <c r="L37" s="15"/>
      <c r="M37" s="77">
        <f t="shared" si="3"/>
        <v>1</v>
      </c>
      <c r="N37" s="69">
        <f t="shared" ref="N37" si="11">IFERROR(((I37+J37+K37+L37)/G37),"ND")</f>
        <v>0.21551724137931033</v>
      </c>
      <c r="O37" s="71" t="s">
        <v>71</v>
      </c>
      <c r="P37" s="72"/>
      <c r="Q37" s="73"/>
      <c r="R37" s="24"/>
    </row>
    <row r="38" spans="3:18" ht="39.75" customHeight="1" x14ac:dyDescent="0.25">
      <c r="C38" s="54"/>
      <c r="D38" s="56"/>
      <c r="E38" s="30"/>
      <c r="F38" s="30"/>
      <c r="G38" s="33"/>
      <c r="H38" s="35"/>
      <c r="I38" s="16">
        <v>25</v>
      </c>
      <c r="J38" s="16">
        <v>43</v>
      </c>
      <c r="K38" s="16">
        <v>29</v>
      </c>
      <c r="L38" s="16">
        <v>19</v>
      </c>
      <c r="M38" s="78"/>
      <c r="N38" s="70"/>
      <c r="O38" s="74"/>
      <c r="P38" s="75"/>
      <c r="Q38" s="76"/>
      <c r="R38" s="24"/>
    </row>
    <row r="39" spans="3:18" ht="39.75" customHeight="1" x14ac:dyDescent="0.25">
      <c r="C39" s="63" t="s">
        <v>117</v>
      </c>
      <c r="D39" s="62" t="s">
        <v>36</v>
      </c>
      <c r="E39" s="51" t="s">
        <v>19</v>
      </c>
      <c r="F39" s="51" t="s">
        <v>22</v>
      </c>
      <c r="G39" s="36">
        <f>I40+J40+K40+L40</f>
        <v>10981</v>
      </c>
      <c r="H39" s="57" t="s">
        <v>23</v>
      </c>
      <c r="I39" s="14">
        <v>1393</v>
      </c>
      <c r="J39" s="14"/>
      <c r="K39" s="14"/>
      <c r="L39" s="14"/>
      <c r="M39" s="92">
        <f t="shared" si="3"/>
        <v>0.56764466177669115</v>
      </c>
      <c r="N39" s="84">
        <v>0.12</v>
      </c>
      <c r="O39" s="114" t="s">
        <v>72</v>
      </c>
      <c r="P39" s="72"/>
      <c r="Q39" s="73"/>
      <c r="R39" s="24"/>
    </row>
    <row r="40" spans="3:18" ht="39.75" customHeight="1" x14ac:dyDescent="0.25">
      <c r="C40" s="45"/>
      <c r="D40" s="47"/>
      <c r="E40" s="52"/>
      <c r="F40" s="52"/>
      <c r="G40" s="33"/>
      <c r="H40" s="35"/>
      <c r="I40" s="17">
        <v>2454</v>
      </c>
      <c r="J40" s="17">
        <v>3038</v>
      </c>
      <c r="K40" s="17">
        <v>3034</v>
      </c>
      <c r="L40" s="17">
        <v>2455</v>
      </c>
      <c r="M40" s="93"/>
      <c r="N40" s="85"/>
      <c r="O40" s="74"/>
      <c r="P40" s="75"/>
      <c r="Q40" s="76"/>
      <c r="R40" s="24"/>
    </row>
    <row r="41" spans="3:18" ht="39.75" customHeight="1" x14ac:dyDescent="0.25">
      <c r="C41" s="48" t="s">
        <v>118</v>
      </c>
      <c r="D41" s="49" t="s">
        <v>37</v>
      </c>
      <c r="E41" s="50" t="s">
        <v>19</v>
      </c>
      <c r="F41" s="50" t="s">
        <v>22</v>
      </c>
      <c r="G41" s="32">
        <f>I42+J42+K42+L42</f>
        <v>4</v>
      </c>
      <c r="H41" s="34" t="s">
        <v>23</v>
      </c>
      <c r="I41" s="15">
        <v>1</v>
      </c>
      <c r="J41" s="15"/>
      <c r="K41" s="15"/>
      <c r="L41" s="15"/>
      <c r="M41" s="77">
        <f t="shared" si="3"/>
        <v>1</v>
      </c>
      <c r="N41" s="69">
        <f t="shared" ref="N41" si="12">IFERROR(((I41+J41+K41+L41)/G41),"ND")</f>
        <v>0.25</v>
      </c>
      <c r="O41" s="71" t="s">
        <v>73</v>
      </c>
      <c r="P41" s="72"/>
      <c r="Q41" s="73"/>
      <c r="R41" s="24"/>
    </row>
    <row r="42" spans="3:18" ht="39.75" customHeight="1" x14ac:dyDescent="0.25">
      <c r="C42" s="45"/>
      <c r="D42" s="47"/>
      <c r="E42" s="29"/>
      <c r="F42" s="29"/>
      <c r="G42" s="33"/>
      <c r="H42" s="35"/>
      <c r="I42" s="16">
        <v>1</v>
      </c>
      <c r="J42" s="16">
        <v>1</v>
      </c>
      <c r="K42" s="16">
        <v>1</v>
      </c>
      <c r="L42" s="16">
        <v>1</v>
      </c>
      <c r="M42" s="78"/>
      <c r="N42" s="70"/>
      <c r="O42" s="74"/>
      <c r="P42" s="75"/>
      <c r="Q42" s="76"/>
      <c r="R42" s="24"/>
    </row>
    <row r="43" spans="3:18" ht="39.75" customHeight="1" x14ac:dyDescent="0.25">
      <c r="C43" s="61" t="s">
        <v>119</v>
      </c>
      <c r="D43" s="58" t="s">
        <v>38</v>
      </c>
      <c r="E43" s="38" t="s">
        <v>19</v>
      </c>
      <c r="F43" s="38" t="s">
        <v>22</v>
      </c>
      <c r="G43" s="32">
        <f>I44+J44+K44+L44</f>
        <v>2846</v>
      </c>
      <c r="H43" s="34" t="s">
        <v>23</v>
      </c>
      <c r="I43" s="15">
        <v>709</v>
      </c>
      <c r="J43" s="15"/>
      <c r="K43" s="15"/>
      <c r="L43" s="15"/>
      <c r="M43" s="77">
        <f t="shared" si="3"/>
        <v>0.99718706047819972</v>
      </c>
      <c r="N43" s="69">
        <f t="shared" ref="N43" si="13">IFERROR(((I43+J43+K43+L43)/G43),"ND")</f>
        <v>0.24912157413914265</v>
      </c>
      <c r="O43" s="71" t="s">
        <v>74</v>
      </c>
      <c r="P43" s="72"/>
      <c r="Q43" s="73"/>
      <c r="R43" s="24"/>
    </row>
    <row r="44" spans="3:18" ht="39.75" customHeight="1" x14ac:dyDescent="0.25">
      <c r="C44" s="45"/>
      <c r="D44" s="47"/>
      <c r="E44" s="29"/>
      <c r="F44" s="29"/>
      <c r="G44" s="33"/>
      <c r="H44" s="35"/>
      <c r="I44" s="16">
        <v>711</v>
      </c>
      <c r="J44" s="16">
        <v>713</v>
      </c>
      <c r="K44" s="16">
        <v>711</v>
      </c>
      <c r="L44" s="16">
        <v>711</v>
      </c>
      <c r="M44" s="78"/>
      <c r="N44" s="70"/>
      <c r="O44" s="74"/>
      <c r="P44" s="75"/>
      <c r="Q44" s="76"/>
      <c r="R44" s="24"/>
    </row>
    <row r="45" spans="3:18" ht="39.75" customHeight="1" x14ac:dyDescent="0.25">
      <c r="C45" s="61" t="s">
        <v>120</v>
      </c>
      <c r="D45" s="58" t="s">
        <v>39</v>
      </c>
      <c r="E45" s="38" t="s">
        <v>19</v>
      </c>
      <c r="F45" s="38" t="s">
        <v>22</v>
      </c>
      <c r="G45" s="32">
        <f>I46+J46+K46+L46</f>
        <v>2846</v>
      </c>
      <c r="H45" s="34" t="s">
        <v>23</v>
      </c>
      <c r="I45" s="15">
        <v>504</v>
      </c>
      <c r="J45" s="15"/>
      <c r="K45" s="15"/>
      <c r="L45" s="15"/>
      <c r="M45" s="77">
        <f t="shared" si="3"/>
        <v>0.70886075949367089</v>
      </c>
      <c r="N45" s="69">
        <f t="shared" ref="N45" si="14">IFERROR(((I45+J45+K45+L45)/G45),"ND")</f>
        <v>0.17709065354884049</v>
      </c>
      <c r="O45" s="71" t="s">
        <v>75</v>
      </c>
      <c r="P45" s="72"/>
      <c r="Q45" s="73"/>
      <c r="R45" s="24"/>
    </row>
    <row r="46" spans="3:18" ht="39.75" customHeight="1" x14ac:dyDescent="0.25">
      <c r="C46" s="45"/>
      <c r="D46" s="47"/>
      <c r="E46" s="29"/>
      <c r="F46" s="29"/>
      <c r="G46" s="33"/>
      <c r="H46" s="35"/>
      <c r="I46" s="16">
        <v>711</v>
      </c>
      <c r="J46" s="16">
        <v>713</v>
      </c>
      <c r="K46" s="16">
        <v>711</v>
      </c>
      <c r="L46" s="16">
        <v>711</v>
      </c>
      <c r="M46" s="78"/>
      <c r="N46" s="70"/>
      <c r="O46" s="74"/>
      <c r="P46" s="75"/>
      <c r="Q46" s="76"/>
      <c r="R46" s="24"/>
    </row>
    <row r="47" spans="3:18" ht="39.75" customHeight="1" x14ac:dyDescent="0.25">
      <c r="C47" s="61" t="s">
        <v>121</v>
      </c>
      <c r="D47" s="58" t="s">
        <v>40</v>
      </c>
      <c r="E47" s="38" t="s">
        <v>19</v>
      </c>
      <c r="F47" s="38" t="s">
        <v>22</v>
      </c>
      <c r="G47" s="32">
        <f>I48+J48+K48+L48</f>
        <v>2580</v>
      </c>
      <c r="H47" s="34" t="s">
        <v>23</v>
      </c>
      <c r="I47" s="15">
        <v>74</v>
      </c>
      <c r="J47" s="15"/>
      <c r="K47" s="15"/>
      <c r="L47" s="15"/>
      <c r="M47" s="77">
        <f t="shared" si="3"/>
        <v>0.14799999999999999</v>
      </c>
      <c r="N47" s="69">
        <f t="shared" ref="N47" si="15">IFERROR(((I47+J47+K47+L47)/G47),"ND")</f>
        <v>2.8682170542635659E-2</v>
      </c>
      <c r="O47" s="71" t="s">
        <v>76</v>
      </c>
      <c r="P47" s="72"/>
      <c r="Q47" s="73"/>
      <c r="R47" s="24"/>
    </row>
    <row r="48" spans="3:18" ht="86.45" customHeight="1" x14ac:dyDescent="0.25">
      <c r="C48" s="45"/>
      <c r="D48" s="47"/>
      <c r="E48" s="29"/>
      <c r="F48" s="29"/>
      <c r="G48" s="33"/>
      <c r="H48" s="35"/>
      <c r="I48" s="16">
        <v>500</v>
      </c>
      <c r="J48" s="16">
        <v>790</v>
      </c>
      <c r="K48" s="16">
        <v>790</v>
      </c>
      <c r="L48" s="16">
        <v>500</v>
      </c>
      <c r="M48" s="78"/>
      <c r="N48" s="70"/>
      <c r="O48" s="74"/>
      <c r="P48" s="75"/>
      <c r="Q48" s="76"/>
      <c r="R48" s="24"/>
    </row>
    <row r="49" spans="3:18" ht="39.75" customHeight="1" x14ac:dyDescent="0.25">
      <c r="C49" s="44" t="s">
        <v>122</v>
      </c>
      <c r="D49" s="58" t="s">
        <v>41</v>
      </c>
      <c r="E49" s="38" t="s">
        <v>19</v>
      </c>
      <c r="F49" s="38" t="s">
        <v>22</v>
      </c>
      <c r="G49" s="32">
        <f>I50+J50+K50+L50</f>
        <v>2580</v>
      </c>
      <c r="H49" s="34" t="s">
        <v>23</v>
      </c>
      <c r="I49" s="15">
        <v>74</v>
      </c>
      <c r="J49" s="15"/>
      <c r="K49" s="15"/>
      <c r="L49" s="15"/>
      <c r="M49" s="77">
        <f t="shared" si="3"/>
        <v>0.14799999999999999</v>
      </c>
      <c r="N49" s="69">
        <f t="shared" ref="N49" si="16">IFERROR(((I49+J49+K49+L49)/G49),"ND")</f>
        <v>2.8682170542635659E-2</v>
      </c>
      <c r="O49" s="71" t="s">
        <v>77</v>
      </c>
      <c r="P49" s="72"/>
      <c r="Q49" s="73"/>
      <c r="R49" s="24"/>
    </row>
    <row r="50" spans="3:18" ht="61.5" customHeight="1" x14ac:dyDescent="0.25">
      <c r="C50" s="45"/>
      <c r="D50" s="47"/>
      <c r="E50" s="29"/>
      <c r="F50" s="29"/>
      <c r="G50" s="33"/>
      <c r="H50" s="35"/>
      <c r="I50" s="16">
        <v>500</v>
      </c>
      <c r="J50" s="16">
        <v>790</v>
      </c>
      <c r="K50" s="16">
        <v>790</v>
      </c>
      <c r="L50" s="16">
        <v>500</v>
      </c>
      <c r="M50" s="78"/>
      <c r="N50" s="70"/>
      <c r="O50" s="74"/>
      <c r="P50" s="75"/>
      <c r="Q50" s="76"/>
      <c r="R50" s="24"/>
    </row>
    <row r="51" spans="3:18" ht="39.75" customHeight="1" x14ac:dyDescent="0.25">
      <c r="C51" s="44" t="s">
        <v>123</v>
      </c>
      <c r="D51" s="58" t="s">
        <v>42</v>
      </c>
      <c r="E51" s="38" t="s">
        <v>19</v>
      </c>
      <c r="F51" s="38" t="s">
        <v>22</v>
      </c>
      <c r="G51" s="32">
        <f>I52+J52+K52+L52</f>
        <v>125</v>
      </c>
      <c r="H51" s="34" t="s">
        <v>23</v>
      </c>
      <c r="I51" s="15">
        <v>31</v>
      </c>
      <c r="J51" s="15"/>
      <c r="K51" s="15"/>
      <c r="L51" s="15"/>
      <c r="M51" s="77">
        <f t="shared" si="3"/>
        <v>1</v>
      </c>
      <c r="N51" s="69">
        <f t="shared" ref="N51" si="17">IFERROR(((I51+J51+K51+L51)/G51),"ND")</f>
        <v>0.248</v>
      </c>
      <c r="O51" s="71" t="s">
        <v>78</v>
      </c>
      <c r="P51" s="72"/>
      <c r="Q51" s="73"/>
      <c r="R51" s="24"/>
    </row>
    <row r="52" spans="3:18" ht="42.75" customHeight="1" x14ac:dyDescent="0.25">
      <c r="C52" s="45"/>
      <c r="D52" s="47"/>
      <c r="E52" s="29"/>
      <c r="F52" s="29"/>
      <c r="G52" s="33"/>
      <c r="H52" s="35"/>
      <c r="I52" s="16">
        <v>31</v>
      </c>
      <c r="J52" s="16">
        <v>31</v>
      </c>
      <c r="K52" s="16">
        <v>31</v>
      </c>
      <c r="L52" s="16">
        <v>32</v>
      </c>
      <c r="M52" s="78"/>
      <c r="N52" s="70"/>
      <c r="O52" s="74"/>
      <c r="P52" s="75"/>
      <c r="Q52" s="76"/>
      <c r="R52" s="24"/>
    </row>
    <row r="53" spans="3:18" ht="50.25" customHeight="1" x14ac:dyDescent="0.25">
      <c r="C53" s="60" t="s">
        <v>124</v>
      </c>
      <c r="D53" s="62" t="s">
        <v>43</v>
      </c>
      <c r="E53" s="39" t="s">
        <v>19</v>
      </c>
      <c r="F53" s="59" t="s">
        <v>22</v>
      </c>
      <c r="G53" s="36">
        <f>I54+J54+K54+L54</f>
        <v>2500</v>
      </c>
      <c r="H53" s="37" t="s">
        <v>23</v>
      </c>
      <c r="I53" s="14">
        <v>463</v>
      </c>
      <c r="J53" s="14"/>
      <c r="K53" s="14"/>
      <c r="L53" s="14"/>
      <c r="M53" s="92">
        <f t="shared" ref="M53" si="18">IFERROR(I53/I54,"ND")</f>
        <v>1.1575</v>
      </c>
      <c r="N53" s="84">
        <f t="shared" ref="N53:N59" si="19">IFERROR(((I53+J53+K53+L53)/G53),"ND")</f>
        <v>0.1852</v>
      </c>
      <c r="O53" s="86" t="s">
        <v>79</v>
      </c>
      <c r="P53" s="87"/>
      <c r="Q53" s="88"/>
      <c r="R53" s="24"/>
    </row>
    <row r="54" spans="3:18" ht="50.25" customHeight="1" x14ac:dyDescent="0.25">
      <c r="C54" s="45"/>
      <c r="D54" s="47"/>
      <c r="E54" s="29"/>
      <c r="F54" s="29"/>
      <c r="G54" s="33"/>
      <c r="H54" s="35"/>
      <c r="I54" s="17">
        <v>400</v>
      </c>
      <c r="J54" s="17">
        <v>850</v>
      </c>
      <c r="K54" s="17">
        <v>850</v>
      </c>
      <c r="L54" s="17">
        <v>400</v>
      </c>
      <c r="M54" s="93"/>
      <c r="N54" s="85"/>
      <c r="O54" s="89"/>
      <c r="P54" s="89"/>
      <c r="Q54" s="90"/>
      <c r="R54" s="24"/>
    </row>
    <row r="55" spans="3:18" ht="54" customHeight="1" x14ac:dyDescent="0.25">
      <c r="C55" s="44" t="s">
        <v>125</v>
      </c>
      <c r="D55" s="46" t="s">
        <v>44</v>
      </c>
      <c r="E55" s="38" t="s">
        <v>19</v>
      </c>
      <c r="F55" s="38" t="s">
        <v>22</v>
      </c>
      <c r="G55" s="32">
        <f>I56+J56+K56+L56</f>
        <v>180</v>
      </c>
      <c r="H55" s="34" t="s">
        <v>23</v>
      </c>
      <c r="I55" s="15">
        <v>38</v>
      </c>
      <c r="J55" s="15"/>
      <c r="K55" s="15"/>
      <c r="L55" s="15"/>
      <c r="M55" s="77">
        <f t="shared" ref="M55" si="20">IFERROR(I55/I56,"ND")</f>
        <v>0.95</v>
      </c>
      <c r="N55" s="69">
        <f t="shared" si="19"/>
        <v>0.21111111111111111</v>
      </c>
      <c r="O55" s="79" t="s">
        <v>80</v>
      </c>
      <c r="P55" s="80"/>
      <c r="Q55" s="81"/>
      <c r="R55" s="24"/>
    </row>
    <row r="56" spans="3:18" ht="54" customHeight="1" x14ac:dyDescent="0.25">
      <c r="C56" s="45"/>
      <c r="D56" s="47"/>
      <c r="E56" s="29"/>
      <c r="F56" s="30"/>
      <c r="G56" s="33"/>
      <c r="H56" s="35"/>
      <c r="I56" s="16">
        <v>40</v>
      </c>
      <c r="J56" s="16">
        <v>50</v>
      </c>
      <c r="K56" s="16">
        <v>50</v>
      </c>
      <c r="L56" s="16">
        <v>40</v>
      </c>
      <c r="M56" s="78"/>
      <c r="N56" s="70"/>
      <c r="O56" s="82"/>
      <c r="P56" s="82"/>
      <c r="Q56" s="83"/>
      <c r="R56" s="24"/>
    </row>
    <row r="57" spans="3:18" ht="44.25" customHeight="1" x14ac:dyDescent="0.25">
      <c r="C57" s="44" t="s">
        <v>126</v>
      </c>
      <c r="D57" s="46" t="s">
        <v>45</v>
      </c>
      <c r="E57" s="38" t="s">
        <v>19</v>
      </c>
      <c r="F57" s="38" t="s">
        <v>22</v>
      </c>
      <c r="G57" s="32">
        <f>I58+J58+K58+L58</f>
        <v>5</v>
      </c>
      <c r="H57" s="34" t="s">
        <v>23</v>
      </c>
      <c r="I57" s="15">
        <v>1</v>
      </c>
      <c r="J57" s="15"/>
      <c r="K57" s="15"/>
      <c r="L57" s="15"/>
      <c r="M57" s="77">
        <f t="shared" ref="M57" si="21">IFERROR(I57/I58,"ND")</f>
        <v>0.5</v>
      </c>
      <c r="N57" s="69">
        <f t="shared" si="19"/>
        <v>0.2</v>
      </c>
      <c r="O57" s="79" t="s">
        <v>81</v>
      </c>
      <c r="P57" s="80"/>
      <c r="Q57" s="81"/>
      <c r="R57" s="24"/>
    </row>
    <row r="58" spans="3:18" ht="44.25" customHeight="1" x14ac:dyDescent="0.25">
      <c r="C58" s="45"/>
      <c r="D58" s="47"/>
      <c r="E58" s="29"/>
      <c r="F58" s="30"/>
      <c r="G58" s="33"/>
      <c r="H58" s="35"/>
      <c r="I58" s="16">
        <v>2</v>
      </c>
      <c r="J58" s="16">
        <v>2</v>
      </c>
      <c r="K58" s="16">
        <v>1</v>
      </c>
      <c r="L58" s="16">
        <v>0</v>
      </c>
      <c r="M58" s="78"/>
      <c r="N58" s="70"/>
      <c r="O58" s="82"/>
      <c r="P58" s="82"/>
      <c r="Q58" s="83"/>
      <c r="R58" s="24"/>
    </row>
    <row r="59" spans="3:18" ht="53.25" customHeight="1" x14ac:dyDescent="0.25">
      <c r="C59" s="44" t="s">
        <v>127</v>
      </c>
      <c r="D59" s="46" t="s">
        <v>46</v>
      </c>
      <c r="E59" s="38" t="s">
        <v>19</v>
      </c>
      <c r="F59" s="38" t="s">
        <v>22</v>
      </c>
      <c r="G59" s="32">
        <f>I60+J60+K60+L60</f>
        <v>1200</v>
      </c>
      <c r="H59" s="34" t="s">
        <v>23</v>
      </c>
      <c r="I59" s="15">
        <v>150</v>
      </c>
      <c r="J59" s="15"/>
      <c r="K59" s="15"/>
      <c r="L59" s="15"/>
      <c r="M59" s="77">
        <f t="shared" ref="M59" si="22">IFERROR(I59/I60,"ND")</f>
        <v>0.41666666666666669</v>
      </c>
      <c r="N59" s="69">
        <f t="shared" si="19"/>
        <v>0.125</v>
      </c>
      <c r="O59" s="79" t="s">
        <v>82</v>
      </c>
      <c r="P59" s="80"/>
      <c r="Q59" s="81"/>
      <c r="R59" s="24"/>
    </row>
    <row r="60" spans="3:18" ht="53.25" customHeight="1" x14ac:dyDescent="0.25">
      <c r="C60" s="45"/>
      <c r="D60" s="47"/>
      <c r="E60" s="29"/>
      <c r="F60" s="29"/>
      <c r="G60" s="33"/>
      <c r="H60" s="35"/>
      <c r="I60" s="16">
        <v>360</v>
      </c>
      <c r="J60" s="16">
        <v>120</v>
      </c>
      <c r="K60" s="16">
        <v>360</v>
      </c>
      <c r="L60" s="16">
        <v>360</v>
      </c>
      <c r="M60" s="78"/>
      <c r="N60" s="70"/>
      <c r="O60" s="82"/>
      <c r="P60" s="82"/>
      <c r="Q60" s="83"/>
      <c r="R60" s="24"/>
    </row>
    <row r="61" spans="3:18" ht="39.75" customHeight="1" x14ac:dyDescent="0.25">
      <c r="C61" s="63" t="s">
        <v>128</v>
      </c>
      <c r="D61" s="62" t="s">
        <v>47</v>
      </c>
      <c r="E61" s="39" t="s">
        <v>19</v>
      </c>
      <c r="F61" s="39" t="s">
        <v>22</v>
      </c>
      <c r="G61" s="36">
        <f>I62+J62+K62+L62</f>
        <v>4280</v>
      </c>
      <c r="H61" s="37" t="s">
        <v>23</v>
      </c>
      <c r="I61" s="14">
        <v>1081</v>
      </c>
      <c r="J61" s="14"/>
      <c r="K61" s="14"/>
      <c r="L61" s="14"/>
      <c r="M61" s="92">
        <f>IFERROR(I61/I62,"ND")</f>
        <v>1.0102803738317756</v>
      </c>
      <c r="N61" s="84">
        <f t="shared" ref="N61" si="23">IFERROR(((I61+J61+K61+L61)/G61),"ND")</f>
        <v>0.2525700934579439</v>
      </c>
      <c r="O61" s="107" t="s">
        <v>83</v>
      </c>
      <c r="P61" s="72"/>
      <c r="Q61" s="73"/>
      <c r="R61" s="24"/>
    </row>
    <row r="62" spans="3:18" ht="39.75" customHeight="1" x14ac:dyDescent="0.25">
      <c r="C62" s="45"/>
      <c r="D62" s="47"/>
      <c r="E62" s="29"/>
      <c r="F62" s="29"/>
      <c r="G62" s="33"/>
      <c r="H62" s="35"/>
      <c r="I62" s="17">
        <v>1070</v>
      </c>
      <c r="J62" s="17">
        <v>1070</v>
      </c>
      <c r="K62" s="17">
        <v>1070</v>
      </c>
      <c r="L62" s="17">
        <v>1070</v>
      </c>
      <c r="M62" s="93"/>
      <c r="N62" s="85"/>
      <c r="O62" s="103"/>
      <c r="P62" s="75"/>
      <c r="Q62" s="76"/>
      <c r="R62" s="24"/>
    </row>
    <row r="63" spans="3:18" ht="39.75" customHeight="1" x14ac:dyDescent="0.25">
      <c r="C63" s="61" t="s">
        <v>129</v>
      </c>
      <c r="D63" s="55" t="s">
        <v>48</v>
      </c>
      <c r="E63" s="38" t="s">
        <v>19</v>
      </c>
      <c r="F63" s="38" t="s">
        <v>22</v>
      </c>
      <c r="G63" s="32">
        <f>I64+J64+K64+L64</f>
        <v>480</v>
      </c>
      <c r="H63" s="34" t="s">
        <v>23</v>
      </c>
      <c r="I63" s="15">
        <v>152</v>
      </c>
      <c r="J63" s="15"/>
      <c r="K63" s="15"/>
      <c r="L63" s="15"/>
      <c r="M63" s="91">
        <f t="shared" ref="M63" si="24">IFERROR(I63/I64,"ND")</f>
        <v>1.2666666666666666</v>
      </c>
      <c r="N63" s="69">
        <f t="shared" ref="N63" si="25">IFERROR(((I63+J63+K63+L63)/G63),"ND")</f>
        <v>0.31666666666666665</v>
      </c>
      <c r="O63" s="101" t="s">
        <v>84</v>
      </c>
      <c r="P63" s="95"/>
      <c r="Q63" s="96"/>
      <c r="R63" s="24"/>
    </row>
    <row r="64" spans="3:18" ht="48" customHeight="1" x14ac:dyDescent="0.25">
      <c r="C64" s="45"/>
      <c r="D64" s="47"/>
      <c r="E64" s="29"/>
      <c r="F64" s="29"/>
      <c r="G64" s="33"/>
      <c r="H64" s="35"/>
      <c r="I64" s="16">
        <v>120</v>
      </c>
      <c r="J64" s="16">
        <v>120</v>
      </c>
      <c r="K64" s="16">
        <v>120</v>
      </c>
      <c r="L64" s="16">
        <v>120</v>
      </c>
      <c r="M64" s="78"/>
      <c r="N64" s="70"/>
      <c r="O64" s="109"/>
      <c r="P64" s="110"/>
      <c r="Q64" s="111"/>
      <c r="R64" s="24"/>
    </row>
    <row r="65" spans="3:18" ht="39.75" customHeight="1" x14ac:dyDescent="0.25">
      <c r="C65" s="61" t="s">
        <v>130</v>
      </c>
      <c r="D65" s="46" t="s">
        <v>49</v>
      </c>
      <c r="E65" s="38" t="s">
        <v>19</v>
      </c>
      <c r="F65" s="38" t="s">
        <v>22</v>
      </c>
      <c r="G65" s="32">
        <f>I66+J66+K66+L66</f>
        <v>800</v>
      </c>
      <c r="H65" s="34" t="s">
        <v>23</v>
      </c>
      <c r="I65" s="15">
        <v>145</v>
      </c>
      <c r="J65" s="15"/>
      <c r="K65" s="15"/>
      <c r="L65" s="15"/>
      <c r="M65" s="91">
        <f t="shared" ref="M65" si="26">IFERROR(I65/I66,"ND")</f>
        <v>0.72499999999999998</v>
      </c>
      <c r="N65" s="69">
        <f t="shared" ref="N65" si="27">IFERROR(((I65+J65+K65+L65)/G65),"ND")</f>
        <v>0.18124999999999999</v>
      </c>
      <c r="O65" s="108" t="s">
        <v>85</v>
      </c>
      <c r="P65" s="95"/>
      <c r="Q65" s="96"/>
      <c r="R65" s="24"/>
    </row>
    <row r="66" spans="3:18" ht="39.75" customHeight="1" x14ac:dyDescent="0.25">
      <c r="C66" s="45"/>
      <c r="D66" s="47"/>
      <c r="E66" s="29"/>
      <c r="F66" s="29"/>
      <c r="G66" s="33"/>
      <c r="H66" s="35"/>
      <c r="I66" s="16">
        <v>200</v>
      </c>
      <c r="J66" s="16">
        <v>200</v>
      </c>
      <c r="K66" s="16">
        <v>200</v>
      </c>
      <c r="L66" s="16">
        <v>200</v>
      </c>
      <c r="M66" s="78"/>
      <c r="N66" s="70"/>
      <c r="O66" s="109"/>
      <c r="P66" s="110"/>
      <c r="Q66" s="111"/>
      <c r="R66" s="24"/>
    </row>
    <row r="67" spans="3:18" ht="39.75" customHeight="1" x14ac:dyDescent="0.25">
      <c r="C67" s="61" t="s">
        <v>131</v>
      </c>
      <c r="D67" s="55" t="s">
        <v>50</v>
      </c>
      <c r="E67" s="38" t="s">
        <v>19</v>
      </c>
      <c r="F67" s="38" t="s">
        <v>22</v>
      </c>
      <c r="G67" s="32">
        <f>I68+J68+K68+L68</f>
        <v>3000</v>
      </c>
      <c r="H67" s="34" t="s">
        <v>23</v>
      </c>
      <c r="I67" s="15">
        <v>784</v>
      </c>
      <c r="J67" s="15"/>
      <c r="K67" s="15"/>
      <c r="L67" s="15"/>
      <c r="M67" s="91">
        <f t="shared" ref="M67:M91" si="28">IFERROR(I67/I68,"ND")</f>
        <v>1.0453333333333332</v>
      </c>
      <c r="N67" s="69">
        <f t="shared" ref="N67:N91" si="29">IFERROR(((I67+J67+K67+L67)/G67),"ND")</f>
        <v>0.26133333333333331</v>
      </c>
      <c r="O67" s="108" t="s">
        <v>86</v>
      </c>
      <c r="P67" s="95"/>
      <c r="Q67" s="96"/>
      <c r="R67" s="24"/>
    </row>
    <row r="68" spans="3:18" ht="39.75" customHeight="1" x14ac:dyDescent="0.25">
      <c r="C68" s="45"/>
      <c r="D68" s="47"/>
      <c r="E68" s="29"/>
      <c r="F68" s="29"/>
      <c r="G68" s="33"/>
      <c r="H68" s="35"/>
      <c r="I68" s="16">
        <v>750</v>
      </c>
      <c r="J68" s="16">
        <v>750</v>
      </c>
      <c r="K68" s="16">
        <v>750</v>
      </c>
      <c r="L68" s="16">
        <v>750</v>
      </c>
      <c r="M68" s="78"/>
      <c r="N68" s="70"/>
      <c r="O68" s="109"/>
      <c r="P68" s="110"/>
      <c r="Q68" s="111"/>
      <c r="R68" s="24"/>
    </row>
    <row r="69" spans="3:18" ht="48" customHeight="1" x14ac:dyDescent="0.25">
      <c r="C69" s="60" t="s">
        <v>132</v>
      </c>
      <c r="D69" s="64" t="s">
        <v>51</v>
      </c>
      <c r="E69" s="39" t="s">
        <v>19</v>
      </c>
      <c r="F69" s="31" t="s">
        <v>22</v>
      </c>
      <c r="G69" s="36">
        <f>I70+J70+K70+L70</f>
        <v>1500</v>
      </c>
      <c r="H69" s="37" t="s">
        <v>23</v>
      </c>
      <c r="I69" s="14">
        <v>1033</v>
      </c>
      <c r="J69" s="14"/>
      <c r="K69" s="14"/>
      <c r="L69" s="14"/>
      <c r="M69" s="92">
        <f t="shared" si="28"/>
        <v>2.9514285714285715</v>
      </c>
      <c r="N69" s="84">
        <f t="shared" si="29"/>
        <v>0.68866666666666665</v>
      </c>
      <c r="O69" s="94" t="s">
        <v>87</v>
      </c>
      <c r="P69" s="95"/>
      <c r="Q69" s="96"/>
      <c r="R69" s="24"/>
    </row>
    <row r="70" spans="3:18" ht="66" customHeight="1" x14ac:dyDescent="0.25">
      <c r="C70" s="45"/>
      <c r="D70" s="47"/>
      <c r="E70" s="29"/>
      <c r="F70" s="29"/>
      <c r="G70" s="33"/>
      <c r="H70" s="35"/>
      <c r="I70" s="17">
        <v>350</v>
      </c>
      <c r="J70" s="17">
        <v>400</v>
      </c>
      <c r="K70" s="17">
        <v>400</v>
      </c>
      <c r="L70" s="17">
        <v>350</v>
      </c>
      <c r="M70" s="93"/>
      <c r="N70" s="85"/>
      <c r="O70" s="97"/>
      <c r="P70" s="75"/>
      <c r="Q70" s="76"/>
      <c r="R70" s="24"/>
    </row>
    <row r="71" spans="3:18" ht="59.25" customHeight="1" x14ac:dyDescent="0.25">
      <c r="C71" s="61" t="s">
        <v>133</v>
      </c>
      <c r="D71" s="55" t="s">
        <v>52</v>
      </c>
      <c r="E71" s="38" t="s">
        <v>19</v>
      </c>
      <c r="F71" s="27" t="s">
        <v>22</v>
      </c>
      <c r="G71" s="32">
        <f>I72+J72+K72+L72</f>
        <v>1300</v>
      </c>
      <c r="H71" s="34" t="s">
        <v>23</v>
      </c>
      <c r="I71" s="15">
        <v>510</v>
      </c>
      <c r="J71" s="15"/>
      <c r="K71" s="15"/>
      <c r="L71" s="15"/>
      <c r="M71" s="77">
        <f t="shared" si="28"/>
        <v>1.7</v>
      </c>
      <c r="N71" s="69">
        <f t="shared" si="29"/>
        <v>0.3923076923076923</v>
      </c>
      <c r="O71" s="101" t="s">
        <v>88</v>
      </c>
      <c r="P71" s="95"/>
      <c r="Q71" s="96"/>
      <c r="R71" s="24"/>
    </row>
    <row r="72" spans="3:18" ht="59.25" customHeight="1" x14ac:dyDescent="0.25">
      <c r="C72" s="45"/>
      <c r="D72" s="47"/>
      <c r="E72" s="29"/>
      <c r="F72" s="29"/>
      <c r="G72" s="33"/>
      <c r="H72" s="35"/>
      <c r="I72" s="16">
        <v>300</v>
      </c>
      <c r="J72" s="16">
        <v>350</v>
      </c>
      <c r="K72" s="16">
        <v>350</v>
      </c>
      <c r="L72" s="16">
        <v>300</v>
      </c>
      <c r="M72" s="78"/>
      <c r="N72" s="70"/>
      <c r="O72" s="97"/>
      <c r="P72" s="75"/>
      <c r="Q72" s="76"/>
      <c r="R72" s="24"/>
    </row>
    <row r="73" spans="3:18" ht="49.5" customHeight="1" x14ac:dyDescent="0.25">
      <c r="C73" s="61" t="s">
        <v>134</v>
      </c>
      <c r="D73" s="55" t="s">
        <v>53</v>
      </c>
      <c r="E73" s="38" t="s">
        <v>19</v>
      </c>
      <c r="F73" s="27" t="s">
        <v>22</v>
      </c>
      <c r="G73" s="32">
        <f>I74+J74+K74+L74</f>
        <v>6</v>
      </c>
      <c r="H73" s="34" t="s">
        <v>23</v>
      </c>
      <c r="I73" s="15">
        <v>1</v>
      </c>
      <c r="J73" s="15"/>
      <c r="K73" s="15"/>
      <c r="L73" s="15"/>
      <c r="M73" s="77">
        <f t="shared" si="28"/>
        <v>1</v>
      </c>
      <c r="N73" s="69">
        <f t="shared" si="29"/>
        <v>0.16666666666666666</v>
      </c>
      <c r="O73" s="101" t="s">
        <v>89</v>
      </c>
      <c r="P73" s="95"/>
      <c r="Q73" s="96"/>
      <c r="R73" s="24"/>
    </row>
    <row r="74" spans="3:18" ht="49.5" customHeight="1" x14ac:dyDescent="0.25">
      <c r="C74" s="45"/>
      <c r="D74" s="47"/>
      <c r="E74" s="29"/>
      <c r="F74" s="30"/>
      <c r="G74" s="33"/>
      <c r="H74" s="35"/>
      <c r="I74" s="16">
        <v>1</v>
      </c>
      <c r="J74" s="16">
        <v>1</v>
      </c>
      <c r="K74" s="16">
        <v>2</v>
      </c>
      <c r="L74" s="16">
        <v>2</v>
      </c>
      <c r="M74" s="78"/>
      <c r="N74" s="70"/>
      <c r="O74" s="97"/>
      <c r="P74" s="75"/>
      <c r="Q74" s="76"/>
      <c r="R74" s="24"/>
    </row>
    <row r="75" spans="3:18" ht="47.25" customHeight="1" x14ac:dyDescent="0.25">
      <c r="C75" s="61" t="s">
        <v>135</v>
      </c>
      <c r="D75" s="55" t="s">
        <v>54</v>
      </c>
      <c r="E75" s="38" t="s">
        <v>19</v>
      </c>
      <c r="F75" s="27" t="s">
        <v>22</v>
      </c>
      <c r="G75" s="32">
        <f>I76+J76+K76+L76</f>
        <v>1300</v>
      </c>
      <c r="H75" s="34" t="s">
        <v>23</v>
      </c>
      <c r="I75" s="15">
        <v>522</v>
      </c>
      <c r="J75" s="15"/>
      <c r="K75" s="15"/>
      <c r="L75" s="15"/>
      <c r="M75" s="77">
        <f t="shared" si="28"/>
        <v>1.74</v>
      </c>
      <c r="N75" s="69">
        <f t="shared" si="29"/>
        <v>0.40153846153846151</v>
      </c>
      <c r="O75" s="101" t="s">
        <v>90</v>
      </c>
      <c r="P75" s="95"/>
      <c r="Q75" s="96"/>
      <c r="R75" s="24"/>
    </row>
    <row r="76" spans="3:18" ht="54.6" customHeight="1" x14ac:dyDescent="0.25">
      <c r="C76" s="45"/>
      <c r="D76" s="47"/>
      <c r="E76" s="29"/>
      <c r="F76" s="29"/>
      <c r="G76" s="33"/>
      <c r="H76" s="35"/>
      <c r="I76" s="16">
        <v>300</v>
      </c>
      <c r="J76" s="16">
        <v>350</v>
      </c>
      <c r="K76" s="16">
        <v>350</v>
      </c>
      <c r="L76" s="16">
        <v>300</v>
      </c>
      <c r="M76" s="78"/>
      <c r="N76" s="70"/>
      <c r="O76" s="97"/>
      <c r="P76" s="75"/>
      <c r="Q76" s="76"/>
      <c r="R76" s="24"/>
    </row>
    <row r="77" spans="3:18" ht="45" customHeight="1" x14ac:dyDescent="0.25">
      <c r="C77" s="60" t="s">
        <v>136</v>
      </c>
      <c r="D77" s="62" t="s">
        <v>55</v>
      </c>
      <c r="E77" s="39" t="s">
        <v>19</v>
      </c>
      <c r="F77" s="31" t="s">
        <v>56</v>
      </c>
      <c r="G77" s="36">
        <f>I78+J78+K78+L78</f>
        <v>216</v>
      </c>
      <c r="H77" s="37" t="s">
        <v>23</v>
      </c>
      <c r="I77" s="14">
        <v>59</v>
      </c>
      <c r="J77" s="14"/>
      <c r="K77" s="14"/>
      <c r="L77" s="14"/>
      <c r="M77" s="92">
        <f t="shared" si="28"/>
        <v>1.18</v>
      </c>
      <c r="N77" s="84">
        <f t="shared" si="29"/>
        <v>0.27314814814814814</v>
      </c>
      <c r="O77" s="94" t="s">
        <v>91</v>
      </c>
      <c r="P77" s="95"/>
      <c r="Q77" s="96"/>
      <c r="R77" s="24"/>
    </row>
    <row r="78" spans="3:18" ht="45" customHeight="1" x14ac:dyDescent="0.25">
      <c r="C78" s="45"/>
      <c r="D78" s="47"/>
      <c r="E78" s="29"/>
      <c r="F78" s="29"/>
      <c r="G78" s="33"/>
      <c r="H78" s="35"/>
      <c r="I78" s="17">
        <v>50</v>
      </c>
      <c r="J78" s="17">
        <v>59</v>
      </c>
      <c r="K78" s="17">
        <v>56</v>
      </c>
      <c r="L78" s="17">
        <v>51</v>
      </c>
      <c r="M78" s="93"/>
      <c r="N78" s="85"/>
      <c r="O78" s="97"/>
      <c r="P78" s="75"/>
      <c r="Q78" s="76"/>
      <c r="R78" s="24"/>
    </row>
    <row r="79" spans="3:18" ht="45" customHeight="1" x14ac:dyDescent="0.25">
      <c r="C79" s="44" t="s">
        <v>137</v>
      </c>
      <c r="D79" s="55" t="s">
        <v>57</v>
      </c>
      <c r="E79" s="38" t="s">
        <v>19</v>
      </c>
      <c r="F79" s="27" t="s">
        <v>22</v>
      </c>
      <c r="G79" s="32">
        <f>I80+J80+K80+L80</f>
        <v>47</v>
      </c>
      <c r="H79" s="34" t="s">
        <v>23</v>
      </c>
      <c r="I79" s="15">
        <v>16</v>
      </c>
      <c r="J79" s="15"/>
      <c r="K79" s="15"/>
      <c r="L79" s="15"/>
      <c r="M79" s="77">
        <f t="shared" si="28"/>
        <v>1.6</v>
      </c>
      <c r="N79" s="69">
        <f t="shared" si="29"/>
        <v>0.34042553191489361</v>
      </c>
      <c r="O79" s="101" t="s">
        <v>92</v>
      </c>
      <c r="P79" s="95"/>
      <c r="Q79" s="96"/>
      <c r="R79" s="24"/>
    </row>
    <row r="80" spans="3:18" ht="45" customHeight="1" x14ac:dyDescent="0.25">
      <c r="C80" s="45"/>
      <c r="D80" s="47"/>
      <c r="E80" s="29"/>
      <c r="F80" s="29"/>
      <c r="G80" s="33"/>
      <c r="H80" s="35"/>
      <c r="I80" s="16">
        <v>10</v>
      </c>
      <c r="J80" s="16">
        <v>13</v>
      </c>
      <c r="K80" s="16">
        <v>13</v>
      </c>
      <c r="L80" s="16">
        <v>11</v>
      </c>
      <c r="M80" s="78"/>
      <c r="N80" s="70"/>
      <c r="O80" s="97"/>
      <c r="P80" s="75"/>
      <c r="Q80" s="76"/>
      <c r="R80" s="24"/>
    </row>
    <row r="81" spans="3:18" ht="51" customHeight="1" x14ac:dyDescent="0.25">
      <c r="C81" s="44" t="s">
        <v>138</v>
      </c>
      <c r="D81" s="55" t="s">
        <v>58</v>
      </c>
      <c r="E81" s="38" t="s">
        <v>19</v>
      </c>
      <c r="F81" s="27" t="s">
        <v>22</v>
      </c>
      <c r="G81" s="32">
        <f>I82+J82+K82+L82</f>
        <v>147</v>
      </c>
      <c r="H81" s="34" t="s">
        <v>23</v>
      </c>
      <c r="I81" s="15">
        <v>38</v>
      </c>
      <c r="J81" s="15"/>
      <c r="K81" s="15"/>
      <c r="L81" s="15"/>
      <c r="M81" s="77">
        <f t="shared" si="28"/>
        <v>1.0857142857142856</v>
      </c>
      <c r="N81" s="69">
        <f t="shared" si="29"/>
        <v>0.25850340136054423</v>
      </c>
      <c r="O81" s="101" t="s">
        <v>93</v>
      </c>
      <c r="P81" s="95"/>
      <c r="Q81" s="96"/>
      <c r="R81" s="24"/>
    </row>
    <row r="82" spans="3:18" ht="51" customHeight="1" x14ac:dyDescent="0.25">
      <c r="C82" s="45"/>
      <c r="D82" s="47"/>
      <c r="E82" s="29"/>
      <c r="F82" s="29"/>
      <c r="G82" s="33"/>
      <c r="H82" s="35"/>
      <c r="I82" s="16">
        <v>35</v>
      </c>
      <c r="J82" s="16">
        <v>40</v>
      </c>
      <c r="K82" s="16">
        <v>37</v>
      </c>
      <c r="L82" s="16">
        <v>35</v>
      </c>
      <c r="M82" s="78"/>
      <c r="N82" s="70"/>
      <c r="O82" s="97"/>
      <c r="P82" s="75"/>
      <c r="Q82" s="76"/>
      <c r="R82" s="24"/>
    </row>
    <row r="83" spans="3:18" ht="54.75" customHeight="1" x14ac:dyDescent="0.25">
      <c r="C83" s="44" t="s">
        <v>139</v>
      </c>
      <c r="D83" s="46" t="s">
        <v>59</v>
      </c>
      <c r="E83" s="38" t="s">
        <v>19</v>
      </c>
      <c r="F83" s="27" t="s">
        <v>22</v>
      </c>
      <c r="G83" s="32">
        <f>I84+J84+K84+L84</f>
        <v>22</v>
      </c>
      <c r="H83" s="34" t="s">
        <v>23</v>
      </c>
      <c r="I83" s="15">
        <v>5</v>
      </c>
      <c r="J83" s="15"/>
      <c r="K83" s="15"/>
      <c r="L83" s="15"/>
      <c r="M83" s="77">
        <f t="shared" si="28"/>
        <v>1</v>
      </c>
      <c r="N83" s="69">
        <f t="shared" si="29"/>
        <v>0.22727272727272727</v>
      </c>
      <c r="O83" s="101" t="s">
        <v>94</v>
      </c>
      <c r="P83" s="95"/>
      <c r="Q83" s="96"/>
      <c r="R83" s="24"/>
    </row>
    <row r="84" spans="3:18" ht="54.75" customHeight="1" x14ac:dyDescent="0.25">
      <c r="C84" s="45"/>
      <c r="D84" s="47"/>
      <c r="E84" s="29"/>
      <c r="F84" s="29"/>
      <c r="G84" s="33"/>
      <c r="H84" s="35"/>
      <c r="I84" s="16">
        <v>5</v>
      </c>
      <c r="J84" s="16">
        <v>6</v>
      </c>
      <c r="K84" s="16">
        <v>6</v>
      </c>
      <c r="L84" s="16">
        <v>5</v>
      </c>
      <c r="M84" s="78"/>
      <c r="N84" s="70"/>
      <c r="O84" s="97"/>
      <c r="P84" s="75"/>
      <c r="Q84" s="76"/>
      <c r="R84" s="24"/>
    </row>
    <row r="85" spans="3:18" ht="39.75" customHeight="1" x14ac:dyDescent="0.25">
      <c r="C85" s="60" t="s">
        <v>140</v>
      </c>
      <c r="D85" s="62" t="s">
        <v>60</v>
      </c>
      <c r="E85" s="39" t="s">
        <v>19</v>
      </c>
      <c r="F85" s="31" t="s">
        <v>22</v>
      </c>
      <c r="G85" s="36">
        <f>I86+J86+K86+L86</f>
        <v>1272</v>
      </c>
      <c r="H85" s="37" t="s">
        <v>23</v>
      </c>
      <c r="I85" s="14">
        <v>406</v>
      </c>
      <c r="J85" s="14"/>
      <c r="K85" s="14"/>
      <c r="L85" s="14"/>
      <c r="M85" s="92">
        <f t="shared" si="28"/>
        <v>1.2767295597484276</v>
      </c>
      <c r="N85" s="84">
        <f t="shared" si="29"/>
        <v>0.3191823899371069</v>
      </c>
      <c r="O85" s="107" t="s">
        <v>97</v>
      </c>
      <c r="P85" s="72"/>
      <c r="Q85" s="73"/>
      <c r="R85" s="24"/>
    </row>
    <row r="86" spans="3:18" ht="39.75" customHeight="1" x14ac:dyDescent="0.25">
      <c r="C86" s="45"/>
      <c r="D86" s="47"/>
      <c r="E86" s="29"/>
      <c r="F86" s="29"/>
      <c r="G86" s="33"/>
      <c r="H86" s="35"/>
      <c r="I86" s="17">
        <v>318</v>
      </c>
      <c r="J86" s="17">
        <v>318</v>
      </c>
      <c r="K86" s="17">
        <v>318</v>
      </c>
      <c r="L86" s="17">
        <v>318</v>
      </c>
      <c r="M86" s="93"/>
      <c r="N86" s="85"/>
      <c r="O86" s="103"/>
      <c r="P86" s="75"/>
      <c r="Q86" s="76"/>
      <c r="R86" s="24"/>
    </row>
    <row r="87" spans="3:18" ht="49.5" customHeight="1" x14ac:dyDescent="0.25">
      <c r="C87" s="44" t="s">
        <v>141</v>
      </c>
      <c r="D87" s="58" t="s">
        <v>61</v>
      </c>
      <c r="E87" s="38" t="s">
        <v>19</v>
      </c>
      <c r="F87" s="27" t="s">
        <v>22</v>
      </c>
      <c r="G87" s="32">
        <f>I88+J88+K88+L88</f>
        <v>3576</v>
      </c>
      <c r="H87" s="34" t="s">
        <v>23</v>
      </c>
      <c r="I87" s="15">
        <v>950</v>
      </c>
      <c r="J87" s="15"/>
      <c r="K87" s="15"/>
      <c r="L87" s="15"/>
      <c r="M87" s="77">
        <f t="shared" si="28"/>
        <v>1.2666666666666666</v>
      </c>
      <c r="N87" s="69">
        <f t="shared" si="29"/>
        <v>0.26565995525727071</v>
      </c>
      <c r="O87" s="102" t="s">
        <v>95</v>
      </c>
      <c r="P87" s="72"/>
      <c r="Q87" s="73"/>
      <c r="R87" s="24"/>
    </row>
    <row r="88" spans="3:18" ht="49.5" customHeight="1" x14ac:dyDescent="0.25">
      <c r="C88" s="45"/>
      <c r="D88" s="47"/>
      <c r="E88" s="29"/>
      <c r="F88" s="29"/>
      <c r="G88" s="33"/>
      <c r="H88" s="35"/>
      <c r="I88" s="16">
        <v>750</v>
      </c>
      <c r="J88" s="16">
        <v>1207</v>
      </c>
      <c r="K88" s="16">
        <v>1100</v>
      </c>
      <c r="L88" s="16">
        <v>519</v>
      </c>
      <c r="M88" s="78"/>
      <c r="N88" s="70"/>
      <c r="O88" s="103"/>
      <c r="P88" s="75"/>
      <c r="Q88" s="76"/>
      <c r="R88" s="24"/>
    </row>
    <row r="89" spans="3:18" ht="49.5" customHeight="1" x14ac:dyDescent="0.25">
      <c r="C89" s="44" t="s">
        <v>142</v>
      </c>
      <c r="D89" s="46" t="s">
        <v>62</v>
      </c>
      <c r="E89" s="38" t="s">
        <v>19</v>
      </c>
      <c r="F89" s="27" t="s">
        <v>22</v>
      </c>
      <c r="G89" s="32">
        <f>I90+J90+K90+L90</f>
        <v>705</v>
      </c>
      <c r="H89" s="34" t="s">
        <v>23</v>
      </c>
      <c r="I89" s="15">
        <v>18</v>
      </c>
      <c r="J89" s="15"/>
      <c r="K89" s="15"/>
      <c r="L89" s="15"/>
      <c r="M89" s="77">
        <f t="shared" si="28"/>
        <v>0.22500000000000001</v>
      </c>
      <c r="N89" s="69">
        <f t="shared" si="29"/>
        <v>2.553191489361702E-2</v>
      </c>
      <c r="O89" s="102" t="s">
        <v>96</v>
      </c>
      <c r="P89" s="72"/>
      <c r="Q89" s="73"/>
      <c r="R89" s="24"/>
    </row>
    <row r="90" spans="3:18" ht="49.5" customHeight="1" x14ac:dyDescent="0.25">
      <c r="C90" s="45"/>
      <c r="D90" s="47"/>
      <c r="E90" s="29"/>
      <c r="F90" s="29"/>
      <c r="G90" s="33"/>
      <c r="H90" s="35"/>
      <c r="I90" s="16">
        <v>80</v>
      </c>
      <c r="J90" s="16">
        <v>250</v>
      </c>
      <c r="K90" s="16">
        <v>250</v>
      </c>
      <c r="L90" s="16">
        <v>125</v>
      </c>
      <c r="M90" s="78"/>
      <c r="N90" s="70"/>
      <c r="O90" s="103"/>
      <c r="P90" s="75"/>
      <c r="Q90" s="76"/>
      <c r="R90" s="24"/>
    </row>
    <row r="91" spans="3:18" ht="48" customHeight="1" x14ac:dyDescent="0.25">
      <c r="C91" s="65" t="s">
        <v>143</v>
      </c>
      <c r="D91" s="67" t="s">
        <v>63</v>
      </c>
      <c r="E91" s="38" t="s">
        <v>19</v>
      </c>
      <c r="F91" s="27" t="s">
        <v>22</v>
      </c>
      <c r="G91" s="40">
        <f>I92+J92+K92+L92</f>
        <v>3600</v>
      </c>
      <c r="H91" s="42" t="s">
        <v>23</v>
      </c>
      <c r="I91" s="18">
        <v>950</v>
      </c>
      <c r="J91" s="18"/>
      <c r="K91" s="18"/>
      <c r="L91" s="18"/>
      <c r="M91" s="77">
        <f t="shared" si="28"/>
        <v>1.2666666666666666</v>
      </c>
      <c r="N91" s="99">
        <f t="shared" si="29"/>
        <v>0.2638888888888889</v>
      </c>
      <c r="O91" s="102" t="s">
        <v>98</v>
      </c>
      <c r="P91" s="72"/>
      <c r="Q91" s="73"/>
      <c r="R91" s="24"/>
    </row>
    <row r="92" spans="3:18" ht="48" customHeight="1" thickBot="1" x14ac:dyDescent="0.3">
      <c r="C92" s="66"/>
      <c r="D92" s="68"/>
      <c r="E92" s="28"/>
      <c r="F92" s="28"/>
      <c r="G92" s="41"/>
      <c r="H92" s="43"/>
      <c r="I92" s="19">
        <v>750</v>
      </c>
      <c r="J92" s="19">
        <v>1207</v>
      </c>
      <c r="K92" s="19">
        <v>1124</v>
      </c>
      <c r="L92" s="19">
        <v>519</v>
      </c>
      <c r="M92" s="98"/>
      <c r="N92" s="100"/>
      <c r="O92" s="104"/>
      <c r="P92" s="105"/>
      <c r="Q92" s="106"/>
      <c r="R92" s="24"/>
    </row>
    <row r="93" spans="3:18" ht="15.75" x14ac:dyDescent="0.25">
      <c r="G93" s="1"/>
    </row>
    <row r="94" spans="3:18" ht="15.75" x14ac:dyDescent="0.25">
      <c r="G94" s="1"/>
    </row>
    <row r="95" spans="3:18" ht="15.75" x14ac:dyDescent="0.25">
      <c r="G95" s="1"/>
    </row>
    <row r="96" spans="3:18" ht="15.75" x14ac:dyDescent="0.25">
      <c r="G96" s="1"/>
    </row>
    <row r="97" spans="1:19" ht="15.75" x14ac:dyDescent="0.25">
      <c r="A97" s="20"/>
      <c r="B97" s="20"/>
      <c r="C97" s="21"/>
      <c r="D97" s="20"/>
      <c r="E97" s="20"/>
      <c r="F97" s="20"/>
      <c r="G97" s="20"/>
      <c r="H97" s="21"/>
      <c r="I97" s="20"/>
      <c r="J97" s="20"/>
      <c r="K97" s="22"/>
      <c r="L97" s="22"/>
      <c r="M97" s="20"/>
      <c r="N97" s="20"/>
      <c r="O97" s="23"/>
      <c r="P97" s="20"/>
      <c r="Q97" s="20"/>
      <c r="R97" s="20"/>
      <c r="S97" s="20"/>
    </row>
    <row r="98" spans="1:19" ht="15.75" x14ac:dyDescent="0.25">
      <c r="A98" s="20"/>
      <c r="B98" s="20"/>
      <c r="C98" s="21"/>
      <c r="D98" s="20"/>
      <c r="E98" s="20"/>
      <c r="F98" s="20"/>
      <c r="G98" s="20"/>
      <c r="H98" s="21"/>
      <c r="I98" s="20"/>
      <c r="J98" s="20"/>
      <c r="K98" s="22"/>
      <c r="L98" s="22"/>
      <c r="M98" s="20"/>
      <c r="N98" s="20"/>
      <c r="O98" s="23"/>
      <c r="P98" s="20"/>
      <c r="Q98" s="20"/>
      <c r="R98" s="20"/>
      <c r="S98" s="20"/>
    </row>
    <row r="99" spans="1:19" ht="15.75" x14ac:dyDescent="0.25">
      <c r="A99" s="20"/>
      <c r="B99" s="20"/>
      <c r="C99" s="21"/>
      <c r="D99" s="20"/>
      <c r="E99" s="20"/>
      <c r="F99" s="20"/>
      <c r="G99" s="20"/>
      <c r="H99" s="21"/>
      <c r="I99" s="20"/>
      <c r="J99" s="20"/>
      <c r="K99" s="22"/>
      <c r="L99" s="22"/>
      <c r="M99" s="20"/>
      <c r="N99" s="20"/>
      <c r="O99" s="23"/>
      <c r="P99" s="20"/>
      <c r="Q99" s="20"/>
      <c r="R99" s="20"/>
      <c r="S99" s="20"/>
    </row>
    <row r="100" spans="1:19" ht="15.75" x14ac:dyDescent="0.25">
      <c r="A100" s="20"/>
      <c r="B100" s="20"/>
      <c r="C100" s="21"/>
      <c r="D100" s="20"/>
      <c r="E100" s="20"/>
      <c r="F100" s="20"/>
      <c r="G100" s="20"/>
      <c r="H100" s="21"/>
      <c r="I100" s="20"/>
      <c r="J100" s="20"/>
      <c r="K100" s="22"/>
      <c r="L100" s="22"/>
      <c r="M100" s="20"/>
      <c r="N100" s="20"/>
      <c r="O100" s="23"/>
      <c r="P100" s="20"/>
      <c r="Q100" s="20"/>
      <c r="R100" s="20"/>
      <c r="S100" s="20"/>
    </row>
    <row r="101" spans="1:19" ht="15.75" x14ac:dyDescent="0.25">
      <c r="G101" s="1"/>
    </row>
    <row r="102" spans="1:19" ht="15.75" x14ac:dyDescent="0.25">
      <c r="G102" s="1"/>
    </row>
    <row r="103" spans="1:19" ht="15.75" x14ac:dyDescent="0.25">
      <c r="G103" s="1"/>
    </row>
    <row r="104" spans="1:19" ht="15.75" x14ac:dyDescent="0.25">
      <c r="G104" s="1"/>
    </row>
    <row r="105" spans="1:19" ht="15.75" x14ac:dyDescent="0.25">
      <c r="G105" s="1"/>
    </row>
  </sheetData>
  <mergeCells count="375">
    <mergeCell ref="C21:C22"/>
    <mergeCell ref="C19:C20"/>
    <mergeCell ref="D19:D20"/>
    <mergeCell ref="E19:E20"/>
    <mergeCell ref="D15:D16"/>
    <mergeCell ref="E15:E16"/>
    <mergeCell ref="F15:F16"/>
    <mergeCell ref="G15:G16"/>
    <mergeCell ref="H15:H16"/>
    <mergeCell ref="H17:H18"/>
    <mergeCell ref="D21:D22"/>
    <mergeCell ref="E21:E22"/>
    <mergeCell ref="F17:F18"/>
    <mergeCell ref="G17:G18"/>
    <mergeCell ref="F19:F20"/>
    <mergeCell ref="G19:G20"/>
    <mergeCell ref="F21:F22"/>
    <mergeCell ref="G21:G22"/>
    <mergeCell ref="N21:N22"/>
    <mergeCell ref="H19:H20"/>
    <mergeCell ref="M19:M20"/>
    <mergeCell ref="O21:Q22"/>
    <mergeCell ref="H21:H22"/>
    <mergeCell ref="M21:M22"/>
    <mergeCell ref="M23:M24"/>
    <mergeCell ref="N23:N24"/>
    <mergeCell ref="O23:Q24"/>
    <mergeCell ref="H23:H24"/>
    <mergeCell ref="F23:F24"/>
    <mergeCell ref="G23:G24"/>
    <mergeCell ref="N19:N20"/>
    <mergeCell ref="O19:Q20"/>
    <mergeCell ref="C23:C24"/>
    <mergeCell ref="D23:D24"/>
    <mergeCell ref="E23:E24"/>
    <mergeCell ref="N35:N36"/>
    <mergeCell ref="O35:Q36"/>
    <mergeCell ref="H25:H26"/>
    <mergeCell ref="H27:H28"/>
    <mergeCell ref="H29:H30"/>
    <mergeCell ref="C33:C34"/>
    <mergeCell ref="D33:D34"/>
    <mergeCell ref="E33:E34"/>
    <mergeCell ref="F33:F34"/>
    <mergeCell ref="G33:G34"/>
    <mergeCell ref="H33:H34"/>
    <mergeCell ref="H35:H36"/>
    <mergeCell ref="G35:G36"/>
    <mergeCell ref="F27:F28"/>
    <mergeCell ref="G27:G28"/>
    <mergeCell ref="H31:H32"/>
    <mergeCell ref="F31:F32"/>
    <mergeCell ref="N37:N38"/>
    <mergeCell ref="O37:Q38"/>
    <mergeCell ref="M25:M26"/>
    <mergeCell ref="N25:N26"/>
    <mergeCell ref="M33:M34"/>
    <mergeCell ref="M27:M28"/>
    <mergeCell ref="M29:M30"/>
    <mergeCell ref="M31:M32"/>
    <mergeCell ref="M37:M38"/>
    <mergeCell ref="N27:N28"/>
    <mergeCell ref="O27:Q28"/>
    <mergeCell ref="N29:N30"/>
    <mergeCell ref="O29:Q30"/>
    <mergeCell ref="N31:N32"/>
    <mergeCell ref="O31:Q32"/>
    <mergeCell ref="N33:N34"/>
    <mergeCell ref="D4:Q4"/>
    <mergeCell ref="D5:Q5"/>
    <mergeCell ref="D6:Q6"/>
    <mergeCell ref="O10:Q12"/>
    <mergeCell ref="F10:F12"/>
    <mergeCell ref="C15:C16"/>
    <mergeCell ref="C17:C18"/>
    <mergeCell ref="D17:D18"/>
    <mergeCell ref="E17:E18"/>
    <mergeCell ref="C13:C14"/>
    <mergeCell ref="E13:E14"/>
    <mergeCell ref="D13:D14"/>
    <mergeCell ref="C10:C12"/>
    <mergeCell ref="C9:E9"/>
    <mergeCell ref="D10:D12"/>
    <mergeCell ref="E10:E12"/>
    <mergeCell ref="F9:Q9"/>
    <mergeCell ref="G10:N10"/>
    <mergeCell ref="G11:G12"/>
    <mergeCell ref="H11:H12"/>
    <mergeCell ref="O13:Q14"/>
    <mergeCell ref="F13:F14"/>
    <mergeCell ref="M13:M14"/>
    <mergeCell ref="O15:Q16"/>
    <mergeCell ref="I11:L11"/>
    <mergeCell ref="M11:N11"/>
    <mergeCell ref="G13:G14"/>
    <mergeCell ref="H13:H14"/>
    <mergeCell ref="N13:N14"/>
    <mergeCell ref="N17:N18"/>
    <mergeCell ref="M15:M16"/>
    <mergeCell ref="N15:N16"/>
    <mergeCell ref="M17:M18"/>
    <mergeCell ref="O17:Q18"/>
    <mergeCell ref="E41:E42"/>
    <mergeCell ref="E39:E40"/>
    <mergeCell ref="H43:H44"/>
    <mergeCell ref="E45:E46"/>
    <mergeCell ref="F45:F46"/>
    <mergeCell ref="G45:G46"/>
    <mergeCell ref="G43:G44"/>
    <mergeCell ref="E43:E44"/>
    <mergeCell ref="F43:F44"/>
    <mergeCell ref="M41:M42"/>
    <mergeCell ref="M39:M40"/>
    <mergeCell ref="N39:N40"/>
    <mergeCell ref="O39:Q40"/>
    <mergeCell ref="E35:E36"/>
    <mergeCell ref="F35:F36"/>
    <mergeCell ref="E25:E26"/>
    <mergeCell ref="O33:Q34"/>
    <mergeCell ref="M35:M36"/>
    <mergeCell ref="O25:Q26"/>
    <mergeCell ref="O71:Q72"/>
    <mergeCell ref="O89:Q90"/>
    <mergeCell ref="O91:Q92"/>
    <mergeCell ref="O85:Q86"/>
    <mergeCell ref="O87:Q88"/>
    <mergeCell ref="O59:Q60"/>
    <mergeCell ref="O65:Q66"/>
    <mergeCell ref="O67:Q68"/>
    <mergeCell ref="O61:Q62"/>
    <mergeCell ref="O63:Q64"/>
    <mergeCell ref="O73:Q74"/>
    <mergeCell ref="O75:Q76"/>
    <mergeCell ref="O81:Q82"/>
    <mergeCell ref="O83:Q84"/>
    <mergeCell ref="O77:Q78"/>
    <mergeCell ref="O79:Q80"/>
    <mergeCell ref="M73:M74"/>
    <mergeCell ref="M71:M72"/>
    <mergeCell ref="M79:M80"/>
    <mergeCell ref="N79:N80"/>
    <mergeCell ref="M89:M90"/>
    <mergeCell ref="N89:N90"/>
    <mergeCell ref="M91:M92"/>
    <mergeCell ref="N91:N92"/>
    <mergeCell ref="M85:M86"/>
    <mergeCell ref="N85:N86"/>
    <mergeCell ref="M87:M88"/>
    <mergeCell ref="N87:N88"/>
    <mergeCell ref="M75:M76"/>
    <mergeCell ref="M81:M82"/>
    <mergeCell ref="N81:N82"/>
    <mergeCell ref="M83:M84"/>
    <mergeCell ref="N83:N84"/>
    <mergeCell ref="M77:M78"/>
    <mergeCell ref="N77:N78"/>
    <mergeCell ref="N73:N74"/>
    <mergeCell ref="N75:N76"/>
    <mergeCell ref="N71:N72"/>
    <mergeCell ref="O57:Q58"/>
    <mergeCell ref="N53:N54"/>
    <mergeCell ref="O53:Q54"/>
    <mergeCell ref="O55:Q56"/>
    <mergeCell ref="M67:M68"/>
    <mergeCell ref="M69:M70"/>
    <mergeCell ref="M53:M54"/>
    <mergeCell ref="M55:M56"/>
    <mergeCell ref="M65:M66"/>
    <mergeCell ref="M61:M62"/>
    <mergeCell ref="M63:M64"/>
    <mergeCell ref="O69:Q70"/>
    <mergeCell ref="N65:N66"/>
    <mergeCell ref="N67:N68"/>
    <mergeCell ref="N63:N64"/>
    <mergeCell ref="N69:N70"/>
    <mergeCell ref="M57:M58"/>
    <mergeCell ref="N57:N58"/>
    <mergeCell ref="M59:M60"/>
    <mergeCell ref="N59:N60"/>
    <mergeCell ref="N55:N56"/>
    <mergeCell ref="N61:N62"/>
    <mergeCell ref="N49:N50"/>
    <mergeCell ref="O49:Q50"/>
    <mergeCell ref="O45:Q46"/>
    <mergeCell ref="M51:M52"/>
    <mergeCell ref="N51:N52"/>
    <mergeCell ref="O51:Q52"/>
    <mergeCell ref="N41:N42"/>
    <mergeCell ref="O41:Q42"/>
    <mergeCell ref="M43:M44"/>
    <mergeCell ref="N43:N44"/>
    <mergeCell ref="O43:Q44"/>
    <mergeCell ref="M45:M46"/>
    <mergeCell ref="N45:N46"/>
    <mergeCell ref="N47:N48"/>
    <mergeCell ref="O47:Q48"/>
    <mergeCell ref="M49:M50"/>
    <mergeCell ref="M47:M48"/>
    <mergeCell ref="D69:D70"/>
    <mergeCell ref="D67:D68"/>
    <mergeCell ref="D73:D74"/>
    <mergeCell ref="D71:D72"/>
    <mergeCell ref="C91:C92"/>
    <mergeCell ref="C89:C90"/>
    <mergeCell ref="C87:C88"/>
    <mergeCell ref="D89:D90"/>
    <mergeCell ref="D87:D88"/>
    <mergeCell ref="D77:D78"/>
    <mergeCell ref="D75:D76"/>
    <mergeCell ref="D81:D82"/>
    <mergeCell ref="D79:D80"/>
    <mergeCell ref="D85:D86"/>
    <mergeCell ref="D83:D84"/>
    <mergeCell ref="D91:D92"/>
    <mergeCell ref="C81:C82"/>
    <mergeCell ref="C79:C80"/>
    <mergeCell ref="C85:C86"/>
    <mergeCell ref="C83:C84"/>
    <mergeCell ref="C69:C70"/>
    <mergeCell ref="C67:C68"/>
    <mergeCell ref="C71:C72"/>
    <mergeCell ref="C73:C74"/>
    <mergeCell ref="C47:C48"/>
    <mergeCell ref="D47:D48"/>
    <mergeCell ref="C51:C52"/>
    <mergeCell ref="D51:D52"/>
    <mergeCell ref="C39:C40"/>
    <mergeCell ref="D39:D40"/>
    <mergeCell ref="C45:C46"/>
    <mergeCell ref="D45:D46"/>
    <mergeCell ref="C43:C44"/>
    <mergeCell ref="D43:D44"/>
    <mergeCell ref="C49:C50"/>
    <mergeCell ref="C53:C54"/>
    <mergeCell ref="D53:D54"/>
    <mergeCell ref="C57:C58"/>
    <mergeCell ref="D57:D58"/>
    <mergeCell ref="C55:C56"/>
    <mergeCell ref="D55:D56"/>
    <mergeCell ref="D59:D60"/>
    <mergeCell ref="D61:D62"/>
    <mergeCell ref="D65:D66"/>
    <mergeCell ref="C61:C62"/>
    <mergeCell ref="C59:C60"/>
    <mergeCell ref="C65:C66"/>
    <mergeCell ref="C63:C64"/>
    <mergeCell ref="D63:D64"/>
    <mergeCell ref="C77:C78"/>
    <mergeCell ref="C75:C76"/>
    <mergeCell ref="E81:E82"/>
    <mergeCell ref="E79:E80"/>
    <mergeCell ref="E85:E86"/>
    <mergeCell ref="E83:E84"/>
    <mergeCell ref="E91:E92"/>
    <mergeCell ref="E89:E90"/>
    <mergeCell ref="E87:E88"/>
    <mergeCell ref="E61:E62"/>
    <mergeCell ref="E69:E70"/>
    <mergeCell ref="E67:E68"/>
    <mergeCell ref="E73:E74"/>
    <mergeCell ref="E71:E72"/>
    <mergeCell ref="E77:E78"/>
    <mergeCell ref="E75:E76"/>
    <mergeCell ref="H45:H46"/>
    <mergeCell ref="H47:H48"/>
    <mergeCell ref="H51:H52"/>
    <mergeCell ref="H53:H54"/>
    <mergeCell ref="H55:H56"/>
    <mergeCell ref="H59:H60"/>
    <mergeCell ref="H63:H64"/>
    <mergeCell ref="E65:E66"/>
    <mergeCell ref="E63:E64"/>
    <mergeCell ref="E59:E60"/>
    <mergeCell ref="F59:F60"/>
    <mergeCell ref="G59:G60"/>
    <mergeCell ref="E57:E58"/>
    <mergeCell ref="F57:F58"/>
    <mergeCell ref="G57:G58"/>
    <mergeCell ref="H57:H58"/>
    <mergeCell ref="E55:E56"/>
    <mergeCell ref="G31:G32"/>
    <mergeCell ref="C31:C32"/>
    <mergeCell ref="D31:D32"/>
    <mergeCell ref="E31:E32"/>
    <mergeCell ref="C25:C26"/>
    <mergeCell ref="C29:C30"/>
    <mergeCell ref="D29:D30"/>
    <mergeCell ref="E29:E30"/>
    <mergeCell ref="F29:F30"/>
    <mergeCell ref="G29:G30"/>
    <mergeCell ref="C27:C28"/>
    <mergeCell ref="D27:D28"/>
    <mergeCell ref="E27:E28"/>
    <mergeCell ref="D25:D26"/>
    <mergeCell ref="F25:F26"/>
    <mergeCell ref="G25:G26"/>
    <mergeCell ref="F55:F56"/>
    <mergeCell ref="G55:G56"/>
    <mergeCell ref="G49:G50"/>
    <mergeCell ref="H49:H50"/>
    <mergeCell ref="E47:E48"/>
    <mergeCell ref="F47:F48"/>
    <mergeCell ref="G47:G48"/>
    <mergeCell ref="E49:E50"/>
    <mergeCell ref="E53:E54"/>
    <mergeCell ref="F53:F54"/>
    <mergeCell ref="G53:G54"/>
    <mergeCell ref="E51:E52"/>
    <mergeCell ref="F51:F52"/>
    <mergeCell ref="G51:G52"/>
    <mergeCell ref="G91:G92"/>
    <mergeCell ref="G89:G90"/>
    <mergeCell ref="G87:G88"/>
    <mergeCell ref="H87:H88"/>
    <mergeCell ref="H89:H90"/>
    <mergeCell ref="H91:H92"/>
    <mergeCell ref="C35:C36"/>
    <mergeCell ref="D35:D36"/>
    <mergeCell ref="C41:C42"/>
    <mergeCell ref="D41:D42"/>
    <mergeCell ref="F41:F42"/>
    <mergeCell ref="G41:G42"/>
    <mergeCell ref="H41:H42"/>
    <mergeCell ref="F39:F40"/>
    <mergeCell ref="G39:G40"/>
    <mergeCell ref="C37:C38"/>
    <mergeCell ref="D37:D38"/>
    <mergeCell ref="E37:E38"/>
    <mergeCell ref="F37:F38"/>
    <mergeCell ref="G37:G38"/>
    <mergeCell ref="H37:H38"/>
    <mergeCell ref="H39:H40"/>
    <mergeCell ref="D49:D50"/>
    <mergeCell ref="F49:F50"/>
    <mergeCell ref="F71:F72"/>
    <mergeCell ref="G71:G72"/>
    <mergeCell ref="F69:F70"/>
    <mergeCell ref="G69:G70"/>
    <mergeCell ref="H69:H70"/>
    <mergeCell ref="H71:H72"/>
    <mergeCell ref="G73:G74"/>
    <mergeCell ref="H73:H74"/>
    <mergeCell ref="H75:H76"/>
    <mergeCell ref="G75:G76"/>
    <mergeCell ref="F63:F64"/>
    <mergeCell ref="G63:G64"/>
    <mergeCell ref="F67:F68"/>
    <mergeCell ref="G67:G68"/>
    <mergeCell ref="F61:F62"/>
    <mergeCell ref="G61:G62"/>
    <mergeCell ref="H61:H62"/>
    <mergeCell ref="F65:F66"/>
    <mergeCell ref="G65:G66"/>
    <mergeCell ref="H65:H66"/>
    <mergeCell ref="H67:H68"/>
    <mergeCell ref="G79:G80"/>
    <mergeCell ref="H79:H80"/>
    <mergeCell ref="G77:G78"/>
    <mergeCell ref="H77:H78"/>
    <mergeCell ref="G81:G82"/>
    <mergeCell ref="H81:H82"/>
    <mergeCell ref="H85:H86"/>
    <mergeCell ref="G83:G84"/>
    <mergeCell ref="H83:H84"/>
    <mergeCell ref="G85:G86"/>
    <mergeCell ref="F91:F92"/>
    <mergeCell ref="F89:F90"/>
    <mergeCell ref="F73:F74"/>
    <mergeCell ref="F77:F78"/>
    <mergeCell ref="F75:F76"/>
    <mergeCell ref="F81:F82"/>
    <mergeCell ref="F79:F80"/>
    <mergeCell ref="F85:F86"/>
    <mergeCell ref="F83:F84"/>
    <mergeCell ref="F87:F88"/>
  </mergeCells>
  <conditionalFormatting sqref="M15:N92">
    <cfRule type="containsText" dxfId="0" priority="5" operator="containsText" text="ND">
      <formula>NOT(ISERROR(SEARCH(("ND"),(M15))))</formula>
    </cfRule>
  </conditionalFormatting>
  <printOptions horizontalCentered="1"/>
  <pageMargins left="0.23622047244094491" right="0.23622047244094491" top="0.71" bottom="0.39370078740157483" header="0" footer="0"/>
  <pageSetup paperSize="17" scale="61" fitToHeight="0" orientation="landscape" r:id="rId1"/>
  <rowBreaks count="4" manualBreakCount="4">
    <brk id="14" max="16383" man="1"/>
    <brk id="38" max="16383" man="1"/>
    <brk id="60" max="16383" man="1"/>
    <brk id="7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1trim 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2024-01-09T18:49:49Z</cp:lastPrinted>
  <dcterms:created xsi:type="dcterms:W3CDTF">2020-03-29T23:09:10Z</dcterms:created>
  <dcterms:modified xsi:type="dcterms:W3CDTF">2024-05-13T20:58:53Z</dcterms:modified>
  <cp:category/>
  <cp:contentStatus/>
</cp:coreProperties>
</file>