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2"/>
  <workbookPr defaultThemeVersion="166925"/>
  <mc:AlternateContent xmlns:mc="http://schemas.openxmlformats.org/markup-compatibility/2006">
    <mc:Choice Requires="x15">
      <x15ac:absPath xmlns:x15ac="http://schemas.microsoft.com/office/spreadsheetml/2010/11/ac" url="D:\1 trim 25\1 trim 25\PP 1.2\"/>
    </mc:Choice>
  </mc:AlternateContent>
  <xr:revisionPtr revIDLastSave="1" documentId="8_{B7B392A2-A153-4C6A-B557-1098BDE7B0B5}" xr6:coauthVersionLast="47" xr6:coauthVersionMax="47" xr10:uidLastSave="{7B22C684-EADC-470B-B31F-E709860F9F82}"/>
  <bookViews>
    <workbookView xWindow="-108" yWindow="-108" windowWidth="23256" windowHeight="12456" xr2:uid="{00000000-000D-0000-FFFF-FFFF00000000}"/>
  </bookViews>
  <sheets>
    <sheet name="CEDULA 1Tr23" sheetId="5" r:id="rId1"/>
  </sheets>
  <calcPr calcId="191028"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15" i="5" l="1"/>
  <c r="N105" i="5"/>
  <c r="M105" i="5"/>
  <c r="M133" i="5"/>
  <c r="N19" i="5"/>
  <c r="N21" i="5"/>
  <c r="N23" i="5"/>
  <c r="N25" i="5"/>
  <c r="N27" i="5"/>
  <c r="N29" i="5"/>
  <c r="N31" i="5"/>
  <c r="N33" i="5"/>
  <c r="N35" i="5"/>
  <c r="N37" i="5"/>
  <c r="N39" i="5"/>
  <c r="N41" i="5"/>
  <c r="N43" i="5"/>
  <c r="N45" i="5"/>
  <c r="N47" i="5"/>
  <c r="N49" i="5"/>
  <c r="N51" i="5"/>
  <c r="N53" i="5"/>
  <c r="N55" i="5"/>
  <c r="N57" i="5"/>
  <c r="N59" i="5"/>
  <c r="N61" i="5"/>
  <c r="N63" i="5"/>
  <c r="N65" i="5"/>
  <c r="N67" i="5"/>
  <c r="N69" i="5"/>
  <c r="N71" i="5"/>
  <c r="N73" i="5"/>
  <c r="N75" i="5"/>
  <c r="N77" i="5"/>
  <c r="N79" i="5"/>
  <c r="N81" i="5"/>
  <c r="N83" i="5"/>
  <c r="N85" i="5"/>
  <c r="N87" i="5"/>
  <c r="N89" i="5"/>
  <c r="N91" i="5"/>
  <c r="N93" i="5"/>
  <c r="N95" i="5"/>
  <c r="N97" i="5"/>
  <c r="N99" i="5"/>
  <c r="N101" i="5"/>
  <c r="N103" i="5"/>
  <c r="N107" i="5"/>
  <c r="N109" i="5"/>
  <c r="N111" i="5"/>
  <c r="N113" i="5"/>
  <c r="N115" i="5"/>
  <c r="N117" i="5"/>
  <c r="N119" i="5"/>
  <c r="N121" i="5"/>
  <c r="N123" i="5"/>
  <c r="N125" i="5"/>
  <c r="N127" i="5"/>
  <c r="N129" i="5"/>
  <c r="N131" i="5"/>
  <c r="N133" i="5"/>
  <c r="N17" i="5"/>
  <c r="M17" i="5"/>
  <c r="M19" i="5"/>
  <c r="M21" i="5"/>
  <c r="M23" i="5"/>
  <c r="M25" i="5"/>
  <c r="M27" i="5"/>
  <c r="M29" i="5"/>
  <c r="M31" i="5"/>
  <c r="M33" i="5"/>
  <c r="M35" i="5"/>
  <c r="M37" i="5"/>
  <c r="M39" i="5"/>
  <c r="M41" i="5"/>
  <c r="M43" i="5"/>
  <c r="M45" i="5"/>
  <c r="M47" i="5"/>
  <c r="M49" i="5"/>
  <c r="M51" i="5"/>
  <c r="M53" i="5"/>
  <c r="M55" i="5"/>
  <c r="M57" i="5"/>
  <c r="M59" i="5"/>
  <c r="M61" i="5"/>
  <c r="M63" i="5"/>
  <c r="M65" i="5"/>
  <c r="M67" i="5"/>
  <c r="M69" i="5"/>
  <c r="M71" i="5"/>
  <c r="M73" i="5"/>
  <c r="M75" i="5"/>
  <c r="M77" i="5"/>
  <c r="M79" i="5"/>
  <c r="M81" i="5"/>
  <c r="M83" i="5"/>
  <c r="M85" i="5"/>
  <c r="M87" i="5"/>
  <c r="M89" i="5"/>
  <c r="M91" i="5"/>
  <c r="M93" i="5"/>
  <c r="M95" i="5"/>
  <c r="M97" i="5"/>
  <c r="M99" i="5"/>
  <c r="M101" i="5"/>
  <c r="M103" i="5"/>
  <c r="M107" i="5"/>
  <c r="M109" i="5"/>
  <c r="M111" i="5"/>
  <c r="M113" i="5"/>
  <c r="M115" i="5"/>
  <c r="M117" i="5"/>
  <c r="M119" i="5"/>
  <c r="M121" i="5"/>
  <c r="M123" i="5"/>
  <c r="M125" i="5"/>
  <c r="M127" i="5"/>
  <c r="M129" i="5"/>
  <c r="M131" i="5"/>
</calcChain>
</file>

<file path=xl/sharedStrings.xml><?xml version="1.0" encoding="utf-8"?>
<sst xmlns="http://schemas.openxmlformats.org/spreadsheetml/2006/main" count="389" uniqueCount="205">
  <si>
    <t>CÉDULA DE AVANCE DE CUMPLIMIENTO DE LOS OBJETIVOS Y METAS</t>
  </si>
  <si>
    <t>MUNICIPIO DE BENITO JUÁREZ QUINTANA ROO</t>
  </si>
  <si>
    <t>PERÍODO QUE SE INFORMA: DEL 1 DE ENERO AL 31 DE MARZO 2025</t>
  </si>
  <si>
    <t xml:space="preserve">PROGRAMA PRESUPUESTARIO ANUAL: </t>
  </si>
  <si>
    <t>P-PPA 1.2 PROGRAMA DE CONSOLIDACIÓN DE LA GESTIÓN MUNICIPAL</t>
  </si>
  <si>
    <t>NIVEL MIR CON RESUMEN
 NARRATIVO</t>
  </si>
  <si>
    <t>NOMBRE DEL
 INDICADOR</t>
  </si>
  <si>
    <t>SENTIDO DEL INDICADOR      (ascendente, descendente)</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</si>
  <si>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</si>
  <si>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</si>
  <si>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</si>
  <si>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</si>
  <si>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</si>
  <si>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</si>
  <si>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</si>
  <si>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</si>
  <si>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</si>
  <si>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</si>
  <si>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</si>
  <si>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</si>
  <si>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</si>
  <si>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2"/>
        <color rgb="FF000000"/>
        <rFont val="Calibri"/>
        <family val="2"/>
        <scheme val="minor"/>
      </rPr>
      <t xml:space="preserve">F. 1.2.1. </t>
    </r>
    <r>
      <rPr>
        <sz val="12"/>
        <color rgb="FF000000"/>
        <rFont val="Calibri"/>
        <family val="2"/>
        <scheme val="minor"/>
      </rPr>
      <t>Contribuir al logro del Objetivo Estrategico del Plan Municipal de Desarrollo combinando nuestro compromiso con el Bienestar de las personas mediante un enfoque pragmático y profesional de la gestión pública logrando que los beneficios sean palpables y sostenibles en el tiempo.</t>
    </r>
  </si>
  <si>
    <r>
      <rPr>
        <b/>
        <sz val="12"/>
        <color theme="1"/>
        <rFont val="Calibri"/>
        <family val="2"/>
        <scheme val="minor"/>
      </rPr>
      <t>IGOB_HUM_R:</t>
    </r>
    <r>
      <rPr>
        <sz val="12"/>
        <color theme="1"/>
        <rFont val="Calibri"/>
        <family val="2"/>
        <scheme val="minor"/>
      </rPr>
      <t xml:space="preserve"> Índice de Gobierno Humanista y de Resultados</t>
    </r>
  </si>
  <si>
    <t>Ascendente</t>
  </si>
  <si>
    <t>Trianual</t>
  </si>
  <si>
    <t xml:space="preserve">80.47%
</t>
  </si>
  <si>
    <t>SI</t>
  </si>
  <si>
    <t>-</t>
  </si>
  <si>
    <r>
      <rPr>
        <b/>
        <sz val="12"/>
        <color rgb="FF000000"/>
        <rFont val="Calibri"/>
        <family val="2"/>
        <scheme val="minor"/>
      </rPr>
      <t xml:space="preserve">Justificación Trimestral:  </t>
    </r>
    <r>
      <rPr>
        <sz val="12"/>
        <color rgb="FF000000"/>
        <rFont val="Calibri"/>
        <family val="2"/>
        <scheme val="minor"/>
      </rPr>
      <t xml:space="preserve">
El Índice de Gobierno Humanista y de Resultados se integra con 5 Dimensiones y 10 subdimensiones que miden aspectos de bienestar ciudadano, transparencia, participación y eficacia en la administración pública con indicadores de diferentes instituciones externas e internas al municipio . En el primer trimestre la meta realizada se consideró igual a la programada debido a que los indicadores no han tenido actualizaciones.
</t>
    </r>
    <r>
      <rPr>
        <b/>
        <sz val="12"/>
        <color rgb="FF000000"/>
        <rFont val="Calibri"/>
        <family val="2"/>
        <scheme val="minor"/>
      </rPr>
      <t>Justificación Anual:</t>
    </r>
    <r>
      <rPr>
        <sz val="12"/>
        <color rgb="FF000000"/>
        <rFont val="Calibri"/>
        <family val="2"/>
        <scheme val="minor"/>
      </rPr>
      <t xml:space="preserve">
La meta anual es del 25% como se esperaba con base a la metra trimestral alcanzada.</t>
    </r>
  </si>
  <si>
    <r>
      <t xml:space="preserve">1.2.1.1. </t>
    </r>
    <r>
      <rPr>
        <sz val="12"/>
        <color theme="1"/>
        <rFont val="Arial"/>
        <family val="2"/>
      </rPr>
      <t>Las dependencias y entidades del municipio de Benito Juárez dependientes directas de la Presidencia Municipal fortalecen la vinculación secuencial entre las etapas de planeación, programación y presupuestación.</t>
    </r>
  </si>
  <si>
    <r>
      <rPr>
        <b/>
        <sz val="12"/>
        <color theme="1"/>
        <rFont val="Arial"/>
        <family val="2"/>
      </rPr>
      <t>IAG =</t>
    </r>
    <r>
      <rPr>
        <sz val="12"/>
        <color theme="1"/>
        <rFont val="Arial"/>
        <family val="2"/>
      </rPr>
      <t xml:space="preserve"> Índice de Avance General en PbR-SED.
</t>
    </r>
    <r>
      <rPr>
        <b/>
        <sz val="12"/>
        <color theme="1"/>
        <rFont val="Arial"/>
        <family val="2"/>
      </rPr>
      <t>PbR-SED:</t>
    </r>
    <r>
      <rPr>
        <sz val="12"/>
        <color theme="1"/>
        <rFont val="Arial"/>
        <family val="2"/>
      </rPr>
      <t xml:space="preserve"> Presupuesto basado en Resultados, PbR, y Sistema de Evaluación del Desempeño, SED.</t>
    </r>
  </si>
  <si>
    <t>Ascendente
Regular</t>
  </si>
  <si>
    <t>Anual</t>
  </si>
  <si>
    <t>NO</t>
  </si>
  <si>
    <r>
      <rPr>
        <b/>
        <sz val="12"/>
        <color theme="1"/>
        <rFont val="Arial"/>
        <family val="2"/>
      </rPr>
      <t>Justificacion Trimestral:</t>
    </r>
    <r>
      <rPr>
        <sz val="12"/>
        <color theme="1"/>
        <rFont val="Arial"/>
        <family val="2"/>
      </rPr>
      <t xml:space="preserve"> El indicador de proposito se modificó con la actualización del PMD 2024-2027. Dejandolo como el indice  de avance en el componente de planeacion del ciclo presupuestario evaluado por la SHCP.
En el primer trimestre el avance alcanzado del 100% se obtuvo al lograr el porcentaje programado y corresponde al resultado obtenido en la evaluacion 2024.
</t>
    </r>
    <r>
      <rPr>
        <b/>
        <sz val="12"/>
        <color theme="1"/>
        <rFont val="Arial"/>
        <family val="2"/>
      </rPr>
      <t>Justificación Anual:</t>
    </r>
    <r>
      <rPr>
        <sz val="12"/>
        <color theme="1"/>
        <rFont val="Arial"/>
        <family val="2"/>
      </rPr>
      <t xml:space="preserve"> Al ser un indicador NO ACUMULATIVO  en este trimestre el avance anual es similar al avance trimestral.</t>
    </r>
  </si>
  <si>
    <r>
      <rPr>
        <b/>
        <sz val="16"/>
        <color rgb="FF000000"/>
        <rFont val="Arial"/>
        <family val="2"/>
      </rPr>
      <t xml:space="preserve">1.2.1.1.1 </t>
    </r>
    <r>
      <rPr>
        <sz val="16"/>
        <color rgb="FF000000"/>
        <rFont val="Arial"/>
        <family val="2"/>
      </rPr>
      <t>Agenda pública del Presidente Municipal con la ciudadanía realizada.</t>
    </r>
  </si>
  <si>
    <t>PAPR: Porcentaje de la Agenda Pública Realizada</t>
  </si>
  <si>
    <t>Trimestral</t>
  </si>
  <si>
    <t>Justificacion Trimestral: se alcanzo el 100% de cumplimiento en este trimestre al lograr las 118 actividades programas
Justificacion Anual: al cumplir con el 100% en el trimestre, logramos un 25% de avance anual, con miras a llegar al 100% de nuestra meta anual.</t>
  </si>
  <si>
    <r>
      <rPr>
        <b/>
        <sz val="16"/>
        <color rgb="FF000000"/>
        <rFont val="Arial"/>
        <family val="2"/>
      </rPr>
      <t xml:space="preserve">1.2.1.1.1.1 </t>
    </r>
    <r>
      <rPr>
        <sz val="16"/>
        <color theme="1"/>
        <rFont val="Arial"/>
        <family val="2"/>
      </rPr>
      <t>Atención y seguimiento a las peticiones ciudadanas e interinstitucionales realizadas al Presidente Municipal.</t>
    </r>
  </si>
  <si>
    <t>PPA: Porcentaje de Peticiones Atendidas</t>
  </si>
  <si>
    <t>Justificacion Trimestral: se alcanzo el 100% de cumplimiento en este trimestre al lograr las 573 actividades programas
Justificacion Anual: al cumplir con el 100% en el trimestre, logramos un 25% de avance anual, con miras a llegar al 100% de nuestra meta anual.</t>
  </si>
  <si>
    <r>
      <rPr>
        <b/>
        <sz val="16"/>
        <color rgb="FF000000"/>
        <rFont val="Arial"/>
        <family val="2"/>
      </rPr>
      <t>1.2.1.1.1.2</t>
    </r>
    <r>
      <rPr>
        <sz val="16"/>
        <color rgb="FF000000"/>
        <rFont val="Arial"/>
        <family val="2"/>
      </rPr>
      <t xml:space="preserve"> </t>
    </r>
    <r>
      <rPr>
        <sz val="16"/>
        <color theme="1"/>
        <rFont val="Arial"/>
        <family val="2"/>
      </rPr>
      <t>Coordinación de las audiencias otorgadas a la ciudadanía.</t>
    </r>
  </si>
  <si>
    <t>PAA: Porcentaje de Audiencias Atendidas</t>
  </si>
  <si>
    <t>Justificacion Trimestral: se alcanzo el 100% de cumplimiento en este trimestre al lograr las 298 actividades programas
Justificacion Anual: al cumplir con el 100% en el trimestre, logramos un 25% de avance anual, con miras a llegar al 100% de nuestra meta anual.</t>
  </si>
  <si>
    <r>
      <rPr>
        <b/>
        <sz val="16"/>
        <color rgb="FF000000"/>
        <rFont val="Arial"/>
        <family val="2"/>
      </rPr>
      <t xml:space="preserve">1.2.1.1.2 </t>
    </r>
    <r>
      <rPr>
        <sz val="16"/>
        <color theme="1"/>
        <rFont val="Arial Nova Cond"/>
        <family val="2"/>
      </rPr>
      <t>Proyectos estratégicos de la Secretaría Técnica satisfactoriamente concluidos.</t>
    </r>
  </si>
  <si>
    <t>PPEI: Porcentaje  de Proyectos Estratégicos Implementados.</t>
  </si>
  <si>
    <t>Justificacion Trimestral: se alcanzo el 100% de cumplimiento en este trimestre al lograr 1 actividad programada
Justificacion Anual: al cumplir con el 100% en el trimestre, logramos un 17% de avance anual, con miras a llegar al 100% de nuestra meta anual.</t>
  </si>
  <si>
    <r>
      <rPr>
        <b/>
        <sz val="16"/>
        <color rgb="FF000000"/>
        <rFont val="Arial"/>
        <family val="2"/>
      </rPr>
      <t>1.2.1.1.2.1</t>
    </r>
    <r>
      <rPr>
        <sz val="16"/>
        <color theme="1"/>
        <rFont val="Arial Nova Cond"/>
        <family val="2"/>
      </rPr>
      <t xml:space="preserve"> Implementación de proyectos de gestión pública y proyectos especiales de la Presidencia Municipal. </t>
    </r>
  </si>
  <si>
    <t>PEP: Porcentaje de Efectividad de los Proyectos de Gestión pública y Proyectos Especiales.</t>
  </si>
  <si>
    <t>Justificacion Trimestral: se alcanzo el 100% de cumplimiento en este trimestre al lograr realizar 1 actividad programada
Justificacion Anual: al cumplir con el 100% en el trimestre, logramos un 25% de avance anual, con miras a llegar al 100% de nuestra meta anual.</t>
  </si>
  <si>
    <r>
      <rPr>
        <b/>
        <sz val="16"/>
        <color rgb="FF000000"/>
        <rFont val="Arial"/>
        <family val="2"/>
      </rPr>
      <t>1.2.1.1.2.2.</t>
    </r>
    <r>
      <rPr>
        <sz val="16"/>
        <color rgb="FF000000"/>
        <rFont val="Arial"/>
        <family val="2"/>
      </rPr>
      <t xml:space="preserve"> </t>
    </r>
    <r>
      <rPr>
        <sz val="16"/>
        <color theme="1"/>
        <rFont val="Arial Nova Cond"/>
        <family val="2"/>
      </rPr>
      <t xml:space="preserve">Vinculación del Gobierno Municipal con la ciudadanía, para el diseño, implementación, seguimiento y evaluación de políticas públicas municipales. </t>
    </r>
  </si>
  <si>
    <t>PAPC: Porcentaje de Actividades con Participación Ciudadana.</t>
  </si>
  <si>
    <t>Justificacion Trimestral: Este trimestre no se programo actividada alguna asi que tendremos un resultado hasta el segundo trim de 2025
Justificacion Anual: a Este trimestre no se programo actividada alguna asi que tendremos un resultado hasta el segundo trim de 2025</t>
  </si>
  <si>
    <r>
      <rPr>
        <b/>
        <sz val="16"/>
        <color rgb="FF000000"/>
        <rFont val="Arial"/>
        <family val="2"/>
      </rPr>
      <t xml:space="preserve">1.2.1.1.2.3. </t>
    </r>
    <r>
      <rPr>
        <sz val="16"/>
        <color theme="1"/>
        <rFont val="Arial Nova Cond"/>
        <family val="2"/>
      </rPr>
      <t>Elaboración de informes de gobierno municipal y reportes para la Presidencia Municipal.</t>
    </r>
  </si>
  <si>
    <t>PCIGR: Porcentaje de Cumplimiento de Informes de Gobierno y Reportes.</t>
  </si>
  <si>
    <t>Justificacion Trimestral: se alcanzo el 100% de cumplimiento en este trimestre al lograr las 11 actividades programas
Justificacion Anual: al cumplir con el 100% en el trimestre, logramos un 25% de avance anual, con miras a llegar al 100% de nuestra meta anual.</t>
  </si>
  <si>
    <r>
      <rPr>
        <b/>
        <sz val="16"/>
        <color rgb="FF000000"/>
        <rFont val="Arial"/>
        <family val="2"/>
      </rPr>
      <t xml:space="preserve">1.2.1.1.2.4. </t>
    </r>
    <r>
      <rPr>
        <sz val="16"/>
        <color theme="1"/>
        <rFont val="Arial"/>
        <family val="2"/>
      </rPr>
      <t xml:space="preserve">Consolidación del Gobierno Digital (plataforma central de trámites y servicios, tableros de control y aplicaciones informáticas) como instrumento que  fortalece la transparencia y la rendición de cuentas. </t>
    </r>
  </si>
  <si>
    <t>PACGD: Porcentaje de Avance en Consolidación del Gobierno Digital.</t>
  </si>
  <si>
    <r>
      <rPr>
        <b/>
        <sz val="16"/>
        <color theme="1"/>
        <rFont val="Arial"/>
        <family val="2"/>
      </rPr>
      <t xml:space="preserve">1.2.1.1.3 </t>
    </r>
    <r>
      <rPr>
        <sz val="16"/>
        <color theme="1"/>
        <rFont val="Arial"/>
        <family val="2"/>
      </rPr>
      <t>Supermanzanas de la zona fundacional del Distrito Cancún intervenidas para su revitalización.</t>
    </r>
  </si>
  <si>
    <t>PSZFI: Porcentaje de Supermanzanas de la Zona Fundacional intervenidas</t>
  </si>
  <si>
    <r>
      <rPr>
        <b/>
        <sz val="16"/>
        <color rgb="FF000000"/>
        <rFont val="Arial"/>
        <family val="2"/>
      </rPr>
      <t>1.2.1.1.3.1</t>
    </r>
    <r>
      <rPr>
        <b/>
        <sz val="16"/>
        <color theme="1"/>
        <rFont val="Arial"/>
        <family val="2"/>
      </rPr>
      <t xml:space="preserve"> </t>
    </r>
    <r>
      <rPr>
        <sz val="16"/>
        <color theme="1"/>
        <rFont val="Arial"/>
        <family val="2"/>
      </rPr>
      <t>Realización de actividades para la mejora de la imagen urbana de  espacios publicos de la zona fundacional.</t>
    </r>
  </si>
  <si>
    <t>PAMIUZF: Porcentaje de actividades para mejorar la imagen urbana de la Zona Fundacional</t>
  </si>
  <si>
    <r>
      <rPr>
        <b/>
        <sz val="16"/>
        <color rgb="FF000000"/>
        <rFont val="Arial"/>
        <family val="2"/>
      </rPr>
      <t>1.2.1.1.3.2</t>
    </r>
    <r>
      <rPr>
        <sz val="16"/>
        <color theme="1"/>
        <rFont val="Arial"/>
        <family val="2"/>
      </rPr>
      <t xml:space="preserve"> Generación de proyectos participativos de infraestructura de la Zona Fundacional.</t>
    </r>
  </si>
  <si>
    <t>PPIZFG: Porcentaje de proyectos de infraestructura de la Zona Fundacional generados.</t>
  </si>
  <si>
    <r>
      <rPr>
        <b/>
        <sz val="16"/>
        <color theme="1"/>
        <rFont val="Arial"/>
        <family val="2"/>
      </rPr>
      <t xml:space="preserve">1.2.1.1.3.3 </t>
    </r>
    <r>
      <rPr>
        <sz val="16"/>
        <color theme="1"/>
        <rFont val="Arial"/>
        <family val="2"/>
      </rPr>
      <t>Realización de acciones  sociales y culturales en la Zona Fundacional</t>
    </r>
  </si>
  <si>
    <t>PAZF: Porcentaje de acciones realizadas en la zona fundacional</t>
  </si>
  <si>
    <t>Justificacion Trimestral: se alcanzo el 100% de cumplimiento en este trimestre al lograr las 3 actividades programas
Justificacion Anual: al cumplir con el 100% en el trimestre, logramos un 25% de avance anual, con miras a llegar al 100% de nuestra meta anual.</t>
  </si>
  <si>
    <r>
      <rPr>
        <b/>
        <sz val="16"/>
        <color rgb="FF000000"/>
        <rFont val="Arial"/>
        <family val="2"/>
      </rPr>
      <t xml:space="preserve">1.2.1.1.4 </t>
    </r>
    <r>
      <rPr>
        <sz val="16"/>
        <color theme="1"/>
        <rFont val="Arial"/>
        <family val="2"/>
      </rPr>
      <t>Agendas de trabajo en  los diferentes medios de comunicación elaboradas.</t>
    </r>
  </si>
  <si>
    <r>
      <t xml:space="preserve">PATMCD: </t>
    </r>
    <r>
      <rPr>
        <sz val="16"/>
        <color rgb="FF000000"/>
        <rFont val="Arial"/>
        <family val="2"/>
      </rPr>
      <t xml:space="preserve">Porcentaje de la Agenda de Trabajos con medios de  comunicación difundidas </t>
    </r>
  </si>
  <si>
    <t>Justificacion Trimestral: se alcanzo el 100% de cumplimiento en este trimestre al lograr las 1110 actividades programas
Justificacion Anual: al cumplir con el 100% en el trimestre, logramos un 25% de avance anual, con miras a llegar al 100% de nuestra meta anual.</t>
  </si>
  <si>
    <r>
      <rPr>
        <b/>
        <sz val="16"/>
        <color rgb="FF000000"/>
        <rFont val="Arial"/>
        <family val="2"/>
      </rPr>
      <t>1.2.1.1.4.1</t>
    </r>
    <r>
      <rPr>
        <sz val="16"/>
        <color theme="1"/>
        <rFont val="Arial"/>
        <family val="2"/>
      </rPr>
      <t xml:space="preserve"> Elaboración de boletines informativos de acciones de gobierno</t>
    </r>
  </si>
  <si>
    <r>
      <rPr>
        <sz val="16"/>
        <color rgb="FF000000"/>
        <rFont val="Arial"/>
        <family val="2"/>
      </rPr>
      <t xml:space="preserve">PBIE: Porcentaje de boletines informativos elaborados </t>
    </r>
  </si>
  <si>
    <t>Justificacion Trimestral: se alcanzo el 100% de cumplimiento en este trimestre al lograr las 367 actividades programas
Justificacion Anual: al cumplir con el 100% en el trimestre, logramos un 25% de avance anual, con miras a llegar al 100% de nuestra meta anual.</t>
  </si>
  <si>
    <r>
      <rPr>
        <b/>
        <sz val="16"/>
        <color rgb="FF000000"/>
        <rFont val="Arial"/>
        <family val="2"/>
      </rPr>
      <t>1.2.1.1.4.2</t>
    </r>
    <r>
      <rPr>
        <sz val="16"/>
        <color rgb="FF000000"/>
        <rFont val="Arial"/>
        <family val="2"/>
      </rPr>
      <t xml:space="preserve"> </t>
    </r>
    <r>
      <rPr>
        <sz val="16"/>
        <color theme="1"/>
        <rFont val="Arial"/>
        <family val="2"/>
      </rPr>
      <t>Grabación de vídeos de eventos y acciones de gobierno</t>
    </r>
  </si>
  <si>
    <r>
      <rPr>
        <sz val="16"/>
        <color rgb="FF000000"/>
        <rFont val="Arial"/>
        <family val="2"/>
      </rPr>
      <t>PHVG: Porcentaje de horas de videos grabados</t>
    </r>
  </si>
  <si>
    <t>Justificacion Trimestral: se alcanzo el 100% de cumplimiento en este trimestre al lograr las 69 actividades programas
Justificacion Anual: al cumplir con el 100% en el trimestre, logramos un 25% de avance anual, con miras a llegar al 100% de nuestra meta anual.</t>
  </si>
  <si>
    <r>
      <rPr>
        <b/>
        <sz val="16"/>
        <color rgb="FF000000"/>
        <rFont val="Arial"/>
        <family val="2"/>
      </rPr>
      <t>1.2.1.1.4.3</t>
    </r>
    <r>
      <rPr>
        <sz val="16"/>
        <color rgb="FF000000"/>
        <rFont val="Arial"/>
        <family val="2"/>
      </rPr>
      <t xml:space="preserve"> </t>
    </r>
    <r>
      <rPr>
        <sz val="16"/>
        <color theme="1"/>
        <rFont val="Arial"/>
        <family val="2"/>
      </rPr>
      <t>Publicación de fotografías de la Presidencia Municipal.</t>
    </r>
  </si>
  <si>
    <r>
      <rPr>
        <sz val="16"/>
        <color rgb="FF000000"/>
        <rFont val="Arial"/>
        <family val="2"/>
      </rPr>
      <t>PFP: Porcentaje de fotografias publicados</t>
    </r>
  </si>
  <si>
    <t>Justificacion Trimestral: se alcanzo el 100% de cumplimiento en este trimestre al lograr las 8,300 actividades programas
Justificacion Anual: al cumplir con el 100% en el trimestre, logramos un 25% de avance anual, con miras a llegar al 100% de nuestra meta anual.</t>
  </si>
  <si>
    <r>
      <rPr>
        <b/>
        <sz val="16"/>
        <color theme="1"/>
        <rFont val="Arial"/>
        <family val="2"/>
      </rPr>
      <t>1.2.1.1.4.4</t>
    </r>
    <r>
      <rPr>
        <sz val="16"/>
        <color theme="1"/>
        <rFont val="Arial"/>
        <family val="2"/>
      </rPr>
      <t xml:space="preserve"> Elaboración de órdenes de inserción de campañas públicitarias.</t>
    </r>
  </si>
  <si>
    <r>
      <rPr>
        <sz val="16"/>
        <color rgb="FF000000"/>
        <rFont val="Arial"/>
        <family val="2"/>
      </rPr>
      <t>POICPE: Porcentaje de ordenes de inserción de campañas publicitarias elaborados.</t>
    </r>
  </si>
  <si>
    <t>Justificacion Trimestral: se alcanzo el 100% de cumplimiento en este trimestre al lograr las 400 actividades programas
Justificacion Anual: al cumplir con el 100% en el trimestre, logramos un 25% de avance anual, con miras a llegar al 100% de nuestra meta anual.</t>
  </si>
  <si>
    <r>
      <rPr>
        <b/>
        <sz val="16"/>
        <color rgb="FF000000"/>
        <rFont val="Arial"/>
        <family val="2"/>
      </rPr>
      <t>1.2.1.1.5</t>
    </r>
    <r>
      <rPr>
        <sz val="16"/>
        <color rgb="FF000000"/>
        <rFont val="Arial"/>
        <family val="2"/>
      </rPr>
      <t xml:space="preserve"> </t>
    </r>
    <r>
      <rPr>
        <sz val="16"/>
        <color theme="1"/>
        <rFont val="Arial"/>
        <family val="2"/>
      </rPr>
      <t>Informes  de los Programas Presupuestarios y Proyectos de Inversión con enfoque de inclusión generados.</t>
    </r>
  </si>
  <si>
    <t xml:space="preserve">PIFE: Porcentaje del ingreso del FAISMUN ejercido
FAISMUN: Fondo de Aportación para la Infraestructura Social Municipal.
</t>
  </si>
  <si>
    <t>anual</t>
  </si>
  <si>
    <t>Justificacion Trimestral: Al cierre del trimestre respecto del FAISMUN ejercido (Fondo de Aportación para la Infraestructura Social Municipal), sigue en procedimiento de elaboración de expedientes técnicos, por lo que no se pudo dar cumplimiento.</t>
  </si>
  <si>
    <t>PIF: porcentaje de ingreso del FORTAMUN ejercido
FORTAMUN: Fondo de Aportaciones para el Fortalecimiento de los Municipios</t>
  </si>
  <si>
    <t>Justificacion Trimestral: En cuanto al FORTAMUN ejercido (Fondo de Aportaciones para el Fortalecimiento de los Municipios) sigue en procedimiento de elaboración de expedientes técnicos, por lo que no se pudo dar cumplimiento.</t>
  </si>
  <si>
    <t>IC: Índice de Consolidación del modelo PbR-SED.</t>
  </si>
  <si>
    <t>Justificacion Trimestral: El indicador se modificó con la actualización del PMS 2024-2027.
El índice general de avance en la implementación del modelo PbR-SED mide los avances que el municipio ha logrado alc anzar en la gestión del ciclo presupuestario de planeación, programación, presupuestación, ejercicio y control, seguimiento, evaluación y rendición de cuentas.</t>
  </si>
  <si>
    <r>
      <rPr>
        <b/>
        <sz val="16"/>
        <color theme="1"/>
        <rFont val="Arial"/>
        <family val="2"/>
      </rPr>
      <t>1.2.1.1.5.1</t>
    </r>
    <r>
      <rPr>
        <sz val="16"/>
        <color theme="1"/>
        <rFont val="Arial"/>
        <family val="2"/>
      </rPr>
      <t xml:space="preserve"> Generación de informes de avance en el cumplimiento de objetivos y metas de los PPA de las dependencias y entidades municipales</t>
    </r>
  </si>
  <si>
    <t>PACMO: Porcentaje de avance en cumplimiento de objetivos y metas del Plan Municipal de Desarrollo y sus Programas Derivados</t>
  </si>
  <si>
    <r>
      <rPr>
        <b/>
        <sz val="16"/>
        <color theme="1"/>
        <rFont val="Arial"/>
        <family val="2"/>
      </rPr>
      <t>1.2.1.1.5.2</t>
    </r>
    <r>
      <rPr>
        <sz val="16"/>
        <color theme="1"/>
        <rFont val="Arial"/>
        <family val="2"/>
      </rPr>
      <t xml:space="preserve"> Seguimiento a evaluaciones externas, internas de los Programas Presupuestarios y Programas Federales.</t>
    </r>
  </si>
  <si>
    <t>PASMI: Porcentaje de aspectos susceptibles de mejora implementados</t>
  </si>
  <si>
    <r>
      <rPr>
        <b/>
        <sz val="16"/>
        <color theme="1"/>
        <rFont val="Arial"/>
        <family val="2"/>
      </rPr>
      <t xml:space="preserve">1.2.1.1.5.3 </t>
    </r>
    <r>
      <rPr>
        <sz val="16"/>
        <color theme="1"/>
        <rFont val="Arial"/>
        <family val="2"/>
      </rPr>
      <t>Coordinación de las sesiones del COPLADEMUN</t>
    </r>
  </si>
  <si>
    <t xml:space="preserve">PSCR: Porcentraje de sesiones del COPLADEMUN realizadas </t>
  </si>
  <si>
    <t>Justificacion Trimestral: se alcanzo el 100% de cumplimiento en este trimestre al concluir la coordinación de las 3 sesiones del COPLADEMUN
Justificacion Anual: al cumplir con el 100% en el trimestre, logramos un 25% de avance anual, con miras a llegar al 100% de nuestra meta anual.</t>
  </si>
  <si>
    <r>
      <rPr>
        <b/>
        <sz val="16"/>
        <color theme="1"/>
        <rFont val="Arial"/>
        <family val="2"/>
      </rPr>
      <t xml:space="preserve">1.2.1.1.5.5 </t>
    </r>
    <r>
      <rPr>
        <sz val="16"/>
        <color theme="1"/>
        <rFont val="Arial"/>
        <family val="2"/>
      </rPr>
      <t>Interpretación de lengua de señas mexicana en las sesiones de cabildo y en eventos del Municipio</t>
    </r>
  </si>
  <si>
    <t>PSILS: Porcentaje de solicitudes de interpretacion de lengua de señas</t>
  </si>
  <si>
    <t>Justificacion Trimestral: se alcanzo el 100% de cumplimiento en este trimestre al lograr las 6 actividades programas
Justificacion Anual: se a logrado un avance del 25% lo que representa un buen resultado ya que al finalizar el año se espera llegar al 100% de cumplimiento</t>
  </si>
  <si>
    <r>
      <rPr>
        <b/>
        <sz val="16"/>
        <color theme="1"/>
        <rFont val="Arial"/>
        <family val="2"/>
      </rPr>
      <t xml:space="preserve">1.2.1.1.5.6 </t>
    </r>
    <r>
      <rPr>
        <sz val="16"/>
        <color theme="1"/>
        <rFont val="Arial"/>
        <family val="2"/>
      </rPr>
      <t>Realización de actividades inclusivas con las Dependencias Municipales, Estatales y Federales.</t>
    </r>
  </si>
  <si>
    <t>PAIR: Porcentaje de actividades inclusivas realizadas</t>
  </si>
  <si>
    <r>
      <rPr>
        <b/>
        <sz val="16"/>
        <color rgb="FF000000"/>
        <rFont val="Arial"/>
        <family val="2"/>
      </rPr>
      <t>1.2.1.1.6</t>
    </r>
    <r>
      <rPr>
        <sz val="16"/>
        <color rgb="FF000000"/>
        <rFont val="Arial"/>
        <family val="2"/>
      </rPr>
      <t xml:space="preserve"> </t>
    </r>
    <r>
      <rPr>
        <sz val="16"/>
        <color theme="1"/>
        <rFont val="Arial"/>
        <family val="2"/>
      </rPr>
      <t>Atenciones y seguimientos a Organismos Descentralizados del municipio de Benito Juárez brindados.</t>
    </r>
  </si>
  <si>
    <t>PASB: Porcentaje de atenciones y seguimientos brindados a Organismos Descentralizados.</t>
  </si>
  <si>
    <t>Justificacion Trimestral: se alcanzo el 100% de cumplimiento en este trimestre al realizar 15 atenciones a los organismos descentralizados.
Justificacion Anual: al cumplir con el 100% en el trimestre, logramos un 25% de avance anual, con miras a llegar al 100% de nuestra meta anual.</t>
  </si>
  <si>
    <r>
      <rPr>
        <b/>
        <sz val="16"/>
        <color theme="1"/>
        <rFont val="Arial"/>
        <family val="2"/>
      </rPr>
      <t xml:space="preserve">1.2.1.1.6.1 </t>
    </r>
    <r>
      <rPr>
        <sz val="16"/>
        <color theme="1"/>
        <rFont val="Arial"/>
        <family val="2"/>
      </rPr>
      <t>Participación en las Sesiones de Organos Colegiados.</t>
    </r>
  </si>
  <si>
    <t>PPSOC: Porcentaje de participación en sesiones de Órganos Colegiados.</t>
  </si>
  <si>
    <t>Justificacion Trimestral: se alcanzo el 95% de cumplimiento en este trimestre al participar en las 19 sesiones de organos colegiados
Justificacion Anual: al cumplir con el 100% en el trimestre, logramos un 25% de avance anual, con miras a llegar al 100% de nuestra meta anual.</t>
  </si>
  <si>
    <r>
      <rPr>
        <b/>
        <sz val="16"/>
        <color theme="1"/>
        <rFont val="Arial"/>
        <family val="2"/>
      </rPr>
      <t>1.2.1.1.6.2</t>
    </r>
    <r>
      <rPr>
        <sz val="16"/>
        <color theme="1"/>
        <rFont val="Arial"/>
        <family val="2"/>
      </rPr>
      <t xml:space="preserve"> Elaboración de reportes de actividades de los organismos descentralizados.</t>
    </r>
  </si>
  <si>
    <t>PRAE: Porcentaje de Reportes de Actividades de los Organismos Descentralizados elaborados.</t>
  </si>
  <si>
    <t>Justificacion Trimestral: se alcanzo el 100% de cumplimiento en este trimestre elaborar 12 reportes
Justificacion Anual: al cumplir con el 100% en el trimestre, logramos un 25% de avance anual, con miras a llegar al 100% de nuestra meta anual.</t>
  </si>
  <si>
    <r>
      <rPr>
        <b/>
        <sz val="16"/>
        <color rgb="FF000000"/>
        <rFont val="Arial"/>
        <family val="2"/>
      </rPr>
      <t xml:space="preserve">1.2.1.1.7 </t>
    </r>
    <r>
      <rPr>
        <sz val="16"/>
        <color theme="1"/>
        <rFont val="Arial"/>
        <family val="2"/>
      </rPr>
      <t>Vinculación entre el gobierno municipal y todos los sectores de la sociedad y gobiernos nacionales e internacionales mejorada.</t>
    </r>
  </si>
  <si>
    <t>PCAGSS: Porcentaje de cumplimiento de los acercamientos con los gobiernos</t>
  </si>
  <si>
    <t>Justificacion Trimestral: se alcanzo el 100% de cumplimiento en este trimestre al lograr las 4 vinculaciones.
Justificacion Anual: al cumplir con el 100% en el trimestre, logramos un 25% de avance anual, con miras a llegar al 100% de nuestra meta anual.</t>
  </si>
  <si>
    <r>
      <rPr>
        <b/>
        <sz val="16"/>
        <color rgb="FF000000"/>
        <rFont val="Arial"/>
        <family val="2"/>
      </rPr>
      <t xml:space="preserve">1.2.1.1.7.1 </t>
    </r>
    <r>
      <rPr>
        <sz val="16"/>
        <color theme="1"/>
        <rFont val="Arial Nova Cond"/>
        <family val="2"/>
      </rPr>
      <t>Atención y apoyo a los requirimientos de la presidencia municipal en diversos eventos.</t>
    </r>
  </si>
  <si>
    <t>PEC: Porcentaje de eventos cubiertos</t>
  </si>
  <si>
    <t>Justificacion Trimestral: se alcanzo el 100% de cumplimiento en este trimestre al lograr las 4 atenciones programadas
Justificacion Anual: al cumplir con el 100% en el trimestre, logramos un 25% de avance anual, con miras a llegar al 100% de nuestra meta anual.</t>
  </si>
  <si>
    <r>
      <rPr>
        <b/>
        <sz val="16"/>
        <color theme="1"/>
        <rFont val="Arial"/>
        <family val="2"/>
      </rPr>
      <t>1.2.1.1.7.2</t>
    </r>
    <r>
      <rPr>
        <sz val="16"/>
        <color theme="1"/>
        <rFont val="Arial"/>
        <family val="2"/>
      </rPr>
      <t xml:space="preserve"> Difusión de los eventos de vinculación solicitados por las dependencias y entidades del mbj.</t>
    </r>
  </si>
  <si>
    <t>PDC: Porcentaje de difusiones cubiertas</t>
  </si>
  <si>
    <t>Justificacion Trimestral: se alcanzo el 100% de cumplimiento en este trimestre al realizar 4,750 difuciones de los eventos programados
Justificacion Anual: al cumplir con el 100% en el trimestre, logramos un 25% de avance anual, con miras a llegar al 100% de nuestra meta anual.</t>
  </si>
  <si>
    <r>
      <rPr>
        <b/>
        <sz val="16"/>
        <color rgb="FF000000"/>
        <rFont val="Arial"/>
        <family val="2"/>
      </rPr>
      <t xml:space="preserve">1.2.1.1.8 </t>
    </r>
    <r>
      <rPr>
        <sz val="16"/>
        <color rgb="FF000000"/>
        <rFont val="Arial"/>
        <family val="2"/>
      </rPr>
      <t>Entrega de ayudas sociales.</t>
    </r>
  </si>
  <si>
    <t>PB: Porcentaje de beneficiados con ayuda social.</t>
  </si>
  <si>
    <t>Justificacion Trimestral: se alcanzo el 100% de cumplimiento en este trimestre al realizar las 188 ayudas sociales programadas
Justificacion Anual: al cumplir con el 100% en el trimestre, logramos un 25% de avance anual, con miras a llegar al 100% de nuestra meta anual.</t>
  </si>
  <si>
    <r>
      <rPr>
        <b/>
        <sz val="16"/>
        <color rgb="FF000000"/>
        <rFont val="Arial"/>
        <family val="2"/>
      </rPr>
      <t xml:space="preserve">1.2.1.1.8.1 </t>
    </r>
    <r>
      <rPr>
        <sz val="16"/>
        <color rgb="FF000000"/>
        <rFont val="Arial"/>
        <family val="2"/>
      </rPr>
      <t xml:space="preserve">Gestión y/o canalización adecuadamente a las demandas ciudadanas para con ello mitigar el impacto económico y social de los grupos más vulnerables. </t>
    </r>
  </si>
  <si>
    <t xml:space="preserve">PGC: Porcentaje de beneficiarios con gestiones y/o canalizaciones </t>
  </si>
  <si>
    <r>
      <rPr>
        <b/>
        <sz val="16"/>
        <color rgb="FF000000"/>
        <rFont val="Arial"/>
        <family val="2"/>
      </rPr>
      <t xml:space="preserve">1.2.1.1.8.2 </t>
    </r>
    <r>
      <rPr>
        <sz val="16"/>
        <color rgb="FF000000"/>
        <rFont val="Arial"/>
        <family val="2"/>
      </rPr>
      <t>Cumplimiento a los eventos que realiza la Dirección de Gestión Social.</t>
    </r>
  </si>
  <si>
    <t>PER: Porcentaje de los eventos realizados por la Dirección de Gestión Social</t>
  </si>
  <si>
    <t>Justificacion Trimestral: se alcanzo el 100% de cumplimiento en este trimestre al relizar 1 evento programado
Justificacion Anual: al cumplir con el 100% en el trimestre, logramos un 25% de avance anual, con miras a llegar al 100% de nuestra meta anual.</t>
  </si>
  <si>
    <r>
      <rPr>
        <b/>
        <sz val="16"/>
        <color rgb="FF000000"/>
        <rFont val="Arial"/>
        <family val="2"/>
      </rPr>
      <t>1.2.1.1.9</t>
    </r>
    <r>
      <rPr>
        <sz val="16"/>
        <color rgb="FF000000"/>
        <rFont val="Arial"/>
        <family val="2"/>
      </rPr>
      <t xml:space="preserve"> </t>
    </r>
    <r>
      <rPr>
        <sz val="16"/>
        <color theme="1"/>
        <rFont val="Arial"/>
        <family val="2"/>
      </rPr>
      <t>Asesorias respecto a las demandas y necesidades de la población al Ayuntamiento de Benito Juárez otorgadas.</t>
    </r>
  </si>
  <si>
    <t>PASO: Porcentaje de Asesorías otorgadas.</t>
  </si>
  <si>
    <t>Justificacion Trimestral: se alcanzo el 100% de cumplimiento en este trimestre al realizar 5 asesorias programadas
Justificacion Anual: al cumplir con el 100% en el trimestre, logramos un 25% de avance anual, con miras a llegar al 100% de nuestra meta anual.</t>
  </si>
  <si>
    <r>
      <rPr>
        <b/>
        <sz val="16"/>
        <color theme="1"/>
        <rFont val="Arial"/>
        <family val="2"/>
      </rPr>
      <t>1.2.1.1.9.1</t>
    </r>
    <r>
      <rPr>
        <sz val="16"/>
        <color theme="1"/>
        <rFont val="Arial"/>
        <family val="2"/>
      </rPr>
      <t xml:space="preserve"> Realización de reuniones con las dependencias y organismos descentralizados de la Administración Pública Municipal.</t>
    </r>
  </si>
  <si>
    <t>PRAM: Porcentaje de reuniones con la Administración Pública Municipal realizadas.</t>
  </si>
  <si>
    <t>Justificacion Trimestral: se alcanzo el 100% de cumplimiento en este trimestre al realizar las 25 reuniones con las dependencias que se tenian programadas
Justificacion Anual: al cumplir con el 100% en el trimestre, logramos un 25% de avance anual, con miras a llegar al 100% de nuestra meta anual.</t>
  </si>
  <si>
    <r>
      <rPr>
        <b/>
        <sz val="16"/>
        <color theme="1"/>
        <rFont val="Arial"/>
        <family val="2"/>
      </rPr>
      <t>1.2.1.1.9.2</t>
    </r>
    <r>
      <rPr>
        <sz val="16"/>
        <color theme="1"/>
        <rFont val="Arial"/>
        <family val="2"/>
      </rPr>
      <t xml:space="preserve"> Celebración de Mesas de Trabajo con las Cámaras empresariales y hoteleras.</t>
    </r>
  </si>
  <si>
    <t>PMEH: Porcentaje de mesas de trabajo con Cámaras celebradas</t>
  </si>
  <si>
    <t>Justificacion Trimestral: se alcanzo el 100% de cumplimiento en este trimestre al celebrar 1 mesa de trabajo que se tenia programada
Justificacion Anual: al cumplir con el 100% en el trimestre, logramos un 25% de avance anual, con miras a llegar al 100% de nuestra meta anual.</t>
  </si>
  <si>
    <r>
      <rPr>
        <b/>
        <sz val="16"/>
        <color theme="1"/>
        <rFont val="Arial"/>
        <family val="2"/>
      </rPr>
      <t xml:space="preserve">1.2.1.1.9.3 </t>
    </r>
    <r>
      <rPr>
        <sz val="16"/>
        <color theme="1"/>
        <rFont val="Arial"/>
        <family val="2"/>
      </rPr>
      <t>Ejecución de proyectos estratégicos a favor de las demandas y necesidades ciudadanas.</t>
    </r>
  </si>
  <si>
    <t>PPEC: Porcentaje de proyectos estratégicos ejecutados.</t>
  </si>
  <si>
    <t>Justificacion Trimestral:en este trimestre no hay pragamacion de metas debido a que la ejecución de los proyectos empienzan en el segundo trimestre
Justificacion Anual: esperando cumplir con la meta anual del 100% al finalizar el año, en este primer trimestre no hay programacion</t>
  </si>
  <si>
    <r>
      <rPr>
        <b/>
        <sz val="16"/>
        <color rgb="FF000000"/>
        <rFont val="Arial"/>
        <family val="2"/>
      </rPr>
      <t>1.2.1.1.10</t>
    </r>
    <r>
      <rPr>
        <sz val="16"/>
        <color theme="1"/>
        <rFont val="Arial"/>
        <family val="2"/>
      </rPr>
      <t xml:space="preserve"> Derecho de Acceso a la Información Pública y Protección de Datos Personales garantizados</t>
    </r>
  </si>
  <si>
    <r>
      <rPr>
        <sz val="16"/>
        <color theme="1"/>
        <rFont val="Arial Nova Cond"/>
        <family val="2"/>
      </rPr>
      <t>PSAIPR: Porcentaje de Solicitudes de Acceso a la Información Pública Recibidas</t>
    </r>
  </si>
  <si>
    <t>Justificacion Trimestral: se alcanzo el 100% de cumplimiento en este trimestre al lograr 115 accesos a la informacion publica
Justificacion Anual: al cumplir con el 100% en el trimestre, logramos un 25% de avance anual, con miras a llegar al 100% de nuestra meta anual.</t>
  </si>
  <si>
    <r>
      <rPr>
        <b/>
        <sz val="16"/>
        <color rgb="FF000000"/>
        <rFont val="Arial"/>
        <family val="2"/>
      </rPr>
      <t>1.2.1.1.10</t>
    </r>
    <r>
      <rPr>
        <b/>
        <sz val="16"/>
        <color theme="1"/>
        <rFont val="Arial"/>
        <family val="2"/>
      </rPr>
      <t xml:space="preserve"> </t>
    </r>
    <r>
      <rPr>
        <sz val="16"/>
        <color theme="1"/>
        <rFont val="Arial"/>
        <family val="2"/>
      </rPr>
      <t>Derecho de Acceso a la Información Pública y Protección de Datos Personales garantizados</t>
    </r>
  </si>
  <si>
    <r>
      <rPr>
        <sz val="16"/>
        <color theme="1"/>
        <rFont val="Arial Nova Cond"/>
        <family val="2"/>
      </rPr>
      <t xml:space="preserve">PCOTP: Porcentaje de Cumplimiento de Obligaciones de Transparencia en la PNT </t>
    </r>
  </si>
  <si>
    <t>Justificacion Trimestral: se alcanzo el 105% de cumplimiento en este trimestre al lograr los 48 cumplimientos de obligaciones de transparencia
Justificacion Anual: al cumplir con el 100% en el trimestre, logramos un 25% de avance anual, con miras a llegar al 100% de nuestra meta anual.</t>
  </si>
  <si>
    <r>
      <rPr>
        <b/>
        <sz val="16"/>
        <color rgb="FF000000"/>
        <rFont val="Arial"/>
        <family val="2"/>
      </rPr>
      <t xml:space="preserve">1.2.1.1.10.1 </t>
    </r>
    <r>
      <rPr>
        <sz val="16"/>
        <color theme="1"/>
        <rFont val="Arial"/>
        <family val="2"/>
      </rPr>
      <t>Organización de actividades de difusión</t>
    </r>
  </si>
  <si>
    <t>PAD: Porcentaje de Actividades de Difusión</t>
  </si>
  <si>
    <t>Justificacion Trimestral: se alcanzo el 633% de cumplimiento en este trimestre al difundir mas
Justificacion Anual: al cumplir con el 100% en el trimestre, logramos un 25% de avance anual, con miras a llegar al 100% de nuestra meta anual.</t>
  </si>
  <si>
    <r>
      <rPr>
        <b/>
        <sz val="16"/>
        <color rgb="FF000000"/>
        <rFont val="Arial"/>
        <family val="2"/>
      </rPr>
      <t>1.2.1.1.10.2</t>
    </r>
    <r>
      <rPr>
        <b/>
        <sz val="16"/>
        <color theme="1"/>
        <rFont val="Arial"/>
        <family val="2"/>
      </rPr>
      <t xml:space="preserve"> </t>
    </r>
    <r>
      <rPr>
        <sz val="16"/>
        <color theme="1"/>
        <rFont val="Arial"/>
        <family val="2"/>
      </rPr>
      <t>Capacitación de las y los servidores públicos</t>
    </r>
  </si>
  <si>
    <t>PAC: Porcentaje de Actividades de Capacitación</t>
  </si>
  <si>
    <t>Justificacion Trimestral: se alcanzo el 100% de cumplimiento en este trimestre al lograr las 5 actividades de difusión programadas
Justificacion Anual: al cumplir con el 100% en el trimestre, logramos un 25% de avance anual, con miras a llegar al 100% de nuestra meta anual.</t>
  </si>
  <si>
    <r>
      <rPr>
        <b/>
        <sz val="16"/>
        <color rgb="FF000000"/>
        <rFont val="Arial"/>
        <family val="2"/>
      </rPr>
      <t>1.2.1.1.10.3</t>
    </r>
    <r>
      <rPr>
        <sz val="16"/>
        <color rgb="FF000000"/>
        <rFont val="Arial"/>
        <family val="2"/>
      </rPr>
      <t xml:space="preserve"> </t>
    </r>
    <r>
      <rPr>
        <sz val="16"/>
        <color theme="1"/>
        <rFont val="Arial"/>
        <family val="2"/>
      </rPr>
      <t>Disminución de casos de inconformidad por respuestas de las Solicitudes de Acceso a la Información.</t>
    </r>
  </si>
  <si>
    <t>PI: Porcentaje de Inconformidades</t>
  </si>
  <si>
    <t>Justificacion Trimestral: se alcanzo el 100% de cumplimiento en este trimestre al lograr responder las 4 respuestas de las solicitudes de acceso
Justificacion Anual: al cumplir con el 100% en el trimestre, logramos un 25% de avance anual, con miras a llegar al 100% de nuestra meta anual.</t>
  </si>
  <si>
    <r>
      <rPr>
        <b/>
        <sz val="16"/>
        <color rgb="FF000000"/>
        <rFont val="Arial"/>
        <family val="2"/>
      </rPr>
      <t>1.2.1.1.10.4</t>
    </r>
    <r>
      <rPr>
        <sz val="16"/>
        <color theme="1"/>
        <rFont val="Arial"/>
        <family val="2"/>
      </rPr>
      <t xml:space="preserve"> Solventación de Denuncias</t>
    </r>
  </si>
  <si>
    <t xml:space="preserve">PDSPT: Porcentaje de Denuncias Solventadas en los Portales de Transparencia </t>
  </si>
  <si>
    <t>Durante este trimestre no recibieron denuncias en el protal de transparencia.</t>
  </si>
  <si>
    <r>
      <rPr>
        <b/>
        <sz val="16"/>
        <color rgb="FF000000"/>
        <rFont val="Arial"/>
        <family val="2"/>
      </rPr>
      <t xml:space="preserve">1.2.1.1.10.5 </t>
    </r>
    <r>
      <rPr>
        <sz val="16"/>
        <color rgb="FF000000"/>
        <rFont val="Arial"/>
        <family val="2"/>
      </rPr>
      <t>Actualización de los Avisos de Privacidad por Unidad Administrativa</t>
    </r>
  </si>
  <si>
    <t>PSOAP: Porcentaje de Sujetos Obligados con Aviso de Privacidad</t>
  </si>
  <si>
    <t>si</t>
  </si>
  <si>
    <t>Justificacion Trimestral: se alcanzo el 89% de cumplimiento en este trimestre al lograr las 34 solventaciones programadas
Justificacion Anual: al cumplir con el 89% en el trimestre, logramos un 22% de avance anual, con miras a llegar al 100% de nuestra meta anual.</t>
  </si>
  <si>
    <r>
      <rPr>
        <b/>
        <sz val="16"/>
        <color rgb="FF000000"/>
        <rFont val="Arial"/>
        <family val="2"/>
      </rPr>
      <t xml:space="preserve">1.2.1.1.10.6 </t>
    </r>
    <r>
      <rPr>
        <sz val="16"/>
        <color theme="1"/>
        <rFont val="Arial"/>
        <family val="2"/>
      </rPr>
      <t>Atención a las solicitudes de Derecho A.R.C.O.P.</t>
    </r>
  </si>
  <si>
    <t>PASDA: Porcentaje de Atención a Solicitudes de Derecho A.R.C.O.P.</t>
  </si>
  <si>
    <t>Justificacion Trimestral: se alcanzo el 100% de cumplimiento en este trimestre al lograr las 2 atenciones programadas
Justificacion Anual: al cumplir con el 100% en el trimestre, logramos un 25% de avance anual, con miras a llegar al 100% de nuestra meta anual.</t>
  </si>
  <si>
    <r>
      <rPr>
        <b/>
        <sz val="16"/>
        <color rgb="FF000000"/>
        <rFont val="Arial"/>
        <family val="2"/>
      </rPr>
      <t>1.2.1.1.11</t>
    </r>
    <r>
      <rPr>
        <sz val="16"/>
        <color rgb="FF000000"/>
        <rFont val="Arial"/>
        <family val="2"/>
      </rPr>
      <t xml:space="preserve"> Servicios Públicos de la Delegación Municipal Alfredo V. Bonfil otorgados.</t>
    </r>
  </si>
  <si>
    <t xml:space="preserve">PSO: Porcentaje de servicios otorgados </t>
  </si>
  <si>
    <t>Justificacion Trimestral: se alcanzo el 108% de cumplimiento en este trimestre al lograr las 1597 servicios otorgados a la ciudadania de la delegacion de Bonfil
Justificacion Anual: al cumplir con el 108% en el trimestre, logramos un 31% de avance anual, con miras a llegar al 100% de nuestra meta anual.</t>
  </si>
  <si>
    <r>
      <rPr>
        <b/>
        <sz val="16"/>
        <color rgb="FF000000"/>
        <rFont val="Arial"/>
        <family val="2"/>
      </rPr>
      <t xml:space="preserve">1.2.1.1.11.1 </t>
    </r>
    <r>
      <rPr>
        <sz val="16"/>
        <color rgb="FF000000"/>
        <rFont val="Arial"/>
        <family val="2"/>
      </rPr>
      <t>Aplicación del programa de ayudas y subsidios asignados a la Delegación Municipal Alfredo V. Bonfil.</t>
    </r>
  </si>
  <si>
    <t>PRAR: Porcentaje de Requerimientos Administrativos Realizados</t>
  </si>
  <si>
    <t>Justificacion Trimestral: se alcanzo el 100% de cumplimiento en este trimestre al otorgar 45 subsidios a los ciuidadnos de la delegacion de Bonfil
Justificacion Anual: al cumplir con el 100% en el trimestre, logramos un 25% de avance anual, con miras a llegar al 100% de nuestra meta anual.</t>
  </si>
  <si>
    <r>
      <rPr>
        <b/>
        <sz val="16"/>
        <color rgb="FF000000"/>
        <rFont val="Arial"/>
        <family val="2"/>
      </rPr>
      <t xml:space="preserve">1.2.1.1.11.2 </t>
    </r>
    <r>
      <rPr>
        <sz val="16"/>
        <color rgb="FF000000"/>
        <rFont val="Arial"/>
        <family val="2"/>
      </rPr>
      <t>Brindar asesorías jurídicas a la población que habita en la Delegación Municipal de Alfredo V. Bonfil.</t>
    </r>
  </si>
  <si>
    <t>PRHR: Porcentaje de Requerimientos Humanos Realizados</t>
  </si>
  <si>
    <t>Justificacion Trimestral: se logro un porcentaje mayor al 100% debido a que los ciudadanos han acudido constantemente a recibir asesorias
Justificacion Anual: al cumplir con el 167% en el trimestre, logramos un 42% de avance anual, con miras a llegar al 100% de nuestra meta anual.</t>
  </si>
  <si>
    <r>
      <rPr>
        <b/>
        <sz val="16"/>
        <color rgb="FF000000"/>
        <rFont val="Arial"/>
        <family val="2"/>
      </rPr>
      <t>1.2.1.1.11.3</t>
    </r>
    <r>
      <rPr>
        <sz val="16"/>
        <color rgb="FF000000"/>
        <rFont val="Arial"/>
        <family val="2"/>
      </rPr>
      <t xml:space="preserve"> Implementación de asistencia social enfocada en fortalecer el bienestar de la comunidad a través de la Coordinación de Participación Social y la Familia de la Delegación Municipal de Alfredo V. Bonfil.</t>
    </r>
  </si>
  <si>
    <t>PRFR: Porcentaje de Requerimientos Financieros Realizados</t>
  </si>
  <si>
    <t>Justificacion Trimestral: se alcanzo el 103% de cumplimiento en este trimestre al lograr las 492 implementciones programadas
Justificacion Anual: al cumplir con el 103% en el trimestre, logramos un 29% de avance anual, con miras a llegar al 100% de nuestra meta anual.</t>
  </si>
  <si>
    <r>
      <rPr>
        <b/>
        <sz val="16"/>
        <color rgb="FF000000"/>
        <rFont val="Arial"/>
        <family val="2"/>
      </rPr>
      <t>1.2.1.1.11.4</t>
    </r>
    <r>
      <rPr>
        <sz val="16"/>
        <color rgb="FF000000"/>
        <rFont val="Arial"/>
        <family val="2"/>
      </rPr>
      <t xml:space="preserve"> Ejecución de limpieza de calles y áreas verdes de la Delegación Municipal Alfredo V. Bonfil.</t>
    </r>
  </si>
  <si>
    <t>PUBPAYS: Porcentaje de usuarios  beneficiados con el programa</t>
  </si>
  <si>
    <t>Justificacion Trimestral: se alcanzo el 171% de cumplimiento en este trimestre al beneficiar 171 usuarios beneficiados un poco mas de lo programado.
Justificacion Anual: al cumplir con el 171% en el trimestre, logramos un 43% de avance anual, con miras a llegar al 100% de nuestra meta anual.</t>
  </si>
  <si>
    <r>
      <rPr>
        <b/>
        <sz val="16"/>
        <color rgb="FF000000"/>
        <rFont val="Arial"/>
        <family val="2"/>
      </rPr>
      <t>1.2.1.1.11.5</t>
    </r>
    <r>
      <rPr>
        <sz val="16"/>
        <color rgb="FF000000"/>
        <rFont val="Arial"/>
        <family val="2"/>
      </rPr>
      <t xml:space="preserve"> Atención a usuarios de la biblioteca pública para fomentar la lectura en la población que habita en la Delegación Municipal Alfredo V. Bonfil Delegación.</t>
    </r>
  </si>
  <si>
    <t>PRJR: Porcentaje de Requerimientos Jurídicos realizados.</t>
  </si>
  <si>
    <t>Justificacion Trimestral: se alcanzo el 101% de cumplimiento en este trimestre al lograr las 507 atenciones programadas
Justificacion Anual: al cumplir con el 100% en el trimestre, logramos un 36% de avance anual, con miras a llegar al 100% de nuestra meta anual.</t>
  </si>
  <si>
    <r>
      <rPr>
        <b/>
        <sz val="16"/>
        <color rgb="FF000000"/>
        <rFont val="Arial"/>
        <family val="2"/>
      </rPr>
      <t>1.2.1.1.11.6</t>
    </r>
    <r>
      <rPr>
        <sz val="16"/>
        <color rgb="FF000000"/>
        <rFont val="Arial"/>
        <family val="2"/>
      </rPr>
      <t xml:space="preserve"> Atención a los reportes realizados por la ciudadanía ante la Coordinación de Protección Civil.  (incendios, choques y cierre de calles)</t>
    </r>
  </si>
  <si>
    <t>PASA: Porcentaje de  ASISTENCIA  Social  aplicados.</t>
  </si>
  <si>
    <t>Justificacion Trimestral: se alcanzo el 88% de cumplimiento en este trimestre al lograr las 221  atenciones programadas debido que hubo una disminucion en los reportes a proteccion civil
Justificacion Anual: al cumplir con el 88% en el trimestre, logramos un 22% de avance anual, con miras a llegar al 100% de nuestra meta anual.</t>
  </si>
  <si>
    <r>
      <rPr>
        <b/>
        <sz val="16"/>
        <color rgb="FF000000"/>
        <rFont val="Arial"/>
        <family val="2"/>
      </rPr>
      <t>1.2.1.1.11.7</t>
    </r>
    <r>
      <rPr>
        <sz val="16"/>
        <color rgb="FF000000"/>
        <rFont val="Arial"/>
        <family val="2"/>
      </rPr>
      <t xml:space="preserve">  Realización de Eventos Cívicos, Culturales y Deportivos.</t>
    </r>
  </si>
  <si>
    <t>PCAVL: Porcentaje de calles y areas verdes limpias.</t>
  </si>
  <si>
    <t>Justificacion Trimestral: se alcanzo el 110% de cumplimiento en este trimestre al lograr las 11 eventos programados
Justificacion Anual: al cumplir con el 100% en el trimestre, logramos un 28% de avance anual, con miras a llegar al 100% de nuestra meta anual.</t>
  </si>
  <si>
    <r>
      <rPr>
        <b/>
        <sz val="16"/>
        <color theme="1"/>
        <rFont val="Arial"/>
        <family val="2"/>
      </rPr>
      <t xml:space="preserve">1.2.1.1.12 </t>
    </r>
    <r>
      <rPr>
        <sz val="16"/>
        <color theme="1"/>
        <rFont val="Arial"/>
        <family val="2"/>
      </rPr>
      <t>Gestiones ciudadanas  en la Subdelegacion Puerto Juarez brindadas.</t>
    </r>
  </si>
  <si>
    <t>PGCB: Porcentaje de gestiones ciudadanas brindadas</t>
  </si>
  <si>
    <t>Justificacion Trimestral: se alcanzo el 100% de cumplimiento en este trimestre al lograr las 175 gestiones programadas
Justificacion Anual: al cumplir con el 100% en el trimestre, logramos un 25% de avance anual, con miras a llegar al 100% de nuestra meta anual.</t>
  </si>
  <si>
    <r>
      <rPr>
        <b/>
        <sz val="16"/>
        <color theme="1"/>
        <rFont val="Arial"/>
        <family val="2"/>
      </rPr>
      <t>1.2.1.1.12.1</t>
    </r>
    <r>
      <rPr>
        <sz val="16"/>
        <color theme="1"/>
        <rFont val="Arial"/>
        <family val="2"/>
      </rPr>
      <t xml:space="preserve"> Difusión de programas sociales de los tres niveles de gobierno.</t>
    </r>
  </si>
  <si>
    <t>PDPS: Porcentaje de programas sociales difundidos.</t>
  </si>
  <si>
    <t>Justificacion Trimestral: se alcanzo el 100% de cumplimiento en este trimestre al realizar la difucion de un programa social
Justificacion Anual: al cumplir con el 100% en el trimestre, logramos un 25% de avance anual, con miras a llegar al 100% de nuestra meta anual.</t>
  </si>
  <si>
    <r>
      <rPr>
        <b/>
        <sz val="16"/>
        <color theme="1"/>
        <rFont val="Arial"/>
        <family val="2"/>
      </rPr>
      <t xml:space="preserve">1.2.1.1.12.2 </t>
    </r>
    <r>
      <rPr>
        <sz val="16"/>
        <color theme="1"/>
        <rFont val="Arial"/>
        <family val="2"/>
      </rPr>
      <t>Promoción de Capacitación Comunitaria.</t>
    </r>
  </si>
  <si>
    <t xml:space="preserve">PCAP: Porcentaje de capacitaciones comunitaria </t>
  </si>
  <si>
    <t>Justificacion Trimestral: se alcanzo el 100% de cumplimiento en este trimestre al promocionar 1 capacitacion comunitaria
Justificacion Anual: al cumplir con el 100% en el trimestre, logramos un 25% de avance anual, con miras a llegar al 100% de nuestra meta anual.</t>
  </si>
  <si>
    <r>
      <rPr>
        <b/>
        <sz val="16"/>
        <color theme="1"/>
        <rFont val="Arial"/>
        <family val="2"/>
      </rPr>
      <t xml:space="preserve">1.2.1.1.12.3 </t>
    </r>
    <r>
      <rPr>
        <sz val="16"/>
        <color theme="1"/>
        <rFont val="Arial"/>
        <family val="2"/>
      </rPr>
      <t>Coordinación de Brigadas de limpieza en la Subdelegación de Puerto Juárez</t>
    </r>
  </si>
  <si>
    <t>PBLC: Porcentaje de brigadas de limpieza coordinadas</t>
  </si>
  <si>
    <t>Justificacion Trimestral: se alcanzo el 100% de cumplimiento en este trimestre al realizar 13 brigadas de limpieza
Justificacion Anual: al cumplir con el 100% en el trimestre, logramos un 25% de avance anual, con miras a llegar al 100% de nuestra meta anual.</t>
  </si>
  <si>
    <r>
      <rPr>
        <b/>
        <sz val="16"/>
        <color theme="1"/>
        <rFont val="Arial"/>
        <family val="2"/>
      </rPr>
      <t>1.2.1.1.12.4</t>
    </r>
    <r>
      <rPr>
        <sz val="16"/>
        <color theme="1"/>
        <rFont val="Arial"/>
        <family val="2"/>
      </rPr>
      <t xml:space="preserve"> Realización de Eventos cívicos , culturales y deportivos</t>
    </r>
  </si>
  <si>
    <t>PECCD: Porcentaje de eventos Cívicos,Culturales y Deportivos realizados</t>
  </si>
  <si>
    <t>Justificacion Trimestral: se alcanzo el 100% de cumplimiento en este trimestre al realizarse 2 eventos civicos programados
Justificacion Anual: al cumplir con el 100% en el trimestre, logramos un 25% de avance anual, con miras a llegar al 100% de nuestra meta anual.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</si>
</sst>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6">
    <font>
      <sz val="12"/>
      <color theme="1"/>
      <name val="Calibri"/>
      <family val="2"/>
      <scheme val="minor"/>
    </font>
    <font>
      <b/>
      <sz val="14"/>
      <color theme="1"/>
      <name val="Arial"/>
      <family val="2"/>
    </font>
    <font>
      <b/>
      <sz val="12"/>
      <color theme="1"/>
      <name val="Calibri"/>
      <family val="2"/>
      <scheme val="minor"/>
    </font>
    <font>
      <b/>
      <sz val="12"/>
      <color theme="1"/>
      <name val="Arial"/>
      <family val="2"/>
    </font>
    <font>
      <sz val="15"/>
      <color theme="1"/>
      <name val="Arial"/>
      <family val="2"/>
    </font>
    <font>
      <sz val="12"/>
      <color theme="1"/>
      <name val="Arial"/>
      <family val="2"/>
    </font>
    <font>
      <b/>
      <sz val="16"/>
      <color rgb="FF000000"/>
      <name val="Arial"/>
      <family val="2"/>
    </font>
    <font>
      <sz val="16"/>
      <color rgb="FF000000"/>
      <name val="Arial"/>
      <family val="2"/>
    </font>
    <font>
      <b/>
      <sz val="16"/>
      <color theme="1"/>
      <name val="Arial"/>
      <family val="2"/>
    </font>
    <font>
      <sz val="16"/>
      <color theme="1"/>
      <name val="Arial"/>
      <family val="2"/>
    </font>
    <font>
      <sz val="16"/>
      <color theme="1"/>
      <name val="Arial Nova Cond"/>
      <family val="2"/>
    </font>
    <font>
      <sz val="12"/>
      <color theme="1"/>
      <name val="Calibri"/>
      <family val="2"/>
      <scheme val="minor"/>
    </font>
    <font>
      <sz val="12"/>
      <color rgb="FF000000"/>
      <name val="Calibri"/>
      <family val="2"/>
      <scheme val="minor"/>
    </font>
    <font>
      <b/>
      <sz val="12"/>
      <color rgb="FF000000"/>
      <name val="Calibri"/>
      <family val="2"/>
      <scheme val="minor"/>
    </font>
    <font>
      <sz val="14"/>
      <color theme="1"/>
      <name val="Arial"/>
      <family val="2"/>
    </font>
    <font>
      <sz val="15"/>
      <color theme="1"/>
      <name val="Calibri"/>
      <family val="2"/>
      <scheme val="minor"/>
    </font>
  </fonts>
  <fills count="2">
    <fill>
      <patternFill patternType="none"/>
    </fill>
    <fill>
      <patternFill patternType="gray125"/>
    </fill>
  </fills>
  <borders count="39">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dotted">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dotted">
        <color indexed="64"/>
      </left>
      <right style="medium">
        <color indexed="64"/>
      </right>
      <top style="dotted">
        <color indexed="64"/>
      </top>
      <bottom/>
      <diagonal/>
    </border>
    <border>
      <left style="dotted">
        <color indexed="64"/>
      </left>
      <right style="medium">
        <color indexed="64"/>
      </right>
      <top/>
      <bottom style="dotted">
        <color indexed="64"/>
      </bottom>
      <diagonal/>
    </border>
    <border>
      <left style="hair">
        <color indexed="64"/>
      </left>
      <right style="hair">
        <color indexed="64"/>
      </right>
      <top/>
      <bottom/>
      <diagonal/>
    </border>
    <border>
      <left style="hair">
        <color indexed="64"/>
      </left>
      <right style="hair">
        <color indexed="64"/>
      </right>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medium">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thin">
        <color indexed="64"/>
      </left>
      <right style="dotted">
        <color indexed="64"/>
      </right>
      <top/>
      <bottom style="dotted">
        <color indexed="64"/>
      </bottom>
      <diagonal/>
    </border>
    <border>
      <left style="medium">
        <color indexed="64"/>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style="dashed">
        <color indexed="64"/>
      </right>
      <top style="dashed">
        <color indexed="64"/>
      </top>
      <bottom/>
      <diagonal/>
    </border>
    <border>
      <left style="dashed">
        <color indexed="64"/>
      </left>
      <right style="dashed">
        <color indexed="64"/>
      </right>
      <top/>
      <bottom style="dashed">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hair">
        <color indexed="64"/>
      </right>
      <top/>
      <bottom/>
      <diagonal/>
    </border>
    <border>
      <left style="dotted">
        <color indexed="64"/>
      </left>
      <right style="thin">
        <color indexed="64"/>
      </right>
      <top/>
      <bottom style="dotted">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bottom/>
      <diagonal/>
    </border>
    <border>
      <left style="thin">
        <color indexed="64"/>
      </left>
      <right style="medium">
        <color indexed="64"/>
      </right>
      <top/>
      <bottom style="dotted">
        <color indexed="64"/>
      </bottom>
      <diagonal/>
    </border>
    <border>
      <left style="dashed">
        <color indexed="64"/>
      </left>
      <right style="medium">
        <color indexed="64"/>
      </right>
      <top style="dashed">
        <color indexed="64"/>
      </top>
      <bottom/>
      <diagonal/>
    </border>
    <border>
      <left style="dashed">
        <color indexed="64"/>
      </left>
      <right style="medium">
        <color indexed="64"/>
      </right>
      <top/>
      <bottom style="dashed">
        <color indexed="64"/>
      </bottom>
      <diagonal/>
    </border>
  </borders>
  <cellStyleXfs count="2">
    <xf numFmtId="0" fontId="0" fillId="0" borderId="0"/>
    <xf numFmtId="9" fontId="11" fillId="0" borderId="0" applyFont="0" applyFill="0" applyBorder="0" applyAlignment="0" applyProtection="0"/>
  </cellStyleXfs>
  <cellXfs count="80">
    <xf numFmtId="0" fontId="0" fillId="0" borderId="0" xfId="0"/>
    <xf numFmtId="0" fontId="0" fillId="0" borderId="4" xfId="0" applyBorder="1"/>
    <xf numFmtId="0" fontId="0" fillId="0" borderId="1" xfId="0" applyBorder="1"/>
    <xf numFmtId="0" fontId="0" fillId="0" borderId="5" xfId="0" applyBorder="1"/>
    <xf numFmtId="0" fontId="0" fillId="0" borderId="0" xfId="0" applyAlignment="1">
      <alignment horizontal="center" vertical="center"/>
    </xf>
    <xf numFmtId="0" fontId="2" fillId="0" borderId="34" xfId="0" applyFont="1" applyBorder="1" applyAlignment="1">
      <alignment vertical="center"/>
    </xf>
    <xf numFmtId="164" fontId="4" fillId="0" borderId="26" xfId="1" applyNumberFormat="1" applyFont="1" applyFill="1" applyBorder="1" applyAlignment="1">
      <alignment horizontal="center" vertical="center"/>
    </xf>
    <xf numFmtId="9" fontId="4" fillId="0" borderId="26" xfId="1" applyFont="1" applyFill="1" applyBorder="1" applyAlignment="1">
      <alignment horizontal="center" vertical="center"/>
    </xf>
    <xf numFmtId="10" fontId="4" fillId="0" borderId="6" xfId="0" applyNumberFormat="1" applyFont="1" applyBorder="1" applyAlignment="1">
      <alignment horizontal="center" vertical="center"/>
    </xf>
    <xf numFmtId="1" fontId="15" fillId="0" borderId="6" xfId="0" applyNumberFormat="1" applyFont="1" applyBorder="1" applyAlignment="1">
      <alignment horizontal="center" vertical="center"/>
    </xf>
    <xf numFmtId="0" fontId="4" fillId="0" borderId="6" xfId="0" applyFont="1" applyBorder="1" applyAlignment="1">
      <alignment horizontal="center" vertical="center"/>
    </xf>
    <xf numFmtId="1" fontId="4" fillId="0" borderId="6" xfId="0" applyNumberFormat="1" applyFont="1" applyBorder="1" applyAlignment="1">
      <alignment horizontal="center" vertical="center"/>
    </xf>
    <xf numFmtId="1" fontId="4" fillId="0" borderId="10" xfId="0" applyNumberFormat="1" applyFont="1" applyBorder="1" applyAlignment="1">
      <alignment horizontal="center" vertical="center"/>
    </xf>
    <xf numFmtId="0" fontId="2" fillId="0" borderId="2" xfId="0" applyFont="1" applyBorder="1" applyAlignment="1">
      <alignment horizontal="center" vertical="center" wrapText="1"/>
    </xf>
    <xf numFmtId="10" fontId="15" fillId="0" borderId="15" xfId="0" applyNumberFormat="1" applyFont="1" applyBorder="1" applyAlignment="1">
      <alignment horizontal="center" vertical="center"/>
    </xf>
    <xf numFmtId="10" fontId="15" fillId="0" borderId="6" xfId="0" applyNumberFormat="1" applyFont="1" applyBorder="1" applyAlignment="1">
      <alignment horizontal="center" vertical="center"/>
    </xf>
    <xf numFmtId="9" fontId="15" fillId="0" borderId="6" xfId="0" applyNumberFormat="1" applyFont="1" applyBorder="1" applyAlignment="1">
      <alignment horizontal="center" vertical="center" wrapText="1"/>
    </xf>
    <xf numFmtId="9" fontId="15" fillId="0" borderId="10" xfId="0" applyNumberFormat="1" applyFont="1" applyBorder="1" applyAlignment="1">
      <alignment horizontal="center" vertical="center" wrapText="1"/>
    </xf>
    <xf numFmtId="1" fontId="7" fillId="0" borderId="7" xfId="0" applyNumberFormat="1" applyFont="1" applyBorder="1" applyAlignment="1">
      <alignment horizontal="left" vertical="center" wrapText="1"/>
    </xf>
    <xf numFmtId="10" fontId="15" fillId="0" borderId="15" xfId="0" applyNumberFormat="1" applyFont="1" applyBorder="1" applyAlignment="1">
      <alignment horizontal="center" vertical="center"/>
    </xf>
    <xf numFmtId="10" fontId="15" fillId="0" borderId="6" xfId="0" applyNumberFormat="1" applyFont="1" applyBorder="1" applyAlignment="1">
      <alignment horizontal="center" vertical="center"/>
    </xf>
    <xf numFmtId="0" fontId="0" fillId="0" borderId="6" xfId="0" applyBorder="1" applyAlignment="1">
      <alignment horizontal="center" vertical="center" wrapText="1"/>
    </xf>
    <xf numFmtId="0" fontId="5" fillId="0" borderId="6" xfId="0" applyFont="1" applyBorder="1" applyAlignment="1">
      <alignment horizontal="center" vertical="center"/>
    </xf>
    <xf numFmtId="0" fontId="1" fillId="0" borderId="0" xfId="0" applyFont="1" applyAlignment="1">
      <alignment horizontal="center"/>
    </xf>
    <xf numFmtId="0" fontId="1" fillId="0" borderId="0" xfId="0" applyFont="1" applyAlignment="1">
      <alignment horizontal="center" vertical="center"/>
    </xf>
    <xf numFmtId="0" fontId="3" fillId="0" borderId="29" xfId="0" applyFont="1" applyBorder="1" applyAlignment="1">
      <alignment horizontal="center" vertical="center"/>
    </xf>
    <xf numFmtId="0" fontId="3" fillId="0" borderId="30" xfId="0" applyFont="1" applyBorder="1" applyAlignment="1">
      <alignment horizontal="center" vertical="center"/>
    </xf>
    <xf numFmtId="0" fontId="3" fillId="0" borderId="31" xfId="0" applyFont="1" applyBorder="1" applyAlignment="1">
      <alignment horizontal="center" vertical="center"/>
    </xf>
    <xf numFmtId="0" fontId="2" fillId="0" borderId="2" xfId="0" applyFont="1" applyBorder="1" applyAlignment="1">
      <alignment horizontal="center" vertical="center" wrapText="1"/>
    </xf>
    <xf numFmtId="0" fontId="2" fillId="0" borderId="2" xfId="0" applyFont="1" applyBorder="1" applyAlignment="1">
      <alignment horizontal="center" vertical="center"/>
    </xf>
    <xf numFmtId="10" fontId="15" fillId="0" borderId="24" xfId="0" applyNumberFormat="1" applyFont="1" applyBorder="1" applyAlignment="1">
      <alignment horizontal="center" vertical="center" wrapText="1"/>
    </xf>
    <xf numFmtId="10" fontId="15" fillId="0" borderId="20" xfId="0" applyNumberFormat="1" applyFont="1" applyBorder="1" applyAlignment="1">
      <alignment horizontal="center" vertical="center" wrapText="1"/>
    </xf>
    <xf numFmtId="0" fontId="2" fillId="0" borderId="3" xfId="0" applyFont="1" applyBorder="1" applyAlignment="1">
      <alignment horizontal="center" vertical="center" wrapText="1"/>
    </xf>
    <xf numFmtId="0" fontId="12" fillId="0" borderId="32" xfId="0" applyFont="1" applyBorder="1" applyAlignment="1">
      <alignment horizontal="left" vertical="center" wrapText="1"/>
    </xf>
    <xf numFmtId="0" fontId="0" fillId="0" borderId="22" xfId="0" applyBorder="1" applyAlignment="1">
      <alignment horizontal="left" vertical="center" wrapText="1"/>
    </xf>
    <xf numFmtId="1" fontId="9" fillId="0" borderId="7" xfId="0" applyNumberFormat="1" applyFont="1" applyBorder="1" applyAlignment="1">
      <alignment horizontal="left" vertical="center" wrapText="1"/>
    </xf>
    <xf numFmtId="10" fontId="15" fillId="0" borderId="33" xfId="0" applyNumberFormat="1" applyFont="1" applyBorder="1" applyAlignment="1">
      <alignment horizontal="center" vertical="center" wrapText="1"/>
    </xf>
    <xf numFmtId="10" fontId="15" fillId="0" borderId="21" xfId="0" applyNumberFormat="1" applyFont="1" applyBorder="1" applyAlignment="1">
      <alignment horizontal="center" vertical="center" wrapText="1"/>
    </xf>
    <xf numFmtId="0" fontId="0" fillId="0" borderId="19" xfId="0" applyBorder="1" applyAlignment="1">
      <alignment horizontal="center" vertical="center" wrapText="1"/>
    </xf>
    <xf numFmtId="0" fontId="0" fillId="0" borderId="23" xfId="0" applyBorder="1" applyAlignment="1">
      <alignment horizontal="center" vertical="center" wrapText="1"/>
    </xf>
    <xf numFmtId="0" fontId="0" fillId="0" borderId="19" xfId="0" applyBorder="1" applyAlignment="1">
      <alignment horizontal="center" vertical="center"/>
    </xf>
    <xf numFmtId="0" fontId="0" fillId="0" borderId="23" xfId="0" applyBorder="1" applyAlignment="1">
      <alignment horizontal="center" vertical="center"/>
    </xf>
    <xf numFmtId="0" fontId="0" fillId="0" borderId="18" xfId="0" applyBorder="1" applyAlignment="1">
      <alignment horizontal="left" vertical="center" wrapText="1"/>
    </xf>
    <xf numFmtId="0" fontId="0" fillId="0" borderId="19" xfId="0" applyBorder="1" applyAlignment="1">
      <alignment horizontal="left" vertical="center" wrapText="1"/>
    </xf>
    <xf numFmtId="0" fontId="15" fillId="0" borderId="15" xfId="0" applyFont="1" applyBorder="1" applyAlignment="1">
      <alignment horizontal="center" vertical="center"/>
    </xf>
    <xf numFmtId="0" fontId="15" fillId="0" borderId="6" xfId="0" applyFont="1" applyBorder="1" applyAlignment="1">
      <alignment horizontal="center" vertical="center"/>
    </xf>
    <xf numFmtId="1" fontId="4" fillId="0" borderId="6" xfId="0" applyNumberFormat="1" applyFont="1" applyBorder="1" applyAlignment="1">
      <alignment horizontal="center" vertical="center"/>
    </xf>
    <xf numFmtId="1" fontId="7" fillId="0" borderId="9" xfId="0" applyNumberFormat="1" applyFont="1" applyBorder="1" applyAlignment="1">
      <alignment horizontal="left" vertical="center" wrapText="1"/>
    </xf>
    <xf numFmtId="1" fontId="4" fillId="0" borderId="8" xfId="0" applyNumberFormat="1" applyFont="1" applyBorder="1" applyAlignment="1">
      <alignment horizontal="left" vertical="center" wrapText="1"/>
    </xf>
    <xf numFmtId="1" fontId="4" fillId="0" borderId="10" xfId="0" applyNumberFormat="1" applyFont="1" applyBorder="1" applyAlignment="1">
      <alignment horizontal="center" vertical="center"/>
    </xf>
    <xf numFmtId="1" fontId="4" fillId="0" borderId="11" xfId="0" applyNumberFormat="1" applyFont="1" applyBorder="1" applyAlignment="1">
      <alignment horizontal="left" vertical="center" wrapText="1"/>
    </xf>
    <xf numFmtId="0" fontId="12" fillId="0" borderId="35" xfId="0" applyFont="1" applyBorder="1" applyAlignment="1">
      <alignment horizontal="left" vertical="top" wrapText="1"/>
    </xf>
    <xf numFmtId="0" fontId="12" fillId="0" borderId="36" xfId="0" applyFont="1" applyBorder="1" applyAlignment="1">
      <alignment horizontal="left" vertical="top" wrapText="1"/>
    </xf>
    <xf numFmtId="0" fontId="0" fillId="0" borderId="10" xfId="0" applyBorder="1" applyAlignment="1">
      <alignment horizontal="center" vertical="center" wrapText="1"/>
    </xf>
    <xf numFmtId="0" fontId="4" fillId="0" borderId="6" xfId="0" applyFont="1" applyBorder="1" applyAlignment="1">
      <alignment horizontal="center" vertical="center"/>
    </xf>
    <xf numFmtId="0" fontId="4" fillId="0" borderId="10" xfId="0" applyFont="1" applyBorder="1" applyAlignment="1">
      <alignment horizontal="center" vertical="center"/>
    </xf>
    <xf numFmtId="0" fontId="5" fillId="0" borderId="10" xfId="0" applyFont="1" applyBorder="1" applyAlignment="1">
      <alignment horizontal="center" vertical="center"/>
    </xf>
    <xf numFmtId="1" fontId="9" fillId="0" borderId="6" xfId="0" applyNumberFormat="1" applyFont="1" applyBorder="1" applyAlignment="1">
      <alignment horizontal="left" vertical="center" wrapText="1"/>
    </xf>
    <xf numFmtId="1" fontId="9" fillId="0" borderId="10" xfId="0" applyNumberFormat="1" applyFont="1" applyBorder="1" applyAlignment="1">
      <alignment horizontal="left" vertical="center" wrapText="1"/>
    </xf>
    <xf numFmtId="1" fontId="7" fillId="0" borderId="12" xfId="0" applyNumberFormat="1" applyFont="1" applyBorder="1" applyAlignment="1">
      <alignment horizontal="left" vertical="center" wrapText="1"/>
    </xf>
    <xf numFmtId="1" fontId="7" fillId="0" borderId="13" xfId="0" applyNumberFormat="1" applyFont="1" applyBorder="1" applyAlignment="1">
      <alignment horizontal="left" vertical="center" wrapText="1"/>
    </xf>
    <xf numFmtId="1" fontId="9" fillId="0" borderId="14" xfId="0" applyNumberFormat="1" applyFont="1" applyBorder="1" applyAlignment="1">
      <alignment horizontal="center" vertical="center" wrapText="1"/>
    </xf>
    <xf numFmtId="1" fontId="9" fillId="0" borderId="15" xfId="0" applyNumberFormat="1" applyFont="1" applyBorder="1" applyAlignment="1">
      <alignment horizontal="center" vertical="center" wrapText="1"/>
    </xf>
    <xf numFmtId="1" fontId="4" fillId="0" borderId="14" xfId="0" applyNumberFormat="1" applyFont="1" applyBorder="1" applyAlignment="1">
      <alignment horizontal="center" vertical="center"/>
    </xf>
    <xf numFmtId="1" fontId="4" fillId="0" borderId="15" xfId="0" applyNumberFormat="1" applyFont="1" applyBorder="1" applyAlignment="1">
      <alignment horizontal="center" vertical="center"/>
    </xf>
    <xf numFmtId="0" fontId="4" fillId="0" borderId="14" xfId="0" applyFont="1" applyBorder="1" applyAlignment="1">
      <alignment horizontal="center" vertical="center"/>
    </xf>
    <xf numFmtId="0" fontId="4" fillId="0" borderId="15" xfId="0" applyFont="1" applyBorder="1" applyAlignment="1">
      <alignment horizontal="center" vertical="center"/>
    </xf>
    <xf numFmtId="1" fontId="4" fillId="0" borderId="16" xfId="0" applyNumberFormat="1" applyFont="1" applyBorder="1" applyAlignment="1">
      <alignment horizontal="left" vertical="center" wrapText="1"/>
    </xf>
    <xf numFmtId="1" fontId="4" fillId="0" borderId="17" xfId="0" applyNumberFormat="1" applyFont="1" applyBorder="1" applyAlignment="1">
      <alignment horizontal="left" vertical="center" wrapText="1"/>
    </xf>
    <xf numFmtId="0" fontId="3" fillId="0" borderId="25" xfId="0" applyFont="1" applyFill="1" applyBorder="1" applyAlignment="1">
      <alignment horizontal="justify" vertical="center" wrapText="1"/>
    </xf>
    <xf numFmtId="0" fontId="5" fillId="0" borderId="26" xfId="0" applyFont="1" applyFill="1" applyBorder="1" applyAlignment="1">
      <alignment horizontal="left" vertical="center" wrapText="1"/>
    </xf>
    <xf numFmtId="0" fontId="14" fillId="0" borderId="26" xfId="0" applyFont="1" applyFill="1" applyBorder="1" applyAlignment="1">
      <alignment horizontal="center" vertical="center" wrapText="1"/>
    </xf>
    <xf numFmtId="9" fontId="4" fillId="0" borderId="26" xfId="1" applyFont="1" applyFill="1" applyBorder="1" applyAlignment="1">
      <alignment horizontal="center" vertical="center" wrapText="1"/>
    </xf>
    <xf numFmtId="0" fontId="4" fillId="0" borderId="26" xfId="0" applyFont="1" applyFill="1" applyBorder="1" applyAlignment="1">
      <alignment horizontal="center" vertical="center"/>
    </xf>
    <xf numFmtId="10" fontId="4" fillId="0" borderId="27" xfId="0" applyNumberFormat="1" applyFont="1" applyFill="1" applyBorder="1" applyAlignment="1">
      <alignment horizontal="center" vertical="center" wrapText="1"/>
    </xf>
    <xf numFmtId="10" fontId="4" fillId="0" borderId="28" xfId="0" applyNumberFormat="1" applyFont="1" applyFill="1" applyBorder="1" applyAlignment="1">
      <alignment horizontal="center" vertical="center" wrapText="1"/>
    </xf>
    <xf numFmtId="10" fontId="4" fillId="0" borderId="27" xfId="1" applyNumberFormat="1" applyFont="1" applyFill="1" applyBorder="1" applyAlignment="1">
      <alignment horizontal="center" vertical="center" wrapText="1"/>
    </xf>
    <xf numFmtId="10" fontId="4" fillId="0" borderId="28" xfId="1" applyNumberFormat="1" applyFont="1" applyFill="1" applyBorder="1" applyAlignment="1">
      <alignment horizontal="center" vertical="center" wrapText="1"/>
    </xf>
    <xf numFmtId="0" fontId="5" fillId="0" borderId="37" xfId="0" applyFont="1" applyFill="1" applyBorder="1" applyAlignment="1">
      <alignment horizontal="left" vertical="center" wrapText="1"/>
    </xf>
    <xf numFmtId="0" fontId="5" fillId="0" borderId="38" xfId="0" applyFont="1" applyFill="1" applyBorder="1" applyAlignment="1">
      <alignment horizontal="left" vertical="center" wrapText="1"/>
    </xf>
  </cellXfs>
  <cellStyles count="2">
    <cellStyle name="Normal" xfId="0" builtinId="0"/>
    <cellStyle name="Porcentaje"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2</xdr:col>
      <xdr:colOff>337911</xdr:colOff>
      <xdr:row>146</xdr:row>
      <xdr:rowOff>6804</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025197" y="74315411"/>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xdr:txBody>
    </xdr:sp>
    <xdr:clientData/>
  </xdr:oneCellAnchor>
  <xdr:oneCellAnchor>
    <xdr:from>
      <xdr:col>7</xdr:col>
      <xdr:colOff>862818</xdr:colOff>
      <xdr:row>146</xdr:row>
      <xdr:rowOff>165554</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9925175" y="74474161"/>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xdr:txBody>
    </xdr:sp>
    <xdr:clientData/>
  </xdr:oneCellAnchor>
  <xdr:oneCellAnchor>
    <xdr:from>
      <xdr:col>13</xdr:col>
      <xdr:colOff>535214</xdr:colOff>
      <xdr:row>148</xdr:row>
      <xdr:rowOff>193723</xdr:rowOff>
    </xdr:from>
    <xdr:ext cx="5007428" cy="718530"/>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6986250" y="14971080"/>
          <a:ext cx="5007428" cy="7185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xdr:txBody>
    </xdr:sp>
    <xdr:clientData/>
  </xdr:oneCellAnchor>
  <xdr:twoCellAnchor editAs="oneCell">
    <xdr:from>
      <xdr:col>14</xdr:col>
      <xdr:colOff>2161309</xdr:colOff>
      <xdr:row>2</xdr:row>
      <xdr:rowOff>83128</xdr:rowOff>
    </xdr:from>
    <xdr:to>
      <xdr:col>14</xdr:col>
      <xdr:colOff>4366917</xdr:colOff>
      <xdr:row>7</xdr:row>
      <xdr:rowOff>77663</xdr:rowOff>
    </xdr:to>
    <xdr:pic>
      <xdr:nvPicPr>
        <xdr:cNvPr id="7" name="Imagen 6" descr="E:\ADM 2018-2021 Mara Lezama\Imagen de Presidencia\Logos\Presidencia Municipal.jpg">
          <a:extLst>
            <a:ext uri="{FF2B5EF4-FFF2-40B4-BE49-F238E27FC236}">
              <a16:creationId xmlns:a16="http://schemas.microsoft.com/office/drawing/2014/main" id="{8F3068A7-E8AA-4452-A646-1A2B62A18775}"/>
            </a:ext>
          </a:extLst>
        </xdr:cNvPr>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6684" r="6759"/>
        <a:stretch/>
      </xdr:blipFill>
      <xdr:spPr bwMode="auto">
        <a:xfrm>
          <a:off x="22693745" y="471055"/>
          <a:ext cx="2205608" cy="1047481"/>
        </a:xfrm>
        <a:prstGeom prst="rect">
          <a:avLst/>
        </a:prstGeom>
        <a:noFill/>
        <a:ln>
          <a:noFill/>
        </a:ln>
        <a:extLst>
          <a:ext uri="{53640926-AAD7-44D8-BBD7-CCE9431645EC}">
            <a14:shadowObscured xmlns:a14="http://schemas.microsoft.com/office/drawing/2010/main"/>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O143"/>
  <sheetViews>
    <sheetView tabSelected="1" topLeftCell="E1" zoomScale="40" zoomScaleNormal="40" zoomScaleSheetLayoutView="40" workbookViewId="0">
      <selection activeCell="F10" sqref="F10:F12"/>
    </sheetView>
  </sheetViews>
  <sheetFormatPr defaultColWidth="11" defaultRowHeight="15.6"/>
  <cols>
    <col min="3" max="3" width="45.875" customWidth="1"/>
    <col min="4" max="4" width="34.5" customWidth="1"/>
    <col min="5" max="5" width="20.5" customWidth="1"/>
    <col min="6" max="6" width="18" customWidth="1"/>
    <col min="7" max="7" width="16" customWidth="1"/>
    <col min="8" max="8" width="15.625" customWidth="1"/>
    <col min="9" max="12" width="12.125" customWidth="1"/>
    <col min="13" max="14" width="24" customWidth="1"/>
    <col min="15" max="15" width="64.5" customWidth="1"/>
  </cols>
  <sheetData>
    <row r="3" spans="3:15">
      <c r="C3" s="1"/>
      <c r="D3" s="2"/>
      <c r="E3" s="2"/>
      <c r="F3" s="2"/>
      <c r="G3" s="2"/>
      <c r="H3" s="2"/>
      <c r="I3" s="2"/>
      <c r="J3" s="2"/>
      <c r="K3" s="2"/>
      <c r="L3" s="2"/>
      <c r="M3" s="2"/>
      <c r="N3" s="2"/>
      <c r="O3" s="2"/>
    </row>
    <row r="4" spans="3:15" ht="17.45">
      <c r="C4" s="3"/>
      <c r="D4" s="23" t="s">
        <v>0</v>
      </c>
      <c r="E4" s="23"/>
      <c r="F4" s="23"/>
      <c r="G4" s="23"/>
      <c r="H4" s="23"/>
      <c r="I4" s="23"/>
      <c r="J4" s="23"/>
      <c r="K4" s="23"/>
      <c r="L4" s="23"/>
      <c r="M4" s="23"/>
      <c r="N4" s="23"/>
      <c r="O4" s="23"/>
    </row>
    <row r="5" spans="3:15" ht="17.45">
      <c r="C5" s="3"/>
      <c r="D5" s="23" t="s">
        <v>1</v>
      </c>
      <c r="E5" s="23"/>
      <c r="F5" s="23"/>
      <c r="G5" s="23"/>
      <c r="H5" s="23"/>
      <c r="I5" s="23"/>
      <c r="J5" s="23"/>
      <c r="K5" s="23"/>
      <c r="L5" s="23"/>
      <c r="M5" s="23"/>
      <c r="N5" s="23"/>
      <c r="O5" s="23"/>
    </row>
    <row r="6" spans="3:15" ht="17.45">
      <c r="C6" s="3"/>
      <c r="D6" s="24" t="s">
        <v>2</v>
      </c>
      <c r="E6" s="24"/>
      <c r="F6" s="24"/>
      <c r="G6" s="24"/>
      <c r="H6" s="24"/>
      <c r="I6" s="24"/>
      <c r="J6" s="24"/>
      <c r="K6" s="24"/>
      <c r="L6" s="24"/>
      <c r="M6" s="24"/>
      <c r="N6" s="24"/>
      <c r="O6" s="24"/>
    </row>
    <row r="7" spans="3:15">
      <c r="C7" s="3"/>
    </row>
    <row r="8" spans="3:15" ht="16.149999999999999" thickBot="1">
      <c r="C8" s="3"/>
    </row>
    <row r="9" spans="3:15" ht="39" customHeight="1">
      <c r="C9" s="25" t="s">
        <v>3</v>
      </c>
      <c r="D9" s="26"/>
      <c r="E9" s="27"/>
      <c r="F9" s="25" t="s">
        <v>4</v>
      </c>
      <c r="G9" s="26"/>
      <c r="H9" s="26"/>
      <c r="I9" s="26"/>
      <c r="J9" s="26"/>
      <c r="K9" s="26"/>
      <c r="L9" s="26"/>
      <c r="M9" s="26"/>
      <c r="N9" s="26"/>
      <c r="O9" s="27"/>
    </row>
    <row r="10" spans="3:15" ht="27.95" customHeight="1">
      <c r="C10" s="32" t="s">
        <v>5</v>
      </c>
      <c r="D10" s="28" t="s">
        <v>6</v>
      </c>
      <c r="E10" s="28" t="s">
        <v>7</v>
      </c>
      <c r="F10" s="28" t="s">
        <v>8</v>
      </c>
      <c r="G10" s="29" t="s">
        <v>9</v>
      </c>
      <c r="H10" s="29"/>
      <c r="I10" s="29"/>
      <c r="J10" s="29"/>
      <c r="K10" s="29"/>
      <c r="L10" s="29"/>
      <c r="M10" s="29"/>
      <c r="N10" s="29"/>
      <c r="O10" s="5" t="s">
        <v>10</v>
      </c>
    </row>
    <row r="11" spans="3:15" ht="32.1" customHeight="1">
      <c r="C11" s="32"/>
      <c r="D11" s="28"/>
      <c r="E11" s="28"/>
      <c r="F11" s="28"/>
      <c r="G11" s="28" t="s">
        <v>11</v>
      </c>
      <c r="H11" s="28" t="s">
        <v>12</v>
      </c>
      <c r="I11" s="29" t="s">
        <v>13</v>
      </c>
      <c r="J11" s="29"/>
      <c r="K11" s="29"/>
      <c r="L11" s="29"/>
      <c r="M11" s="29" t="s">
        <v>14</v>
      </c>
      <c r="N11" s="29"/>
      <c r="O11" s="5"/>
    </row>
    <row r="12" spans="3:15" ht="76.150000000000006" customHeight="1">
      <c r="C12" s="32"/>
      <c r="D12" s="28"/>
      <c r="E12" s="28"/>
      <c r="F12" s="28"/>
      <c r="G12" s="28"/>
      <c r="H12" s="28"/>
      <c r="I12" s="13" t="s">
        <v>15</v>
      </c>
      <c r="J12" s="13" t="s">
        <v>16</v>
      </c>
      <c r="K12" s="13" t="s">
        <v>17</v>
      </c>
      <c r="L12" s="13" t="s">
        <v>18</v>
      </c>
      <c r="M12" s="13" t="s">
        <v>19</v>
      </c>
      <c r="N12" s="13" t="s">
        <v>20</v>
      </c>
      <c r="O12" s="5"/>
    </row>
    <row r="13" spans="3:15" ht="90.75" customHeight="1">
      <c r="C13" s="33" t="s">
        <v>21</v>
      </c>
      <c r="D13" s="42" t="s">
        <v>22</v>
      </c>
      <c r="E13" s="38" t="s">
        <v>23</v>
      </c>
      <c r="F13" s="40" t="s">
        <v>24</v>
      </c>
      <c r="G13" s="19" t="s">
        <v>25</v>
      </c>
      <c r="H13" s="44" t="s">
        <v>26</v>
      </c>
      <c r="I13" s="14">
        <v>0.20117499999999999</v>
      </c>
      <c r="J13" s="14" t="s">
        <v>27</v>
      </c>
      <c r="K13" s="14" t="s">
        <v>27</v>
      </c>
      <c r="L13" s="14" t="s">
        <v>27</v>
      </c>
      <c r="M13" s="30">
        <v>1</v>
      </c>
      <c r="N13" s="36">
        <v>0.25003106747856346</v>
      </c>
      <c r="O13" s="51" t="s">
        <v>28</v>
      </c>
    </row>
    <row r="14" spans="3:15" ht="165" customHeight="1">
      <c r="C14" s="34"/>
      <c r="D14" s="43"/>
      <c r="E14" s="39"/>
      <c r="F14" s="41"/>
      <c r="G14" s="20"/>
      <c r="H14" s="45"/>
      <c r="I14" s="15">
        <v>0.20117499999999999</v>
      </c>
      <c r="J14" s="15">
        <v>0.20117499999999999</v>
      </c>
      <c r="K14" s="15">
        <v>0.20117499999999999</v>
      </c>
      <c r="L14" s="15">
        <v>0.20117499999999999</v>
      </c>
      <c r="M14" s="31"/>
      <c r="N14" s="37"/>
      <c r="O14" s="52"/>
    </row>
    <row r="15" spans="3:15" ht="165" customHeight="1">
      <c r="C15" s="69" t="s">
        <v>29</v>
      </c>
      <c r="D15" s="70" t="s">
        <v>30</v>
      </c>
      <c r="E15" s="71" t="s">
        <v>31</v>
      </c>
      <c r="F15" s="71" t="s">
        <v>32</v>
      </c>
      <c r="G15" s="72">
        <v>1</v>
      </c>
      <c r="H15" s="73" t="s">
        <v>33</v>
      </c>
      <c r="I15" s="6">
        <v>1</v>
      </c>
      <c r="J15" s="7"/>
      <c r="K15" s="7"/>
      <c r="L15" s="7"/>
      <c r="M15" s="74">
        <f>IFERROR(I15/I16,"ND")</f>
        <v>1</v>
      </c>
      <c r="N15" s="76">
        <v>1</v>
      </c>
      <c r="O15" s="78" t="s">
        <v>34</v>
      </c>
    </row>
    <row r="16" spans="3:15" ht="165" customHeight="1">
      <c r="C16" s="69"/>
      <c r="D16" s="70"/>
      <c r="E16" s="71"/>
      <c r="F16" s="71"/>
      <c r="G16" s="72"/>
      <c r="H16" s="73"/>
      <c r="I16" s="7">
        <v>1</v>
      </c>
      <c r="J16" s="7">
        <v>1</v>
      </c>
      <c r="K16" s="7">
        <v>1</v>
      </c>
      <c r="L16" s="7">
        <v>1</v>
      </c>
      <c r="M16" s="75"/>
      <c r="N16" s="77"/>
      <c r="O16" s="79"/>
    </row>
    <row r="17" spans="3:15" ht="90.75" customHeight="1">
      <c r="C17" s="18" t="s">
        <v>35</v>
      </c>
      <c r="D17" s="57" t="s">
        <v>36</v>
      </c>
      <c r="E17" s="21" t="s">
        <v>23</v>
      </c>
      <c r="F17" s="22" t="s">
        <v>37</v>
      </c>
      <c r="G17" s="46">
        <v>473.33333333333331</v>
      </c>
      <c r="H17" s="54" t="s">
        <v>26</v>
      </c>
      <c r="I17" s="10">
        <v>118</v>
      </c>
      <c r="J17" s="8"/>
      <c r="K17" s="8"/>
      <c r="L17" s="8"/>
      <c r="M17" s="16">
        <f t="shared" ref="M17" si="0">IFERROR(I17/I18,"ND")</f>
        <v>0.9971830985915493</v>
      </c>
      <c r="N17" s="16">
        <f>IFERROR(((I17+J17+K17+L17)/(I18+J18+K18+L18)),"ND")</f>
        <v>0.24929577464788732</v>
      </c>
      <c r="O17" s="48" t="s">
        <v>38</v>
      </c>
    </row>
    <row r="18" spans="3:15" ht="90.75" customHeight="1">
      <c r="C18" s="18"/>
      <c r="D18" s="57"/>
      <c r="E18" s="21"/>
      <c r="F18" s="22"/>
      <c r="G18" s="46"/>
      <c r="H18" s="54"/>
      <c r="I18" s="11">
        <v>118.33333333333333</v>
      </c>
      <c r="J18" s="11">
        <v>118.33333333333333</v>
      </c>
      <c r="K18" s="11">
        <v>118.33333333333333</v>
      </c>
      <c r="L18" s="11">
        <v>118.33333333333333</v>
      </c>
      <c r="M18" s="16"/>
      <c r="N18" s="16"/>
      <c r="O18" s="48"/>
    </row>
    <row r="19" spans="3:15" ht="90.75" customHeight="1">
      <c r="C19" s="18" t="s">
        <v>39</v>
      </c>
      <c r="D19" s="57" t="s">
        <v>40</v>
      </c>
      <c r="E19" s="21" t="s">
        <v>23</v>
      </c>
      <c r="F19" s="22" t="s">
        <v>37</v>
      </c>
      <c r="G19" s="46">
        <v>2290</v>
      </c>
      <c r="H19" s="54" t="s">
        <v>26</v>
      </c>
      <c r="I19" s="9">
        <v>572.5</v>
      </c>
      <c r="J19" s="10"/>
      <c r="K19" s="10"/>
      <c r="L19" s="10"/>
      <c r="M19" s="16">
        <f t="shared" ref="M19" si="1">IFERROR(I19/I20,"ND")</f>
        <v>1</v>
      </c>
      <c r="N19" s="16">
        <f t="shared" ref="N19" si="2">IFERROR(((I19+J19+K19+L19)/(I20+J20+K20+L20)),"ND")</f>
        <v>0.25</v>
      </c>
      <c r="O19" s="48" t="s">
        <v>41</v>
      </c>
    </row>
    <row r="20" spans="3:15" ht="90.75" customHeight="1">
      <c r="C20" s="18"/>
      <c r="D20" s="57"/>
      <c r="E20" s="21"/>
      <c r="F20" s="22"/>
      <c r="G20" s="46"/>
      <c r="H20" s="54"/>
      <c r="I20" s="11">
        <v>572.5</v>
      </c>
      <c r="J20" s="11">
        <v>572.5</v>
      </c>
      <c r="K20" s="11">
        <v>572.5</v>
      </c>
      <c r="L20" s="11">
        <v>572.5</v>
      </c>
      <c r="M20" s="16"/>
      <c r="N20" s="16"/>
      <c r="O20" s="48"/>
    </row>
    <row r="21" spans="3:15" ht="90.75" customHeight="1">
      <c r="C21" s="18" t="s">
        <v>42</v>
      </c>
      <c r="D21" s="57" t="s">
        <v>43</v>
      </c>
      <c r="E21" s="21" t="s">
        <v>23</v>
      </c>
      <c r="F21" s="22" t="s">
        <v>37</v>
      </c>
      <c r="G21" s="46">
        <v>1190.6666666666667</v>
      </c>
      <c r="H21" s="54" t="s">
        <v>26</v>
      </c>
      <c r="I21" s="9">
        <v>297.66666666666669</v>
      </c>
      <c r="J21" s="10"/>
      <c r="K21" s="10"/>
      <c r="L21" s="10"/>
      <c r="M21" s="16">
        <f t="shared" ref="M21" si="3">IFERROR(I21/I22,"ND")</f>
        <v>1</v>
      </c>
      <c r="N21" s="16">
        <f t="shared" ref="N21" si="4">IFERROR(((I21+J21+K21+L21)/(I22+J22+K22+L22)),"ND")</f>
        <v>0.25</v>
      </c>
      <c r="O21" s="48" t="s">
        <v>44</v>
      </c>
    </row>
    <row r="22" spans="3:15" ht="90.75" customHeight="1">
      <c r="C22" s="18"/>
      <c r="D22" s="57"/>
      <c r="E22" s="21"/>
      <c r="F22" s="22"/>
      <c r="G22" s="46"/>
      <c r="H22" s="54"/>
      <c r="I22" s="11">
        <v>297.66666666666669</v>
      </c>
      <c r="J22" s="11">
        <v>297.66666666666669</v>
      </c>
      <c r="K22" s="11">
        <v>297.66666666666669</v>
      </c>
      <c r="L22" s="11">
        <v>297.66666666666669</v>
      </c>
      <c r="M22" s="16"/>
      <c r="N22" s="16"/>
      <c r="O22" s="48"/>
    </row>
    <row r="23" spans="3:15" ht="90.75" customHeight="1">
      <c r="C23" s="18" t="s">
        <v>45</v>
      </c>
      <c r="D23" s="57" t="s">
        <v>46</v>
      </c>
      <c r="E23" s="21" t="s">
        <v>23</v>
      </c>
      <c r="F23" s="22" t="s">
        <v>37</v>
      </c>
      <c r="G23" s="46">
        <v>6</v>
      </c>
      <c r="H23" s="54" t="s">
        <v>26</v>
      </c>
      <c r="I23" s="9">
        <v>1</v>
      </c>
      <c r="J23" s="10"/>
      <c r="K23" s="10"/>
      <c r="L23" s="10"/>
      <c r="M23" s="16">
        <f t="shared" ref="M23" si="5">IFERROR(I23/I24,"ND")</f>
        <v>1</v>
      </c>
      <c r="N23" s="16">
        <f t="shared" ref="N23" si="6">IFERROR(((I23+J23+K23+L23)/(I24+J24+K24+L24)),"ND")</f>
        <v>0.16666666666666666</v>
      </c>
      <c r="O23" s="48" t="s">
        <v>47</v>
      </c>
    </row>
    <row r="24" spans="3:15" ht="90.75" customHeight="1">
      <c r="C24" s="18"/>
      <c r="D24" s="57"/>
      <c r="E24" s="21"/>
      <c r="F24" s="22"/>
      <c r="G24" s="46"/>
      <c r="H24" s="54"/>
      <c r="I24" s="11">
        <v>1</v>
      </c>
      <c r="J24" s="11">
        <v>1</v>
      </c>
      <c r="K24" s="11">
        <v>3</v>
      </c>
      <c r="L24" s="11">
        <v>1</v>
      </c>
      <c r="M24" s="16"/>
      <c r="N24" s="16"/>
      <c r="O24" s="48"/>
    </row>
    <row r="25" spans="3:15" ht="90.75" customHeight="1">
      <c r="C25" s="18" t="s">
        <v>48</v>
      </c>
      <c r="D25" s="57" t="s">
        <v>49</v>
      </c>
      <c r="E25" s="21" t="s">
        <v>23</v>
      </c>
      <c r="F25" s="22" t="s">
        <v>37</v>
      </c>
      <c r="G25" s="46">
        <v>3</v>
      </c>
      <c r="H25" s="54" t="s">
        <v>26</v>
      </c>
      <c r="I25" s="9">
        <v>0.75</v>
      </c>
      <c r="J25" s="10"/>
      <c r="K25" s="10"/>
      <c r="L25" s="10"/>
      <c r="M25" s="16">
        <f t="shared" ref="M25" si="7">IFERROR(I25/I26,"ND")</f>
        <v>1</v>
      </c>
      <c r="N25" s="16">
        <f t="shared" ref="N25" si="8">IFERROR(((I25+J25+K25+L25)/(I26+J26+K26+L26)),"ND")</f>
        <v>0.33333333333333331</v>
      </c>
      <c r="O25" s="48" t="s">
        <v>50</v>
      </c>
    </row>
    <row r="26" spans="3:15" ht="90.75" customHeight="1">
      <c r="C26" s="18"/>
      <c r="D26" s="57"/>
      <c r="E26" s="21"/>
      <c r="F26" s="22"/>
      <c r="G26" s="46"/>
      <c r="H26" s="54"/>
      <c r="I26" s="11">
        <v>0.75</v>
      </c>
      <c r="J26" s="11">
        <v>0</v>
      </c>
      <c r="K26" s="11">
        <v>0.75</v>
      </c>
      <c r="L26" s="11">
        <v>0.75</v>
      </c>
      <c r="M26" s="16"/>
      <c r="N26" s="16"/>
      <c r="O26" s="48"/>
    </row>
    <row r="27" spans="3:15" ht="90.75" customHeight="1">
      <c r="C27" s="18" t="s">
        <v>51</v>
      </c>
      <c r="D27" s="57" t="s">
        <v>52</v>
      </c>
      <c r="E27" s="21" t="s">
        <v>23</v>
      </c>
      <c r="F27" s="22" t="s">
        <v>37</v>
      </c>
      <c r="G27" s="46">
        <v>3</v>
      </c>
      <c r="H27" s="54" t="s">
        <v>26</v>
      </c>
      <c r="I27" s="9">
        <v>0</v>
      </c>
      <c r="J27" s="10"/>
      <c r="K27" s="10"/>
      <c r="L27" s="10"/>
      <c r="M27" s="16" t="str">
        <f t="shared" ref="M27" si="9">IFERROR(I27/I28,"ND")</f>
        <v>ND</v>
      </c>
      <c r="N27" s="16">
        <f t="shared" ref="N27" si="10">IFERROR(((I27+J27+K27+L27)/(I28+J28+K28+L28)),"ND")</f>
        <v>0</v>
      </c>
      <c r="O27" s="48" t="s">
        <v>53</v>
      </c>
    </row>
    <row r="28" spans="3:15" ht="90.75" customHeight="1">
      <c r="C28" s="18"/>
      <c r="D28" s="57"/>
      <c r="E28" s="21"/>
      <c r="F28" s="22"/>
      <c r="G28" s="46"/>
      <c r="H28" s="54"/>
      <c r="I28" s="11">
        <v>0</v>
      </c>
      <c r="J28" s="11">
        <v>0.75</v>
      </c>
      <c r="K28" s="11">
        <v>0</v>
      </c>
      <c r="L28" s="11">
        <v>2</v>
      </c>
      <c r="M28" s="16"/>
      <c r="N28" s="16"/>
      <c r="O28" s="48"/>
    </row>
    <row r="29" spans="3:15" ht="90.75" customHeight="1">
      <c r="C29" s="18" t="s">
        <v>54</v>
      </c>
      <c r="D29" s="57" t="s">
        <v>55</v>
      </c>
      <c r="E29" s="21" t="s">
        <v>23</v>
      </c>
      <c r="F29" s="22" t="s">
        <v>37</v>
      </c>
      <c r="G29" s="46">
        <v>45</v>
      </c>
      <c r="H29" s="54" t="s">
        <v>26</v>
      </c>
      <c r="I29" s="9">
        <v>11.25</v>
      </c>
      <c r="J29" s="10"/>
      <c r="K29" s="10"/>
      <c r="L29" s="10"/>
      <c r="M29" s="16">
        <f t="shared" ref="M29" si="11">IFERROR(I29/I30,"ND")</f>
        <v>1</v>
      </c>
      <c r="N29" s="16">
        <f t="shared" ref="N29" si="12">IFERROR(((I29+J29+K29+L29)/(I30+J30+K30+L30)),"ND")</f>
        <v>0.24590163934426229</v>
      </c>
      <c r="O29" s="48" t="s">
        <v>56</v>
      </c>
    </row>
    <row r="30" spans="3:15" ht="90.75" customHeight="1">
      <c r="C30" s="18"/>
      <c r="D30" s="57"/>
      <c r="E30" s="21"/>
      <c r="F30" s="22"/>
      <c r="G30" s="46"/>
      <c r="H30" s="54"/>
      <c r="I30" s="11">
        <v>11.25</v>
      </c>
      <c r="J30" s="11">
        <v>11.25</v>
      </c>
      <c r="K30" s="11">
        <v>12</v>
      </c>
      <c r="L30" s="11">
        <v>11.25</v>
      </c>
      <c r="M30" s="16"/>
      <c r="N30" s="16"/>
      <c r="O30" s="48"/>
    </row>
    <row r="31" spans="3:15" ht="90.75" customHeight="1">
      <c r="C31" s="18" t="s">
        <v>57</v>
      </c>
      <c r="D31" s="57" t="s">
        <v>58</v>
      </c>
      <c r="E31" s="21" t="s">
        <v>23</v>
      </c>
      <c r="F31" s="22" t="s">
        <v>37</v>
      </c>
      <c r="G31" s="46">
        <v>1</v>
      </c>
      <c r="H31" s="54" t="s">
        <v>26</v>
      </c>
      <c r="I31" s="9">
        <v>0.25</v>
      </c>
      <c r="J31" s="10"/>
      <c r="K31" s="10"/>
      <c r="L31" s="10"/>
      <c r="M31" s="16">
        <f t="shared" ref="M31" si="13">IFERROR(I31/I32,"ND")</f>
        <v>1</v>
      </c>
      <c r="N31" s="16">
        <f t="shared" ref="N31" si="14">IFERROR(((I31+J31+K31+L31)/(I32+J32+K32+L32)),"ND")</f>
        <v>0.14285714285714285</v>
      </c>
      <c r="O31" s="48" t="s">
        <v>53</v>
      </c>
    </row>
    <row r="32" spans="3:15" ht="90.75" customHeight="1">
      <c r="C32" s="18"/>
      <c r="D32" s="57"/>
      <c r="E32" s="21"/>
      <c r="F32" s="22"/>
      <c r="G32" s="46"/>
      <c r="H32" s="54"/>
      <c r="I32" s="11">
        <v>0.25</v>
      </c>
      <c r="J32" s="11">
        <v>0.25</v>
      </c>
      <c r="K32" s="11">
        <v>1</v>
      </c>
      <c r="L32" s="11">
        <v>0.25</v>
      </c>
      <c r="M32" s="16"/>
      <c r="N32" s="16"/>
      <c r="O32" s="48"/>
    </row>
    <row r="33" spans="3:15" ht="90.75" customHeight="1">
      <c r="C33" s="35" t="s">
        <v>59</v>
      </c>
      <c r="D33" s="57" t="s">
        <v>60</v>
      </c>
      <c r="E33" s="21" t="s">
        <v>23</v>
      </c>
      <c r="F33" s="22" t="s">
        <v>37</v>
      </c>
      <c r="G33" s="46">
        <v>2</v>
      </c>
      <c r="H33" s="54" t="s">
        <v>26</v>
      </c>
      <c r="I33" s="9">
        <v>0.5</v>
      </c>
      <c r="J33" s="10"/>
      <c r="K33" s="10"/>
      <c r="L33" s="10"/>
      <c r="M33" s="16">
        <f t="shared" ref="M33" si="15">IFERROR(I33/I34,"ND")</f>
        <v>1</v>
      </c>
      <c r="N33" s="16">
        <f t="shared" ref="N33" si="16">IFERROR(((I33+J33+K33+L33)/(I34+J34+K34+L34)),"ND")</f>
        <v>0.25</v>
      </c>
      <c r="O33" s="48" t="s">
        <v>38</v>
      </c>
    </row>
    <row r="34" spans="3:15" ht="90.75" customHeight="1">
      <c r="C34" s="18"/>
      <c r="D34" s="57"/>
      <c r="E34" s="21"/>
      <c r="F34" s="22"/>
      <c r="G34" s="46"/>
      <c r="H34" s="54"/>
      <c r="I34" s="11">
        <v>0.5</v>
      </c>
      <c r="J34" s="11">
        <v>0.5</v>
      </c>
      <c r="K34" s="11">
        <v>0.5</v>
      </c>
      <c r="L34" s="11">
        <v>0.5</v>
      </c>
      <c r="M34" s="16"/>
      <c r="N34" s="16"/>
      <c r="O34" s="48"/>
    </row>
    <row r="35" spans="3:15" ht="90.75" customHeight="1">
      <c r="C35" s="18" t="s">
        <v>61</v>
      </c>
      <c r="D35" s="57" t="s">
        <v>62</v>
      </c>
      <c r="E35" s="21" t="s">
        <v>23</v>
      </c>
      <c r="F35" s="22" t="s">
        <v>37</v>
      </c>
      <c r="G35" s="46">
        <v>20</v>
      </c>
      <c r="H35" s="54" t="s">
        <v>26</v>
      </c>
      <c r="I35" s="9">
        <v>5</v>
      </c>
      <c r="J35" s="10"/>
      <c r="K35" s="10"/>
      <c r="L35" s="10"/>
      <c r="M35" s="16">
        <f t="shared" ref="M35" si="17">IFERROR(I35/I36,"ND")</f>
        <v>1</v>
      </c>
      <c r="N35" s="16">
        <f t="shared" ref="N35" si="18">IFERROR(((I35+J35+K35+L35)/(I36+J36+K36+L36)),"ND")</f>
        <v>0.25</v>
      </c>
      <c r="O35" s="48" t="s">
        <v>38</v>
      </c>
    </row>
    <row r="36" spans="3:15" ht="90.75" customHeight="1">
      <c r="C36" s="18"/>
      <c r="D36" s="57"/>
      <c r="E36" s="21"/>
      <c r="F36" s="22"/>
      <c r="G36" s="46"/>
      <c r="H36" s="54"/>
      <c r="I36" s="11">
        <v>5</v>
      </c>
      <c r="J36" s="11">
        <v>5</v>
      </c>
      <c r="K36" s="11">
        <v>5</v>
      </c>
      <c r="L36" s="11">
        <v>5</v>
      </c>
      <c r="M36" s="16"/>
      <c r="N36" s="16"/>
      <c r="O36" s="48"/>
    </row>
    <row r="37" spans="3:15" ht="90.75" customHeight="1">
      <c r="C37" s="18" t="s">
        <v>63</v>
      </c>
      <c r="D37" s="57" t="s">
        <v>64</v>
      </c>
      <c r="E37" s="21" t="s">
        <v>23</v>
      </c>
      <c r="F37" s="22" t="s">
        <v>37</v>
      </c>
      <c r="G37" s="46">
        <v>4</v>
      </c>
      <c r="H37" s="54" t="s">
        <v>26</v>
      </c>
      <c r="I37" s="9">
        <v>1</v>
      </c>
      <c r="J37" s="10"/>
      <c r="K37" s="10"/>
      <c r="L37" s="10"/>
      <c r="M37" s="16">
        <f t="shared" ref="M37" si="19">IFERROR(I37/I38,"ND")</f>
        <v>1</v>
      </c>
      <c r="N37" s="16">
        <f t="shared" ref="N37" si="20">IFERROR(((I37+J37+K37+L37)/(I38+J38+K38+L38)),"ND")</f>
        <v>0.25</v>
      </c>
      <c r="O37" s="48" t="s">
        <v>50</v>
      </c>
    </row>
    <row r="38" spans="3:15" ht="90.75" customHeight="1">
      <c r="C38" s="18"/>
      <c r="D38" s="57"/>
      <c r="E38" s="21"/>
      <c r="F38" s="22"/>
      <c r="G38" s="46"/>
      <c r="H38" s="54"/>
      <c r="I38" s="11">
        <v>1</v>
      </c>
      <c r="J38" s="11">
        <v>1</v>
      </c>
      <c r="K38" s="11">
        <v>1</v>
      </c>
      <c r="L38" s="11">
        <v>1</v>
      </c>
      <c r="M38" s="16"/>
      <c r="N38" s="16"/>
      <c r="O38" s="48"/>
    </row>
    <row r="39" spans="3:15" ht="90.75" customHeight="1">
      <c r="C39" s="35" t="s">
        <v>65</v>
      </c>
      <c r="D39" s="57" t="s">
        <v>66</v>
      </c>
      <c r="E39" s="21" t="s">
        <v>23</v>
      </c>
      <c r="F39" s="22" t="s">
        <v>37</v>
      </c>
      <c r="G39" s="46">
        <v>20</v>
      </c>
      <c r="H39" s="54" t="s">
        <v>26</v>
      </c>
      <c r="I39" s="9">
        <v>5</v>
      </c>
      <c r="J39" s="10"/>
      <c r="K39" s="10"/>
      <c r="L39" s="10"/>
      <c r="M39" s="16">
        <f t="shared" ref="M39" si="21">IFERROR(I39/I40,"ND")</f>
        <v>1</v>
      </c>
      <c r="N39" s="16">
        <f t="shared" ref="N39" si="22">IFERROR(((I39+J39+K39+L39)/(I40+J40+K40+L40)),"ND")</f>
        <v>0.25</v>
      </c>
      <c r="O39" s="48" t="s">
        <v>67</v>
      </c>
    </row>
    <row r="40" spans="3:15" ht="90.75" customHeight="1">
      <c r="C40" s="18"/>
      <c r="D40" s="57"/>
      <c r="E40" s="21"/>
      <c r="F40" s="22"/>
      <c r="G40" s="46"/>
      <c r="H40" s="54"/>
      <c r="I40" s="11">
        <v>5</v>
      </c>
      <c r="J40" s="11">
        <v>5</v>
      </c>
      <c r="K40" s="11">
        <v>5</v>
      </c>
      <c r="L40" s="11">
        <v>5</v>
      </c>
      <c r="M40" s="16"/>
      <c r="N40" s="16"/>
      <c r="O40" s="48"/>
    </row>
    <row r="41" spans="3:15" ht="90.75" customHeight="1">
      <c r="C41" s="18" t="s">
        <v>68</v>
      </c>
      <c r="D41" s="57" t="s">
        <v>69</v>
      </c>
      <c r="E41" s="21" t="s">
        <v>23</v>
      </c>
      <c r="F41" s="22" t="s">
        <v>37</v>
      </c>
      <c r="G41" s="46">
        <v>4440</v>
      </c>
      <c r="H41" s="54" t="s">
        <v>26</v>
      </c>
      <c r="I41" s="9">
        <v>1110</v>
      </c>
      <c r="J41" s="10"/>
      <c r="K41" s="10"/>
      <c r="L41" s="10"/>
      <c r="M41" s="16">
        <f t="shared" ref="M41" si="23">IFERROR(I41/I42,"ND")</f>
        <v>1</v>
      </c>
      <c r="N41" s="16">
        <f t="shared" ref="N41" si="24">IFERROR(((I41+J41+K41+L41)/(I42+J42+K42+L42)),"ND")</f>
        <v>0.25</v>
      </c>
      <c r="O41" s="48" t="s">
        <v>70</v>
      </c>
    </row>
    <row r="42" spans="3:15" ht="90.75" customHeight="1">
      <c r="C42" s="18"/>
      <c r="D42" s="57"/>
      <c r="E42" s="21"/>
      <c r="F42" s="22"/>
      <c r="G42" s="46"/>
      <c r="H42" s="54"/>
      <c r="I42" s="11">
        <v>1110</v>
      </c>
      <c r="J42" s="11">
        <v>1110</v>
      </c>
      <c r="K42" s="11">
        <v>1110</v>
      </c>
      <c r="L42" s="11">
        <v>1110</v>
      </c>
      <c r="M42" s="16"/>
      <c r="N42" s="16"/>
      <c r="O42" s="48"/>
    </row>
    <row r="43" spans="3:15" ht="90.75" customHeight="1">
      <c r="C43" s="18" t="s">
        <v>71</v>
      </c>
      <c r="D43" s="57" t="s">
        <v>72</v>
      </c>
      <c r="E43" s="21" t="s">
        <v>23</v>
      </c>
      <c r="F43" s="22" t="s">
        <v>37</v>
      </c>
      <c r="G43" s="46">
        <v>1466.6666666666667</v>
      </c>
      <c r="H43" s="54" t="s">
        <v>26</v>
      </c>
      <c r="I43" s="9">
        <v>366.66666666666669</v>
      </c>
      <c r="J43" s="10"/>
      <c r="K43" s="10"/>
      <c r="L43" s="10"/>
      <c r="M43" s="16">
        <f t="shared" ref="M43" si="25">IFERROR(I43/I44,"ND")</f>
        <v>1</v>
      </c>
      <c r="N43" s="16">
        <f t="shared" ref="N43" si="26">IFERROR(((I43+J43+K43+L43)/(I44+J44+K44+L44)),"ND")</f>
        <v>0.25</v>
      </c>
      <c r="O43" s="48" t="s">
        <v>73</v>
      </c>
    </row>
    <row r="44" spans="3:15" ht="90.75" customHeight="1">
      <c r="C44" s="18"/>
      <c r="D44" s="57"/>
      <c r="E44" s="21"/>
      <c r="F44" s="22"/>
      <c r="G44" s="46"/>
      <c r="H44" s="54"/>
      <c r="I44" s="11">
        <v>366.66666666666669</v>
      </c>
      <c r="J44" s="11">
        <v>366.66666666666669</v>
      </c>
      <c r="K44" s="11">
        <v>366.66666666666669</v>
      </c>
      <c r="L44" s="11">
        <v>366.66666666666669</v>
      </c>
      <c r="M44" s="16"/>
      <c r="N44" s="16"/>
      <c r="O44" s="48"/>
    </row>
    <row r="45" spans="3:15" ht="90.75" customHeight="1">
      <c r="C45" s="18" t="s">
        <v>74</v>
      </c>
      <c r="D45" s="57" t="s">
        <v>75</v>
      </c>
      <c r="E45" s="21" t="s">
        <v>23</v>
      </c>
      <c r="F45" s="22" t="s">
        <v>37</v>
      </c>
      <c r="G45" s="46">
        <v>276</v>
      </c>
      <c r="H45" s="54" t="s">
        <v>26</v>
      </c>
      <c r="I45" s="9">
        <v>69</v>
      </c>
      <c r="J45" s="10"/>
      <c r="K45" s="10"/>
      <c r="L45" s="10"/>
      <c r="M45" s="16">
        <f t="shared" ref="M45" si="27">IFERROR(I45/I46,"ND")</f>
        <v>1</v>
      </c>
      <c r="N45" s="16">
        <f t="shared" ref="N45" si="28">IFERROR(((I45+J45+K45+L45)/(I46+J46+K46+L46)),"ND")</f>
        <v>0.25</v>
      </c>
      <c r="O45" s="48" t="s">
        <v>76</v>
      </c>
    </row>
    <row r="46" spans="3:15" ht="90.75" customHeight="1">
      <c r="C46" s="18"/>
      <c r="D46" s="57"/>
      <c r="E46" s="21"/>
      <c r="F46" s="22"/>
      <c r="G46" s="46"/>
      <c r="H46" s="54"/>
      <c r="I46" s="11">
        <v>69</v>
      </c>
      <c r="J46" s="11">
        <v>69</v>
      </c>
      <c r="K46" s="11">
        <v>69</v>
      </c>
      <c r="L46" s="11">
        <v>69</v>
      </c>
      <c r="M46" s="16"/>
      <c r="N46" s="16"/>
      <c r="O46" s="48"/>
    </row>
    <row r="47" spans="3:15" ht="90.75" customHeight="1">
      <c r="C47" s="18" t="s">
        <v>77</v>
      </c>
      <c r="D47" s="57" t="s">
        <v>78</v>
      </c>
      <c r="E47" s="21" t="s">
        <v>23</v>
      </c>
      <c r="F47" s="22" t="s">
        <v>37</v>
      </c>
      <c r="G47" s="46">
        <v>33200</v>
      </c>
      <c r="H47" s="54" t="s">
        <v>26</v>
      </c>
      <c r="I47" s="9">
        <v>8300</v>
      </c>
      <c r="J47" s="10"/>
      <c r="K47" s="10"/>
      <c r="L47" s="10"/>
      <c r="M47" s="16">
        <f t="shared" ref="M47" si="29">IFERROR(I47/I48,"ND")</f>
        <v>1</v>
      </c>
      <c r="N47" s="16">
        <f t="shared" ref="N47" si="30">IFERROR(((I47+J47+K47+L47)/(I48+J48+K48+L48)),"ND")</f>
        <v>0.25</v>
      </c>
      <c r="O47" s="48" t="s">
        <v>79</v>
      </c>
    </row>
    <row r="48" spans="3:15" ht="90.75" customHeight="1">
      <c r="C48" s="18"/>
      <c r="D48" s="57"/>
      <c r="E48" s="21"/>
      <c r="F48" s="22"/>
      <c r="G48" s="46"/>
      <c r="H48" s="54"/>
      <c r="I48" s="11">
        <v>8300</v>
      </c>
      <c r="J48" s="11">
        <v>8300</v>
      </c>
      <c r="K48" s="11">
        <v>8300</v>
      </c>
      <c r="L48" s="11">
        <v>8300</v>
      </c>
      <c r="M48" s="16"/>
      <c r="N48" s="16"/>
      <c r="O48" s="48"/>
    </row>
    <row r="49" spans="3:15" ht="90.75" customHeight="1">
      <c r="C49" s="35" t="s">
        <v>80</v>
      </c>
      <c r="D49" s="57" t="s">
        <v>81</v>
      </c>
      <c r="E49" s="21" t="s">
        <v>23</v>
      </c>
      <c r="F49" s="22" t="s">
        <v>37</v>
      </c>
      <c r="G49" s="46">
        <v>1600</v>
      </c>
      <c r="H49" s="54" t="s">
        <v>26</v>
      </c>
      <c r="I49" s="9">
        <v>400</v>
      </c>
      <c r="J49" s="10"/>
      <c r="K49" s="10"/>
      <c r="L49" s="10"/>
      <c r="M49" s="16">
        <f t="shared" ref="M49" si="31">IFERROR(I49/I50,"ND")</f>
        <v>1</v>
      </c>
      <c r="N49" s="16">
        <f t="shared" ref="N49" si="32">IFERROR(((I49+J49+K49+L49)/(I50+J50+K50+L50)),"ND")</f>
        <v>0.25</v>
      </c>
      <c r="O49" s="48" t="s">
        <v>82</v>
      </c>
    </row>
    <row r="50" spans="3:15" ht="90.75" customHeight="1">
      <c r="C50" s="18"/>
      <c r="D50" s="57"/>
      <c r="E50" s="21"/>
      <c r="F50" s="22"/>
      <c r="G50" s="46"/>
      <c r="H50" s="54"/>
      <c r="I50" s="11">
        <v>400</v>
      </c>
      <c r="J50" s="11">
        <v>400</v>
      </c>
      <c r="K50" s="11">
        <v>400</v>
      </c>
      <c r="L50" s="11">
        <v>400</v>
      </c>
      <c r="M50" s="16"/>
      <c r="N50" s="16"/>
      <c r="O50" s="48"/>
    </row>
    <row r="51" spans="3:15" ht="90.75" customHeight="1">
      <c r="C51" s="18" t="s">
        <v>83</v>
      </c>
      <c r="D51" s="57" t="s">
        <v>84</v>
      </c>
      <c r="E51" s="21" t="s">
        <v>23</v>
      </c>
      <c r="F51" s="22" t="s">
        <v>85</v>
      </c>
      <c r="G51" s="46">
        <v>100</v>
      </c>
      <c r="H51" s="54" t="s">
        <v>26</v>
      </c>
      <c r="I51" s="10"/>
      <c r="J51" s="10"/>
      <c r="K51" s="10"/>
      <c r="L51" s="10"/>
      <c r="M51" s="16" t="str">
        <f t="shared" ref="M51" si="33">IFERROR(I51/I52,"ND")</f>
        <v>ND</v>
      </c>
      <c r="N51" s="16">
        <f t="shared" ref="N51" si="34">IFERROR(((I51+J51+K51+L51)/(I52+J52+K52+L52)),"ND")</f>
        <v>0</v>
      </c>
      <c r="O51" s="48" t="s">
        <v>86</v>
      </c>
    </row>
    <row r="52" spans="3:15" ht="90.75" customHeight="1">
      <c r="C52" s="18"/>
      <c r="D52" s="57"/>
      <c r="E52" s="21"/>
      <c r="F52" s="22"/>
      <c r="G52" s="46"/>
      <c r="H52" s="54"/>
      <c r="I52" s="11"/>
      <c r="J52" s="11"/>
      <c r="K52" s="11"/>
      <c r="L52" s="11">
        <v>100</v>
      </c>
      <c r="M52" s="16"/>
      <c r="N52" s="16"/>
      <c r="O52" s="48"/>
    </row>
    <row r="53" spans="3:15" ht="90.75" customHeight="1">
      <c r="C53" s="18"/>
      <c r="D53" s="57" t="s">
        <v>87</v>
      </c>
      <c r="E53" s="21" t="s">
        <v>23</v>
      </c>
      <c r="F53" s="22" t="s">
        <v>32</v>
      </c>
      <c r="G53" s="46">
        <v>100</v>
      </c>
      <c r="H53" s="54" t="s">
        <v>26</v>
      </c>
      <c r="I53" s="10"/>
      <c r="J53" s="10"/>
      <c r="K53" s="10"/>
      <c r="L53" s="10"/>
      <c r="M53" s="16" t="str">
        <f t="shared" ref="M53" si="35">IFERROR(I53/I54,"ND")</f>
        <v>ND</v>
      </c>
      <c r="N53" s="16">
        <f t="shared" ref="N53" si="36">IFERROR(((I53+J53+K53+L53)/(I54+J54+K54+L54)),"ND")</f>
        <v>0</v>
      </c>
      <c r="O53" s="48" t="s">
        <v>88</v>
      </c>
    </row>
    <row r="54" spans="3:15" ht="90.75" customHeight="1">
      <c r="C54" s="18"/>
      <c r="D54" s="57"/>
      <c r="E54" s="21"/>
      <c r="F54" s="22"/>
      <c r="G54" s="46"/>
      <c r="H54" s="54"/>
      <c r="I54" s="11"/>
      <c r="J54" s="11"/>
      <c r="K54" s="11"/>
      <c r="L54" s="11">
        <v>100</v>
      </c>
      <c r="M54" s="16"/>
      <c r="N54" s="16"/>
      <c r="O54" s="48"/>
    </row>
    <row r="55" spans="3:15" ht="90.75" customHeight="1">
      <c r="C55" s="18"/>
      <c r="D55" s="57" t="s">
        <v>89</v>
      </c>
      <c r="E55" s="21" t="s">
        <v>23</v>
      </c>
      <c r="F55" s="22" t="s">
        <v>32</v>
      </c>
      <c r="G55" s="46">
        <v>90</v>
      </c>
      <c r="H55" s="54" t="s">
        <v>26</v>
      </c>
      <c r="I55" s="10"/>
      <c r="J55" s="10"/>
      <c r="K55" s="10"/>
      <c r="L55" s="10"/>
      <c r="M55" s="16" t="str">
        <f t="shared" ref="M55" si="37">IFERROR(I55/I56,"ND")</f>
        <v>ND</v>
      </c>
      <c r="N55" s="16">
        <f t="shared" ref="N55" si="38">IFERROR(((I55+J55+K55+L55)/(I56+J56+K56+L56)),"ND")</f>
        <v>0</v>
      </c>
      <c r="O55" s="48" t="s">
        <v>90</v>
      </c>
    </row>
    <row r="56" spans="3:15" ht="90.75" customHeight="1">
      <c r="C56" s="18"/>
      <c r="D56" s="57"/>
      <c r="E56" s="21"/>
      <c r="F56" s="22"/>
      <c r="G56" s="46"/>
      <c r="H56" s="54"/>
      <c r="I56" s="11"/>
      <c r="J56" s="11"/>
      <c r="K56" s="11"/>
      <c r="L56" s="11">
        <v>90</v>
      </c>
      <c r="M56" s="16"/>
      <c r="N56" s="16"/>
      <c r="O56" s="48"/>
    </row>
    <row r="57" spans="3:15" ht="90.75" customHeight="1">
      <c r="C57" s="35" t="s">
        <v>91</v>
      </c>
      <c r="D57" s="57" t="s">
        <v>92</v>
      </c>
      <c r="E57" s="21" t="s">
        <v>23</v>
      </c>
      <c r="F57" s="22" t="s">
        <v>37</v>
      </c>
      <c r="G57" s="46">
        <v>4</v>
      </c>
      <c r="H57" s="54" t="s">
        <v>26</v>
      </c>
      <c r="I57" s="10">
        <v>1</v>
      </c>
      <c r="J57" s="10"/>
      <c r="K57" s="10"/>
      <c r="L57" s="10"/>
      <c r="M57" s="16">
        <f t="shared" ref="M57" si="39">IFERROR(I57/I58,"ND")</f>
        <v>1</v>
      </c>
      <c r="N57" s="16">
        <f t="shared" ref="N57" si="40">IFERROR(((I57+J57+K57+L57)/(I58+J58+K58+L58)),"ND")</f>
        <v>0.25</v>
      </c>
      <c r="O57" s="48" t="s">
        <v>38</v>
      </c>
    </row>
    <row r="58" spans="3:15" ht="90.75" customHeight="1">
      <c r="C58" s="18"/>
      <c r="D58" s="57"/>
      <c r="E58" s="21"/>
      <c r="F58" s="22"/>
      <c r="G58" s="46"/>
      <c r="H58" s="54"/>
      <c r="I58" s="11">
        <v>1</v>
      </c>
      <c r="J58" s="11">
        <v>1</v>
      </c>
      <c r="K58" s="11">
        <v>1</v>
      </c>
      <c r="L58" s="11">
        <v>1</v>
      </c>
      <c r="M58" s="16"/>
      <c r="N58" s="16"/>
      <c r="O58" s="48"/>
    </row>
    <row r="59" spans="3:15" ht="90.75" customHeight="1">
      <c r="C59" s="35" t="s">
        <v>93</v>
      </c>
      <c r="D59" s="57" t="s">
        <v>94</v>
      </c>
      <c r="E59" s="21" t="s">
        <v>23</v>
      </c>
      <c r="F59" s="22" t="s">
        <v>37</v>
      </c>
      <c r="G59" s="46">
        <v>20</v>
      </c>
      <c r="H59" s="54" t="s">
        <v>26</v>
      </c>
      <c r="I59" s="9">
        <v>5</v>
      </c>
      <c r="J59" s="10"/>
      <c r="K59" s="10"/>
      <c r="L59" s="10"/>
      <c r="M59" s="16">
        <f t="shared" ref="M59" si="41">IFERROR(I59/I60,"ND")</f>
        <v>1</v>
      </c>
      <c r="N59" s="16">
        <f t="shared" ref="N59" si="42">IFERROR(((I59+J59+K59+L59)/(I60+J60+K60+L60)),"ND")</f>
        <v>0.25</v>
      </c>
      <c r="O59" s="48" t="s">
        <v>38</v>
      </c>
    </row>
    <row r="60" spans="3:15" ht="90.75" customHeight="1">
      <c r="C60" s="18"/>
      <c r="D60" s="57"/>
      <c r="E60" s="21"/>
      <c r="F60" s="22"/>
      <c r="G60" s="46"/>
      <c r="H60" s="54"/>
      <c r="I60" s="11">
        <v>5</v>
      </c>
      <c r="J60" s="11">
        <v>5</v>
      </c>
      <c r="K60" s="11">
        <v>5</v>
      </c>
      <c r="L60" s="11">
        <v>5</v>
      </c>
      <c r="M60" s="16"/>
      <c r="N60" s="16"/>
      <c r="O60" s="48"/>
    </row>
    <row r="61" spans="3:15" ht="90.75" customHeight="1">
      <c r="C61" s="35" t="s">
        <v>95</v>
      </c>
      <c r="D61" s="57" t="s">
        <v>96</v>
      </c>
      <c r="E61" s="21" t="s">
        <v>23</v>
      </c>
      <c r="F61" s="22" t="s">
        <v>37</v>
      </c>
      <c r="G61" s="46">
        <v>10</v>
      </c>
      <c r="H61" s="54" t="s">
        <v>26</v>
      </c>
      <c r="I61" s="9">
        <v>2.5</v>
      </c>
      <c r="J61" s="10"/>
      <c r="K61" s="10"/>
      <c r="L61" s="10"/>
      <c r="M61" s="16">
        <f t="shared" ref="M61" si="43">IFERROR(I61/I62,"ND")</f>
        <v>1</v>
      </c>
      <c r="N61" s="16">
        <f t="shared" ref="N61" si="44">IFERROR(((I61+J61+K61+L61)/(I62+J62+K62+L62)),"ND")</f>
        <v>0.25</v>
      </c>
      <c r="O61" s="48" t="s">
        <v>97</v>
      </c>
    </row>
    <row r="62" spans="3:15" ht="90.75" customHeight="1">
      <c r="C62" s="18"/>
      <c r="D62" s="57"/>
      <c r="E62" s="21"/>
      <c r="F62" s="22"/>
      <c r="G62" s="46"/>
      <c r="H62" s="54"/>
      <c r="I62" s="11">
        <v>2.5</v>
      </c>
      <c r="J62" s="11">
        <v>2.5</v>
      </c>
      <c r="K62" s="11">
        <v>2.5</v>
      </c>
      <c r="L62" s="11">
        <v>2.5</v>
      </c>
      <c r="M62" s="16"/>
      <c r="N62" s="16"/>
      <c r="O62" s="48"/>
    </row>
    <row r="63" spans="3:15" ht="90.75" customHeight="1">
      <c r="C63" s="35" t="s">
        <v>98</v>
      </c>
      <c r="D63" s="57" t="s">
        <v>99</v>
      </c>
      <c r="E63" s="21" t="s">
        <v>23</v>
      </c>
      <c r="F63" s="22" t="s">
        <v>37</v>
      </c>
      <c r="G63" s="46">
        <v>22</v>
      </c>
      <c r="H63" s="54" t="s">
        <v>26</v>
      </c>
      <c r="I63" s="9">
        <v>5.5</v>
      </c>
      <c r="J63" s="10"/>
      <c r="K63" s="10"/>
      <c r="L63" s="10"/>
      <c r="M63" s="16">
        <f t="shared" ref="M63" si="45">IFERROR(I63/I64,"ND")</f>
        <v>1</v>
      </c>
      <c r="N63" s="16">
        <f t="shared" ref="N63" si="46">IFERROR(((I63+J63+K63+L63)/(I64+J64+K64+L64)),"ND")</f>
        <v>0.25</v>
      </c>
      <c r="O63" s="48" t="s">
        <v>100</v>
      </c>
    </row>
    <row r="64" spans="3:15" ht="90.75" customHeight="1">
      <c r="C64" s="18"/>
      <c r="D64" s="57"/>
      <c r="E64" s="21"/>
      <c r="F64" s="22"/>
      <c r="G64" s="46"/>
      <c r="H64" s="54"/>
      <c r="I64" s="11">
        <v>5.5</v>
      </c>
      <c r="J64" s="11">
        <v>5.5</v>
      </c>
      <c r="K64" s="11">
        <v>5.5</v>
      </c>
      <c r="L64" s="11">
        <v>5.5</v>
      </c>
      <c r="M64" s="16"/>
      <c r="N64" s="16"/>
      <c r="O64" s="48"/>
    </row>
    <row r="65" spans="3:15" ht="90.75" customHeight="1">
      <c r="C65" s="35" t="s">
        <v>101</v>
      </c>
      <c r="D65" s="57" t="s">
        <v>102</v>
      </c>
      <c r="E65" s="21" t="s">
        <v>23</v>
      </c>
      <c r="F65" s="22" t="s">
        <v>37</v>
      </c>
      <c r="G65" s="46">
        <v>13</v>
      </c>
      <c r="H65" s="54" t="s">
        <v>26</v>
      </c>
      <c r="I65" s="9">
        <v>3.25</v>
      </c>
      <c r="J65" s="10"/>
      <c r="K65" s="10"/>
      <c r="L65" s="10"/>
      <c r="M65" s="16">
        <f t="shared" ref="M65" si="47">IFERROR(I65/I66,"ND")</f>
        <v>1</v>
      </c>
      <c r="N65" s="16">
        <f t="shared" ref="N65" si="48">IFERROR(((I65+J65+K65+L65)/(I66+J66+K66+L66)),"ND")</f>
        <v>0.25</v>
      </c>
      <c r="O65" s="48" t="s">
        <v>67</v>
      </c>
    </row>
    <row r="66" spans="3:15" ht="90.75" customHeight="1">
      <c r="C66" s="18"/>
      <c r="D66" s="57"/>
      <c r="E66" s="21"/>
      <c r="F66" s="22"/>
      <c r="G66" s="46"/>
      <c r="H66" s="54"/>
      <c r="I66" s="11">
        <v>3.25</v>
      </c>
      <c r="J66" s="11">
        <v>3.25</v>
      </c>
      <c r="K66" s="11">
        <v>3.25</v>
      </c>
      <c r="L66" s="11">
        <v>3.25</v>
      </c>
      <c r="M66" s="16"/>
      <c r="N66" s="16"/>
      <c r="O66" s="48"/>
    </row>
    <row r="67" spans="3:15" ht="90.75" customHeight="1">
      <c r="C67" s="18" t="s">
        <v>103</v>
      </c>
      <c r="D67" s="57" t="s">
        <v>104</v>
      </c>
      <c r="E67" s="21" t="s">
        <v>23</v>
      </c>
      <c r="F67" s="22" t="s">
        <v>37</v>
      </c>
      <c r="G67" s="46">
        <v>61</v>
      </c>
      <c r="H67" s="54" t="s">
        <v>26</v>
      </c>
      <c r="I67" s="9">
        <v>15</v>
      </c>
      <c r="J67" s="10"/>
      <c r="K67" s="10"/>
      <c r="L67" s="10"/>
      <c r="M67" s="16">
        <f t="shared" ref="M67" si="49">IFERROR(I67/I68,"ND")</f>
        <v>1</v>
      </c>
      <c r="N67" s="16">
        <f t="shared" ref="N67" si="50">IFERROR(((I67+J67+K67+L67)/(I68+J68+K68+L68)),"ND")</f>
        <v>0.24590163934426229</v>
      </c>
      <c r="O67" s="48" t="s">
        <v>105</v>
      </c>
    </row>
    <row r="68" spans="3:15" ht="90.75" customHeight="1">
      <c r="C68" s="18"/>
      <c r="D68" s="57"/>
      <c r="E68" s="21"/>
      <c r="F68" s="22"/>
      <c r="G68" s="46"/>
      <c r="H68" s="54"/>
      <c r="I68" s="11">
        <v>15</v>
      </c>
      <c r="J68" s="11">
        <v>15</v>
      </c>
      <c r="K68" s="11">
        <v>15</v>
      </c>
      <c r="L68" s="11">
        <v>16</v>
      </c>
      <c r="M68" s="16"/>
      <c r="N68" s="16"/>
      <c r="O68" s="48"/>
    </row>
    <row r="69" spans="3:15" ht="90.75" customHeight="1">
      <c r="C69" s="35" t="s">
        <v>106</v>
      </c>
      <c r="D69" s="57" t="s">
        <v>107</v>
      </c>
      <c r="E69" s="21" t="s">
        <v>23</v>
      </c>
      <c r="F69" s="22" t="s">
        <v>37</v>
      </c>
      <c r="G69" s="46">
        <v>83</v>
      </c>
      <c r="H69" s="54" t="s">
        <v>26</v>
      </c>
      <c r="I69" s="9">
        <v>19</v>
      </c>
      <c r="J69" s="10"/>
      <c r="K69" s="10"/>
      <c r="L69" s="10"/>
      <c r="M69" s="16">
        <f t="shared" ref="M69" si="51">IFERROR(I69/I70,"ND")</f>
        <v>0.95</v>
      </c>
      <c r="N69" s="16">
        <f t="shared" ref="N69" si="52">IFERROR(((I69+J69+K69+L69)/(I70+J70+K70+L70)),"ND")</f>
        <v>0.2289156626506024</v>
      </c>
      <c r="O69" s="48" t="s">
        <v>108</v>
      </c>
    </row>
    <row r="70" spans="3:15" ht="90.75" customHeight="1">
      <c r="C70" s="18"/>
      <c r="D70" s="57"/>
      <c r="E70" s="21"/>
      <c r="F70" s="22"/>
      <c r="G70" s="46"/>
      <c r="H70" s="54"/>
      <c r="I70" s="11">
        <v>20</v>
      </c>
      <c r="J70" s="11">
        <v>19</v>
      </c>
      <c r="K70" s="11">
        <v>20</v>
      </c>
      <c r="L70" s="11">
        <v>24</v>
      </c>
      <c r="M70" s="16"/>
      <c r="N70" s="16"/>
      <c r="O70" s="48"/>
    </row>
    <row r="71" spans="3:15" ht="90.75" customHeight="1">
      <c r="C71" s="35" t="s">
        <v>109</v>
      </c>
      <c r="D71" s="57" t="s">
        <v>110</v>
      </c>
      <c r="E71" s="21" t="s">
        <v>23</v>
      </c>
      <c r="F71" s="22" t="s">
        <v>37</v>
      </c>
      <c r="G71" s="46">
        <v>48</v>
      </c>
      <c r="H71" s="54" t="s">
        <v>26</v>
      </c>
      <c r="I71" s="9">
        <v>12</v>
      </c>
      <c r="J71" s="10"/>
      <c r="K71" s="10"/>
      <c r="L71" s="10"/>
      <c r="M71" s="16">
        <f t="shared" ref="M71" si="53">IFERROR(I71/I72,"ND")</f>
        <v>1</v>
      </c>
      <c r="N71" s="16">
        <f t="shared" ref="N71" si="54">IFERROR(((I71+J71+K71+L71)/(I72+J72+K72+L72)),"ND")</f>
        <v>0.25</v>
      </c>
      <c r="O71" s="48" t="s">
        <v>111</v>
      </c>
    </row>
    <row r="72" spans="3:15" ht="90.75" customHeight="1">
      <c r="C72" s="18"/>
      <c r="D72" s="57"/>
      <c r="E72" s="21"/>
      <c r="F72" s="22"/>
      <c r="G72" s="46"/>
      <c r="H72" s="54"/>
      <c r="I72" s="11">
        <v>12</v>
      </c>
      <c r="J72" s="11">
        <v>12</v>
      </c>
      <c r="K72" s="11">
        <v>12</v>
      </c>
      <c r="L72" s="11">
        <v>12</v>
      </c>
      <c r="M72" s="16"/>
      <c r="N72" s="16"/>
      <c r="O72" s="48"/>
    </row>
    <row r="73" spans="3:15" ht="90.75" customHeight="1">
      <c r="C73" s="18" t="s">
        <v>112</v>
      </c>
      <c r="D73" s="57" t="s">
        <v>113</v>
      </c>
      <c r="E73" s="21" t="s">
        <v>23</v>
      </c>
      <c r="F73" s="22" t="s">
        <v>37</v>
      </c>
      <c r="G73" s="46">
        <v>17.333333333333332</v>
      </c>
      <c r="H73" s="54" t="s">
        <v>26</v>
      </c>
      <c r="I73" s="9">
        <v>4.333333333333333</v>
      </c>
      <c r="J73" s="10"/>
      <c r="K73" s="10"/>
      <c r="L73" s="10"/>
      <c r="M73" s="16">
        <f t="shared" ref="M73" si="55">IFERROR(I73/I74,"ND")</f>
        <v>1</v>
      </c>
      <c r="N73" s="16">
        <f t="shared" ref="N73" si="56">IFERROR(((I73+J73+K73+L73)/(I74+J74+K74+L74)),"ND")</f>
        <v>0.25</v>
      </c>
      <c r="O73" s="48" t="s">
        <v>114</v>
      </c>
    </row>
    <row r="74" spans="3:15" ht="90.75" customHeight="1">
      <c r="C74" s="18"/>
      <c r="D74" s="57"/>
      <c r="E74" s="21"/>
      <c r="F74" s="22"/>
      <c r="G74" s="46"/>
      <c r="H74" s="54"/>
      <c r="I74" s="11">
        <v>4.333333333333333</v>
      </c>
      <c r="J74" s="11">
        <v>4.333333333333333</v>
      </c>
      <c r="K74" s="11">
        <v>4.333333333333333</v>
      </c>
      <c r="L74" s="11">
        <v>4.333333333333333</v>
      </c>
      <c r="M74" s="16"/>
      <c r="N74" s="16"/>
      <c r="O74" s="48"/>
    </row>
    <row r="75" spans="3:15" ht="90.75" customHeight="1">
      <c r="C75" s="18" t="s">
        <v>115</v>
      </c>
      <c r="D75" s="57" t="s">
        <v>116</v>
      </c>
      <c r="E75" s="21" t="s">
        <v>23</v>
      </c>
      <c r="F75" s="22" t="s">
        <v>37</v>
      </c>
      <c r="G75" s="46">
        <v>17</v>
      </c>
      <c r="H75" s="54" t="s">
        <v>26</v>
      </c>
      <c r="I75" s="9">
        <v>4.25</v>
      </c>
      <c r="J75" s="10"/>
      <c r="K75" s="10"/>
      <c r="L75" s="10"/>
      <c r="M75" s="16">
        <f t="shared" ref="M75" si="57">IFERROR(I75/I76,"ND")</f>
        <v>1</v>
      </c>
      <c r="N75" s="16">
        <f t="shared" ref="N75" si="58">IFERROR(((I75+J75+K75+L75)/(I76+J76+K76+L76)),"ND")</f>
        <v>0.25</v>
      </c>
      <c r="O75" s="48" t="s">
        <v>117</v>
      </c>
    </row>
    <row r="76" spans="3:15" ht="90.75" customHeight="1">
      <c r="C76" s="18"/>
      <c r="D76" s="57"/>
      <c r="E76" s="21"/>
      <c r="F76" s="22"/>
      <c r="G76" s="46"/>
      <c r="H76" s="54"/>
      <c r="I76" s="11">
        <v>4.25</v>
      </c>
      <c r="J76" s="11">
        <v>4.25</v>
      </c>
      <c r="K76" s="11">
        <v>4.25</v>
      </c>
      <c r="L76" s="11">
        <v>4.25</v>
      </c>
      <c r="M76" s="16"/>
      <c r="N76" s="16"/>
      <c r="O76" s="48"/>
    </row>
    <row r="77" spans="3:15" ht="90.75" customHeight="1">
      <c r="C77" s="35" t="s">
        <v>118</v>
      </c>
      <c r="D77" s="57" t="s">
        <v>119</v>
      </c>
      <c r="E77" s="21" t="s">
        <v>23</v>
      </c>
      <c r="F77" s="22" t="s">
        <v>37</v>
      </c>
      <c r="G77" s="46">
        <v>19000</v>
      </c>
      <c r="H77" s="54" t="s">
        <v>26</v>
      </c>
      <c r="I77" s="9">
        <v>4750</v>
      </c>
      <c r="J77" s="10"/>
      <c r="K77" s="10"/>
      <c r="L77" s="10"/>
      <c r="M77" s="16">
        <f t="shared" ref="M77" si="59">IFERROR(I77/I78,"ND")</f>
        <v>1</v>
      </c>
      <c r="N77" s="16">
        <f t="shared" ref="N77" si="60">IFERROR(((I77+J77+K77+L77)/(I78+J78+K78+L78)),"ND")</f>
        <v>0.25</v>
      </c>
      <c r="O77" s="48" t="s">
        <v>120</v>
      </c>
    </row>
    <row r="78" spans="3:15" ht="90.75" customHeight="1">
      <c r="C78" s="18"/>
      <c r="D78" s="57"/>
      <c r="E78" s="21"/>
      <c r="F78" s="22"/>
      <c r="G78" s="46"/>
      <c r="H78" s="54"/>
      <c r="I78" s="11">
        <v>4750</v>
      </c>
      <c r="J78" s="11">
        <v>4750</v>
      </c>
      <c r="K78" s="11">
        <v>4750</v>
      </c>
      <c r="L78" s="11">
        <v>4750</v>
      </c>
      <c r="M78" s="16"/>
      <c r="N78" s="16"/>
      <c r="O78" s="48"/>
    </row>
    <row r="79" spans="3:15" ht="90.75" customHeight="1">
      <c r="C79" s="18" t="s">
        <v>121</v>
      </c>
      <c r="D79" s="57" t="s">
        <v>122</v>
      </c>
      <c r="E79" s="21" t="s">
        <v>23</v>
      </c>
      <c r="F79" s="22" t="s">
        <v>37</v>
      </c>
      <c r="G79" s="46">
        <v>750</v>
      </c>
      <c r="H79" s="54" t="s">
        <v>26</v>
      </c>
      <c r="I79" s="9">
        <v>187.5</v>
      </c>
      <c r="J79" s="10"/>
      <c r="K79" s="10"/>
      <c r="L79" s="10"/>
      <c r="M79" s="16">
        <f t="shared" ref="M79" si="61">IFERROR(I79/I80,"ND")</f>
        <v>1</v>
      </c>
      <c r="N79" s="16">
        <f t="shared" ref="N79" si="62">IFERROR(((I79+J79+K79+L79)/(I80+J80+K80+L80)),"ND")</f>
        <v>0.25</v>
      </c>
      <c r="O79" s="48" t="s">
        <v>123</v>
      </c>
    </row>
    <row r="80" spans="3:15" ht="90.75" customHeight="1">
      <c r="C80" s="18"/>
      <c r="D80" s="57"/>
      <c r="E80" s="21"/>
      <c r="F80" s="22"/>
      <c r="G80" s="46"/>
      <c r="H80" s="54"/>
      <c r="I80" s="11">
        <v>187.5</v>
      </c>
      <c r="J80" s="11">
        <v>187.5</v>
      </c>
      <c r="K80" s="11">
        <v>187.5</v>
      </c>
      <c r="L80" s="11">
        <v>187.5</v>
      </c>
      <c r="M80" s="16"/>
      <c r="N80" s="16"/>
      <c r="O80" s="48"/>
    </row>
    <row r="81" spans="3:15" ht="90.75" customHeight="1">
      <c r="C81" s="18" t="s">
        <v>124</v>
      </c>
      <c r="D81" s="57" t="s">
        <v>125</v>
      </c>
      <c r="E81" s="21" t="s">
        <v>23</v>
      </c>
      <c r="F81" s="22" t="s">
        <v>37</v>
      </c>
      <c r="G81" s="46">
        <v>1500</v>
      </c>
      <c r="H81" s="54" t="s">
        <v>26</v>
      </c>
      <c r="I81" s="9">
        <v>375</v>
      </c>
      <c r="J81" s="10"/>
      <c r="K81" s="10"/>
      <c r="L81" s="10"/>
      <c r="M81" s="16">
        <f t="shared" ref="M81" si="63">IFERROR(I81/I82,"ND")</f>
        <v>1</v>
      </c>
      <c r="N81" s="16">
        <f t="shared" ref="N81" si="64">IFERROR(((I81+J81+K81+L81)/(I82+J82+K82+L82)),"ND")</f>
        <v>0.25</v>
      </c>
      <c r="O81" s="48" t="s">
        <v>117</v>
      </c>
    </row>
    <row r="82" spans="3:15" ht="90.75" customHeight="1">
      <c r="C82" s="18"/>
      <c r="D82" s="57"/>
      <c r="E82" s="21"/>
      <c r="F82" s="22"/>
      <c r="G82" s="46"/>
      <c r="H82" s="54"/>
      <c r="I82" s="11">
        <v>375</v>
      </c>
      <c r="J82" s="11">
        <v>375</v>
      </c>
      <c r="K82" s="11">
        <v>375</v>
      </c>
      <c r="L82" s="11">
        <v>375</v>
      </c>
      <c r="M82" s="16"/>
      <c r="N82" s="16"/>
      <c r="O82" s="48"/>
    </row>
    <row r="83" spans="3:15" ht="90.75" customHeight="1">
      <c r="C83" s="18" t="s">
        <v>126</v>
      </c>
      <c r="D83" s="57" t="s">
        <v>127</v>
      </c>
      <c r="E83" s="21" t="s">
        <v>23</v>
      </c>
      <c r="F83" s="22" t="s">
        <v>37</v>
      </c>
      <c r="G83" s="46">
        <v>4</v>
      </c>
      <c r="H83" s="54" t="s">
        <v>26</v>
      </c>
      <c r="I83" s="9">
        <v>1</v>
      </c>
      <c r="J83" s="10"/>
      <c r="K83" s="10"/>
      <c r="L83" s="10"/>
      <c r="M83" s="16">
        <f t="shared" ref="M83" si="65">IFERROR(I83/I84,"ND")</f>
        <v>1</v>
      </c>
      <c r="N83" s="16">
        <f t="shared" ref="N83" si="66">IFERROR(((I83+J83+K83+L83)/(I84+J84+K84+L84)),"ND")</f>
        <v>0.25</v>
      </c>
      <c r="O83" s="48" t="s">
        <v>128</v>
      </c>
    </row>
    <row r="84" spans="3:15" ht="90.75" customHeight="1">
      <c r="C84" s="18"/>
      <c r="D84" s="57"/>
      <c r="E84" s="21"/>
      <c r="F84" s="22"/>
      <c r="G84" s="46"/>
      <c r="H84" s="54"/>
      <c r="I84" s="11">
        <v>1</v>
      </c>
      <c r="J84" s="11">
        <v>1</v>
      </c>
      <c r="K84" s="11">
        <v>1</v>
      </c>
      <c r="L84" s="11">
        <v>1</v>
      </c>
      <c r="M84" s="16"/>
      <c r="N84" s="16"/>
      <c r="O84" s="48"/>
    </row>
    <row r="85" spans="3:15" ht="90.75" customHeight="1">
      <c r="C85" s="18" t="s">
        <v>129</v>
      </c>
      <c r="D85" s="57" t="s">
        <v>130</v>
      </c>
      <c r="E85" s="21" t="s">
        <v>23</v>
      </c>
      <c r="F85" s="22" t="s">
        <v>37</v>
      </c>
      <c r="G85" s="46">
        <v>20</v>
      </c>
      <c r="H85" s="54" t="s">
        <v>26</v>
      </c>
      <c r="I85" s="9">
        <v>5</v>
      </c>
      <c r="J85" s="10"/>
      <c r="K85" s="10"/>
      <c r="L85" s="10"/>
      <c r="M85" s="16">
        <f t="shared" ref="M85" si="67">IFERROR(I85/I86,"ND")</f>
        <v>1</v>
      </c>
      <c r="N85" s="16">
        <f t="shared" ref="N85" si="68">IFERROR(((I85+J85+K85+L85)/(I86+J86+K86+L86)),"ND")</f>
        <v>0.25</v>
      </c>
      <c r="O85" s="48" t="s">
        <v>131</v>
      </c>
    </row>
    <row r="86" spans="3:15" ht="90.75" customHeight="1">
      <c r="C86" s="18"/>
      <c r="D86" s="57"/>
      <c r="E86" s="21"/>
      <c r="F86" s="22"/>
      <c r="G86" s="46"/>
      <c r="H86" s="54"/>
      <c r="I86" s="11">
        <v>5</v>
      </c>
      <c r="J86" s="11">
        <v>5</v>
      </c>
      <c r="K86" s="11">
        <v>5</v>
      </c>
      <c r="L86" s="11">
        <v>5</v>
      </c>
      <c r="M86" s="16"/>
      <c r="N86" s="16"/>
      <c r="O86" s="48"/>
    </row>
    <row r="87" spans="3:15" ht="90.75" customHeight="1">
      <c r="C87" s="35" t="s">
        <v>132</v>
      </c>
      <c r="D87" s="57" t="s">
        <v>133</v>
      </c>
      <c r="E87" s="21" t="s">
        <v>23</v>
      </c>
      <c r="F87" s="22" t="s">
        <v>37</v>
      </c>
      <c r="G87" s="46">
        <v>100</v>
      </c>
      <c r="H87" s="54" t="s">
        <v>26</v>
      </c>
      <c r="I87" s="9">
        <v>25</v>
      </c>
      <c r="J87" s="10"/>
      <c r="K87" s="10"/>
      <c r="L87" s="10"/>
      <c r="M87" s="16">
        <f t="shared" ref="M87" si="69">IFERROR(I87/I88,"ND")</f>
        <v>1</v>
      </c>
      <c r="N87" s="16">
        <f t="shared" ref="N87" si="70">IFERROR(((I87+J87+K87+L87)/(I88+J88+K88+L88)),"ND")</f>
        <v>0.25</v>
      </c>
      <c r="O87" s="48" t="s">
        <v>134</v>
      </c>
    </row>
    <row r="88" spans="3:15" ht="90.75" customHeight="1">
      <c r="C88" s="18"/>
      <c r="D88" s="57"/>
      <c r="E88" s="21"/>
      <c r="F88" s="22"/>
      <c r="G88" s="46"/>
      <c r="H88" s="54"/>
      <c r="I88" s="11">
        <v>25</v>
      </c>
      <c r="J88" s="11">
        <v>25</v>
      </c>
      <c r="K88" s="11">
        <v>25</v>
      </c>
      <c r="L88" s="11">
        <v>25</v>
      </c>
      <c r="M88" s="16"/>
      <c r="N88" s="16"/>
      <c r="O88" s="48"/>
    </row>
    <row r="89" spans="3:15" ht="90.75" customHeight="1">
      <c r="C89" s="35" t="s">
        <v>135</v>
      </c>
      <c r="D89" s="57" t="s">
        <v>136</v>
      </c>
      <c r="E89" s="21" t="s">
        <v>23</v>
      </c>
      <c r="F89" s="22" t="s">
        <v>37</v>
      </c>
      <c r="G89" s="46">
        <v>4</v>
      </c>
      <c r="H89" s="54" t="s">
        <v>26</v>
      </c>
      <c r="I89" s="9">
        <v>1</v>
      </c>
      <c r="J89" s="10"/>
      <c r="K89" s="10"/>
      <c r="L89" s="10"/>
      <c r="M89" s="16">
        <f t="shared" ref="M89" si="71">IFERROR(I89/I90,"ND")</f>
        <v>1</v>
      </c>
      <c r="N89" s="16">
        <f t="shared" ref="N89" si="72">IFERROR(((I89+J89+K89+L89)/(I90+J90+K90+L90)),"ND")</f>
        <v>0.25</v>
      </c>
      <c r="O89" s="48" t="s">
        <v>137</v>
      </c>
    </row>
    <row r="90" spans="3:15" ht="90.75" customHeight="1">
      <c r="C90" s="18"/>
      <c r="D90" s="57"/>
      <c r="E90" s="21"/>
      <c r="F90" s="22"/>
      <c r="G90" s="46"/>
      <c r="H90" s="54"/>
      <c r="I90" s="11">
        <v>1</v>
      </c>
      <c r="J90" s="11">
        <v>1</v>
      </c>
      <c r="K90" s="11">
        <v>1</v>
      </c>
      <c r="L90" s="11">
        <v>1</v>
      </c>
      <c r="M90" s="16"/>
      <c r="N90" s="16"/>
      <c r="O90" s="48"/>
    </row>
    <row r="91" spans="3:15" ht="90.75" customHeight="1">
      <c r="C91" s="35" t="s">
        <v>138</v>
      </c>
      <c r="D91" s="57" t="s">
        <v>139</v>
      </c>
      <c r="E91" s="21" t="s">
        <v>23</v>
      </c>
      <c r="F91" s="22" t="s">
        <v>37</v>
      </c>
      <c r="G91" s="46">
        <v>2</v>
      </c>
      <c r="H91" s="54" t="s">
        <v>26</v>
      </c>
      <c r="I91" s="9">
        <v>0</v>
      </c>
      <c r="J91" s="10"/>
      <c r="K91" s="10"/>
      <c r="L91" s="10"/>
      <c r="M91" s="16" t="str">
        <f t="shared" ref="M91" si="73">IFERROR(I91/I92,"ND")</f>
        <v>ND</v>
      </c>
      <c r="N91" s="16">
        <f t="shared" ref="N91" si="74">IFERROR(((I91+J91+K91+L91)/(I92+J92+K92+L92)),"ND")</f>
        <v>0</v>
      </c>
      <c r="O91" s="48" t="s">
        <v>140</v>
      </c>
    </row>
    <row r="92" spans="3:15" ht="90.75" customHeight="1">
      <c r="C92" s="18"/>
      <c r="D92" s="57"/>
      <c r="E92" s="21"/>
      <c r="F92" s="22"/>
      <c r="G92" s="46"/>
      <c r="H92" s="54"/>
      <c r="I92" s="11">
        <v>0</v>
      </c>
      <c r="J92" s="11">
        <v>0.5</v>
      </c>
      <c r="K92" s="11">
        <v>0</v>
      </c>
      <c r="L92" s="11">
        <v>0.5</v>
      </c>
      <c r="M92" s="16"/>
      <c r="N92" s="16"/>
      <c r="O92" s="48"/>
    </row>
    <row r="93" spans="3:15" ht="90.75" customHeight="1">
      <c r="C93" s="18" t="s">
        <v>141</v>
      </c>
      <c r="D93" s="57" t="s">
        <v>142</v>
      </c>
      <c r="E93" s="21" t="s">
        <v>23</v>
      </c>
      <c r="F93" s="22" t="s">
        <v>37</v>
      </c>
      <c r="G93" s="46">
        <v>445</v>
      </c>
      <c r="H93" s="54" t="s">
        <v>26</v>
      </c>
      <c r="I93" s="9">
        <v>114.58333333333333</v>
      </c>
      <c r="J93" s="10"/>
      <c r="K93" s="10"/>
      <c r="L93" s="10"/>
      <c r="M93" s="16">
        <f t="shared" ref="M93" si="75">IFERROR(I93/I94,"ND")</f>
        <v>1.0322822822822821</v>
      </c>
      <c r="N93" s="16">
        <f t="shared" ref="N93" si="76">IFERROR(((I93+J93+K93+L93)/(I94+J94+K94+L94)),"ND")</f>
        <v>0.25749063670411981</v>
      </c>
      <c r="O93" s="48" t="s">
        <v>143</v>
      </c>
    </row>
    <row r="94" spans="3:15" ht="90.75" customHeight="1">
      <c r="C94" s="18"/>
      <c r="D94" s="57"/>
      <c r="E94" s="21"/>
      <c r="F94" s="22"/>
      <c r="G94" s="46"/>
      <c r="H94" s="54"/>
      <c r="I94" s="11">
        <v>111</v>
      </c>
      <c r="J94" s="11">
        <v>112</v>
      </c>
      <c r="K94" s="11">
        <v>111</v>
      </c>
      <c r="L94" s="11">
        <v>111</v>
      </c>
      <c r="M94" s="16"/>
      <c r="N94" s="16"/>
      <c r="O94" s="48"/>
    </row>
    <row r="95" spans="3:15" ht="90.75" customHeight="1">
      <c r="C95" s="18" t="s">
        <v>144</v>
      </c>
      <c r="D95" s="57" t="s">
        <v>145</v>
      </c>
      <c r="E95" s="21" t="s">
        <v>23</v>
      </c>
      <c r="F95" s="22" t="s">
        <v>37</v>
      </c>
      <c r="G95" s="46">
        <v>161</v>
      </c>
      <c r="H95" s="54" t="s">
        <v>26</v>
      </c>
      <c r="I95" s="9">
        <v>42</v>
      </c>
      <c r="J95" s="10"/>
      <c r="K95" s="10"/>
      <c r="L95" s="10"/>
      <c r="M95" s="16">
        <f t="shared" ref="M95" si="77">IFERROR(I95/I96,"ND")</f>
        <v>1.05</v>
      </c>
      <c r="N95" s="16">
        <f t="shared" ref="N95" si="78">IFERROR(((I95+J95+K95+L95)/(I96+J96+K96+L96)),"ND")</f>
        <v>0.2608695652173913</v>
      </c>
      <c r="O95" s="48" t="s">
        <v>146</v>
      </c>
    </row>
    <row r="96" spans="3:15" ht="90.75" customHeight="1">
      <c r="C96" s="18"/>
      <c r="D96" s="57"/>
      <c r="E96" s="21"/>
      <c r="F96" s="22"/>
      <c r="G96" s="46"/>
      <c r="H96" s="54"/>
      <c r="I96" s="11">
        <v>40</v>
      </c>
      <c r="J96" s="11">
        <v>40</v>
      </c>
      <c r="K96" s="11">
        <v>40</v>
      </c>
      <c r="L96" s="11">
        <v>41</v>
      </c>
      <c r="M96" s="16"/>
      <c r="N96" s="16"/>
      <c r="O96" s="48"/>
    </row>
    <row r="97" spans="3:15" ht="90.75" customHeight="1">
      <c r="C97" s="18" t="s">
        <v>147</v>
      </c>
      <c r="D97" s="57" t="s">
        <v>148</v>
      </c>
      <c r="E97" s="21" t="s">
        <v>23</v>
      </c>
      <c r="F97" s="22" t="s">
        <v>37</v>
      </c>
      <c r="G97" s="46">
        <v>14</v>
      </c>
      <c r="H97" s="54" t="s">
        <v>26</v>
      </c>
      <c r="I97" s="9">
        <v>19</v>
      </c>
      <c r="J97" s="10"/>
      <c r="K97" s="10"/>
      <c r="L97" s="10"/>
      <c r="M97" s="16">
        <f t="shared" ref="M97" si="79">IFERROR(I97/I98,"ND")</f>
        <v>6.333333333333333</v>
      </c>
      <c r="N97" s="16">
        <f t="shared" ref="N97" si="80">IFERROR(((I97+J97+K97+L97)/(I98+J98+K98+L98)),"ND")</f>
        <v>1.3571428571428572</v>
      </c>
      <c r="O97" s="48" t="s">
        <v>149</v>
      </c>
    </row>
    <row r="98" spans="3:15" ht="90.75" customHeight="1">
      <c r="C98" s="18"/>
      <c r="D98" s="57"/>
      <c r="E98" s="21"/>
      <c r="F98" s="22"/>
      <c r="G98" s="46"/>
      <c r="H98" s="54"/>
      <c r="I98" s="11">
        <v>3</v>
      </c>
      <c r="J98" s="11">
        <v>4</v>
      </c>
      <c r="K98" s="11">
        <v>3</v>
      </c>
      <c r="L98" s="11">
        <v>4</v>
      </c>
      <c r="M98" s="16"/>
      <c r="N98" s="16"/>
      <c r="O98" s="48"/>
    </row>
    <row r="99" spans="3:15" ht="90.75" customHeight="1">
      <c r="C99" s="18" t="s">
        <v>150</v>
      </c>
      <c r="D99" s="57" t="s">
        <v>151</v>
      </c>
      <c r="E99" s="21" t="s">
        <v>23</v>
      </c>
      <c r="F99" s="22" t="s">
        <v>37</v>
      </c>
      <c r="G99" s="46">
        <v>17</v>
      </c>
      <c r="H99" s="54" t="s">
        <v>26</v>
      </c>
      <c r="I99" s="9">
        <v>4.666666666666667</v>
      </c>
      <c r="J99" s="10"/>
      <c r="K99" s="10"/>
      <c r="L99" s="10"/>
      <c r="M99" s="16">
        <f t="shared" ref="M99" si="81">IFERROR(I99/I100,"ND")</f>
        <v>1</v>
      </c>
      <c r="N99" s="16">
        <f t="shared" ref="N99" si="82">IFERROR(((I99+J99+K99+L99)/(I100+J100+K100+L100)),"ND")</f>
        <v>0.25</v>
      </c>
      <c r="O99" s="48" t="s">
        <v>152</v>
      </c>
    </row>
    <row r="100" spans="3:15" ht="90.75" customHeight="1">
      <c r="C100" s="18"/>
      <c r="D100" s="57"/>
      <c r="E100" s="21"/>
      <c r="F100" s="22"/>
      <c r="G100" s="46"/>
      <c r="H100" s="54"/>
      <c r="I100" s="11">
        <v>4.666666666666667</v>
      </c>
      <c r="J100" s="11">
        <v>4.666666666666667</v>
      </c>
      <c r="K100" s="11">
        <v>4.666666666666667</v>
      </c>
      <c r="L100" s="11">
        <v>4.666666666666667</v>
      </c>
      <c r="M100" s="16"/>
      <c r="N100" s="16"/>
      <c r="O100" s="48"/>
    </row>
    <row r="101" spans="3:15" ht="90.75" customHeight="1">
      <c r="C101" s="18" t="s">
        <v>153</v>
      </c>
      <c r="D101" s="57" t="s">
        <v>154</v>
      </c>
      <c r="E101" s="21" t="s">
        <v>23</v>
      </c>
      <c r="F101" s="22" t="s">
        <v>37</v>
      </c>
      <c r="G101" s="46">
        <v>29</v>
      </c>
      <c r="H101" s="54" t="s">
        <v>26</v>
      </c>
      <c r="I101" s="9">
        <v>3</v>
      </c>
      <c r="J101" s="10"/>
      <c r="K101" s="10"/>
      <c r="L101" s="10"/>
      <c r="M101" s="16">
        <f t="shared" ref="M101" si="83">IFERROR(I101/I102,"ND")</f>
        <v>0.375</v>
      </c>
      <c r="N101" s="16">
        <f t="shared" ref="N101" si="84">IFERROR(((I101+J101+K101+L101)/(I102+J102+K102+L102)),"ND")</f>
        <v>0.10344827586206896</v>
      </c>
      <c r="O101" s="48" t="s">
        <v>155</v>
      </c>
    </row>
    <row r="102" spans="3:15" ht="90.75" customHeight="1">
      <c r="C102" s="18"/>
      <c r="D102" s="57"/>
      <c r="E102" s="21"/>
      <c r="F102" s="22"/>
      <c r="G102" s="46"/>
      <c r="H102" s="54"/>
      <c r="I102" s="11">
        <v>8</v>
      </c>
      <c r="J102" s="11">
        <v>7</v>
      </c>
      <c r="K102" s="11">
        <v>7</v>
      </c>
      <c r="L102" s="11">
        <v>7</v>
      </c>
      <c r="M102" s="16"/>
      <c r="N102" s="16"/>
      <c r="O102" s="48"/>
    </row>
    <row r="103" spans="3:15" ht="90.75" customHeight="1">
      <c r="C103" s="18" t="s">
        <v>156</v>
      </c>
      <c r="D103" s="57" t="s">
        <v>157</v>
      </c>
      <c r="E103" s="21" t="s">
        <v>23</v>
      </c>
      <c r="F103" s="22" t="s">
        <v>37</v>
      </c>
      <c r="G103" s="46">
        <v>15</v>
      </c>
      <c r="H103" s="54" t="s">
        <v>26</v>
      </c>
      <c r="I103" s="9">
        <v>0</v>
      </c>
      <c r="J103" s="10"/>
      <c r="K103" s="10"/>
      <c r="L103" s="10"/>
      <c r="M103" s="16">
        <f t="shared" ref="M103:M105" si="85">IFERROR(I103/I104,"ND")</f>
        <v>0</v>
      </c>
      <c r="N103" s="16">
        <f t="shared" ref="N103:N105" si="86">IFERROR(((I103+J103+K103+L103)/(I104+J104+K104+L104)),"ND")</f>
        <v>0</v>
      </c>
      <c r="O103" s="48" t="s">
        <v>158</v>
      </c>
    </row>
    <row r="104" spans="3:15" ht="90.75" customHeight="1">
      <c r="C104" s="18"/>
      <c r="D104" s="57"/>
      <c r="E104" s="21"/>
      <c r="F104" s="22"/>
      <c r="G104" s="46"/>
      <c r="H104" s="54"/>
      <c r="I104" s="11">
        <v>3</v>
      </c>
      <c r="J104" s="11">
        <v>4</v>
      </c>
      <c r="K104" s="11">
        <v>4</v>
      </c>
      <c r="L104" s="11">
        <v>4</v>
      </c>
      <c r="M104" s="16"/>
      <c r="N104" s="16"/>
      <c r="O104" s="48"/>
    </row>
    <row r="105" spans="3:15" ht="90.75" customHeight="1">
      <c r="C105" s="59" t="s">
        <v>159</v>
      </c>
      <c r="D105" s="61" t="s">
        <v>160</v>
      </c>
      <c r="E105" s="21" t="s">
        <v>23</v>
      </c>
      <c r="F105" s="22" t="s">
        <v>37</v>
      </c>
      <c r="G105" s="63">
        <v>155</v>
      </c>
      <c r="H105" s="65" t="s">
        <v>161</v>
      </c>
      <c r="I105" s="11">
        <v>34</v>
      </c>
      <c r="J105" s="11"/>
      <c r="K105" s="11"/>
      <c r="L105" s="11"/>
      <c r="M105" s="16">
        <f t="shared" si="85"/>
        <v>0.89473684210526316</v>
      </c>
      <c r="N105" s="16">
        <f t="shared" si="86"/>
        <v>0.21935483870967742</v>
      </c>
      <c r="O105" s="67" t="s">
        <v>162</v>
      </c>
    </row>
    <row r="106" spans="3:15" ht="90.75" customHeight="1">
      <c r="C106" s="60"/>
      <c r="D106" s="62"/>
      <c r="E106" s="21"/>
      <c r="F106" s="22"/>
      <c r="G106" s="64"/>
      <c r="H106" s="66"/>
      <c r="I106" s="11">
        <v>38</v>
      </c>
      <c r="J106" s="11">
        <v>38</v>
      </c>
      <c r="K106" s="11">
        <v>39</v>
      </c>
      <c r="L106" s="11">
        <v>40</v>
      </c>
      <c r="M106" s="16"/>
      <c r="N106" s="16"/>
      <c r="O106" s="68"/>
    </row>
    <row r="107" spans="3:15" ht="90.75" customHeight="1">
      <c r="C107" s="18" t="s">
        <v>163</v>
      </c>
      <c r="D107" s="57" t="s">
        <v>164</v>
      </c>
      <c r="E107" s="21" t="s">
        <v>23</v>
      </c>
      <c r="F107" s="22" t="s">
        <v>37</v>
      </c>
      <c r="G107" s="46">
        <v>11</v>
      </c>
      <c r="H107" s="54" t="s">
        <v>26</v>
      </c>
      <c r="I107" s="9">
        <v>5</v>
      </c>
      <c r="J107" s="10"/>
      <c r="K107" s="10"/>
      <c r="L107" s="10"/>
      <c r="M107" s="16">
        <f t="shared" ref="M107" si="87">IFERROR(I107/I108,"ND")</f>
        <v>1.6666666666666667</v>
      </c>
      <c r="N107" s="16">
        <f t="shared" ref="N107" si="88">IFERROR(((I107+J107+K107+L107)/(I108+J108+K108+L108)),"ND")</f>
        <v>0.45454545454545453</v>
      </c>
      <c r="O107" s="48" t="s">
        <v>165</v>
      </c>
    </row>
    <row r="108" spans="3:15" ht="90.75" customHeight="1">
      <c r="C108" s="18"/>
      <c r="D108" s="57"/>
      <c r="E108" s="21"/>
      <c r="F108" s="22"/>
      <c r="G108" s="46"/>
      <c r="H108" s="54"/>
      <c r="I108" s="11">
        <v>3</v>
      </c>
      <c r="J108" s="11">
        <v>3</v>
      </c>
      <c r="K108" s="11">
        <v>3</v>
      </c>
      <c r="L108" s="11">
        <v>2</v>
      </c>
      <c r="M108" s="16"/>
      <c r="N108" s="16"/>
      <c r="O108" s="48"/>
    </row>
    <row r="109" spans="3:15" ht="90.75" customHeight="1">
      <c r="C109" s="18" t="s">
        <v>166</v>
      </c>
      <c r="D109" s="57" t="s">
        <v>167</v>
      </c>
      <c r="E109" s="21" t="s">
        <v>23</v>
      </c>
      <c r="F109" s="22" t="s">
        <v>37</v>
      </c>
      <c r="G109" s="46">
        <v>5102</v>
      </c>
      <c r="H109" s="54" t="s">
        <v>26</v>
      </c>
      <c r="I109" s="9">
        <v>1597</v>
      </c>
      <c r="J109" s="10"/>
      <c r="K109" s="10"/>
      <c r="L109" s="10"/>
      <c r="M109" s="16">
        <f t="shared" ref="M109" si="89">IFERROR(I109/I110,"ND")</f>
        <v>1.0805142083897159</v>
      </c>
      <c r="N109" s="16">
        <f t="shared" ref="N109" si="90">IFERROR(((I109+J109+K109+L109)/(I110+J110+K110+L110)),"ND")</f>
        <v>0.31301450411603293</v>
      </c>
      <c r="O109" s="48" t="s">
        <v>168</v>
      </c>
    </row>
    <row r="110" spans="3:15" ht="90.75" customHeight="1">
      <c r="C110" s="18"/>
      <c r="D110" s="57"/>
      <c r="E110" s="21"/>
      <c r="F110" s="22"/>
      <c r="G110" s="46"/>
      <c r="H110" s="54"/>
      <c r="I110" s="11">
        <v>1478</v>
      </c>
      <c r="J110" s="11">
        <v>1208</v>
      </c>
      <c r="K110" s="11">
        <v>1208</v>
      </c>
      <c r="L110" s="11">
        <v>1208</v>
      </c>
      <c r="M110" s="16"/>
      <c r="N110" s="16"/>
      <c r="O110" s="48"/>
    </row>
    <row r="111" spans="3:15" ht="90.75" customHeight="1">
      <c r="C111" s="18" t="s">
        <v>169</v>
      </c>
      <c r="D111" s="57" t="s">
        <v>170</v>
      </c>
      <c r="E111" s="21" t="s">
        <v>23</v>
      </c>
      <c r="F111" s="22" t="s">
        <v>37</v>
      </c>
      <c r="G111" s="46">
        <v>180</v>
      </c>
      <c r="H111" s="54" t="s">
        <v>26</v>
      </c>
      <c r="I111" s="9">
        <v>45</v>
      </c>
      <c r="J111" s="10"/>
      <c r="K111" s="10"/>
      <c r="L111" s="10"/>
      <c r="M111" s="16">
        <f t="shared" ref="M111" si="91">IFERROR(I111/I112,"ND")</f>
        <v>1</v>
      </c>
      <c r="N111" s="16">
        <f t="shared" ref="N111" si="92">IFERROR(((I111+J111+K111+L111)/(I112+J112+K112+L112)),"ND")</f>
        <v>0.25</v>
      </c>
      <c r="O111" s="48" t="s">
        <v>171</v>
      </c>
    </row>
    <row r="112" spans="3:15" ht="90.75" customHeight="1">
      <c r="C112" s="18"/>
      <c r="D112" s="57"/>
      <c r="E112" s="21"/>
      <c r="F112" s="22"/>
      <c r="G112" s="46"/>
      <c r="H112" s="54"/>
      <c r="I112" s="11">
        <v>45</v>
      </c>
      <c r="J112" s="11">
        <v>45</v>
      </c>
      <c r="K112" s="11">
        <v>45</v>
      </c>
      <c r="L112" s="11">
        <v>45</v>
      </c>
      <c r="M112" s="16"/>
      <c r="N112" s="16"/>
      <c r="O112" s="48"/>
    </row>
    <row r="113" spans="3:15" ht="90.75" customHeight="1">
      <c r="C113" s="18" t="s">
        <v>172</v>
      </c>
      <c r="D113" s="57" t="s">
        <v>173</v>
      </c>
      <c r="E113" s="21" t="s">
        <v>23</v>
      </c>
      <c r="F113" s="22" t="s">
        <v>37</v>
      </c>
      <c r="G113" s="46">
        <v>360</v>
      </c>
      <c r="H113" s="54" t="s">
        <v>26</v>
      </c>
      <c r="I113" s="9">
        <v>150</v>
      </c>
      <c r="J113" s="10"/>
      <c r="K113" s="10"/>
      <c r="L113" s="10"/>
      <c r="M113" s="16">
        <f t="shared" ref="M113" si="93">IFERROR(I113/I114,"ND")</f>
        <v>1.6666666666666667</v>
      </c>
      <c r="N113" s="16">
        <f t="shared" ref="N113" si="94">IFERROR(((I113+J113+K113+L113)/(I114+J114+K114+L114)),"ND")</f>
        <v>0.41666666666666669</v>
      </c>
      <c r="O113" s="48" t="s">
        <v>174</v>
      </c>
    </row>
    <row r="114" spans="3:15" ht="90.75" customHeight="1">
      <c r="C114" s="18"/>
      <c r="D114" s="57"/>
      <c r="E114" s="21"/>
      <c r="F114" s="22"/>
      <c r="G114" s="46"/>
      <c r="H114" s="54"/>
      <c r="I114" s="11">
        <v>90</v>
      </c>
      <c r="J114" s="11">
        <v>90</v>
      </c>
      <c r="K114" s="11">
        <v>90</v>
      </c>
      <c r="L114" s="11">
        <v>90</v>
      </c>
      <c r="M114" s="16"/>
      <c r="N114" s="16"/>
      <c r="O114" s="48"/>
    </row>
    <row r="115" spans="3:15" ht="90.75" customHeight="1">
      <c r="C115" s="18" t="s">
        <v>175</v>
      </c>
      <c r="D115" s="57" t="s">
        <v>176</v>
      </c>
      <c r="E115" s="21" t="s">
        <v>23</v>
      </c>
      <c r="F115" s="22" t="s">
        <v>37</v>
      </c>
      <c r="G115" s="46">
        <v>1719</v>
      </c>
      <c r="H115" s="54" t="s">
        <v>26</v>
      </c>
      <c r="I115" s="9">
        <v>492</v>
      </c>
      <c r="J115" s="10"/>
      <c r="K115" s="10"/>
      <c r="L115" s="10"/>
      <c r="M115" s="16">
        <f t="shared" ref="M115" si="95">IFERROR(I115/I116,"ND")</f>
        <v>1.0249999999999999</v>
      </c>
      <c r="N115" s="16">
        <f t="shared" ref="N115" si="96">IFERROR(((I115+J115+K115+L115)/(I116+J116+K116+L116)),"ND")</f>
        <v>0.28621291448516578</v>
      </c>
      <c r="O115" s="48" t="s">
        <v>177</v>
      </c>
    </row>
    <row r="116" spans="3:15" ht="90.75" customHeight="1">
      <c r="C116" s="18"/>
      <c r="D116" s="57"/>
      <c r="E116" s="21"/>
      <c r="F116" s="22"/>
      <c r="G116" s="46"/>
      <c r="H116" s="54"/>
      <c r="I116" s="11">
        <v>480</v>
      </c>
      <c r="J116" s="11">
        <v>413</v>
      </c>
      <c r="K116" s="11">
        <v>413</v>
      </c>
      <c r="L116" s="11">
        <v>413</v>
      </c>
      <c r="M116" s="16"/>
      <c r="N116" s="16"/>
      <c r="O116" s="48"/>
    </row>
    <row r="117" spans="3:15" ht="90.75" customHeight="1">
      <c r="C117" s="18" t="s">
        <v>178</v>
      </c>
      <c r="D117" s="57" t="s">
        <v>179</v>
      </c>
      <c r="E117" s="21" t="s">
        <v>23</v>
      </c>
      <c r="F117" s="22" t="s">
        <v>37</v>
      </c>
      <c r="G117" s="46">
        <v>400</v>
      </c>
      <c r="H117" s="54" t="s">
        <v>26</v>
      </c>
      <c r="I117" s="9">
        <v>171</v>
      </c>
      <c r="J117" s="10"/>
      <c r="K117" s="10"/>
      <c r="L117" s="10"/>
      <c r="M117" s="16">
        <f t="shared" ref="M117" si="97">IFERROR(I117/I118,"ND")</f>
        <v>1.71</v>
      </c>
      <c r="N117" s="16">
        <f t="shared" ref="N117" si="98">IFERROR(((I117+J117+K117+L117)/(I118+J118+K118+L118)),"ND")</f>
        <v>0.42749999999999999</v>
      </c>
      <c r="O117" s="48" t="s">
        <v>180</v>
      </c>
    </row>
    <row r="118" spans="3:15" ht="90.75" customHeight="1">
      <c r="C118" s="18"/>
      <c r="D118" s="57"/>
      <c r="E118" s="21"/>
      <c r="F118" s="22"/>
      <c r="G118" s="46"/>
      <c r="H118" s="54"/>
      <c r="I118" s="11">
        <v>100</v>
      </c>
      <c r="J118" s="11">
        <v>100</v>
      </c>
      <c r="K118" s="11">
        <v>100</v>
      </c>
      <c r="L118" s="11">
        <v>100</v>
      </c>
      <c r="M118" s="16"/>
      <c r="N118" s="16"/>
      <c r="O118" s="48"/>
    </row>
    <row r="119" spans="3:15" ht="90.75" customHeight="1">
      <c r="C119" s="18" t="s">
        <v>181</v>
      </c>
      <c r="D119" s="57" t="s">
        <v>182</v>
      </c>
      <c r="E119" s="21" t="s">
        <v>23</v>
      </c>
      <c r="F119" s="22" t="s">
        <v>37</v>
      </c>
      <c r="G119" s="46">
        <v>1403</v>
      </c>
      <c r="H119" s="54" t="s">
        <v>26</v>
      </c>
      <c r="I119" s="9">
        <v>507</v>
      </c>
      <c r="J119" s="10"/>
      <c r="K119" s="10"/>
      <c r="L119" s="10"/>
      <c r="M119" s="16">
        <f t="shared" ref="M119" si="99">IFERROR(I119/I120,"ND")</f>
        <v>1.0079522862823063</v>
      </c>
      <c r="N119" s="16">
        <f t="shared" ref="N119" si="100">IFERROR(((I119+J119+K119+L119)/(I120+J120+K120+L120)),"ND")</f>
        <v>0.36136849607982896</v>
      </c>
      <c r="O119" s="48" t="s">
        <v>183</v>
      </c>
    </row>
    <row r="120" spans="3:15" ht="90.75" customHeight="1">
      <c r="C120" s="18"/>
      <c r="D120" s="57"/>
      <c r="E120" s="21"/>
      <c r="F120" s="22"/>
      <c r="G120" s="46"/>
      <c r="H120" s="54"/>
      <c r="I120" s="11">
        <v>503</v>
      </c>
      <c r="J120" s="11">
        <v>300</v>
      </c>
      <c r="K120" s="11">
        <v>300</v>
      </c>
      <c r="L120" s="11">
        <v>300</v>
      </c>
      <c r="M120" s="16"/>
      <c r="N120" s="16"/>
      <c r="O120" s="48"/>
    </row>
    <row r="121" spans="3:15" ht="90.75" customHeight="1">
      <c r="C121" s="18" t="s">
        <v>184</v>
      </c>
      <c r="D121" s="57" t="s">
        <v>185</v>
      </c>
      <c r="E121" s="21" t="s">
        <v>23</v>
      </c>
      <c r="F121" s="22" t="s">
        <v>37</v>
      </c>
      <c r="G121" s="46">
        <v>1000</v>
      </c>
      <c r="H121" s="54" t="s">
        <v>26</v>
      </c>
      <c r="I121" s="9">
        <v>221</v>
      </c>
      <c r="J121" s="10"/>
      <c r="K121" s="10"/>
      <c r="L121" s="10"/>
      <c r="M121" s="16">
        <f t="shared" ref="M121" si="101">IFERROR(I121/I122,"ND")</f>
        <v>0.88400000000000001</v>
      </c>
      <c r="N121" s="16">
        <f t="shared" ref="N121" si="102">IFERROR(((I121+J121+K121+L121)/(I122+J122+K122+L122)),"ND")</f>
        <v>0.221</v>
      </c>
      <c r="O121" s="48" t="s">
        <v>186</v>
      </c>
    </row>
    <row r="122" spans="3:15" ht="90.75" customHeight="1">
      <c r="C122" s="18"/>
      <c r="D122" s="57"/>
      <c r="E122" s="21"/>
      <c r="F122" s="22"/>
      <c r="G122" s="46"/>
      <c r="H122" s="54"/>
      <c r="I122" s="11">
        <v>250</v>
      </c>
      <c r="J122" s="11">
        <v>250</v>
      </c>
      <c r="K122" s="11">
        <v>250</v>
      </c>
      <c r="L122" s="11">
        <v>250</v>
      </c>
      <c r="M122" s="16"/>
      <c r="N122" s="16"/>
      <c r="O122" s="48"/>
    </row>
    <row r="123" spans="3:15" ht="90.75" customHeight="1">
      <c r="C123" s="18" t="s">
        <v>187</v>
      </c>
      <c r="D123" s="57" t="s">
        <v>188</v>
      </c>
      <c r="E123" s="21" t="s">
        <v>23</v>
      </c>
      <c r="F123" s="22" t="s">
        <v>37</v>
      </c>
      <c r="G123" s="46">
        <v>40</v>
      </c>
      <c r="H123" s="54" t="s">
        <v>26</v>
      </c>
      <c r="I123" s="9">
        <v>11</v>
      </c>
      <c r="J123" s="10"/>
      <c r="K123" s="10"/>
      <c r="L123" s="10"/>
      <c r="M123" s="16">
        <f t="shared" ref="M123" si="103">IFERROR(I123/I124,"ND")</f>
        <v>1.1000000000000001</v>
      </c>
      <c r="N123" s="16">
        <f t="shared" ref="N123" si="104">IFERROR(((I123+J123+K123+L123)/(I124+J124+K124+L124)),"ND")</f>
        <v>0.27500000000000002</v>
      </c>
      <c r="O123" s="48" t="s">
        <v>189</v>
      </c>
    </row>
    <row r="124" spans="3:15" ht="90.75" customHeight="1">
      <c r="C124" s="18"/>
      <c r="D124" s="57"/>
      <c r="E124" s="21"/>
      <c r="F124" s="22"/>
      <c r="G124" s="46"/>
      <c r="H124" s="54"/>
      <c r="I124" s="11">
        <v>10</v>
      </c>
      <c r="J124" s="11">
        <v>10</v>
      </c>
      <c r="K124" s="11">
        <v>10</v>
      </c>
      <c r="L124" s="11">
        <v>10</v>
      </c>
      <c r="M124" s="16"/>
      <c r="N124" s="16"/>
      <c r="O124" s="48"/>
    </row>
    <row r="125" spans="3:15" ht="90.75" customHeight="1">
      <c r="C125" s="35" t="s">
        <v>190</v>
      </c>
      <c r="D125" s="57" t="s">
        <v>191</v>
      </c>
      <c r="E125" s="21" t="s">
        <v>23</v>
      </c>
      <c r="F125" s="22" t="s">
        <v>37</v>
      </c>
      <c r="G125" s="46">
        <v>700</v>
      </c>
      <c r="H125" s="54" t="s">
        <v>26</v>
      </c>
      <c r="I125" s="9">
        <v>175</v>
      </c>
      <c r="J125" s="10"/>
      <c r="K125" s="10"/>
      <c r="L125" s="10"/>
      <c r="M125" s="16">
        <f t="shared" ref="M125" si="105">IFERROR(I125/I126,"ND")</f>
        <v>1</v>
      </c>
      <c r="N125" s="16">
        <f t="shared" ref="N125" si="106">IFERROR(((I125+J125+K125+L125)/(I126+J126+K126+L126)),"ND")</f>
        <v>0.25</v>
      </c>
      <c r="O125" s="48" t="s">
        <v>192</v>
      </c>
    </row>
    <row r="126" spans="3:15" ht="90.75" customHeight="1">
      <c r="C126" s="18"/>
      <c r="D126" s="57"/>
      <c r="E126" s="21"/>
      <c r="F126" s="22"/>
      <c r="G126" s="46"/>
      <c r="H126" s="54"/>
      <c r="I126" s="11">
        <v>175</v>
      </c>
      <c r="J126" s="11">
        <v>175</v>
      </c>
      <c r="K126" s="11">
        <v>175</v>
      </c>
      <c r="L126" s="11">
        <v>175</v>
      </c>
      <c r="M126" s="16"/>
      <c r="N126" s="16"/>
      <c r="O126" s="48"/>
    </row>
    <row r="127" spans="3:15" ht="90.75" customHeight="1">
      <c r="C127" s="35" t="s">
        <v>193</v>
      </c>
      <c r="D127" s="57" t="s">
        <v>194</v>
      </c>
      <c r="E127" s="21" t="s">
        <v>23</v>
      </c>
      <c r="F127" s="22" t="s">
        <v>37</v>
      </c>
      <c r="G127" s="46">
        <v>5</v>
      </c>
      <c r="H127" s="54" t="s">
        <v>26</v>
      </c>
      <c r="I127" s="9">
        <v>1.25</v>
      </c>
      <c r="J127" s="10"/>
      <c r="K127" s="10"/>
      <c r="L127" s="10"/>
      <c r="M127" s="16">
        <f t="shared" ref="M127" si="107">IFERROR(I127/I128,"ND")</f>
        <v>1</v>
      </c>
      <c r="N127" s="16">
        <f t="shared" ref="N127" si="108">IFERROR(((I127+J127+K127+L127)/(I128+J128+K128+L128)),"ND")</f>
        <v>0.25</v>
      </c>
      <c r="O127" s="48" t="s">
        <v>195</v>
      </c>
    </row>
    <row r="128" spans="3:15" ht="90.75" customHeight="1">
      <c r="C128" s="18"/>
      <c r="D128" s="57"/>
      <c r="E128" s="21"/>
      <c r="F128" s="22"/>
      <c r="G128" s="46"/>
      <c r="H128" s="54"/>
      <c r="I128" s="11">
        <v>1.25</v>
      </c>
      <c r="J128" s="11">
        <v>1.25</v>
      </c>
      <c r="K128" s="11">
        <v>1.25</v>
      </c>
      <c r="L128" s="11">
        <v>1.25</v>
      </c>
      <c r="M128" s="16"/>
      <c r="N128" s="16"/>
      <c r="O128" s="48"/>
    </row>
    <row r="129" spans="3:15" ht="90.75" customHeight="1">
      <c r="C129" s="35" t="s">
        <v>196</v>
      </c>
      <c r="D129" s="57" t="s">
        <v>197</v>
      </c>
      <c r="E129" s="21" t="s">
        <v>23</v>
      </c>
      <c r="F129" s="22" t="s">
        <v>37</v>
      </c>
      <c r="G129" s="46">
        <v>2</v>
      </c>
      <c r="H129" s="54" t="s">
        <v>26</v>
      </c>
      <c r="I129" s="9">
        <v>0.5</v>
      </c>
      <c r="J129" s="10"/>
      <c r="K129" s="10"/>
      <c r="L129" s="10"/>
      <c r="M129" s="16">
        <f t="shared" ref="M129" si="109">IFERROR(I129/I130,"ND")</f>
        <v>1</v>
      </c>
      <c r="N129" s="16">
        <f t="shared" ref="N129" si="110">IFERROR(((I129+J129+K129+L129)/(I130+J130+K130+L130)),"ND")</f>
        <v>0.25</v>
      </c>
      <c r="O129" s="48" t="s">
        <v>198</v>
      </c>
    </row>
    <row r="130" spans="3:15" ht="90.75" customHeight="1">
      <c r="C130" s="18"/>
      <c r="D130" s="57"/>
      <c r="E130" s="21"/>
      <c r="F130" s="22"/>
      <c r="G130" s="46"/>
      <c r="H130" s="54"/>
      <c r="I130" s="11">
        <v>0.5</v>
      </c>
      <c r="J130" s="11">
        <v>0.5</v>
      </c>
      <c r="K130" s="11">
        <v>0.5</v>
      </c>
      <c r="L130" s="11">
        <v>0.5</v>
      </c>
      <c r="M130" s="16"/>
      <c r="N130" s="16"/>
      <c r="O130" s="48"/>
    </row>
    <row r="131" spans="3:15" ht="90.75" customHeight="1">
      <c r="C131" s="35" t="s">
        <v>199</v>
      </c>
      <c r="D131" s="57" t="s">
        <v>200</v>
      </c>
      <c r="E131" s="21" t="s">
        <v>23</v>
      </c>
      <c r="F131" s="22" t="s">
        <v>37</v>
      </c>
      <c r="G131" s="46">
        <v>13</v>
      </c>
      <c r="H131" s="54" t="s">
        <v>26</v>
      </c>
      <c r="I131" s="9">
        <v>3.25</v>
      </c>
      <c r="J131" s="10"/>
      <c r="K131" s="10"/>
      <c r="L131" s="10"/>
      <c r="M131" s="16">
        <f t="shared" ref="M131" si="111">IFERROR(I131/I132,"ND")</f>
        <v>1</v>
      </c>
      <c r="N131" s="16">
        <f t="shared" ref="N131" si="112">IFERROR(((I131+J131+K131+L131)/(I132+J132+K132+L132)),"ND")</f>
        <v>0.25</v>
      </c>
      <c r="O131" s="48" t="s">
        <v>201</v>
      </c>
    </row>
    <row r="132" spans="3:15" ht="90.75" customHeight="1">
      <c r="C132" s="18"/>
      <c r="D132" s="57"/>
      <c r="E132" s="21"/>
      <c r="F132" s="22"/>
      <c r="G132" s="46"/>
      <c r="H132" s="54"/>
      <c r="I132" s="11">
        <v>3.25</v>
      </c>
      <c r="J132" s="11">
        <v>3.25</v>
      </c>
      <c r="K132" s="11">
        <v>3.25</v>
      </c>
      <c r="L132" s="11">
        <v>3.25</v>
      </c>
      <c r="M132" s="16"/>
      <c r="N132" s="16"/>
      <c r="O132" s="48"/>
    </row>
    <row r="133" spans="3:15" ht="90.75" customHeight="1">
      <c r="C133" s="35" t="s">
        <v>202</v>
      </c>
      <c r="D133" s="57" t="s">
        <v>203</v>
      </c>
      <c r="E133" s="21" t="s">
        <v>23</v>
      </c>
      <c r="F133" s="22" t="s">
        <v>37</v>
      </c>
      <c r="G133" s="46">
        <v>8</v>
      </c>
      <c r="H133" s="54" t="s">
        <v>26</v>
      </c>
      <c r="I133" s="9">
        <v>2</v>
      </c>
      <c r="J133" s="10"/>
      <c r="K133" s="10"/>
      <c r="L133" s="10"/>
      <c r="M133" s="16">
        <f>IFERROR(I133/I134,"ND")</f>
        <v>1</v>
      </c>
      <c r="N133" s="16">
        <f t="shared" ref="N133" si="113">IFERROR(((I133+J133+K133+L133)/(I134+J134+K134+L134)),"ND")</f>
        <v>0.25</v>
      </c>
      <c r="O133" s="48" t="s">
        <v>204</v>
      </c>
    </row>
    <row r="134" spans="3:15" ht="90.75" customHeight="1" thickBot="1">
      <c r="C134" s="47"/>
      <c r="D134" s="58"/>
      <c r="E134" s="53"/>
      <c r="F134" s="56"/>
      <c r="G134" s="49"/>
      <c r="H134" s="55"/>
      <c r="I134" s="12">
        <v>2</v>
      </c>
      <c r="J134" s="12">
        <v>2</v>
      </c>
      <c r="K134" s="12">
        <v>2</v>
      </c>
      <c r="L134" s="12">
        <v>2</v>
      </c>
      <c r="M134" s="17"/>
      <c r="N134" s="17"/>
      <c r="O134" s="50"/>
    </row>
    <row r="135" spans="3:15">
      <c r="I135" s="4"/>
    </row>
    <row r="136" spans="3:15">
      <c r="I136" s="4"/>
    </row>
    <row r="137" spans="3:15">
      <c r="I137" s="4"/>
    </row>
    <row r="138" spans="3:15">
      <c r="I138" s="4"/>
    </row>
    <row r="139" spans="3:15">
      <c r="I139" s="4"/>
    </row>
    <row r="140" spans="3:15">
      <c r="I140" s="4"/>
    </row>
    <row r="141" spans="3:15">
      <c r="I141" s="4"/>
    </row>
    <row r="142" spans="3:15">
      <c r="I142" s="4"/>
    </row>
    <row r="143" spans="3:15">
      <c r="I143" s="4"/>
    </row>
  </sheetData>
  <mergeCells count="561">
    <mergeCell ref="C15:C16"/>
    <mergeCell ref="D15:D16"/>
    <mergeCell ref="E15:E16"/>
    <mergeCell ref="F15:F16"/>
    <mergeCell ref="G15:G16"/>
    <mergeCell ref="H15:H16"/>
    <mergeCell ref="M15:M16"/>
    <mergeCell ref="N15:N16"/>
    <mergeCell ref="O15:O16"/>
    <mergeCell ref="C105:C106"/>
    <mergeCell ref="D105:D106"/>
    <mergeCell ref="E105:E106"/>
    <mergeCell ref="F105:F106"/>
    <mergeCell ref="G105:G106"/>
    <mergeCell ref="H105:H106"/>
    <mergeCell ref="M105:M106"/>
    <mergeCell ref="N105:N106"/>
    <mergeCell ref="O105:O106"/>
    <mergeCell ref="D129:D130"/>
    <mergeCell ref="D131:D132"/>
    <mergeCell ref="D133:D134"/>
    <mergeCell ref="C51:C56"/>
    <mergeCell ref="D111:D112"/>
    <mergeCell ref="D113:D114"/>
    <mergeCell ref="D115:D116"/>
    <mergeCell ref="D117:D118"/>
    <mergeCell ref="D119:D120"/>
    <mergeCell ref="D121:D122"/>
    <mergeCell ref="D123:D124"/>
    <mergeCell ref="D125:D126"/>
    <mergeCell ref="D127:D128"/>
    <mergeCell ref="D97:D98"/>
    <mergeCell ref="D99:D100"/>
    <mergeCell ref="D101:D102"/>
    <mergeCell ref="D103:D104"/>
    <mergeCell ref="D107:D108"/>
    <mergeCell ref="D109:D110"/>
    <mergeCell ref="D79:D80"/>
    <mergeCell ref="D81:D82"/>
    <mergeCell ref="D83:D84"/>
    <mergeCell ref="D85:D86"/>
    <mergeCell ref="D87:D88"/>
    <mergeCell ref="D89:D90"/>
    <mergeCell ref="D91:D92"/>
    <mergeCell ref="D93:D94"/>
    <mergeCell ref="D95:D96"/>
    <mergeCell ref="D67:D68"/>
    <mergeCell ref="D69:D70"/>
    <mergeCell ref="D71:D72"/>
    <mergeCell ref="D73:D74"/>
    <mergeCell ref="D75:D76"/>
    <mergeCell ref="D77:D78"/>
    <mergeCell ref="D53:D54"/>
    <mergeCell ref="D55:D56"/>
    <mergeCell ref="D57:D58"/>
    <mergeCell ref="D59:D60"/>
    <mergeCell ref="D61:D62"/>
    <mergeCell ref="D63:D64"/>
    <mergeCell ref="D65:D66"/>
    <mergeCell ref="F123:F124"/>
    <mergeCell ref="F125:F126"/>
    <mergeCell ref="F111:F112"/>
    <mergeCell ref="F113:F114"/>
    <mergeCell ref="F115:F116"/>
    <mergeCell ref="F117:F118"/>
    <mergeCell ref="F119:F120"/>
    <mergeCell ref="F121:F122"/>
    <mergeCell ref="F91:F92"/>
    <mergeCell ref="F93:F94"/>
    <mergeCell ref="F95:F96"/>
    <mergeCell ref="F97:F98"/>
    <mergeCell ref="F99:F100"/>
    <mergeCell ref="F101:F102"/>
    <mergeCell ref="F103:F104"/>
    <mergeCell ref="F73:F74"/>
    <mergeCell ref="F75:F76"/>
    <mergeCell ref="F127:F128"/>
    <mergeCell ref="F129:F130"/>
    <mergeCell ref="F131:F132"/>
    <mergeCell ref="F133:F134"/>
    <mergeCell ref="D17:D18"/>
    <mergeCell ref="D19:D20"/>
    <mergeCell ref="D21:D22"/>
    <mergeCell ref="D23:D24"/>
    <mergeCell ref="D25:D26"/>
    <mergeCell ref="D27:D28"/>
    <mergeCell ref="D29:D30"/>
    <mergeCell ref="D31:D32"/>
    <mergeCell ref="D33:D34"/>
    <mergeCell ref="D35:D36"/>
    <mergeCell ref="D37:D38"/>
    <mergeCell ref="D39:D40"/>
    <mergeCell ref="D41:D42"/>
    <mergeCell ref="D43:D44"/>
    <mergeCell ref="D45:D46"/>
    <mergeCell ref="D47:D48"/>
    <mergeCell ref="D49:D50"/>
    <mergeCell ref="D51:D52"/>
    <mergeCell ref="F107:F108"/>
    <mergeCell ref="F109:F110"/>
    <mergeCell ref="F77:F78"/>
    <mergeCell ref="F79:F80"/>
    <mergeCell ref="F81:F82"/>
    <mergeCell ref="F83:F84"/>
    <mergeCell ref="F85:F86"/>
    <mergeCell ref="F87:F88"/>
    <mergeCell ref="F89:F90"/>
    <mergeCell ref="F63:F64"/>
    <mergeCell ref="F65:F66"/>
    <mergeCell ref="F67:F68"/>
    <mergeCell ref="F69:F70"/>
    <mergeCell ref="F71:F72"/>
    <mergeCell ref="F47:F48"/>
    <mergeCell ref="F49:F50"/>
    <mergeCell ref="F51:F52"/>
    <mergeCell ref="F53:F54"/>
    <mergeCell ref="F55:F56"/>
    <mergeCell ref="F57:F58"/>
    <mergeCell ref="F59:F60"/>
    <mergeCell ref="F61:F62"/>
    <mergeCell ref="F29:F30"/>
    <mergeCell ref="F31:F32"/>
    <mergeCell ref="F33:F34"/>
    <mergeCell ref="F35:F36"/>
    <mergeCell ref="F37:F38"/>
    <mergeCell ref="F39:F40"/>
    <mergeCell ref="F41:F42"/>
    <mergeCell ref="F43:F44"/>
    <mergeCell ref="F45:F46"/>
    <mergeCell ref="H117:H118"/>
    <mergeCell ref="H119:H120"/>
    <mergeCell ref="H121:H122"/>
    <mergeCell ref="H123:H124"/>
    <mergeCell ref="H125:H126"/>
    <mergeCell ref="H127:H128"/>
    <mergeCell ref="H129:H130"/>
    <mergeCell ref="H131:H132"/>
    <mergeCell ref="H133:H134"/>
    <mergeCell ref="H101:H102"/>
    <mergeCell ref="H103:H104"/>
    <mergeCell ref="H107:H108"/>
    <mergeCell ref="H109:H110"/>
    <mergeCell ref="H111:H112"/>
    <mergeCell ref="H113:H114"/>
    <mergeCell ref="H115:H116"/>
    <mergeCell ref="H85:H86"/>
    <mergeCell ref="H87:H88"/>
    <mergeCell ref="H89:H90"/>
    <mergeCell ref="H91:H92"/>
    <mergeCell ref="H93:H94"/>
    <mergeCell ref="H95:H96"/>
    <mergeCell ref="H97:H98"/>
    <mergeCell ref="H99:H100"/>
    <mergeCell ref="H67:H68"/>
    <mergeCell ref="H69:H70"/>
    <mergeCell ref="H71:H72"/>
    <mergeCell ref="H73:H74"/>
    <mergeCell ref="H75:H76"/>
    <mergeCell ref="H77:H78"/>
    <mergeCell ref="H79:H80"/>
    <mergeCell ref="H81:H82"/>
    <mergeCell ref="H83:H84"/>
    <mergeCell ref="H59:H60"/>
    <mergeCell ref="H61:H62"/>
    <mergeCell ref="H63:H64"/>
    <mergeCell ref="H65:H66"/>
    <mergeCell ref="N129:N130"/>
    <mergeCell ref="N131:N132"/>
    <mergeCell ref="N133:N134"/>
    <mergeCell ref="H17:H18"/>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H57:H58"/>
    <mergeCell ref="N111:N112"/>
    <mergeCell ref="N113:N114"/>
    <mergeCell ref="N115:N116"/>
    <mergeCell ref="N117:N118"/>
    <mergeCell ref="N119:N120"/>
    <mergeCell ref="N79:N80"/>
    <mergeCell ref="N81:N82"/>
    <mergeCell ref="N83:N84"/>
    <mergeCell ref="N85:N86"/>
    <mergeCell ref="N87:N88"/>
    <mergeCell ref="N89:N90"/>
    <mergeCell ref="N91:N92"/>
    <mergeCell ref="N93:N94"/>
    <mergeCell ref="N95:N96"/>
    <mergeCell ref="N67:N68"/>
    <mergeCell ref="N69:N70"/>
    <mergeCell ref="N71:N72"/>
    <mergeCell ref="N73:N74"/>
    <mergeCell ref="N75:N76"/>
    <mergeCell ref="N77:N78"/>
    <mergeCell ref="N121:N122"/>
    <mergeCell ref="N123:N124"/>
    <mergeCell ref="N125:N126"/>
    <mergeCell ref="N127:N128"/>
    <mergeCell ref="N97:N98"/>
    <mergeCell ref="N99:N100"/>
    <mergeCell ref="N101:N102"/>
    <mergeCell ref="N103:N104"/>
    <mergeCell ref="N107:N108"/>
    <mergeCell ref="N109:N110"/>
    <mergeCell ref="N53:N54"/>
    <mergeCell ref="N55:N56"/>
    <mergeCell ref="N57:N58"/>
    <mergeCell ref="N59:N60"/>
    <mergeCell ref="N61:N62"/>
    <mergeCell ref="N63:N64"/>
    <mergeCell ref="N65:N66"/>
    <mergeCell ref="E123:E124"/>
    <mergeCell ref="E125:E126"/>
    <mergeCell ref="E111:E112"/>
    <mergeCell ref="E113:E114"/>
    <mergeCell ref="E115:E116"/>
    <mergeCell ref="E117:E118"/>
    <mergeCell ref="E119:E120"/>
    <mergeCell ref="E121:E122"/>
    <mergeCell ref="E91:E92"/>
    <mergeCell ref="E93:E94"/>
    <mergeCell ref="E95:E96"/>
    <mergeCell ref="E97:E98"/>
    <mergeCell ref="E99:E100"/>
    <mergeCell ref="E101:E102"/>
    <mergeCell ref="E103:E104"/>
    <mergeCell ref="E73:E74"/>
    <mergeCell ref="E75:E76"/>
    <mergeCell ref="E127:E128"/>
    <mergeCell ref="E129:E130"/>
    <mergeCell ref="E131:E132"/>
    <mergeCell ref="E133:E134"/>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E107:E108"/>
    <mergeCell ref="E109:E110"/>
    <mergeCell ref="E77:E78"/>
    <mergeCell ref="E79:E80"/>
    <mergeCell ref="E81:E82"/>
    <mergeCell ref="E83:E84"/>
    <mergeCell ref="E85:E86"/>
    <mergeCell ref="E87:E88"/>
    <mergeCell ref="E89:E90"/>
    <mergeCell ref="E63:E64"/>
    <mergeCell ref="E65:E66"/>
    <mergeCell ref="E67:E68"/>
    <mergeCell ref="E69:E70"/>
    <mergeCell ref="E71:E72"/>
    <mergeCell ref="E55:E56"/>
    <mergeCell ref="E57:E58"/>
    <mergeCell ref="E59:E60"/>
    <mergeCell ref="E61:E62"/>
    <mergeCell ref="E29:E30"/>
    <mergeCell ref="E31:E32"/>
    <mergeCell ref="E33:E34"/>
    <mergeCell ref="E35:E36"/>
    <mergeCell ref="E37:E38"/>
    <mergeCell ref="E39:E40"/>
    <mergeCell ref="E41:E42"/>
    <mergeCell ref="E43:E44"/>
    <mergeCell ref="E45:E46"/>
    <mergeCell ref="O133:O134"/>
    <mergeCell ref="O45:O46"/>
    <mergeCell ref="O47:O48"/>
    <mergeCell ref="O49:O50"/>
    <mergeCell ref="O51:O52"/>
    <mergeCell ref="O53:O54"/>
    <mergeCell ref="O13:O14"/>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123:O124"/>
    <mergeCell ref="O125:O126"/>
    <mergeCell ref="O127:O128"/>
    <mergeCell ref="O129:O130"/>
    <mergeCell ref="O131:O132"/>
    <mergeCell ref="O113:O114"/>
    <mergeCell ref="O115:O116"/>
    <mergeCell ref="O117:O118"/>
    <mergeCell ref="O119:O120"/>
    <mergeCell ref="O121:O122"/>
    <mergeCell ref="O107:O108"/>
    <mergeCell ref="O109:O110"/>
    <mergeCell ref="O111:O112"/>
    <mergeCell ref="O97:O98"/>
    <mergeCell ref="O99:O100"/>
    <mergeCell ref="O101:O102"/>
    <mergeCell ref="O103:O104"/>
    <mergeCell ref="O87:O88"/>
    <mergeCell ref="O89:O90"/>
    <mergeCell ref="O91:O92"/>
    <mergeCell ref="O93:O94"/>
    <mergeCell ref="O95:O96"/>
    <mergeCell ref="O77:O78"/>
    <mergeCell ref="O79:O80"/>
    <mergeCell ref="O81:O82"/>
    <mergeCell ref="O83:O84"/>
    <mergeCell ref="O85:O86"/>
    <mergeCell ref="O67:O68"/>
    <mergeCell ref="O69:O70"/>
    <mergeCell ref="O71:O72"/>
    <mergeCell ref="O73:O74"/>
    <mergeCell ref="O75:O76"/>
    <mergeCell ref="O63:O64"/>
    <mergeCell ref="O65:O66"/>
    <mergeCell ref="O57:O58"/>
    <mergeCell ref="O59:O60"/>
    <mergeCell ref="O61:O62"/>
    <mergeCell ref="O55:O56"/>
    <mergeCell ref="G133:G134"/>
    <mergeCell ref="G123:G124"/>
    <mergeCell ref="G125:G126"/>
    <mergeCell ref="G127:G128"/>
    <mergeCell ref="G129:G130"/>
    <mergeCell ref="G131:G132"/>
    <mergeCell ref="G113:G114"/>
    <mergeCell ref="G115:G116"/>
    <mergeCell ref="G117:G118"/>
    <mergeCell ref="G119:G120"/>
    <mergeCell ref="G121:G122"/>
    <mergeCell ref="G107:G108"/>
    <mergeCell ref="G109:G110"/>
    <mergeCell ref="G111:G112"/>
    <mergeCell ref="G97:G98"/>
    <mergeCell ref="G99:G100"/>
    <mergeCell ref="G101:G102"/>
    <mergeCell ref="G103:G104"/>
    <mergeCell ref="G91:G92"/>
    <mergeCell ref="G87:G88"/>
    <mergeCell ref="G89:G90"/>
    <mergeCell ref="G93:G94"/>
    <mergeCell ref="G95:G96"/>
    <mergeCell ref="G77:G78"/>
    <mergeCell ref="G79:G80"/>
    <mergeCell ref="G81:G82"/>
    <mergeCell ref="G83:G84"/>
    <mergeCell ref="G85:G86"/>
    <mergeCell ref="C133:C134"/>
    <mergeCell ref="G17:G18"/>
    <mergeCell ref="G19:G20"/>
    <mergeCell ref="G21:G22"/>
    <mergeCell ref="G23:G24"/>
    <mergeCell ref="G25:G26"/>
    <mergeCell ref="G27:G28"/>
    <mergeCell ref="G29:G30"/>
    <mergeCell ref="G31:G32"/>
    <mergeCell ref="G33:G34"/>
    <mergeCell ref="G35:G36"/>
    <mergeCell ref="G37:G38"/>
    <mergeCell ref="G39:G40"/>
    <mergeCell ref="G41:G42"/>
    <mergeCell ref="G43:G44"/>
    <mergeCell ref="G45:G46"/>
    <mergeCell ref="C123:C124"/>
    <mergeCell ref="C125:C126"/>
    <mergeCell ref="C127:C128"/>
    <mergeCell ref="G63:G64"/>
    <mergeCell ref="G65:G66"/>
    <mergeCell ref="G67:G68"/>
    <mergeCell ref="G69:G70"/>
    <mergeCell ref="G71:G72"/>
    <mergeCell ref="C129:C130"/>
    <mergeCell ref="C131:C132"/>
    <mergeCell ref="C113:C114"/>
    <mergeCell ref="C115:C116"/>
    <mergeCell ref="C117:C118"/>
    <mergeCell ref="C119:C120"/>
    <mergeCell ref="C121:C122"/>
    <mergeCell ref="C107:C108"/>
    <mergeCell ref="C109:C110"/>
    <mergeCell ref="C111:C112"/>
    <mergeCell ref="C97:C98"/>
    <mergeCell ref="C99:C100"/>
    <mergeCell ref="C101:C102"/>
    <mergeCell ref="C103:C104"/>
    <mergeCell ref="C87:C88"/>
    <mergeCell ref="C89:C90"/>
    <mergeCell ref="C91:C92"/>
    <mergeCell ref="C93:C94"/>
    <mergeCell ref="C95:C96"/>
    <mergeCell ref="G47:G48"/>
    <mergeCell ref="G49:G50"/>
    <mergeCell ref="C77:C78"/>
    <mergeCell ref="C79:C80"/>
    <mergeCell ref="C81:C82"/>
    <mergeCell ref="C83:C84"/>
    <mergeCell ref="C85:C86"/>
    <mergeCell ref="C67:C68"/>
    <mergeCell ref="C69:C70"/>
    <mergeCell ref="C71:C72"/>
    <mergeCell ref="C73:C74"/>
    <mergeCell ref="C75:C76"/>
    <mergeCell ref="G51:G52"/>
    <mergeCell ref="G53:G54"/>
    <mergeCell ref="G55:G56"/>
    <mergeCell ref="G73:G74"/>
    <mergeCell ref="G75:G76"/>
    <mergeCell ref="G57:G58"/>
    <mergeCell ref="G59:G60"/>
    <mergeCell ref="G61:G62"/>
    <mergeCell ref="E47:E48"/>
    <mergeCell ref="E49:E50"/>
    <mergeCell ref="E51:E52"/>
    <mergeCell ref="E53:E54"/>
    <mergeCell ref="M19:M20"/>
    <mergeCell ref="M21:M22"/>
    <mergeCell ref="C63:C64"/>
    <mergeCell ref="C65:C66"/>
    <mergeCell ref="C57:C58"/>
    <mergeCell ref="C59:C60"/>
    <mergeCell ref="C61:C62"/>
    <mergeCell ref="N13:N14"/>
    <mergeCell ref="E13:E14"/>
    <mergeCell ref="F13:F14"/>
    <mergeCell ref="D13:D14"/>
    <mergeCell ref="H13:H14"/>
    <mergeCell ref="C47:C48"/>
    <mergeCell ref="C49:C50"/>
    <mergeCell ref="C37:C38"/>
    <mergeCell ref="C39:C40"/>
    <mergeCell ref="C41:C42"/>
    <mergeCell ref="C43:C44"/>
    <mergeCell ref="C45:C46"/>
    <mergeCell ref="C27:C28"/>
    <mergeCell ref="C29:C30"/>
    <mergeCell ref="C31:C32"/>
    <mergeCell ref="C33:C34"/>
    <mergeCell ref="C35:C36"/>
    <mergeCell ref="D4:O4"/>
    <mergeCell ref="D5:O5"/>
    <mergeCell ref="D6:O6"/>
    <mergeCell ref="F9:O9"/>
    <mergeCell ref="D10:D12"/>
    <mergeCell ref="E10:E12"/>
    <mergeCell ref="F10:F12"/>
    <mergeCell ref="G10:N10"/>
    <mergeCell ref="G11:G12"/>
    <mergeCell ref="H11:H12"/>
    <mergeCell ref="I11:L11"/>
    <mergeCell ref="M11:N11"/>
    <mergeCell ref="C9:E9"/>
    <mergeCell ref="C10:C12"/>
    <mergeCell ref="M23:M24"/>
    <mergeCell ref="M25:M26"/>
    <mergeCell ref="M27:M28"/>
    <mergeCell ref="C17:C18"/>
    <mergeCell ref="C19:C20"/>
    <mergeCell ref="C21:C22"/>
    <mergeCell ref="C23:C24"/>
    <mergeCell ref="C25:C26"/>
    <mergeCell ref="G13:G14"/>
    <mergeCell ref="E27:E28"/>
    <mergeCell ref="F17:F18"/>
    <mergeCell ref="F19:F20"/>
    <mergeCell ref="F21:F22"/>
    <mergeCell ref="F23:F24"/>
    <mergeCell ref="F25:F26"/>
    <mergeCell ref="F27:F28"/>
    <mergeCell ref="E17:E18"/>
    <mergeCell ref="E19:E20"/>
    <mergeCell ref="E21:E22"/>
    <mergeCell ref="E23:E24"/>
    <mergeCell ref="E25:E26"/>
    <mergeCell ref="M13:M14"/>
    <mergeCell ref="C13:C14"/>
    <mergeCell ref="M17:M1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M61:M62"/>
    <mergeCell ref="M63:M64"/>
    <mergeCell ref="M65:M66"/>
    <mergeCell ref="M67:M68"/>
    <mergeCell ref="M69:M70"/>
    <mergeCell ref="M71:M72"/>
    <mergeCell ref="M73:M74"/>
    <mergeCell ref="M75:M76"/>
    <mergeCell ref="M77:M78"/>
    <mergeCell ref="M79:M80"/>
    <mergeCell ref="M81:M82"/>
    <mergeCell ref="M83:M84"/>
    <mergeCell ref="M85:M86"/>
    <mergeCell ref="M87:M88"/>
    <mergeCell ref="M89:M90"/>
    <mergeCell ref="M91:M92"/>
    <mergeCell ref="M93:M94"/>
    <mergeCell ref="M95:M96"/>
    <mergeCell ref="M97:M98"/>
    <mergeCell ref="M99:M100"/>
    <mergeCell ref="M101:M102"/>
    <mergeCell ref="M103:M104"/>
    <mergeCell ref="M107:M108"/>
    <mergeCell ref="M109:M110"/>
    <mergeCell ref="M129:M130"/>
    <mergeCell ref="M131:M132"/>
    <mergeCell ref="M133:M134"/>
    <mergeCell ref="M111:M112"/>
    <mergeCell ref="M113:M114"/>
    <mergeCell ref="M115:M116"/>
    <mergeCell ref="M117:M118"/>
    <mergeCell ref="M119:M120"/>
    <mergeCell ref="M121:M122"/>
    <mergeCell ref="M123:M124"/>
    <mergeCell ref="M125:M126"/>
    <mergeCell ref="M127:M128"/>
  </mergeCells>
  <pageMargins left="0.25" right="0.25" top="0.75" bottom="0.75" header="0.3" footer="0.3"/>
  <pageSetup paperSize="5" scale="53"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Susana Graciela Chan May</cp:lastModifiedBy>
  <cp:revision/>
  <dcterms:created xsi:type="dcterms:W3CDTF">2020-03-29T23:09:10Z</dcterms:created>
  <dcterms:modified xsi:type="dcterms:W3CDTF">2025-07-30T15:14:03Z</dcterms:modified>
  <cp:category/>
  <cp:contentStatus/>
</cp:coreProperties>
</file>