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1 trim 25\1 trim 25\PP 2.4\1.1 Cedula 1T\"/>
    </mc:Choice>
  </mc:AlternateContent>
  <xr:revisionPtr revIDLastSave="0" documentId="13_ncr:1_{527F74C3-A3BA-413F-8703-AABC44660FDA}" xr6:coauthVersionLast="47" xr6:coauthVersionMax="47" xr10:uidLastSave="{00000000-0000-0000-0000-000000000000}"/>
  <bookViews>
    <workbookView xWindow="-108" yWindow="-108" windowWidth="23256" windowHeight="12456" xr2:uid="{00000000-000D-0000-FFFF-FFFF00000000}"/>
  </bookViews>
  <sheets>
    <sheet name="CEDULA 2025 E2" sheetId="4" r:id="rId1"/>
    <sheet name="Instrucciones" sheetId="2" r:id="rId2"/>
  </sheets>
  <definedNames>
    <definedName name="ADFASDF">#REF!</definedName>
    <definedName name="_xlnm.Print_Area" localSheetId="0">'CEDULA 2025 E2'!$C$4:$Q$70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7" i="4" l="1"/>
  <c r="N61" i="4" l="1"/>
  <c r="N59" i="4"/>
  <c r="N55" i="4"/>
  <c r="N53" i="4"/>
  <c r="N51" i="4"/>
  <c r="N49" i="4"/>
  <c r="N47" i="4"/>
  <c r="N45" i="4"/>
  <c r="N43" i="4"/>
  <c r="N41" i="4"/>
  <c r="N39" i="4"/>
  <c r="N37" i="4"/>
  <c r="N35" i="4"/>
  <c r="N33" i="4"/>
  <c r="N31" i="4"/>
  <c r="N29" i="4"/>
  <c r="N27" i="4"/>
  <c r="N25" i="4"/>
  <c r="N23" i="4"/>
  <c r="N21" i="4"/>
  <c r="N19" i="4"/>
  <c r="N17" i="4"/>
  <c r="N15" i="4"/>
  <c r="M61" i="4"/>
  <c r="M59" i="4"/>
  <c r="M57" i="4"/>
  <c r="M55" i="4"/>
  <c r="M53" i="4"/>
  <c r="M51" i="4"/>
  <c r="M49" i="4"/>
  <c r="M47" i="4"/>
  <c r="M45" i="4"/>
  <c r="M43" i="4"/>
  <c r="M39" i="4"/>
  <c r="M37" i="4"/>
  <c r="M35" i="4"/>
  <c r="M33" i="4"/>
  <c r="M31" i="4"/>
  <c r="M29" i="4"/>
  <c r="M27" i="4"/>
  <c r="M25" i="4"/>
  <c r="M23" i="4"/>
  <c r="M21" i="4"/>
  <c r="M19" i="4"/>
  <c r="M17" i="4" l="1"/>
  <c r="M15" i="4"/>
</calcChain>
</file>

<file path=xl/sharedStrings.xml><?xml version="1.0" encoding="utf-8"?>
<sst xmlns="http://schemas.openxmlformats.org/spreadsheetml/2006/main" count="188" uniqueCount="112">
  <si>
    <t>CÉDULA DE AVANCE DE CUMPLIMIENTO DE LOS OBJETIVOS Y METAS</t>
  </si>
  <si>
    <t>MUNICIPIO DE BENITO JUÁREZ QUINTANA ROO</t>
  </si>
  <si>
    <t xml:space="preserve">PROGRAMA PRESUPUESTARIO ANUAL: </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</si>
  <si>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</si>
  <si>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</si>
  <si>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</si>
  <si>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</si>
  <si>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</si>
  <si>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</si>
  <si>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</si>
  <si>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</si>
  <si>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</si>
  <si>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</si>
  <si>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</si>
  <si>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</si>
  <si>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</si>
  <si>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</si>
  <si>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</si>
  <si>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</si>
  <si>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1"/>
        <color theme="1"/>
        <rFont val="Calibri"/>
        <family val="2"/>
        <scheme val="minor"/>
      </rPr>
      <t>I_MED_AM_DES_SOS:</t>
    </r>
    <r>
      <rPr>
        <sz val="11"/>
        <color theme="1"/>
        <rFont val="Calibri"/>
        <family val="2"/>
        <scheme val="minor"/>
      </rPr>
      <t xml:space="preserve"> Índice de Medio Ambiente y Desarrollo Sostenible.</t>
    </r>
  </si>
  <si>
    <t>Ascendente</t>
  </si>
  <si>
    <t>Trianual</t>
  </si>
  <si>
    <t>No Aplica</t>
  </si>
  <si>
    <t>NO</t>
  </si>
  <si>
    <t>NA</t>
  </si>
  <si>
    <t>-</t>
  </si>
  <si>
    <r>
      <rPr>
        <b/>
        <sz val="11"/>
        <color theme="1"/>
        <rFont val="Calibri"/>
        <family val="2"/>
        <scheme val="minor"/>
      </rPr>
      <t xml:space="preserve">Meta Trimestral:  </t>
    </r>
    <r>
      <rPr>
        <sz val="11"/>
        <color theme="1"/>
        <rFont val="Calibri"/>
        <family val="2"/>
        <scheme val="minor"/>
      </rPr>
      <t xml:space="preserve">
Se considera que no aplica para el primer trimestre del 2025, debido a que es un Índice de nueva creación para el eje 2  Medio Ambiente y Desarrollo Sostenible y que tiene una periodicidad trianual sin línea base y con una meta establecida hasta diciembre 2027, fecha en que se verificará si la meta programada se logró.
</t>
    </r>
    <r>
      <rPr>
        <b/>
        <sz val="11"/>
        <color theme="1"/>
        <rFont val="Calibri"/>
        <family val="2"/>
        <scheme val="minor"/>
      </rPr>
      <t xml:space="preserve">Meta Anual: </t>
    </r>
    <r>
      <rPr>
        <sz val="11"/>
        <color theme="1"/>
        <rFont val="Calibri"/>
        <family val="2"/>
        <scheme val="minor"/>
      </rPr>
      <t xml:space="preserve">
Se considera que no aplica para el primer trimestre del 2025, debido a que es un Índice de nueva creación para el eje 2  Medio Ambiente y Desarrollo Sostenible y que tiene una periodicidad trianual sin línea base y con una meta establecida hasta diciembre 2027, fecha en que se verificará si la meta programada se logró.</t>
    </r>
  </si>
  <si>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</si>
  <si>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</si>
  <si>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</si>
  <si>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t>F.  2.4  Contribuir a garantizar la preservación de la riqueza natural única que tiene nuestro municipio mediante un crecimiento ordenado, sostenible y con responsabilidad compartida mediante un servicio de recolección y gestión de residuos eficiente y responsable, minimizando el impacto ambiental y fomentando la c2.4  Contribuir a garantizar la preservación de la riqueza natural única que tiene nuestro municipio mediante un crecimiento ordenado, sostenible y con responsabilidad compartida mediante un servicio de recolección y gestión de residuos eficiente y responsable, minimizando el impacto ambiental y fomentando la cultura de la separación en la fuente.</t>
  </si>
  <si>
    <t>P.2.4.  Mejorar el servicio de recolección y gestión de residuos eficiente y responsable, minimizando el impacto ambiental y fomentando la cultura de la separación en la fuente.</t>
  </si>
  <si>
    <t>RSUG (t,t-1) = Tasa de variación de los Residuos Sólidos Urbanos que se generan mensualmente e ingresan al relleno sanitario, parcela  175</t>
  </si>
  <si>
    <t>SI</t>
  </si>
  <si>
    <t>C.4.1. Verificación de la recolección de Residuos Sólidos Urbanos en el municipio de Benito Juárez realizada</t>
  </si>
  <si>
    <t>PRSU: Porcentaje de verificaciones de la recolección de RSU realizadas.</t>
  </si>
  <si>
    <t>Descendente</t>
  </si>
  <si>
    <t>A. 2.4.1.1.Supervisar rutas de recolección de los Residuos Sólidos Urbanos realizadas.</t>
  </si>
  <si>
    <t xml:space="preserve">PRS: Porcentaje de rutas de recolección de RSU supervisadas </t>
  </si>
  <si>
    <t>A. 2.4.1.2. Atender quejas ciudadanas respecto a la recolección de RSU con el propósito de mejorar el servicio.</t>
  </si>
  <si>
    <t>PQCA: Porcentaje de quejas ciudadanas atendidas.</t>
  </si>
  <si>
    <t>PCLLTC:Porcentaje de colocación de lonas de la limpieza de tiraderos clandestinos realizados.</t>
  </si>
  <si>
    <t>PSBMM: Porcentaje de supervisión del de barrido   mecánico y manuales.</t>
  </si>
  <si>
    <t>C.2.4.2. Reportes de la operación de los sitios de la disposición final realizados.</t>
  </si>
  <si>
    <t xml:space="preserve">PROR: Porcentaje de reportes de Operación realizados. </t>
  </si>
  <si>
    <t>A.2.4.2.1. Supervisar y realizar mantenimiento y saneamiento del sitio clausurado de la parcela 1113.</t>
  </si>
  <si>
    <t xml:space="preserve">PRPA1: Porcentaje de Reportes de la Parcela 1113 atendidos         </t>
  </si>
  <si>
    <t>A.2.4.2.2. Supervisar y realizar mantenimiento, equipamiento, saneamiento y programa posclausura en la parcela 196.</t>
  </si>
  <si>
    <t>PRPA2: Porcentaje de Reportes de la Parcela 196 atendidos</t>
  </si>
  <si>
    <t>A.2.4.2.3.Supervisar y realizar mantenimiento, equipamiento, saneamiento y estudios ambientales del sitio de disposición final en la parcela 175</t>
  </si>
  <si>
    <t xml:space="preserve">C.2.4.3.  Atenciones a contribuyentes en temas de  recolección de residuos sólidos  registradas.            </t>
  </si>
  <si>
    <t xml:space="preserve"> PCR: Porcentaje de contribuyentes registrados.</t>
  </si>
  <si>
    <t>A.2.4.3.1. Emisión de pases de caja al contribuyente para el pago de los derechos de la recolección de residuos registrados.</t>
  </si>
  <si>
    <t xml:space="preserve">PCA: Porcentaje de  contribuyentes registrados </t>
  </si>
  <si>
    <t>A.2.4.3.3.  Supervisar los pesajes de residuos declarados por los contribuyentes.</t>
  </si>
  <si>
    <t>PVEC:   Porcentaje de visitas empresas contribuyentes realizadas</t>
  </si>
  <si>
    <t>C:2.4.4. Actividades de concientización sobre el manejo de residuos sólidos urbanos con la participación ciudadana registrados.</t>
  </si>
  <si>
    <t>PPR: Porcentaje de participantes registrados</t>
  </si>
  <si>
    <t>A.2.4.4.1.  Impartir pláticas de capacitación y concientización enfocadas en la separación, clasificación y buen manejo de los RSU en los sectores empresarial y educativo realizado.</t>
  </si>
  <si>
    <t>PIEC: Porcentaje de empresas e instituciones educativas capacitadas</t>
  </si>
  <si>
    <t>A.2.4.4.2. Implementar Residuo Cero realizado.</t>
  </si>
  <si>
    <t>PRC: Porcentaje de acopio de  Residuo Cero realizados.</t>
  </si>
  <si>
    <t>PSB: Porcentaje de botes de basura instalados</t>
  </si>
  <si>
    <t>C.2.4.5. Verificación de una cuenta pública optimizada</t>
  </si>
  <si>
    <t>PRCP: Porcentaje de reportes del presupuesto aprobado.</t>
  </si>
  <si>
    <t xml:space="preserve">PIPP: Porcentaje de informes de rendición de cuentas   realizadas.      </t>
  </si>
  <si>
    <t>C.2.4.6. Implementación de acciones para prevenir malas prácticas en la gestión integral de residuos, coordinándose con las autoridades municipales competentes y asegurando el cumplimiento del marco legal vigente, realizados.</t>
  </si>
  <si>
    <t>PRR:Porcentaje de reportes registrados.</t>
  </si>
  <si>
    <t>PEAR: Porcentaje de personas atendidas por las unidades verdes  registradas.</t>
  </si>
  <si>
    <t>A.2.4.6.1 Implementar un sistema de vigilancia con  las Unidades Verdes para prevenir y detectar infracciones en la gestión de residuos sólidos por parte de empresas y particulares, realizados.</t>
  </si>
  <si>
    <t xml:space="preserve">A. 2.4.7.1. Informes sobre juicios, convenios y contratos,  recursos y procedimientos administrativos sancionadores, realizados. </t>
  </si>
  <si>
    <t>PIJR: Porcentaje de informes de  jurídicos realizadas.</t>
  </si>
  <si>
    <t>PIPATCC: Porcentaje de informes procedimientos administrativos, transparencia, contratos y convenios realizados.</t>
  </si>
  <si>
    <t>Elaboró 
L.F.C.P. Gerardo  Arroyo Quezada 
Dirección Administrativa
Solución Integral de Residuos Sólidos</t>
  </si>
  <si>
    <t>Autorizó
Lic. Franntz Johann Ancira Martínez
Dirección General
Solución Integral de Residuos Sólidos</t>
  </si>
  <si>
    <t>Revisó 
Dr. Enrique Eduardo Encalada Sánchez
Dirección de Planeación de la DGPM</t>
  </si>
  <si>
    <t>A.2.4.1.3. Colocación de lonas de la limpieza  de tiraderos clandestinos realizados</t>
  </si>
  <si>
    <t>A.2.4.3.2. Elaborar Constancias de Formatos de Planes de manejo de residuos sólidos a grandes Generadores verificados.</t>
  </si>
  <si>
    <t>A.2.4.4.3.  Colocar botes en préstamo y/o donación para la clasificación y separación de los residuos sólidos en beneficio de la ciudadanía, realizados.</t>
  </si>
  <si>
    <t>A.2.4.5.1. Elaboración de la información  administrativa para la rendición de cuentas del organismo. Realizados.</t>
  </si>
  <si>
    <t>C.2.4.7. Atención a los asuntos jurídicos derivados de la   prestación del servicio relacionados con la gestión integral de residuos. Realizados.</t>
  </si>
  <si>
    <r>
      <rPr>
        <b/>
        <sz val="11"/>
        <color theme="1"/>
        <rFont val="Arial"/>
        <family val="2"/>
      </rPr>
      <t>Meta trimestral:</t>
    </r>
    <r>
      <rPr>
        <sz val="11"/>
        <color theme="1"/>
        <rFont val="Arial"/>
        <family val="2"/>
      </rPr>
      <t xml:space="preserve"> Se ingresaron 155,3761 toneladas de residuos  sólidos urbanos ingresados  en  la parcela 175 de las 109372 Toneladas proyectadas, teniendo un 142%  de avance en el Primer Trimestre 2025.
</t>
    </r>
    <r>
      <rPr>
        <b/>
        <sz val="11"/>
        <color theme="1"/>
        <rFont val="Arial"/>
        <family val="2"/>
      </rPr>
      <t>Meta Anual:</t>
    </r>
    <r>
      <rPr>
        <sz val="11"/>
        <color theme="1"/>
        <rFont val="Arial"/>
        <family val="2"/>
      </rPr>
      <t xml:space="preserve"> Se ingresaron 155,3761 toneladas de residuos sólidos urbanos en la parcela 175, de las 508982.toneladas programadas en todo al año 2025, teniendo un avance anual  de30.53%.</t>
    </r>
  </si>
  <si>
    <r>
      <rPr>
        <b/>
        <sz val="11"/>
        <color theme="1"/>
        <rFont val="Arial"/>
        <family val="2"/>
      </rPr>
      <t>Meta Trimestral:</t>
    </r>
    <r>
      <rPr>
        <sz val="11"/>
        <color theme="1"/>
        <rFont val="Arial"/>
        <family val="2"/>
      </rPr>
      <t xml:space="preserve"> Se realizaron 550 verificaciones de la recolección de residuos sólidos en el Municipio de Benito Juárez, de las 550 que estaban programadas, teniendo el 100% de avance en el Primer Trimestre 2025.                                                                                                                                                         </t>
    </r>
    <r>
      <rPr>
        <b/>
        <sz val="11"/>
        <color theme="1"/>
        <rFont val="Arial"/>
        <family val="2"/>
      </rPr>
      <t>Meta Anual</t>
    </r>
    <r>
      <rPr>
        <sz val="11"/>
        <color theme="1"/>
        <rFont val="Arial"/>
        <family val="2"/>
      </rPr>
      <t>: Se realizaron 550 verificaciones de la recolección de residuos sólidos en el Municipio de Benito Juárez, de las programadas de las 2,200 que estaban programadas durante todo el 2025 .con un avance anual acumulado del 25%.</t>
    </r>
  </si>
  <si>
    <r>
      <rPr>
        <b/>
        <sz val="11"/>
        <color theme="1"/>
        <rFont val="Arial"/>
        <family val="2"/>
      </rPr>
      <t>Meta Trimestral:</t>
    </r>
    <r>
      <rPr>
        <sz val="11"/>
        <color theme="1"/>
        <rFont val="Arial"/>
        <family val="2"/>
      </rPr>
      <t xml:space="preserve"> Se realizaron 9990 supervisiones de rutas de recolección de los residuos sólidos urbanos, de las 9990  que estaban programadas, con un avance de  el 100%  en el  Primer Trimestre 2025.                                                                                                                                                                            </t>
    </r>
    <r>
      <rPr>
        <b/>
        <sz val="11"/>
        <color theme="1"/>
        <rFont val="Arial"/>
        <family val="2"/>
      </rPr>
      <t xml:space="preserve">Meta Anual: </t>
    </r>
    <r>
      <rPr>
        <sz val="11"/>
        <color theme="1"/>
        <rFont val="Arial"/>
        <family val="2"/>
      </rPr>
      <t>Se realizaron 9990 supervisiones de rutas de recolección de los residuos sólidos , de las 40515 programadas en todo el 2025, con un avance anual acumulado del 25%.</t>
    </r>
    <r>
      <rPr>
        <b/>
        <sz val="11"/>
        <color theme="1"/>
        <rFont val="Calibri"/>
        <family val="2"/>
        <scheme val="minor"/>
      </rPr>
      <t xml:space="preserve">
</t>
    </r>
  </si>
  <si>
    <r>
      <rPr>
        <b/>
        <sz val="11"/>
        <color theme="1"/>
        <rFont val="Arial"/>
        <family val="2"/>
      </rPr>
      <t>Meta Trimestral:</t>
    </r>
    <r>
      <rPr>
        <sz val="11"/>
        <color theme="1"/>
        <rFont val="Arial"/>
        <family val="2"/>
      </rPr>
      <t xml:space="preserve"> Se recibieron 61  quejas  ciudadanas, de las 290 que estaban programadas con un avance 21% en el  Primer Trimestre 2025.                                                                                                                          </t>
    </r>
    <r>
      <rPr>
        <b/>
        <sz val="11"/>
        <color theme="1"/>
        <rFont val="Arial"/>
        <family val="2"/>
      </rPr>
      <t>Meta Anual:</t>
    </r>
    <r>
      <rPr>
        <sz val="11"/>
        <color theme="1"/>
        <rFont val="Arial"/>
        <family val="2"/>
      </rPr>
      <t xml:space="preserve"> Se registraron 61 quejas ciudadanas, de las 959 estimadas en todo el 2025 con un avance anual acumulado del 7%.  </t>
    </r>
  </si>
  <si>
    <r>
      <rPr>
        <b/>
        <sz val="11"/>
        <color theme="1"/>
        <rFont val="Arial"/>
        <family val="2"/>
      </rPr>
      <t>Meta Trimestral:</t>
    </r>
    <r>
      <rPr>
        <sz val="11"/>
        <color theme="1"/>
        <rFont val="Arial"/>
        <family val="2"/>
      </rPr>
      <t xml:space="preserve"> Se limpiaron 223  basureros clandestinos, de las 165 que estaban programadas, teniendo el 135% de avance en el Primer Trimestre 2025.                                                                                                                                                                             </t>
    </r>
    <r>
      <rPr>
        <b/>
        <sz val="11"/>
        <color theme="1"/>
        <rFont val="Arial"/>
        <family val="2"/>
      </rPr>
      <t xml:space="preserve">Meta Anual: </t>
    </r>
    <r>
      <rPr>
        <sz val="11"/>
        <color theme="1"/>
        <rFont val="Arial"/>
        <family val="2"/>
      </rPr>
      <t xml:space="preserve">Se limpiaron 223 basureros clandestinos de las 677 programadas en todo el 2025, con un avance anual acumulado del 32%.         </t>
    </r>
  </si>
  <si>
    <t>A.2.4.1.4 Supervisar del  servicio de barrido mecánico y manual de calles y avenidas realizadas.</t>
  </si>
  <si>
    <r>
      <rPr>
        <b/>
        <sz val="11"/>
        <color theme="1"/>
        <rFont val="Arial"/>
        <family val="2"/>
      </rPr>
      <t>Meta Trimestral:</t>
    </r>
    <r>
      <rPr>
        <sz val="11"/>
        <color theme="1"/>
        <rFont val="Arial"/>
        <family val="2"/>
      </rPr>
      <t xml:space="preserve"> Se limpiaron 1925  km del Barrido mecánico y manual de calles  de las 1925 km que estaban programadas, teniendo el 100% de avance en el Primer Trimestre 2025.                                                                                                                                                                             </t>
    </r>
    <r>
      <rPr>
        <b/>
        <sz val="11"/>
        <color theme="1"/>
        <rFont val="Arial"/>
        <family val="2"/>
      </rPr>
      <t xml:space="preserve">Meta Anual: </t>
    </r>
    <r>
      <rPr>
        <sz val="11"/>
        <color theme="1"/>
        <rFont val="Arial"/>
        <family val="2"/>
      </rPr>
      <t xml:space="preserve">Se limpiaron 1925 km del Barridos mecánico y manual de calles de las 7825 programadas en todo el 2025, con un avance anual acumulado del 25%.  </t>
    </r>
  </si>
  <si>
    <r>
      <t>Meta Trimestral:</t>
    </r>
    <r>
      <rPr>
        <sz val="11"/>
        <color theme="1"/>
        <rFont val="Calibri"/>
        <family val="2"/>
        <scheme val="minor"/>
      </rPr>
      <t xml:space="preserve"> Se realizaron 0 informe semestral de la operación de los sitios de la disposición final  de los residuos sólidos urbanos logrando, de las 0 que estaban programadas logrando el 0% de avance en el Primer Trimestre 2025.        </t>
    </r>
    <r>
      <rPr>
        <b/>
        <sz val="11"/>
        <color theme="1"/>
        <rFont val="Calibri"/>
        <family val="2"/>
        <scheme val="minor"/>
      </rPr>
      <t xml:space="preserve">                                                                                                                                     Meta Anual: s</t>
    </r>
    <r>
      <rPr>
        <sz val="11"/>
        <color theme="1"/>
        <rFont val="Calibri"/>
        <family val="2"/>
        <scheme val="minor"/>
      </rPr>
      <t xml:space="preserve">e realizaron 0 reportes de la operación de los sitios de la disposición final  de los residuos sólidos urbanos de las 4 programadas en todo el 2024, logrando el 0% de avance anual acumulada.   </t>
    </r>
    <r>
      <rPr>
        <b/>
        <sz val="11"/>
        <color theme="1"/>
        <rFont val="Calibri"/>
        <family val="2"/>
        <scheme val="minor"/>
      </rPr>
      <t xml:space="preserve">                                                                                                          Esto es debido a que los reportes son semestrales a SEMA y PPA del Gobierno del Estado, se ingresan en el mes de junio y diciembre.</t>
    </r>
  </si>
  <si>
    <t>Trimestral</t>
  </si>
  <si>
    <t>Semestral</t>
  </si>
  <si>
    <r>
      <t xml:space="preserve">Meta Trimestral: </t>
    </r>
    <r>
      <rPr>
        <sz val="11"/>
        <color theme="1"/>
        <rFont val="Calibri"/>
        <family val="2"/>
        <scheme val="minor"/>
      </rPr>
      <t xml:space="preserve">Se realizaron 3 Supervisiones de mantenimiento y saneamiento del sitio clausurado de la Parcela 1113, de los 3 que estaban programadas teniendo el 100% de avance en el  Primer Trimestre 2025.          </t>
    </r>
    <r>
      <rPr>
        <b/>
        <sz val="11"/>
        <color theme="1"/>
        <rFont val="Calibri"/>
        <family val="2"/>
        <scheme val="minor"/>
      </rPr>
      <t xml:space="preserve">                                                                                                                                              Meta Anual: </t>
    </r>
    <r>
      <rPr>
        <sz val="11"/>
        <color theme="1"/>
        <rFont val="Calibri"/>
        <family val="2"/>
        <scheme val="minor"/>
      </rPr>
      <t>Se realizaron 3 reportes de la operación de los sitios de la disposición final  de los residuos sólidos urbanos, de los 12 informes programados en todo el 2025, con un avance anual acumulado del 25%.</t>
    </r>
  </si>
  <si>
    <r>
      <t xml:space="preserve">Meta Trimestral: </t>
    </r>
    <r>
      <rPr>
        <sz val="11"/>
        <color theme="1"/>
        <rFont val="Calibri"/>
        <family val="2"/>
        <scheme val="minor"/>
      </rPr>
      <t xml:space="preserve">Se realizaron 3  informes ambientales del sitio de disposición final en la parcela 196, de las 3 que estaban programadas teniendo el 100% de avance en el  Primer Trimestre 2025. </t>
    </r>
    <r>
      <rPr>
        <b/>
        <sz val="11"/>
        <color theme="1"/>
        <rFont val="Calibri"/>
        <family val="2"/>
        <scheme val="minor"/>
      </rPr>
      <t xml:space="preserve">                                                                                                                                                   Meta Anual: S</t>
    </r>
    <r>
      <rPr>
        <sz val="11"/>
        <color theme="1"/>
        <rFont val="Calibri"/>
        <family val="2"/>
        <scheme val="minor"/>
      </rPr>
      <t xml:space="preserve">e realizaron 3 estudios ambientales del sitio de disposición final en la parcela 196. de las 12 informes programadas en todo el 2025, con un avance anual acumulado teniendo del 25% </t>
    </r>
  </si>
  <si>
    <r>
      <t xml:space="preserve">Meta Trimestral: </t>
    </r>
    <r>
      <rPr>
        <sz val="11"/>
        <color theme="1"/>
        <rFont val="Calibri"/>
        <family val="2"/>
        <scheme val="minor"/>
      </rPr>
      <t xml:space="preserve">Se atendieron a 1274 contribuyentes rezagados por el pago de la recolección de residuos sólidos, de las 1300 que estaban programadas en el municipio de Benito Juárez teniendo un avance del 98% en el Primer Trimestre 2025.         </t>
    </r>
    <r>
      <rPr>
        <b/>
        <sz val="11"/>
        <color theme="1"/>
        <rFont val="Calibri"/>
        <family val="2"/>
        <scheme val="minor"/>
      </rPr>
      <t xml:space="preserve">                                                                                                                                     Meta Anual: </t>
    </r>
    <r>
      <rPr>
        <sz val="11"/>
        <color theme="1"/>
        <rFont val="Calibri"/>
        <family val="2"/>
        <scheme val="minor"/>
      </rPr>
      <t xml:space="preserve">Se atendieron a 1274 contribuyentes rezagados por el pago de la recolección de residuos sólidos de la recolección de residuos sólidos  de las 1600 que estaban programadas durante todo el 2024 con un avance anual acumulado del  78%.  </t>
    </r>
    <r>
      <rPr>
        <b/>
        <sz val="11"/>
        <color theme="1"/>
        <rFont val="Calibri"/>
        <family val="2"/>
        <scheme val="minor"/>
      </rPr>
      <t xml:space="preserve">                                                                                                                                NOTA: </t>
    </r>
    <r>
      <rPr>
        <sz val="11"/>
        <color theme="1"/>
        <rFont val="Calibri"/>
        <family val="2"/>
        <scheme val="minor"/>
      </rPr>
      <t>Es  importante mencionar  que durante el primer trimestre se lleva a cabo la recaudación por el servicio de Recolección y traslado de los Residuos.</t>
    </r>
  </si>
  <si>
    <r>
      <t xml:space="preserve">Meta Trimestral: </t>
    </r>
    <r>
      <rPr>
        <sz val="11"/>
        <color theme="1"/>
        <rFont val="Calibri"/>
        <family val="2"/>
        <scheme val="minor"/>
      </rPr>
      <t xml:space="preserve">Se atendieron a 61,564  contribuyentes que se les entrego su pase de caja para realizar el pago por la recolección del residuos, de las 50000  que estaban programadas en el municipio de Benito Juárez logrando el 123% de avance en el  Primer Trimestre 2025.  </t>
    </r>
    <r>
      <rPr>
        <b/>
        <sz val="11"/>
        <color theme="1"/>
        <rFont val="Calibri"/>
        <family val="2"/>
        <scheme val="minor"/>
      </rPr>
      <t xml:space="preserve">                                                                                                                                                     Meta Anual: </t>
    </r>
    <r>
      <rPr>
        <sz val="11"/>
        <color theme="1"/>
        <rFont val="Calibri"/>
        <family val="2"/>
        <scheme val="minor"/>
      </rPr>
      <t>Se entregaron a 61,564 pases de Caja para realizar el pago por la recolección del residuo, de las 63,301 que estaban programadas durante todo el 2025, con un avance anual acumulada de 97%.                                                                                                                  Debido  al que pase de caja tiene vencimiento el contribuyente gestiona de 2 a 3  pases hasta que realiza el pago,  por lo que se refleja un incremento en número registrado en el sistema  del OperGOB Municipal .</t>
    </r>
  </si>
  <si>
    <r>
      <t xml:space="preserve">Meta Trimestral: </t>
    </r>
    <r>
      <rPr>
        <sz val="11"/>
        <color theme="1"/>
        <rFont val="Calibri"/>
        <family val="2"/>
        <scheme val="minor"/>
      </rPr>
      <t xml:space="preserve">Se realizaron  1274  Planes de Manejo de grandes generadores de residuos de las 1300  que estaban programadas en el municipio de Benito Juárez logrando el 98 % de avance en el  Primer Trimestre 2025.          </t>
    </r>
    <r>
      <rPr>
        <b/>
        <sz val="11"/>
        <color theme="1"/>
        <rFont val="Calibri"/>
        <family val="2"/>
        <scheme val="minor"/>
      </rPr>
      <t xml:space="preserve">                                                                                                                                             Meta Anual: </t>
    </r>
    <r>
      <rPr>
        <sz val="11"/>
        <color theme="1"/>
        <rFont val="Calibri"/>
        <family val="2"/>
        <scheme val="minor"/>
      </rPr>
      <t xml:space="preserve">Se atendieron a 1274 contribuyentes que cuentan y operan sus Planes de Manejo de grandes generadores de residuos, de las 1600 que estaban programadas durante todo el 2025 con un avance anual acumulada de 80%            </t>
    </r>
    <r>
      <rPr>
        <b/>
        <sz val="11"/>
        <color theme="1"/>
        <rFont val="Calibri"/>
        <family val="2"/>
        <scheme val="minor"/>
      </rPr>
      <t xml:space="preserve">                                                                                                                           Nota: </t>
    </r>
    <r>
      <rPr>
        <sz val="11"/>
        <color theme="1"/>
        <rFont val="Calibri"/>
        <family val="2"/>
        <scheme val="minor"/>
      </rPr>
      <t>En el primer trimestre se lleva acabo la recaudación, por tal motivo, se tienen mayor cantidad de registros de planes de manejo, en los meses posteriores solo se regularizan las empresas rezagadas o nuevas aperturas.</t>
    </r>
  </si>
  <si>
    <r>
      <t>Meta Trimestral:</t>
    </r>
    <r>
      <rPr>
        <sz val="11"/>
        <color theme="1"/>
        <rFont val="Calibri"/>
        <family val="2"/>
        <scheme val="minor"/>
      </rPr>
      <t xml:space="preserve"> Se cuenta con 83,327 ciudadanos registrados enfocados en las buenas prácticas sobre el manejo de residuos sólidos urbanos  de las 153,027 que estaban programadas en el municipio de Benito Juárez. con un54.45 % de avance en el  Primer Trimestre 2025.                                                                                                                               </t>
    </r>
    <r>
      <rPr>
        <b/>
        <sz val="11"/>
        <color theme="1"/>
        <rFont val="Calibri"/>
        <family val="2"/>
        <scheme val="minor"/>
      </rPr>
      <t xml:space="preserve">Meta Anual: </t>
    </r>
    <r>
      <rPr>
        <sz val="11"/>
        <color theme="1"/>
        <rFont val="Calibri"/>
        <family val="2"/>
        <scheme val="minor"/>
      </rPr>
      <t xml:space="preserve">Se registraron 83,327 ciudadanos enfocados en  buenas prácticas sobre el manejo de residuos sólidos urbanos, de las 612,110 que estaban programadas durante todo el 2024,  teniendo un 14% de avance anual acumulada.         </t>
    </r>
    <r>
      <rPr>
        <b/>
        <sz val="11"/>
        <color theme="1"/>
        <rFont val="Calibri"/>
        <family val="2"/>
        <scheme val="minor"/>
      </rPr>
      <t xml:space="preserve"> </t>
    </r>
  </si>
  <si>
    <r>
      <rPr>
        <b/>
        <sz val="11"/>
        <color theme="1"/>
        <rFont val="Calibri"/>
        <family val="2"/>
        <scheme val="minor"/>
      </rPr>
      <t>Meta Trimestral:</t>
    </r>
    <r>
      <rPr>
        <sz val="11"/>
        <color theme="1"/>
        <rFont val="Calibri"/>
        <family val="2"/>
        <scheme val="minor"/>
      </rPr>
      <t xml:space="preserve"> Se realizaron 123 pláticas de capacitación y concientización enfocadas en la separación, clasificación y buen manejo de los RSU en los sectores empresarial y educativo de las 135  que estaban programadas en el municipio de Benito Juárez logrando el 91.11% de avance en el Primero Trimestre 2025.                                                                                                                                                        </t>
    </r>
    <r>
      <rPr>
        <b/>
        <sz val="11"/>
        <color theme="1"/>
        <rFont val="Calibri"/>
        <family val="2"/>
        <scheme val="minor"/>
      </rPr>
      <t>Meta Anual:</t>
    </r>
    <r>
      <rPr>
        <sz val="11"/>
        <color theme="1"/>
        <rFont val="Calibri"/>
        <family val="2"/>
        <scheme val="minor"/>
      </rPr>
      <t xml:space="preserve"> Se realizaron 123 pláticas de capacitación y concientización enfocadas en la separación, clasificación y buen manejo de los RSU en los sectores empresarial y educativo de las  695 que estaban programadas durante todo el 2025, con un avance anual acumulada de 18%.</t>
    </r>
  </si>
  <si>
    <t xml:space="preserve">Meta Trimestral: Se colocaron 1624  botes que se instalaron y/o prestaron  para el deposito de residuos sólidos,  de las 1650  que estaban programadas en el Municipio de Benito Juárez logrando el 98.42% de avance en el  Primer Trimestre 20241624.                                                                                                                        Meta Anual: Se  instalaron y/o prestaron 1624 botes  para el deposito de residuos sólidos, de las 4650 que estaban programadas durante todo el 2025, teniendo el 35% de avance anual acumulada.  </t>
  </si>
  <si>
    <r>
      <t xml:space="preserve">Meta Trimestral: </t>
    </r>
    <r>
      <rPr>
        <sz val="11"/>
        <color theme="1"/>
        <rFont val="Calibri"/>
        <family val="2"/>
        <scheme val="minor"/>
      </rPr>
      <t xml:space="preserve">Se realizo 1 reporte para la rendición de cuentas del organismo, de  1 que estaban programado, logrando el 100% de avance en el  Primer Trimestre 2025.  </t>
    </r>
    <r>
      <rPr>
        <b/>
        <sz val="11"/>
        <color theme="1"/>
        <rFont val="Calibri"/>
        <family val="2"/>
        <scheme val="minor"/>
      </rPr>
      <t xml:space="preserve">                                                                                                        Meta Anual: S</t>
    </r>
    <r>
      <rPr>
        <sz val="11"/>
        <color theme="1"/>
        <rFont val="Calibri"/>
        <family val="2"/>
        <scheme val="minor"/>
      </rPr>
      <t>e realizaron 1 reportes  del presupuesto aprobado, de los 4 programadas en todo el 2025 logrando el 25% de avance anual acumulada.</t>
    </r>
  </si>
  <si>
    <r>
      <t xml:space="preserve">Meta Trimestral: </t>
    </r>
    <r>
      <rPr>
        <sz val="11"/>
        <color theme="1"/>
        <rFont val="Calibri"/>
        <family val="2"/>
        <scheme val="minor"/>
      </rPr>
      <t xml:space="preserve">Se realizaron 3 reportes  del presupuesto aprobado, logrando 3 reportes que estaban programadas logrando el 100% de avance del Primer Trimestre 2025.                                     </t>
    </r>
    <r>
      <rPr>
        <b/>
        <sz val="11"/>
        <color theme="1"/>
        <rFont val="Calibri"/>
        <family val="2"/>
        <scheme val="minor"/>
      </rPr>
      <t xml:space="preserve">                                                                                                       Meta Anual:</t>
    </r>
    <r>
      <rPr>
        <sz val="11"/>
        <color theme="1"/>
        <rFont val="Calibri"/>
        <family val="2"/>
        <scheme val="minor"/>
      </rPr>
      <t xml:space="preserve"> Se realizaron  3 reportes del presupuesto aprobado, de las 12 programadas en todo el 2025 logrando el 25% de avance anual acumulada.</t>
    </r>
  </si>
  <si>
    <r>
      <t xml:space="preserve">Meta Trimestral: Se realizo 1 informe de actividades de procedimientos  jurídicos   de  </t>
    </r>
    <r>
      <rPr>
        <sz val="11"/>
        <color theme="1"/>
        <rFont val="Calibri"/>
        <family val="2"/>
        <scheme val="minor"/>
      </rPr>
      <t>1 que estaban programadas, logrando el 100% de avance en el  Primer Trimestre 2025.</t>
    </r>
    <r>
      <rPr>
        <b/>
        <sz val="11"/>
        <color theme="1"/>
        <rFont val="Calibri"/>
        <family val="2"/>
        <scheme val="minor"/>
      </rPr>
      <t xml:space="preserve">                                                                                                                                                     Meta Anual: </t>
    </r>
    <r>
      <rPr>
        <sz val="11"/>
        <color theme="1"/>
        <rFont val="Calibri"/>
        <family val="2"/>
        <scheme val="minor"/>
      </rPr>
      <t>Se realizó 1 informe de actividades de procedimientos  jurídicos  , de los 4 programadas en todo el 2025 logrando el 25% de avance anual acumulada.</t>
    </r>
  </si>
  <si>
    <r>
      <t xml:space="preserve">Meta Trimestral: </t>
    </r>
    <r>
      <rPr>
        <sz val="11"/>
        <color theme="1"/>
        <rFont val="Calibri"/>
        <family val="2"/>
        <scheme val="minor"/>
      </rPr>
      <t xml:space="preserve">Se realizo 15 informes procedimientos administrativos,  transparencia, contratos y convenios de  15 que estaban programadas, logrando el 100% de avance en el  Primer Trimestre 2025. </t>
    </r>
    <r>
      <rPr>
        <b/>
        <sz val="11"/>
        <color theme="1"/>
        <rFont val="Calibri"/>
        <family val="2"/>
        <scheme val="minor"/>
      </rPr>
      <t xml:space="preserve">                                                                                                                                                    Meta Anual: </t>
    </r>
    <r>
      <rPr>
        <sz val="11"/>
        <color theme="1"/>
        <rFont val="Calibri"/>
        <family val="2"/>
        <scheme val="minor"/>
      </rPr>
      <t>Se realizó 1 informes procedimientos administrativos,  transparencia, contratos y convenios   , de los 60 programadas en todo el 2025 logrando el 25% de avance anual acumulada.</t>
    </r>
  </si>
  <si>
    <r>
      <rPr>
        <b/>
        <sz val="11"/>
        <color theme="1"/>
        <rFont val="Calibri"/>
        <family val="2"/>
        <scheme val="minor"/>
      </rPr>
      <t>PCRPM:</t>
    </r>
    <r>
      <rPr>
        <sz val="11"/>
        <color theme="1"/>
        <rFont val="Calibri"/>
        <family val="2"/>
        <scheme val="minor"/>
      </rPr>
      <t xml:space="preserve"> Porcentaje de  elaboración de Constancia de Registro Planes de Manejo verificados</t>
    </r>
  </si>
  <si>
    <r>
      <t xml:space="preserve">Meta Trimestral: </t>
    </r>
    <r>
      <rPr>
        <sz val="11"/>
        <color theme="1"/>
        <rFont val="Calibri"/>
        <family val="2"/>
        <scheme val="minor"/>
      </rPr>
      <t xml:space="preserve">Se realizaron 0 Verificación de las autodeterminaciones de los residuos sólidos urbanos a las empresas contribuyentes,  de las 0 que estaban programadas en el Municipio de Benito Juárez, teniendo un avance del 0%, en el  Primer Trimestre 2025.    </t>
    </r>
    <r>
      <rPr>
        <b/>
        <sz val="11"/>
        <color theme="1"/>
        <rFont val="Calibri"/>
        <family val="2"/>
        <scheme val="minor"/>
      </rPr>
      <t xml:space="preserve">                                                                                                                                                                                   Meta Anual: </t>
    </r>
    <r>
      <rPr>
        <sz val="11"/>
        <color theme="1"/>
        <rFont val="Calibri"/>
        <family val="2"/>
        <scheme val="minor"/>
      </rPr>
      <t xml:space="preserve">Se atendieron a  0 Verificación de las autodeterminaciones de los residuos sólidos urbanos a las empresas, de las 80 que estaban programadas durante todo el 2025, con un avance anual acumulad de 0%.                                                                                Nota: En el primer trimestre se lleva acabo la recaudación, por tal motivo, se suspenden  las visitas a empresas.      </t>
    </r>
  </si>
  <si>
    <r>
      <t xml:space="preserve">Meta Trimestral: </t>
    </r>
    <r>
      <rPr>
        <sz val="11"/>
        <color theme="1"/>
        <rFont val="Calibri"/>
        <family val="2"/>
        <scheme val="minor"/>
      </rPr>
      <t xml:space="preserve">Se realizaron 2 jornadas de Residuo Cero, de las 2 que estaban programadas en el municipio de Benito Juárez logrando el 100% de avance en el Primero Trimestre 2025.  </t>
    </r>
    <r>
      <rPr>
        <b/>
        <sz val="11"/>
        <color theme="1"/>
        <rFont val="Calibri"/>
        <family val="2"/>
        <scheme val="minor"/>
      </rPr>
      <t xml:space="preserve">                                                                                                                                                      Meta Anual: </t>
    </r>
    <r>
      <rPr>
        <sz val="11"/>
        <color theme="1"/>
        <rFont val="Calibri"/>
        <family val="2"/>
        <scheme val="minor"/>
      </rPr>
      <t>Se realizaron 2 jornadas de Residuo Cero, de las  8 que estaban programadas durante todo el 2025, con un avance anual acumulada de 25%.</t>
    </r>
  </si>
  <si>
    <r>
      <t xml:space="preserve">Meta Trimestral: </t>
    </r>
    <r>
      <rPr>
        <sz val="11"/>
        <color theme="1"/>
        <rFont val="Calibri"/>
        <family val="2"/>
        <scheme val="minor"/>
      </rPr>
      <t>Se realizo 735 reporte de reporte de atenciones ciudadanas de las  unidades verdes  de las a unidades verdes ,  de  750 que estaban programadas, logrando el 98% de avance en el  Primer Trimestre 2025.</t>
    </r>
    <r>
      <rPr>
        <b/>
        <sz val="11"/>
        <color theme="1"/>
        <rFont val="Calibri"/>
        <family val="2"/>
        <scheme val="minor"/>
      </rPr>
      <t xml:space="preserve">                                                                                                                                                     Meta Anual: </t>
    </r>
    <r>
      <rPr>
        <sz val="11"/>
        <color theme="1"/>
        <rFont val="Calibri"/>
        <family val="2"/>
        <scheme val="minor"/>
      </rPr>
      <t>Se realizó 735 reporte de atenciones ciudadanas de las unidades verdes , de los 1650 programadas en todo el 2025 logrando el 25% de avance anual acumulada.</t>
    </r>
  </si>
  <si>
    <r>
      <t xml:space="preserve">Meta Trimestral: </t>
    </r>
    <r>
      <rPr>
        <sz val="11"/>
        <color theme="1"/>
        <rFont val="Calibri"/>
        <family val="2"/>
        <scheme val="minor"/>
      </rPr>
      <t xml:space="preserve">Se realizaron 3  informes ambientales del sitio de disposición final en la parcela 175, de las 3 que estaban programadas teniendo el 100% de avance en el  Primer Trimestre 2025.       </t>
    </r>
    <r>
      <rPr>
        <b/>
        <sz val="11"/>
        <color theme="1"/>
        <rFont val="Calibri"/>
        <family val="2"/>
        <scheme val="minor"/>
      </rPr>
      <t xml:space="preserve">                                                                                                                                             Meta Anual: S</t>
    </r>
    <r>
      <rPr>
        <sz val="11"/>
        <color theme="1"/>
        <rFont val="Calibri"/>
        <family val="2"/>
        <scheme val="minor"/>
      </rPr>
      <t xml:space="preserve">e realizaron 3 estudios ambientales del sitio de disposición final en la parcela 175  de las 12 informes programadas en todo el 2024, con un avance anual acumulado teniendo del 25% </t>
    </r>
  </si>
  <si>
    <t>PRPA2: Porcentaje de Reportes de la Parcela 175 atendidos</t>
  </si>
  <si>
    <r>
      <t xml:space="preserve">Meta </t>
    </r>
    <r>
      <rPr>
        <sz val="11"/>
        <color theme="1"/>
        <rFont val="Calibri"/>
        <family val="2"/>
        <scheme val="minor"/>
      </rPr>
      <t xml:space="preserve">Trimestral: Se realizo 3 reporte de acciones para prevenir malas prácticas de  en la gestión integral de residuos,  asegurando el cumplimiento del marco legal vigente,  de  3 que estaban programado, logrando el 100% de avance en el  Primer Trimestre 2025.   </t>
    </r>
    <r>
      <rPr>
        <b/>
        <sz val="11"/>
        <color theme="1"/>
        <rFont val="Calibri"/>
        <family val="2"/>
        <scheme val="minor"/>
      </rPr>
      <t xml:space="preserve">                                                                                                                                                  Meta Anual: </t>
    </r>
    <r>
      <rPr>
        <sz val="11"/>
        <color theme="1"/>
        <rFont val="Calibri"/>
        <family val="2"/>
        <scheme val="minor"/>
      </rPr>
      <t>Se realizó 3 reporte de acciones para prevenir malas prácticas de  en la gestión integral de residuos,  asegurando el cumplimiento del marco legal vigente, de los 12 programadas en todo el 2025 logrando el 25% de avance anual acumulada.</t>
    </r>
  </si>
  <si>
    <t>PERÍODO QUE SE INFORMA: DEL 1 DE ENERO AL 31 DE MARZO 2025</t>
  </si>
  <si>
    <t>E-PPA 2.4 PROGRAMA DE RECOLECCIÓN DE RESIDUOS SÓLIDOS URBANOS Y DISPOSICIÓN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</si>
</sst>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9"/>
      <color theme="1"/>
      <name val="Calibri"/>
      <family val="2"/>
      <scheme val="minor"/>
    </font>
    <font>
      <b/>
      <sz val="12"/>
      <color theme="1"/>
      <name val="Calibri"/>
      <family val="2"/>
      <scheme val="minor"/>
    </font>
    <font>
      <sz val="11"/>
      <color theme="1"/>
      <name val="Arial"/>
      <family val="2"/>
    </font>
    <font>
      <b/>
      <sz val="20"/>
      <color theme="1"/>
      <name val="Calibri"/>
      <family val="2"/>
      <scheme val="minor"/>
    </font>
    <font>
      <sz val="20"/>
      <color theme="1"/>
      <name val="Calibri"/>
      <family val="2"/>
      <scheme val="minor"/>
    </font>
    <font>
      <b/>
      <sz val="11"/>
      <color theme="1"/>
      <name val="Arial"/>
      <family val="2"/>
    </font>
    <font>
      <sz val="10"/>
      <color theme="1"/>
      <name val="Arial"/>
      <family val="2"/>
    </font>
    <font>
      <sz val="9"/>
      <color theme="1"/>
      <name val="Arial"/>
      <family val="2"/>
    </font>
    <font>
      <b/>
      <sz val="12"/>
      <color theme="1"/>
      <name val="Arial"/>
      <family val="2"/>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ash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ash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dotted">
        <color indexed="64"/>
      </right>
      <top style="thin">
        <color indexed="64"/>
      </top>
      <bottom/>
      <diagonal/>
    </border>
    <border>
      <left style="medium">
        <color indexed="64"/>
      </left>
      <right style="dotted">
        <color indexed="64"/>
      </right>
      <top style="thin">
        <color indexed="64"/>
      </top>
      <bottom/>
      <diagonal/>
    </border>
    <border>
      <left style="thin">
        <color indexed="64"/>
      </left>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bottom/>
      <diagonal/>
    </border>
    <border>
      <left/>
      <right style="dotted">
        <color indexed="64"/>
      </right>
      <top style="dotted">
        <color indexed="64"/>
      </top>
      <bottom/>
      <diagonal/>
    </border>
    <border>
      <left/>
      <right style="dotted">
        <color indexed="64"/>
      </right>
      <top/>
      <bottom style="dotted">
        <color indexed="64"/>
      </bottom>
      <diagonal/>
    </border>
    <border>
      <left/>
      <right/>
      <top style="medium">
        <color indexed="64"/>
      </top>
      <bottom/>
      <diagonal/>
    </border>
    <border>
      <left style="dotted">
        <color indexed="64"/>
      </left>
      <right style="dotted">
        <color indexed="64"/>
      </right>
      <top/>
      <bottom style="thin">
        <color indexed="64"/>
      </bottom>
      <diagonal/>
    </border>
    <border>
      <left style="medium">
        <color indexed="64"/>
      </left>
      <right style="dotted">
        <color indexed="64"/>
      </right>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0">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10" xfId="0" applyBorder="1"/>
    <xf numFmtId="0" fontId="0" fillId="0" borderId="14" xfId="0" applyBorder="1"/>
    <xf numFmtId="0" fontId="0" fillId="0" borderId="15" xfId="0" applyBorder="1"/>
    <xf numFmtId="0" fontId="0" fillId="0" borderId="1" xfId="0" applyBorder="1"/>
    <xf numFmtId="0" fontId="0" fillId="0" borderId="16" xfId="0" applyBorder="1"/>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horizontal="center" wrapText="1"/>
    </xf>
    <xf numFmtId="0" fontId="2" fillId="0" borderId="0" xfId="2" applyFont="1"/>
    <xf numFmtId="0" fontId="1" fillId="0" borderId="0" xfId="2"/>
    <xf numFmtId="0" fontId="8" fillId="0" borderId="0" xfId="0" applyFont="1"/>
    <xf numFmtId="0" fontId="0" fillId="0" borderId="0" xfId="0" applyAlignment="1">
      <alignment horizontal="center" vertical="center"/>
    </xf>
    <xf numFmtId="0" fontId="7" fillId="0" borderId="0" xfId="0" applyFont="1" applyAlignment="1">
      <alignment vertical="top" wrapText="1"/>
    </xf>
    <xf numFmtId="0" fontId="7" fillId="0" borderId="0" xfId="0" applyFont="1" applyAlignment="1">
      <alignment vertical="top"/>
    </xf>
    <xf numFmtId="3" fontId="6" fillId="2" borderId="4" xfId="0" applyNumberFormat="1" applyFont="1" applyFill="1" applyBorder="1" applyAlignment="1">
      <alignment horizontal="center" vertical="center" wrapText="1"/>
    </xf>
    <xf numFmtId="3" fontId="6" fillId="2" borderId="5" xfId="0" applyNumberFormat="1" applyFont="1" applyFill="1" applyBorder="1" applyAlignment="1">
      <alignment horizontal="center" vertical="center" wrapText="1"/>
    </xf>
    <xf numFmtId="0" fontId="0" fillId="0" borderId="30" xfId="0" applyBorder="1" applyAlignment="1">
      <alignment horizontal="center" wrapText="1"/>
    </xf>
    <xf numFmtId="0" fontId="0" fillId="0" borderId="43" xfId="0" applyBorder="1" applyAlignment="1">
      <alignment horizontal="center" wrapText="1"/>
    </xf>
    <xf numFmtId="0" fontId="3" fillId="0" borderId="2" xfId="0" applyFont="1" applyBorder="1" applyAlignment="1">
      <alignment vertical="center" wrapText="1"/>
    </xf>
    <xf numFmtId="0" fontId="12" fillId="0" borderId="5" xfId="0" applyFont="1" applyBorder="1" applyAlignment="1">
      <alignment horizontal="center" vertical="center" wrapText="1"/>
    </xf>
    <xf numFmtId="10" fontId="12" fillId="0" borderId="5" xfId="0" applyNumberFormat="1" applyFont="1" applyBorder="1" applyAlignment="1">
      <alignment horizontal="center" vertical="center" wrapText="1"/>
    </xf>
    <xf numFmtId="10" fontId="4" fillId="0" borderId="40" xfId="0" applyNumberFormat="1" applyFont="1" applyBorder="1" applyAlignment="1">
      <alignment horizontal="center" vertical="center" wrapText="1"/>
    </xf>
    <xf numFmtId="10" fontId="11" fillId="0" borderId="44" xfId="0" applyNumberFormat="1" applyFont="1" applyBorder="1" applyAlignment="1">
      <alignment horizontal="center" vertical="center" wrapText="1"/>
    </xf>
    <xf numFmtId="10" fontId="11" fillId="0" borderId="45" xfId="0" applyNumberFormat="1" applyFont="1" applyBorder="1" applyAlignment="1">
      <alignment horizontal="center" vertical="center" wrapText="1"/>
    </xf>
    <xf numFmtId="3" fontId="6" fillId="0" borderId="22" xfId="0" applyNumberFormat="1" applyFont="1" applyBorder="1" applyAlignment="1">
      <alignment horizontal="center" vertical="center" wrapText="1"/>
    </xf>
    <xf numFmtId="3" fontId="6" fillId="0" borderId="30" xfId="0" applyNumberFormat="1" applyFont="1" applyBorder="1" applyAlignment="1">
      <alignment horizontal="center"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47"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left" vertical="center" wrapText="1"/>
    </xf>
    <xf numFmtId="0" fontId="0" fillId="0" borderId="38" xfId="0" applyBorder="1" applyAlignment="1">
      <alignment horizontal="center" vertical="center" wrapText="1"/>
    </xf>
    <xf numFmtId="0" fontId="3" fillId="0" borderId="0" xfId="0" applyFont="1" applyAlignment="1">
      <alignment horizontal="center"/>
    </xf>
    <xf numFmtId="0" fontId="3" fillId="0" borderId="16" xfId="0" applyFont="1" applyBorder="1" applyAlignment="1">
      <alignment horizont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10" fontId="4" fillId="0" borderId="36" xfId="0" applyNumberFormat="1" applyFont="1" applyBorder="1" applyAlignment="1">
      <alignment horizontal="center" vertical="center" wrapText="1"/>
    </xf>
    <xf numFmtId="10" fontId="4" fillId="0" borderId="37" xfId="0" applyNumberFormat="1" applyFont="1" applyBorder="1" applyAlignment="1">
      <alignment horizontal="center" vertical="center" wrapText="1"/>
    </xf>
    <xf numFmtId="10" fontId="4" fillId="0" borderId="34" xfId="0" applyNumberFormat="1" applyFont="1" applyBorder="1" applyAlignment="1">
      <alignment horizontal="center" vertical="center" wrapText="1"/>
    </xf>
    <xf numFmtId="10" fontId="4" fillId="0" borderId="35" xfId="0" applyNumberFormat="1" applyFont="1" applyBorder="1" applyAlignment="1">
      <alignment horizontal="center" vertical="center" wrapText="1"/>
    </xf>
    <xf numFmtId="0" fontId="0" fillId="0" borderId="17" xfId="0" applyBorder="1" applyAlignment="1">
      <alignment horizontal="justify" vertical="center" wrapText="1"/>
    </xf>
    <xf numFmtId="0" fontId="0" fillId="0" borderId="18" xfId="0" applyBorder="1" applyAlignment="1">
      <alignment horizontal="justify" vertical="center" wrapText="1"/>
    </xf>
    <xf numFmtId="0" fontId="0" fillId="0" borderId="20" xfId="0" applyBorder="1" applyAlignment="1">
      <alignment horizontal="justify" vertical="center" wrapText="1"/>
    </xf>
    <xf numFmtId="0" fontId="0" fillId="0" borderId="21" xfId="0" applyBorder="1" applyAlignment="1">
      <alignment horizontal="justify" vertical="center" wrapText="1"/>
    </xf>
    <xf numFmtId="0" fontId="2" fillId="0" borderId="23" xfId="0" applyFont="1"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6" xfId="0" applyFont="1" applyBorder="1" applyAlignment="1">
      <alignment horizontal="center" vertical="center" wrapText="1"/>
    </xf>
    <xf numFmtId="10" fontId="12" fillId="0" borderId="5" xfId="0" applyNumberFormat="1" applyFont="1" applyBorder="1" applyAlignment="1">
      <alignment horizontal="center" vertical="center" wrapText="1"/>
    </xf>
    <xf numFmtId="0" fontId="10" fillId="0" borderId="39" xfId="0" applyFont="1" applyBorder="1" applyAlignment="1">
      <alignment horizontal="left" vertical="center" wrapText="1"/>
    </xf>
    <xf numFmtId="0" fontId="10" fillId="0" borderId="32" xfId="0" applyFont="1" applyBorder="1" applyAlignment="1">
      <alignment horizontal="left" vertical="center" wrapText="1"/>
    </xf>
    <xf numFmtId="0" fontId="0" fillId="0" borderId="38" xfId="0" applyBorder="1" applyAlignment="1">
      <alignment horizontal="left" vertical="center" wrapText="1"/>
    </xf>
    <xf numFmtId="0" fontId="0" fillId="0" borderId="30" xfId="0" applyBorder="1" applyAlignment="1">
      <alignment horizontal="left" vertical="center" wrapText="1"/>
    </xf>
    <xf numFmtId="1" fontId="0" fillId="0" borderId="17" xfId="1" applyNumberFormat="1" applyFont="1" applyFill="1" applyBorder="1" applyAlignment="1">
      <alignment horizontal="center" vertical="center" wrapText="1"/>
    </xf>
    <xf numFmtId="1" fontId="0" fillId="0" borderId="20" xfId="1" applyNumberFormat="1" applyFont="1" applyFill="1" applyBorder="1" applyAlignment="1">
      <alignment horizontal="center" vertical="center" wrapText="1"/>
    </xf>
    <xf numFmtId="0" fontId="6"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3" fontId="6" fillId="0" borderId="33" xfId="0" applyNumberFormat="1" applyFont="1" applyBorder="1" applyAlignment="1">
      <alignment horizontal="left" vertical="center" wrapText="1"/>
    </xf>
    <xf numFmtId="3" fontId="6" fillId="0" borderId="32" xfId="0" applyNumberFormat="1" applyFont="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7" fillId="0" borderId="46" xfId="0" applyFont="1" applyBorder="1" applyAlignment="1">
      <alignment horizontal="center" vertical="top" wrapText="1"/>
    </xf>
    <xf numFmtId="0" fontId="7" fillId="0" borderId="0" xfId="0" applyFont="1" applyAlignment="1">
      <alignment horizontal="center" vertical="top" wrapText="1"/>
    </xf>
    <xf numFmtId="0" fontId="5" fillId="0" borderId="46" xfId="0" applyFont="1" applyBorder="1" applyAlignment="1">
      <alignment horizontal="center" vertical="top"/>
    </xf>
    <xf numFmtId="0" fontId="5" fillId="0" borderId="0" xfId="0" applyFont="1" applyAlignment="1">
      <alignment horizontal="center" vertical="top"/>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0" fillId="0" borderId="48" xfId="0" applyBorder="1" applyAlignment="1">
      <alignment horizontal="center" vertical="center" wrapText="1"/>
    </xf>
    <xf numFmtId="0" fontId="6" fillId="0" borderId="23" xfId="0" applyFont="1" applyBorder="1" applyAlignment="1">
      <alignment horizontal="left" vertical="top" wrapText="1"/>
    </xf>
    <xf numFmtId="0" fontId="0" fillId="0" borderId="23" xfId="0" applyBorder="1" applyAlignment="1">
      <alignment horizontal="left" vertical="top" wrapText="1"/>
    </xf>
    <xf numFmtId="0" fontId="1" fillId="0" borderId="0" xfId="2" applyAlignment="1">
      <alignment horizontal="justify" vertical="center" wrapText="1"/>
    </xf>
    <xf numFmtId="0" fontId="1" fillId="0" borderId="0" xfId="2" applyAlignment="1">
      <alignment horizontal="center" wrapText="1"/>
    </xf>
  </cellXfs>
  <cellStyles count="3">
    <cellStyle name="Normal" xfId="0" builtinId="0"/>
    <cellStyle name="Normal 2" xfId="2" xr:uid="{9A4EFF0E-EA1F-466F-B07A-B84BC316CDF1}"/>
    <cellStyle name="Porcentaje" xfId="1" builtinId="5"/>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723900</xdr:colOff>
      <xdr:row>2</xdr:row>
      <xdr:rowOff>158750</xdr:rowOff>
    </xdr:from>
    <xdr:to>
      <xdr:col>2</xdr:col>
      <xdr:colOff>1784696</xdr:colOff>
      <xdr:row>7</xdr:row>
      <xdr:rowOff>116674</xdr:rowOff>
    </xdr:to>
    <xdr:pic>
      <xdr:nvPicPr>
        <xdr:cNvPr id="4" name="Imagen 3">
          <a:extLst>
            <a:ext uri="{FF2B5EF4-FFF2-40B4-BE49-F238E27FC236}">
              <a16:creationId xmlns:a16="http://schemas.microsoft.com/office/drawing/2014/main" id="{C0137DBE-FBCB-23AD-F342-F12D78664E91}"/>
            </a:ext>
          </a:extLst>
        </xdr:cNvPr>
        <xdr:cNvPicPr>
          <a:picLocks noChangeAspect="1"/>
        </xdr:cNvPicPr>
      </xdr:nvPicPr>
      <xdr:blipFill>
        <a:blip xmlns:r="http://schemas.openxmlformats.org/officeDocument/2006/relationships" r:embed="rId1"/>
        <a:stretch>
          <a:fillRect/>
        </a:stretch>
      </xdr:blipFill>
      <xdr:spPr>
        <a:xfrm>
          <a:off x="2324100" y="527050"/>
          <a:ext cx="1060796" cy="1012024"/>
        </a:xfrm>
        <a:prstGeom prst="rect">
          <a:avLst/>
        </a:prstGeom>
      </xdr:spPr>
    </xdr:pic>
    <xdr:clientData/>
  </xdr:twoCellAnchor>
  <xdr:twoCellAnchor editAs="oneCell">
    <xdr:from>
      <xdr:col>15</xdr:col>
      <xdr:colOff>685800</xdr:colOff>
      <xdr:row>2</xdr:row>
      <xdr:rowOff>114300</xdr:rowOff>
    </xdr:from>
    <xdr:to>
      <xdr:col>16</xdr:col>
      <xdr:colOff>51146</xdr:colOff>
      <xdr:row>7</xdr:row>
      <xdr:rowOff>78320</xdr:rowOff>
    </xdr:to>
    <xdr:pic>
      <xdr:nvPicPr>
        <xdr:cNvPr id="5" name="Imagen 4">
          <a:extLst>
            <a:ext uri="{FF2B5EF4-FFF2-40B4-BE49-F238E27FC236}">
              <a16:creationId xmlns:a16="http://schemas.microsoft.com/office/drawing/2014/main" id="{B81AD03E-8C65-85C5-21E6-BA684580E5AA}"/>
            </a:ext>
          </a:extLst>
        </xdr:cNvPr>
        <xdr:cNvPicPr>
          <a:picLocks noChangeAspect="1"/>
        </xdr:cNvPicPr>
      </xdr:nvPicPr>
      <xdr:blipFill>
        <a:blip xmlns:r="http://schemas.openxmlformats.org/officeDocument/2006/relationships" r:embed="rId2"/>
        <a:stretch>
          <a:fillRect/>
        </a:stretch>
      </xdr:blipFill>
      <xdr:spPr>
        <a:xfrm>
          <a:off x="21850350" y="482600"/>
          <a:ext cx="1060796" cy="10181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12940-F9F5-44A6-A008-1A70FAD45452}">
  <sheetPr>
    <pageSetUpPr fitToPage="1"/>
  </sheetPr>
  <dimension ref="C3:T73"/>
  <sheetViews>
    <sheetView tabSelected="1" zoomScale="70" zoomScaleNormal="70" workbookViewId="0">
      <selection activeCell="G13" sqref="G13:G14"/>
    </sheetView>
  </sheetViews>
  <sheetFormatPr baseColWidth="10" defaultColWidth="11.44140625" defaultRowHeight="14.4" x14ac:dyDescent="0.3"/>
  <cols>
    <col min="3" max="3" width="56.21875" style="1" customWidth="1"/>
    <col min="4" max="4" width="26.21875" style="2" customWidth="1"/>
    <col min="5" max="5" width="21.44140625" style="2" customWidth="1"/>
    <col min="6" max="6" width="17.77734375" customWidth="1"/>
    <col min="7" max="7" width="23.44140625" style="3" customWidth="1"/>
    <col min="8" max="8" width="21" style="4" customWidth="1"/>
    <col min="9" max="12" width="14.44140625" customWidth="1"/>
    <col min="13" max="13" width="15" style="5" customWidth="1"/>
    <col min="14" max="14" width="16.77734375" style="5" customWidth="1"/>
    <col min="15" max="17" width="24.21875" style="7" customWidth="1"/>
  </cols>
  <sheetData>
    <row r="3" spans="3:20" x14ac:dyDescent="0.3">
      <c r="C3" s="8"/>
      <c r="D3" s="9"/>
      <c r="E3" s="9"/>
      <c r="F3" s="9"/>
      <c r="G3" s="9"/>
      <c r="H3" s="9"/>
      <c r="I3" s="9"/>
      <c r="J3" s="9"/>
      <c r="K3" s="9"/>
      <c r="L3" s="9"/>
      <c r="M3" s="9"/>
      <c r="N3" s="9"/>
      <c r="O3" s="9"/>
      <c r="P3" s="9"/>
      <c r="Q3" s="10"/>
    </row>
    <row r="4" spans="3:20" ht="17.399999999999999" x14ac:dyDescent="0.3">
      <c r="C4" s="11"/>
      <c r="D4" s="46" t="s">
        <v>0</v>
      </c>
      <c r="E4" s="46"/>
      <c r="F4" s="46"/>
      <c r="G4" s="46"/>
      <c r="H4" s="46"/>
      <c r="I4" s="46"/>
      <c r="J4" s="46"/>
      <c r="K4" s="46"/>
      <c r="L4" s="46"/>
      <c r="M4" s="46"/>
      <c r="N4" s="46"/>
      <c r="O4" s="46"/>
      <c r="P4" s="46"/>
      <c r="Q4" s="47"/>
    </row>
    <row r="5" spans="3:20" ht="17.399999999999999" x14ac:dyDescent="0.3">
      <c r="C5" s="11"/>
      <c r="D5" s="46" t="s">
        <v>1</v>
      </c>
      <c r="E5" s="46"/>
      <c r="F5" s="46"/>
      <c r="G5" s="46"/>
      <c r="H5" s="46"/>
      <c r="I5" s="46"/>
      <c r="J5" s="46"/>
      <c r="K5" s="46"/>
      <c r="L5" s="46"/>
      <c r="M5" s="46"/>
      <c r="N5" s="46"/>
      <c r="O5" s="46"/>
      <c r="P5" s="46"/>
      <c r="Q5" s="47"/>
    </row>
    <row r="6" spans="3:20" ht="17.399999999999999" x14ac:dyDescent="0.3">
      <c r="C6" s="11"/>
      <c r="D6" s="48" t="s">
        <v>110</v>
      </c>
      <c r="E6" s="48"/>
      <c r="F6" s="48"/>
      <c r="G6" s="48"/>
      <c r="H6" s="48"/>
      <c r="I6" s="48"/>
      <c r="J6" s="48"/>
      <c r="K6" s="48"/>
      <c r="L6" s="48"/>
      <c r="M6" s="48"/>
      <c r="N6" s="48"/>
      <c r="O6" s="48"/>
      <c r="P6" s="48"/>
      <c r="Q6" s="49"/>
    </row>
    <row r="7" spans="3:20" x14ac:dyDescent="0.3">
      <c r="C7" s="11"/>
      <c r="D7"/>
      <c r="E7"/>
      <c r="G7"/>
      <c r="H7"/>
      <c r="M7"/>
      <c r="N7"/>
      <c r="O7"/>
      <c r="P7"/>
      <c r="Q7" s="12"/>
    </row>
    <row r="8" spans="3:20" x14ac:dyDescent="0.3">
      <c r="C8" s="11"/>
      <c r="D8"/>
      <c r="E8"/>
      <c r="G8"/>
      <c r="H8"/>
      <c r="M8"/>
      <c r="N8"/>
      <c r="O8"/>
      <c r="P8"/>
      <c r="Q8" s="12"/>
    </row>
    <row r="9" spans="3:20" ht="54" customHeight="1" x14ac:dyDescent="0.3">
      <c r="C9" s="26" t="s">
        <v>2</v>
      </c>
      <c r="D9" s="50" t="s">
        <v>111</v>
      </c>
      <c r="E9" s="51"/>
      <c r="F9" s="51"/>
      <c r="G9" s="51"/>
      <c r="H9" s="51"/>
      <c r="I9" s="51"/>
      <c r="J9" s="51"/>
      <c r="K9" s="51"/>
      <c r="L9" s="51"/>
      <c r="M9" s="51"/>
      <c r="N9" s="51"/>
      <c r="O9" s="51"/>
      <c r="P9" s="51"/>
      <c r="Q9" s="52"/>
    </row>
    <row r="10" spans="3:20" ht="15.6" x14ac:dyDescent="0.3">
      <c r="C10" s="67" t="s">
        <v>3</v>
      </c>
      <c r="D10" s="68" t="s">
        <v>4</v>
      </c>
      <c r="E10" s="69" t="s">
        <v>5</v>
      </c>
      <c r="F10" s="69" t="s">
        <v>6</v>
      </c>
      <c r="G10" s="68" t="s">
        <v>7</v>
      </c>
      <c r="H10" s="68"/>
      <c r="I10" s="68"/>
      <c r="J10" s="68"/>
      <c r="K10" s="68"/>
      <c r="L10" s="68"/>
      <c r="M10" s="68"/>
      <c r="N10" s="68"/>
      <c r="O10" s="68" t="s">
        <v>8</v>
      </c>
      <c r="P10" s="72"/>
      <c r="Q10" s="73"/>
    </row>
    <row r="11" spans="3:20" ht="27.75" customHeight="1" x14ac:dyDescent="0.3">
      <c r="C11" s="67"/>
      <c r="D11" s="68"/>
      <c r="E11" s="70"/>
      <c r="F11" s="70"/>
      <c r="G11" s="68" t="s">
        <v>9</v>
      </c>
      <c r="H11" s="68" t="s">
        <v>10</v>
      </c>
      <c r="I11" s="68" t="s">
        <v>11</v>
      </c>
      <c r="J11" s="68"/>
      <c r="K11" s="68"/>
      <c r="L11" s="68"/>
      <c r="M11" s="74" t="s">
        <v>12</v>
      </c>
      <c r="N11" s="74"/>
      <c r="O11" s="68"/>
      <c r="P11" s="72"/>
      <c r="Q11" s="73"/>
    </row>
    <row r="12" spans="3:20" ht="31.2" x14ac:dyDescent="0.3">
      <c r="C12" s="67"/>
      <c r="D12" s="68"/>
      <c r="E12" s="71"/>
      <c r="F12" s="71"/>
      <c r="G12" s="68"/>
      <c r="H12" s="68"/>
      <c r="I12" s="27" t="s">
        <v>13</v>
      </c>
      <c r="J12" s="27" t="s">
        <v>14</v>
      </c>
      <c r="K12" s="27" t="s">
        <v>15</v>
      </c>
      <c r="L12" s="27" t="s">
        <v>16</v>
      </c>
      <c r="M12" s="28" t="s">
        <v>17</v>
      </c>
      <c r="N12" s="28" t="s">
        <v>18</v>
      </c>
      <c r="O12" s="68"/>
      <c r="P12" s="72"/>
      <c r="Q12" s="73"/>
    </row>
    <row r="13" spans="3:20" ht="97.5" customHeight="1" x14ac:dyDescent="0.3">
      <c r="C13" s="75" t="s">
        <v>30</v>
      </c>
      <c r="D13" s="77" t="s">
        <v>19</v>
      </c>
      <c r="E13" s="37" t="s">
        <v>20</v>
      </c>
      <c r="F13" s="42" t="s">
        <v>21</v>
      </c>
      <c r="G13" s="79" t="s">
        <v>22</v>
      </c>
      <c r="H13" s="42" t="s">
        <v>23</v>
      </c>
      <c r="I13" s="13" t="s">
        <v>24</v>
      </c>
      <c r="J13" s="13" t="s">
        <v>25</v>
      </c>
      <c r="K13" s="13" t="s">
        <v>25</v>
      </c>
      <c r="L13" s="13" t="s">
        <v>25</v>
      </c>
      <c r="M13" s="53" t="s">
        <v>24</v>
      </c>
      <c r="N13" s="55" t="s">
        <v>24</v>
      </c>
      <c r="O13" s="57" t="s">
        <v>26</v>
      </c>
      <c r="P13" s="57"/>
      <c r="Q13" s="58"/>
    </row>
    <row r="14" spans="3:20" ht="65.55" customHeight="1" x14ac:dyDescent="0.3">
      <c r="C14" s="76"/>
      <c r="D14" s="78"/>
      <c r="E14" s="38"/>
      <c r="F14" s="43"/>
      <c r="G14" s="80"/>
      <c r="H14" s="43"/>
      <c r="I14" s="14" t="s">
        <v>24</v>
      </c>
      <c r="J14" s="14" t="s">
        <v>24</v>
      </c>
      <c r="K14" s="14" t="s">
        <v>24</v>
      </c>
      <c r="L14" s="14" t="s">
        <v>24</v>
      </c>
      <c r="M14" s="54"/>
      <c r="N14" s="56"/>
      <c r="O14" s="59"/>
      <c r="P14" s="59"/>
      <c r="Q14" s="60"/>
    </row>
    <row r="15" spans="3:20" ht="29.25" customHeight="1" x14ac:dyDescent="0.3">
      <c r="C15" s="87" t="s">
        <v>31</v>
      </c>
      <c r="D15" s="32" t="s">
        <v>32</v>
      </c>
      <c r="E15" s="37" t="s">
        <v>20</v>
      </c>
      <c r="F15" s="42" t="s">
        <v>89</v>
      </c>
      <c r="G15" s="32">
        <v>508982.44</v>
      </c>
      <c r="H15" s="32" t="s">
        <v>33</v>
      </c>
      <c r="I15" s="22">
        <v>155376.32000000001</v>
      </c>
      <c r="J15" s="23"/>
      <c r="K15" s="23"/>
      <c r="L15" s="23"/>
      <c r="M15" s="29">
        <f>IFERROR(I15/I16,"ND")</f>
        <v>1.4206281779285219</v>
      </c>
      <c r="N15" s="30">
        <f>IFERROR(((I15)/G15),"ND")</f>
        <v>0.30526852753505601</v>
      </c>
      <c r="O15" s="81" t="s">
        <v>81</v>
      </c>
      <c r="P15" s="82"/>
      <c r="Q15" s="83"/>
    </row>
    <row r="16" spans="3:20" ht="105.45" customHeight="1" x14ac:dyDescent="0.3">
      <c r="C16" s="88"/>
      <c r="D16" s="33"/>
      <c r="E16" s="38"/>
      <c r="F16" s="43"/>
      <c r="G16" s="33"/>
      <c r="H16" s="33"/>
      <c r="I16" s="22">
        <v>109371.56</v>
      </c>
      <c r="J16" s="23">
        <v>111979.42</v>
      </c>
      <c r="K16" s="23">
        <v>134247.51999999999</v>
      </c>
      <c r="L16" s="23">
        <v>153383.44</v>
      </c>
      <c r="M16" s="29"/>
      <c r="N16" s="31"/>
      <c r="O16" s="84"/>
      <c r="P16" s="85"/>
      <c r="Q16" s="86"/>
      <c r="T16" s="6"/>
    </row>
    <row r="17" spans="3:17" ht="58.5" customHeight="1" x14ac:dyDescent="0.3">
      <c r="C17" s="34" t="s">
        <v>34</v>
      </c>
      <c r="D17" s="39" t="s">
        <v>35</v>
      </c>
      <c r="E17" s="37" t="s">
        <v>20</v>
      </c>
      <c r="F17" s="42" t="s">
        <v>89</v>
      </c>
      <c r="G17" s="39">
        <v>2200</v>
      </c>
      <c r="H17" s="32" t="s">
        <v>33</v>
      </c>
      <c r="I17" s="15">
        <v>550</v>
      </c>
      <c r="J17" s="15"/>
      <c r="K17" s="15"/>
      <c r="L17" s="15"/>
      <c r="M17" s="29">
        <f t="shared" ref="M17:M61" si="0">IFERROR(I17/I18,"ND")</f>
        <v>1</v>
      </c>
      <c r="N17" s="30">
        <f>IFERROR(((I17)/G17),"ND")</f>
        <v>0.25</v>
      </c>
      <c r="O17" s="81" t="s">
        <v>82</v>
      </c>
      <c r="P17" s="89"/>
      <c r="Q17" s="90"/>
    </row>
    <row r="18" spans="3:17" ht="67.95" customHeight="1" x14ac:dyDescent="0.3">
      <c r="C18" s="35"/>
      <c r="D18" s="40"/>
      <c r="E18" s="38"/>
      <c r="F18" s="43"/>
      <c r="G18" s="40"/>
      <c r="H18" s="33"/>
      <c r="I18" s="15">
        <v>550</v>
      </c>
      <c r="J18" s="15">
        <v>550</v>
      </c>
      <c r="K18" s="15">
        <v>550</v>
      </c>
      <c r="L18" s="15">
        <v>550</v>
      </c>
      <c r="M18" s="29"/>
      <c r="N18" s="31"/>
      <c r="O18" s="91"/>
      <c r="P18" s="92"/>
      <c r="Q18" s="93"/>
    </row>
    <row r="19" spans="3:17" ht="29.25" customHeight="1" x14ac:dyDescent="0.3">
      <c r="C19" s="94" t="s">
        <v>37</v>
      </c>
      <c r="D19" s="39" t="s">
        <v>38</v>
      </c>
      <c r="E19" s="37" t="s">
        <v>20</v>
      </c>
      <c r="F19" s="42" t="s">
        <v>89</v>
      </c>
      <c r="G19" s="39">
        <v>40515</v>
      </c>
      <c r="H19" s="32" t="s">
        <v>33</v>
      </c>
      <c r="I19" s="25">
        <v>9990</v>
      </c>
      <c r="J19" s="25"/>
      <c r="K19" s="25"/>
      <c r="L19" s="25"/>
      <c r="M19" s="29">
        <f t="shared" si="0"/>
        <v>1</v>
      </c>
      <c r="N19" s="30">
        <f>IFERROR(((I19)/G19),"ND")</f>
        <v>0.24657534246575341</v>
      </c>
      <c r="O19" s="61" t="s">
        <v>83</v>
      </c>
      <c r="P19" s="62"/>
      <c r="Q19" s="63"/>
    </row>
    <row r="20" spans="3:17" ht="61.95" customHeight="1" x14ac:dyDescent="0.3">
      <c r="C20" s="95"/>
      <c r="D20" s="40"/>
      <c r="E20" s="38"/>
      <c r="F20" s="43"/>
      <c r="G20" s="40"/>
      <c r="H20" s="33"/>
      <c r="I20" s="25">
        <v>9990</v>
      </c>
      <c r="J20" s="25">
        <v>10101</v>
      </c>
      <c r="K20" s="25">
        <v>10212</v>
      </c>
      <c r="L20" s="25">
        <v>10212</v>
      </c>
      <c r="M20" s="29"/>
      <c r="N20" s="31"/>
      <c r="O20" s="64"/>
      <c r="P20" s="65"/>
      <c r="Q20" s="66"/>
    </row>
    <row r="21" spans="3:17" ht="28.95" customHeight="1" x14ac:dyDescent="0.3">
      <c r="C21" s="94" t="s">
        <v>39</v>
      </c>
      <c r="D21" s="39" t="s">
        <v>40</v>
      </c>
      <c r="E21" s="39" t="s">
        <v>36</v>
      </c>
      <c r="F21" s="42" t="s">
        <v>89</v>
      </c>
      <c r="G21" s="39">
        <v>959</v>
      </c>
      <c r="H21" s="32" t="s">
        <v>33</v>
      </c>
      <c r="I21" s="24">
        <v>61</v>
      </c>
      <c r="J21" s="24"/>
      <c r="K21" s="24"/>
      <c r="L21" s="24"/>
      <c r="M21" s="29">
        <f t="shared" si="0"/>
        <v>0.2103448275862069</v>
      </c>
      <c r="N21" s="30">
        <f>IFERROR(((I21)/G21),"ND")</f>
        <v>6.3607924921793541E-2</v>
      </c>
      <c r="O21" s="106" t="s">
        <v>84</v>
      </c>
      <c r="P21" s="62"/>
      <c r="Q21" s="63"/>
    </row>
    <row r="22" spans="3:17" ht="30.45" customHeight="1" x14ac:dyDescent="0.3">
      <c r="C22" s="105"/>
      <c r="D22" s="41"/>
      <c r="E22" s="40"/>
      <c r="F22" s="43"/>
      <c r="G22" s="36"/>
      <c r="H22" s="33"/>
      <c r="I22" s="24">
        <v>290</v>
      </c>
      <c r="J22" s="24">
        <v>298</v>
      </c>
      <c r="K22" s="24">
        <v>265</v>
      </c>
      <c r="L22" s="24">
        <v>106</v>
      </c>
      <c r="M22" s="29"/>
      <c r="N22" s="31"/>
      <c r="O22" s="64"/>
      <c r="P22" s="65"/>
      <c r="Q22" s="66"/>
    </row>
    <row r="23" spans="3:17" ht="29.25" customHeight="1" x14ac:dyDescent="0.3">
      <c r="C23" s="44" t="s">
        <v>76</v>
      </c>
      <c r="D23" s="45" t="s">
        <v>41</v>
      </c>
      <c r="E23" s="37" t="s">
        <v>20</v>
      </c>
      <c r="F23" s="42" t="s">
        <v>89</v>
      </c>
      <c r="G23" s="36">
        <v>677</v>
      </c>
      <c r="H23" s="32" t="s">
        <v>33</v>
      </c>
      <c r="I23" s="24">
        <v>223</v>
      </c>
      <c r="J23" s="24"/>
      <c r="K23" s="24"/>
      <c r="L23" s="24"/>
      <c r="M23" s="29">
        <f t="shared" si="0"/>
        <v>1.3515151515151516</v>
      </c>
      <c r="N23" s="30">
        <f>IFERROR(((I23)/G23),"ND")</f>
        <v>0.32939438700147711</v>
      </c>
      <c r="O23" s="106" t="s">
        <v>85</v>
      </c>
      <c r="P23" s="62"/>
      <c r="Q23" s="63"/>
    </row>
    <row r="24" spans="3:17" ht="29.25" customHeight="1" x14ac:dyDescent="0.3">
      <c r="C24" s="44"/>
      <c r="D24" s="36"/>
      <c r="E24" s="38"/>
      <c r="F24" s="43"/>
      <c r="G24" s="36"/>
      <c r="H24" s="33"/>
      <c r="I24" s="24">
        <v>165</v>
      </c>
      <c r="J24" s="24">
        <v>145</v>
      </c>
      <c r="K24" s="24">
        <v>218</v>
      </c>
      <c r="L24" s="24">
        <v>149</v>
      </c>
      <c r="M24" s="29"/>
      <c r="N24" s="31"/>
      <c r="O24" s="64"/>
      <c r="P24" s="65"/>
      <c r="Q24" s="66"/>
    </row>
    <row r="25" spans="3:17" ht="29.25" customHeight="1" x14ac:dyDescent="0.3">
      <c r="C25" s="44" t="s">
        <v>86</v>
      </c>
      <c r="D25" s="45" t="s">
        <v>42</v>
      </c>
      <c r="E25" s="37" t="s">
        <v>20</v>
      </c>
      <c r="F25" s="42" t="s">
        <v>89</v>
      </c>
      <c r="G25" s="36">
        <v>7825</v>
      </c>
      <c r="H25" s="32" t="s">
        <v>33</v>
      </c>
      <c r="I25" s="24">
        <v>1925</v>
      </c>
      <c r="J25" s="24"/>
      <c r="K25" s="24"/>
      <c r="L25" s="24"/>
      <c r="M25" s="29">
        <f t="shared" si="0"/>
        <v>1</v>
      </c>
      <c r="N25" s="30">
        <f>IFERROR(((I25)/G25),"ND")</f>
        <v>0.24600638977635783</v>
      </c>
      <c r="O25" s="106" t="s">
        <v>87</v>
      </c>
      <c r="P25" s="100"/>
      <c r="Q25" s="101"/>
    </row>
    <row r="26" spans="3:17" ht="60" customHeight="1" x14ac:dyDescent="0.3">
      <c r="C26" s="44"/>
      <c r="D26" s="36"/>
      <c r="E26" s="38"/>
      <c r="F26" s="43"/>
      <c r="G26" s="36"/>
      <c r="H26" s="33"/>
      <c r="I26" s="24">
        <v>1925</v>
      </c>
      <c r="J26" s="24">
        <v>1950</v>
      </c>
      <c r="K26" s="24">
        <v>1975</v>
      </c>
      <c r="L26" s="24">
        <v>1975</v>
      </c>
      <c r="M26" s="29"/>
      <c r="N26" s="31"/>
      <c r="O26" s="102"/>
      <c r="P26" s="103"/>
      <c r="Q26" s="104"/>
    </row>
    <row r="27" spans="3:17" ht="29.25" customHeight="1" x14ac:dyDescent="0.3">
      <c r="C27" s="44" t="s">
        <v>43</v>
      </c>
      <c r="D27" s="45" t="s">
        <v>44</v>
      </c>
      <c r="E27" s="37" t="s">
        <v>20</v>
      </c>
      <c r="F27" s="42" t="s">
        <v>90</v>
      </c>
      <c r="G27" s="36">
        <v>2</v>
      </c>
      <c r="H27" s="32" t="s">
        <v>33</v>
      </c>
      <c r="I27" s="24">
        <v>0</v>
      </c>
      <c r="J27" s="24"/>
      <c r="K27" s="24"/>
      <c r="L27" s="24"/>
      <c r="M27" s="29" t="str">
        <f t="shared" si="0"/>
        <v>ND</v>
      </c>
      <c r="N27" s="30">
        <f>IFERROR(((I27)/G27),"ND")</f>
        <v>0</v>
      </c>
      <c r="O27" s="61" t="s">
        <v>88</v>
      </c>
      <c r="P27" s="100"/>
      <c r="Q27" s="101"/>
    </row>
    <row r="28" spans="3:17" ht="29.25" customHeight="1" x14ac:dyDescent="0.3">
      <c r="C28" s="44"/>
      <c r="D28" s="36"/>
      <c r="E28" s="38"/>
      <c r="F28" s="43"/>
      <c r="G28" s="36"/>
      <c r="H28" s="33"/>
      <c r="I28" s="24">
        <v>0</v>
      </c>
      <c r="J28" s="24">
        <v>1</v>
      </c>
      <c r="K28" s="24">
        <v>0</v>
      </c>
      <c r="L28" s="24">
        <v>1</v>
      </c>
      <c r="M28" s="29"/>
      <c r="N28" s="31"/>
      <c r="O28" s="102"/>
      <c r="P28" s="103"/>
      <c r="Q28" s="104"/>
    </row>
    <row r="29" spans="3:17" ht="29.25" customHeight="1" x14ac:dyDescent="0.3">
      <c r="C29" s="44" t="s">
        <v>45</v>
      </c>
      <c r="D29" s="45" t="s">
        <v>46</v>
      </c>
      <c r="E29" s="37" t="s">
        <v>20</v>
      </c>
      <c r="F29" s="42" t="s">
        <v>89</v>
      </c>
      <c r="G29" s="36">
        <v>12</v>
      </c>
      <c r="H29" s="32" t="s">
        <v>33</v>
      </c>
      <c r="I29" s="24">
        <v>3</v>
      </c>
      <c r="J29" s="24"/>
      <c r="K29" s="24"/>
      <c r="L29" s="24"/>
      <c r="M29" s="29">
        <f t="shared" si="0"/>
        <v>1</v>
      </c>
      <c r="N29" s="30">
        <f>IFERROR(((I29)/G29),"ND")</f>
        <v>0.25</v>
      </c>
      <c r="O29" s="61" t="s">
        <v>91</v>
      </c>
      <c r="P29" s="100"/>
      <c r="Q29" s="101"/>
    </row>
    <row r="30" spans="3:17" ht="61.05" customHeight="1" x14ac:dyDescent="0.3">
      <c r="C30" s="44"/>
      <c r="D30" s="36"/>
      <c r="E30" s="38"/>
      <c r="F30" s="43"/>
      <c r="G30" s="36"/>
      <c r="H30" s="33"/>
      <c r="I30" s="24">
        <v>3</v>
      </c>
      <c r="J30" s="24">
        <v>3</v>
      </c>
      <c r="K30" s="24">
        <v>3</v>
      </c>
      <c r="L30" s="24">
        <v>3</v>
      </c>
      <c r="M30" s="29"/>
      <c r="N30" s="31"/>
      <c r="O30" s="102"/>
      <c r="P30" s="103"/>
      <c r="Q30" s="104"/>
    </row>
    <row r="31" spans="3:17" ht="29.25" customHeight="1" x14ac:dyDescent="0.3">
      <c r="C31" s="44" t="s">
        <v>47</v>
      </c>
      <c r="D31" s="45" t="s">
        <v>48</v>
      </c>
      <c r="E31" s="37" t="s">
        <v>20</v>
      </c>
      <c r="F31" s="42" t="s">
        <v>89</v>
      </c>
      <c r="G31" s="36">
        <v>12</v>
      </c>
      <c r="H31" s="32" t="s">
        <v>33</v>
      </c>
      <c r="I31" s="24">
        <v>3</v>
      </c>
      <c r="J31" s="24"/>
      <c r="K31" s="24"/>
      <c r="L31" s="24"/>
      <c r="M31" s="29">
        <f t="shared" si="0"/>
        <v>1</v>
      </c>
      <c r="N31" s="30">
        <f>IFERROR(((I31)/G31),"ND")</f>
        <v>0.25</v>
      </c>
      <c r="O31" s="61" t="s">
        <v>92</v>
      </c>
      <c r="P31" s="100"/>
      <c r="Q31" s="101"/>
    </row>
    <row r="32" spans="3:17" ht="61.5" customHeight="1" x14ac:dyDescent="0.3">
      <c r="C32" s="44"/>
      <c r="D32" s="36"/>
      <c r="E32" s="38"/>
      <c r="F32" s="43"/>
      <c r="G32" s="36"/>
      <c r="H32" s="33"/>
      <c r="I32" s="24">
        <v>3</v>
      </c>
      <c r="J32" s="24">
        <v>3</v>
      </c>
      <c r="K32" s="24">
        <v>3</v>
      </c>
      <c r="L32" s="24">
        <v>3</v>
      </c>
      <c r="M32" s="29"/>
      <c r="N32" s="31"/>
      <c r="O32" s="102"/>
      <c r="P32" s="103"/>
      <c r="Q32" s="104"/>
    </row>
    <row r="33" spans="3:17" ht="29.25" customHeight="1" x14ac:dyDescent="0.3">
      <c r="C33" s="44" t="s">
        <v>49</v>
      </c>
      <c r="D33" s="45" t="s">
        <v>108</v>
      </c>
      <c r="E33" s="37" t="s">
        <v>20</v>
      </c>
      <c r="F33" s="42" t="s">
        <v>89</v>
      </c>
      <c r="G33" s="36">
        <v>12</v>
      </c>
      <c r="H33" s="32" t="s">
        <v>33</v>
      </c>
      <c r="I33" s="24">
        <v>3</v>
      </c>
      <c r="J33" s="24"/>
      <c r="K33" s="24"/>
      <c r="L33" s="24"/>
      <c r="M33" s="29">
        <f t="shared" si="0"/>
        <v>1</v>
      </c>
      <c r="N33" s="30">
        <f>IFERROR(((I33)/G33),"ND")</f>
        <v>0.25</v>
      </c>
      <c r="O33" s="61" t="s">
        <v>107</v>
      </c>
      <c r="P33" s="100"/>
      <c r="Q33" s="101"/>
    </row>
    <row r="34" spans="3:17" ht="70.5" customHeight="1" x14ac:dyDescent="0.3">
      <c r="C34" s="44"/>
      <c r="D34" s="36"/>
      <c r="E34" s="38"/>
      <c r="F34" s="43"/>
      <c r="G34" s="36"/>
      <c r="H34" s="33"/>
      <c r="I34" s="24">
        <v>3</v>
      </c>
      <c r="J34" s="24">
        <v>3</v>
      </c>
      <c r="K34" s="24">
        <v>3</v>
      </c>
      <c r="L34" s="24">
        <v>3</v>
      </c>
      <c r="M34" s="29"/>
      <c r="N34" s="31"/>
      <c r="O34" s="102"/>
      <c r="P34" s="103"/>
      <c r="Q34" s="104"/>
    </row>
    <row r="35" spans="3:17" ht="29.25" customHeight="1" x14ac:dyDescent="0.3">
      <c r="C35" s="44" t="s">
        <v>50</v>
      </c>
      <c r="D35" s="45" t="s">
        <v>51</v>
      </c>
      <c r="E35" s="37" t="s">
        <v>20</v>
      </c>
      <c r="F35" s="42" t="s">
        <v>89</v>
      </c>
      <c r="G35" s="36">
        <v>1600</v>
      </c>
      <c r="H35" s="32" t="s">
        <v>33</v>
      </c>
      <c r="I35" s="24">
        <v>1274</v>
      </c>
      <c r="J35" s="24"/>
      <c r="K35" s="24"/>
      <c r="L35" s="24"/>
      <c r="M35" s="29">
        <f t="shared" si="0"/>
        <v>0.98</v>
      </c>
      <c r="N35" s="30">
        <f>IFERROR(((I35)/G35),"ND")</f>
        <v>0.79625000000000001</v>
      </c>
      <c r="O35" s="61" t="s">
        <v>93</v>
      </c>
      <c r="P35" s="100"/>
      <c r="Q35" s="101"/>
    </row>
    <row r="36" spans="3:17" ht="106.95" customHeight="1" x14ac:dyDescent="0.3">
      <c r="C36" s="44"/>
      <c r="D36" s="36"/>
      <c r="E36" s="38"/>
      <c r="F36" s="43"/>
      <c r="G36" s="36"/>
      <c r="H36" s="33"/>
      <c r="I36" s="24">
        <v>1300</v>
      </c>
      <c r="J36" s="24">
        <v>200</v>
      </c>
      <c r="K36" s="24">
        <v>50</v>
      </c>
      <c r="L36" s="24">
        <v>50</v>
      </c>
      <c r="M36" s="29"/>
      <c r="N36" s="31"/>
      <c r="O36" s="102"/>
      <c r="P36" s="103"/>
      <c r="Q36" s="104"/>
    </row>
    <row r="37" spans="3:17" ht="29.25" customHeight="1" x14ac:dyDescent="0.3">
      <c r="C37" s="44" t="s">
        <v>52</v>
      </c>
      <c r="D37" s="45" t="s">
        <v>53</v>
      </c>
      <c r="E37" s="37" t="s">
        <v>20</v>
      </c>
      <c r="F37" s="42" t="s">
        <v>89</v>
      </c>
      <c r="G37" s="36">
        <v>63301</v>
      </c>
      <c r="H37" s="32" t="s">
        <v>33</v>
      </c>
      <c r="I37" s="24">
        <v>61564</v>
      </c>
      <c r="J37" s="24"/>
      <c r="K37" s="24"/>
      <c r="L37" s="24"/>
      <c r="M37" s="29">
        <f t="shared" si="0"/>
        <v>1.2312799999999999</v>
      </c>
      <c r="N37" s="30">
        <f>IFERROR(((I37)/G37),"ND")</f>
        <v>0.97255967520260345</v>
      </c>
      <c r="O37" s="61" t="s">
        <v>94</v>
      </c>
      <c r="P37" s="100"/>
      <c r="Q37" s="101"/>
    </row>
    <row r="38" spans="3:17" ht="118.95" customHeight="1" x14ac:dyDescent="0.3">
      <c r="C38" s="44"/>
      <c r="D38" s="36"/>
      <c r="E38" s="38"/>
      <c r="F38" s="43"/>
      <c r="G38" s="36"/>
      <c r="H38" s="33"/>
      <c r="I38" s="24">
        <v>50000</v>
      </c>
      <c r="J38" s="24">
        <v>6055</v>
      </c>
      <c r="K38" s="24">
        <v>4211</v>
      </c>
      <c r="L38" s="24">
        <v>3035</v>
      </c>
      <c r="M38" s="29"/>
      <c r="N38" s="31"/>
      <c r="O38" s="102"/>
      <c r="P38" s="103"/>
      <c r="Q38" s="104"/>
    </row>
    <row r="39" spans="3:17" ht="29.25" customHeight="1" x14ac:dyDescent="0.3">
      <c r="C39" s="44" t="s">
        <v>77</v>
      </c>
      <c r="D39" s="45" t="s">
        <v>103</v>
      </c>
      <c r="E39" s="37" t="s">
        <v>20</v>
      </c>
      <c r="F39" s="42" t="s">
        <v>89</v>
      </c>
      <c r="G39" s="36">
        <v>1600</v>
      </c>
      <c r="H39" s="32" t="s">
        <v>33</v>
      </c>
      <c r="I39" s="24">
        <v>1274</v>
      </c>
      <c r="J39" s="24"/>
      <c r="K39" s="24"/>
      <c r="L39" s="24"/>
      <c r="M39" s="29">
        <f t="shared" si="0"/>
        <v>0.98</v>
      </c>
      <c r="N39" s="30">
        <f>IFERROR(((I39)/G39),"ND")</f>
        <v>0.79625000000000001</v>
      </c>
      <c r="O39" s="61" t="s">
        <v>95</v>
      </c>
      <c r="P39" s="100"/>
      <c r="Q39" s="101"/>
    </row>
    <row r="40" spans="3:17" ht="100.5" customHeight="1" x14ac:dyDescent="0.3">
      <c r="C40" s="44"/>
      <c r="D40" s="36"/>
      <c r="E40" s="38"/>
      <c r="F40" s="43"/>
      <c r="G40" s="36"/>
      <c r="H40" s="33"/>
      <c r="I40" s="24">
        <v>1300</v>
      </c>
      <c r="J40" s="24">
        <v>200</v>
      </c>
      <c r="K40" s="24">
        <v>50</v>
      </c>
      <c r="L40" s="24">
        <v>50</v>
      </c>
      <c r="M40" s="29"/>
      <c r="N40" s="31"/>
      <c r="O40" s="102"/>
      <c r="P40" s="103"/>
      <c r="Q40" s="104"/>
    </row>
    <row r="41" spans="3:17" ht="29.25" customHeight="1" x14ac:dyDescent="0.3">
      <c r="C41" s="44" t="s">
        <v>54</v>
      </c>
      <c r="D41" s="36" t="s">
        <v>55</v>
      </c>
      <c r="E41" s="37" t="s">
        <v>20</v>
      </c>
      <c r="F41" s="42" t="s">
        <v>89</v>
      </c>
      <c r="G41" s="36">
        <v>80</v>
      </c>
      <c r="H41" s="32" t="s">
        <v>33</v>
      </c>
      <c r="I41" s="24">
        <v>0</v>
      </c>
      <c r="J41" s="24"/>
      <c r="K41" s="24"/>
      <c r="L41" s="24"/>
      <c r="M41" s="29">
        <v>0</v>
      </c>
      <c r="N41" s="30">
        <f>IFERROR(((I41)/G41),"ND")</f>
        <v>0</v>
      </c>
      <c r="O41" s="61" t="s">
        <v>104</v>
      </c>
      <c r="P41" s="100"/>
      <c r="Q41" s="101"/>
    </row>
    <row r="42" spans="3:17" ht="115.05" customHeight="1" x14ac:dyDescent="0.3">
      <c r="C42" s="44"/>
      <c r="D42" s="36"/>
      <c r="E42" s="38"/>
      <c r="F42" s="43"/>
      <c r="G42" s="36"/>
      <c r="H42" s="33"/>
      <c r="I42" s="24">
        <v>0</v>
      </c>
      <c r="J42" s="24">
        <v>25</v>
      </c>
      <c r="K42" s="24">
        <v>25</v>
      </c>
      <c r="L42" s="24">
        <v>30</v>
      </c>
      <c r="M42" s="29"/>
      <c r="N42" s="31"/>
      <c r="O42" s="102"/>
      <c r="P42" s="103"/>
      <c r="Q42" s="104"/>
    </row>
    <row r="43" spans="3:17" ht="29.25" customHeight="1" x14ac:dyDescent="0.3">
      <c r="C43" s="34" t="s">
        <v>56</v>
      </c>
      <c r="D43" s="36" t="s">
        <v>57</v>
      </c>
      <c r="E43" s="37" t="s">
        <v>20</v>
      </c>
      <c r="F43" s="42" t="s">
        <v>89</v>
      </c>
      <c r="G43" s="36">
        <v>612110</v>
      </c>
      <c r="H43" s="32" t="s">
        <v>33</v>
      </c>
      <c r="I43" s="24">
        <v>83327</v>
      </c>
      <c r="J43" s="24"/>
      <c r="K43" s="24"/>
      <c r="L43" s="24"/>
      <c r="M43" s="29">
        <f t="shared" si="0"/>
        <v>0.5445248224169591</v>
      </c>
      <c r="N43" s="30">
        <f>IFERROR(((I43)/G43),"ND")</f>
        <v>0.13613076081096534</v>
      </c>
      <c r="O43" s="61" t="s">
        <v>96</v>
      </c>
      <c r="P43" s="100"/>
      <c r="Q43" s="101"/>
    </row>
    <row r="44" spans="3:17" ht="75" customHeight="1" x14ac:dyDescent="0.3">
      <c r="C44" s="35"/>
      <c r="D44" s="36"/>
      <c r="E44" s="38"/>
      <c r="F44" s="43"/>
      <c r="G44" s="40"/>
      <c r="H44" s="33"/>
      <c r="I44" s="24">
        <v>153027</v>
      </c>
      <c r="J44" s="24">
        <v>153027</v>
      </c>
      <c r="K44" s="24">
        <v>153028</v>
      </c>
      <c r="L44" s="24">
        <v>153028</v>
      </c>
      <c r="M44" s="29"/>
      <c r="N44" s="31"/>
      <c r="O44" s="102"/>
      <c r="P44" s="103"/>
      <c r="Q44" s="104"/>
    </row>
    <row r="45" spans="3:17" ht="29.25" customHeight="1" x14ac:dyDescent="0.3">
      <c r="C45" s="34" t="s">
        <v>58</v>
      </c>
      <c r="D45" s="36" t="s">
        <v>59</v>
      </c>
      <c r="E45" s="37" t="s">
        <v>20</v>
      </c>
      <c r="F45" s="42" t="s">
        <v>89</v>
      </c>
      <c r="G45" s="39">
        <v>695</v>
      </c>
      <c r="H45" s="32" t="s">
        <v>33</v>
      </c>
      <c r="I45" s="24">
        <v>123</v>
      </c>
      <c r="J45" s="24"/>
      <c r="K45" s="24"/>
      <c r="L45" s="24"/>
      <c r="M45" s="29">
        <f t="shared" si="0"/>
        <v>0.91111111111111109</v>
      </c>
      <c r="N45" s="30">
        <f>IFERROR(((I45)/G45),"ND")</f>
        <v>0.17697841726618704</v>
      </c>
      <c r="O45" s="107" t="s">
        <v>97</v>
      </c>
      <c r="P45" s="100"/>
      <c r="Q45" s="101"/>
    </row>
    <row r="46" spans="3:17" ht="87.45" customHeight="1" x14ac:dyDescent="0.3">
      <c r="C46" s="35"/>
      <c r="D46" s="36"/>
      <c r="E46" s="38"/>
      <c r="F46" s="43"/>
      <c r="G46" s="40"/>
      <c r="H46" s="33"/>
      <c r="I46" s="24">
        <v>135</v>
      </c>
      <c r="J46" s="24">
        <v>205</v>
      </c>
      <c r="K46" s="24">
        <v>200</v>
      </c>
      <c r="L46" s="24">
        <v>155</v>
      </c>
      <c r="M46" s="29"/>
      <c r="N46" s="31"/>
      <c r="O46" s="102"/>
      <c r="P46" s="103"/>
      <c r="Q46" s="104"/>
    </row>
    <row r="47" spans="3:17" ht="29.25" customHeight="1" x14ac:dyDescent="0.3">
      <c r="C47" s="34" t="s">
        <v>60</v>
      </c>
      <c r="D47" s="36" t="s">
        <v>61</v>
      </c>
      <c r="E47" s="37" t="s">
        <v>20</v>
      </c>
      <c r="F47" s="42" t="s">
        <v>89</v>
      </c>
      <c r="G47" s="39">
        <v>8</v>
      </c>
      <c r="H47" s="32" t="s">
        <v>33</v>
      </c>
      <c r="I47" s="24">
        <v>2</v>
      </c>
      <c r="J47" s="24"/>
      <c r="K47" s="24"/>
      <c r="L47" s="24"/>
      <c r="M47" s="29">
        <f t="shared" si="0"/>
        <v>1</v>
      </c>
      <c r="N47" s="30">
        <f>IFERROR(((I47)/G47),"ND")</f>
        <v>0.25</v>
      </c>
      <c r="O47" s="61" t="s">
        <v>105</v>
      </c>
      <c r="P47" s="100"/>
      <c r="Q47" s="101"/>
    </row>
    <row r="48" spans="3:17" ht="48.45" customHeight="1" x14ac:dyDescent="0.3">
      <c r="C48" s="35"/>
      <c r="D48" s="36"/>
      <c r="E48" s="38"/>
      <c r="F48" s="43"/>
      <c r="G48" s="40"/>
      <c r="H48" s="33"/>
      <c r="I48" s="24">
        <v>2</v>
      </c>
      <c r="J48" s="24">
        <v>2</v>
      </c>
      <c r="K48" s="24">
        <v>2</v>
      </c>
      <c r="L48" s="24">
        <v>2</v>
      </c>
      <c r="M48" s="29"/>
      <c r="N48" s="31"/>
      <c r="O48" s="102"/>
      <c r="P48" s="103"/>
      <c r="Q48" s="104"/>
    </row>
    <row r="49" spans="3:17" ht="29.25" customHeight="1" x14ac:dyDescent="0.3">
      <c r="C49" s="34" t="s">
        <v>78</v>
      </c>
      <c r="D49" s="36" t="s">
        <v>62</v>
      </c>
      <c r="E49" s="37" t="s">
        <v>20</v>
      </c>
      <c r="F49" s="42" t="s">
        <v>89</v>
      </c>
      <c r="G49" s="39">
        <v>4650</v>
      </c>
      <c r="H49" s="32" t="s">
        <v>33</v>
      </c>
      <c r="I49" s="24">
        <v>1624</v>
      </c>
      <c r="J49" s="24"/>
      <c r="K49" s="24"/>
      <c r="L49" s="24"/>
      <c r="M49" s="29">
        <f t="shared" si="0"/>
        <v>0.98424242424242425</v>
      </c>
      <c r="N49" s="30">
        <f>IFERROR(((I49)/G49),"ND")</f>
        <v>0.34924731182795699</v>
      </c>
      <c r="O49" s="61" t="s">
        <v>98</v>
      </c>
      <c r="P49" s="100"/>
      <c r="Q49" s="101"/>
    </row>
    <row r="50" spans="3:17" ht="55.95" customHeight="1" x14ac:dyDescent="0.3">
      <c r="C50" s="35"/>
      <c r="D50" s="36"/>
      <c r="E50" s="38"/>
      <c r="F50" s="43"/>
      <c r="G50" s="40"/>
      <c r="H50" s="33"/>
      <c r="I50" s="24">
        <v>1650</v>
      </c>
      <c r="J50" s="24">
        <v>600</v>
      </c>
      <c r="K50" s="24">
        <v>600</v>
      </c>
      <c r="L50" s="24">
        <v>1800</v>
      </c>
      <c r="M50" s="29"/>
      <c r="N50" s="31"/>
      <c r="O50" s="102"/>
      <c r="P50" s="103"/>
      <c r="Q50" s="104"/>
    </row>
    <row r="51" spans="3:17" ht="29.25" customHeight="1" x14ac:dyDescent="0.3">
      <c r="C51" s="34" t="s">
        <v>63</v>
      </c>
      <c r="D51" s="36" t="s">
        <v>64</v>
      </c>
      <c r="E51" s="37" t="s">
        <v>20</v>
      </c>
      <c r="F51" s="42" t="s">
        <v>89</v>
      </c>
      <c r="G51" s="39">
        <v>12</v>
      </c>
      <c r="H51" s="32" t="s">
        <v>33</v>
      </c>
      <c r="I51" s="24">
        <v>3</v>
      </c>
      <c r="J51" s="24"/>
      <c r="K51" s="24"/>
      <c r="L51" s="24"/>
      <c r="M51" s="29">
        <f t="shared" si="0"/>
        <v>1</v>
      </c>
      <c r="N51" s="30">
        <f>IFERROR(((I51)/G51),"ND")</f>
        <v>0.25</v>
      </c>
      <c r="O51" s="61" t="s">
        <v>100</v>
      </c>
      <c r="P51" s="100"/>
      <c r="Q51" s="101"/>
    </row>
    <row r="52" spans="3:17" ht="55.95" customHeight="1" x14ac:dyDescent="0.3">
      <c r="C52" s="35"/>
      <c r="D52" s="36"/>
      <c r="E52" s="38"/>
      <c r="F52" s="43"/>
      <c r="G52" s="40"/>
      <c r="H52" s="33"/>
      <c r="I52" s="24">
        <v>3</v>
      </c>
      <c r="J52" s="24">
        <v>3</v>
      </c>
      <c r="K52" s="24">
        <v>3</v>
      </c>
      <c r="L52" s="24">
        <v>3</v>
      </c>
      <c r="M52" s="29"/>
      <c r="N52" s="31"/>
      <c r="O52" s="102"/>
      <c r="P52" s="103"/>
      <c r="Q52" s="104"/>
    </row>
    <row r="53" spans="3:17" ht="29.25" customHeight="1" x14ac:dyDescent="0.3">
      <c r="C53" s="44" t="s">
        <v>79</v>
      </c>
      <c r="D53" s="36" t="s">
        <v>65</v>
      </c>
      <c r="E53" s="37" t="s">
        <v>20</v>
      </c>
      <c r="F53" s="42" t="s">
        <v>89</v>
      </c>
      <c r="G53" s="39">
        <v>4</v>
      </c>
      <c r="H53" s="32" t="s">
        <v>33</v>
      </c>
      <c r="I53" s="24">
        <v>1</v>
      </c>
      <c r="J53" s="24"/>
      <c r="K53" s="24"/>
      <c r="L53" s="24"/>
      <c r="M53" s="29">
        <f t="shared" si="0"/>
        <v>1</v>
      </c>
      <c r="N53" s="30">
        <f>IFERROR(((I53)/G53),"ND")</f>
        <v>0.25</v>
      </c>
      <c r="O53" s="61" t="s">
        <v>99</v>
      </c>
      <c r="P53" s="100"/>
      <c r="Q53" s="101"/>
    </row>
    <row r="54" spans="3:17" ht="39.450000000000003" customHeight="1" x14ac:dyDescent="0.3">
      <c r="C54" s="44"/>
      <c r="D54" s="36"/>
      <c r="E54" s="38"/>
      <c r="F54" s="43"/>
      <c r="G54" s="40"/>
      <c r="H54" s="33"/>
      <c r="I54" s="24">
        <v>1</v>
      </c>
      <c r="J54" s="24">
        <v>1</v>
      </c>
      <c r="K54" s="24">
        <v>1</v>
      </c>
      <c r="L54" s="24">
        <v>1</v>
      </c>
      <c r="M54" s="29"/>
      <c r="N54" s="31"/>
      <c r="O54" s="102"/>
      <c r="P54" s="103"/>
      <c r="Q54" s="104"/>
    </row>
    <row r="55" spans="3:17" ht="29.25" customHeight="1" x14ac:dyDescent="0.3">
      <c r="C55" s="44" t="s">
        <v>66</v>
      </c>
      <c r="D55" s="36" t="s">
        <v>67</v>
      </c>
      <c r="E55" s="37" t="s">
        <v>20</v>
      </c>
      <c r="F55" s="42" t="s">
        <v>89</v>
      </c>
      <c r="G55" s="39">
        <v>12</v>
      </c>
      <c r="H55" s="32" t="s">
        <v>33</v>
      </c>
      <c r="I55" s="24">
        <v>3</v>
      </c>
      <c r="J55" s="24"/>
      <c r="K55" s="24"/>
      <c r="L55" s="24"/>
      <c r="M55" s="29">
        <f t="shared" si="0"/>
        <v>1</v>
      </c>
      <c r="N55" s="30">
        <f>IFERROR(((I55)/G55),"ND")</f>
        <v>0.25</v>
      </c>
      <c r="O55" s="61" t="s">
        <v>109</v>
      </c>
      <c r="P55" s="100"/>
      <c r="Q55" s="101"/>
    </row>
    <row r="56" spans="3:17" ht="75" customHeight="1" x14ac:dyDescent="0.3">
      <c r="C56" s="44"/>
      <c r="D56" s="41"/>
      <c r="E56" s="38"/>
      <c r="F56" s="43"/>
      <c r="G56" s="40"/>
      <c r="H56" s="33"/>
      <c r="I56" s="24">
        <v>3</v>
      </c>
      <c r="J56" s="24">
        <v>3</v>
      </c>
      <c r="K56" s="24">
        <v>3</v>
      </c>
      <c r="L56" s="24">
        <v>3</v>
      </c>
      <c r="M56" s="29"/>
      <c r="N56" s="31"/>
      <c r="O56" s="102"/>
      <c r="P56" s="103"/>
      <c r="Q56" s="104"/>
    </row>
    <row r="57" spans="3:17" ht="29.25" customHeight="1" x14ac:dyDescent="0.3">
      <c r="C57" s="44" t="s">
        <v>69</v>
      </c>
      <c r="D57" s="45" t="s">
        <v>68</v>
      </c>
      <c r="E57" s="37" t="s">
        <v>20</v>
      </c>
      <c r="F57" s="42" t="s">
        <v>89</v>
      </c>
      <c r="G57" s="39">
        <v>1650</v>
      </c>
      <c r="H57" s="32" t="s">
        <v>33</v>
      </c>
      <c r="I57" s="15">
        <v>735</v>
      </c>
      <c r="J57" s="15"/>
      <c r="K57" s="15"/>
      <c r="L57" s="15"/>
      <c r="M57" s="29">
        <f t="shared" si="0"/>
        <v>0.98</v>
      </c>
      <c r="N57" s="30">
        <f>IFERROR(((I57)/G57),"ND")</f>
        <v>0.44545454545454544</v>
      </c>
      <c r="O57" s="61" t="s">
        <v>106</v>
      </c>
      <c r="P57" s="100"/>
      <c r="Q57" s="101"/>
    </row>
    <row r="58" spans="3:17" ht="48.45" customHeight="1" x14ac:dyDescent="0.3">
      <c r="C58" s="44"/>
      <c r="D58" s="40"/>
      <c r="E58" s="38"/>
      <c r="F58" s="43"/>
      <c r="G58" s="40"/>
      <c r="H58" s="33"/>
      <c r="I58" s="15">
        <v>750</v>
      </c>
      <c r="J58" s="15">
        <v>300</v>
      </c>
      <c r="K58" s="15">
        <v>300</v>
      </c>
      <c r="L58" s="15">
        <v>300</v>
      </c>
      <c r="M58" s="29"/>
      <c r="N58" s="31"/>
      <c r="O58" s="102"/>
      <c r="P58" s="103"/>
      <c r="Q58" s="104"/>
    </row>
    <row r="59" spans="3:17" ht="29.25" customHeight="1" x14ac:dyDescent="0.3">
      <c r="C59" s="44" t="s">
        <v>80</v>
      </c>
      <c r="D59" s="39" t="s">
        <v>71</v>
      </c>
      <c r="E59" s="37" t="s">
        <v>20</v>
      </c>
      <c r="F59" s="42" t="s">
        <v>89</v>
      </c>
      <c r="G59" s="39">
        <v>4</v>
      </c>
      <c r="H59" s="32" t="s">
        <v>33</v>
      </c>
      <c r="I59" s="15">
        <v>1</v>
      </c>
      <c r="J59" s="15"/>
      <c r="K59" s="15"/>
      <c r="L59" s="15"/>
      <c r="M59" s="29">
        <f t="shared" si="0"/>
        <v>1</v>
      </c>
      <c r="N59" s="30">
        <f>IFERROR(((I59)/G59),"ND")</f>
        <v>0.25</v>
      </c>
      <c r="O59" s="61" t="s">
        <v>101</v>
      </c>
      <c r="P59" s="100"/>
      <c r="Q59" s="101"/>
    </row>
    <row r="60" spans="3:17" ht="38.549999999999997" customHeight="1" x14ac:dyDescent="0.3">
      <c r="C60" s="44"/>
      <c r="D60" s="40"/>
      <c r="E60" s="38"/>
      <c r="F60" s="43"/>
      <c r="G60" s="40"/>
      <c r="H60" s="33"/>
      <c r="I60" s="15">
        <v>1</v>
      </c>
      <c r="J60" s="15">
        <v>1</v>
      </c>
      <c r="K60" s="15">
        <v>1</v>
      </c>
      <c r="L60" s="15">
        <v>1</v>
      </c>
      <c r="M60" s="29"/>
      <c r="N60" s="31"/>
      <c r="O60" s="102"/>
      <c r="P60" s="103"/>
      <c r="Q60" s="104"/>
    </row>
    <row r="61" spans="3:17" ht="29.25" customHeight="1" x14ac:dyDescent="0.3">
      <c r="C61" s="44" t="s">
        <v>70</v>
      </c>
      <c r="D61" s="43" t="s">
        <v>72</v>
      </c>
      <c r="E61" s="37" t="s">
        <v>20</v>
      </c>
      <c r="F61" s="42" t="s">
        <v>89</v>
      </c>
      <c r="G61" s="39">
        <v>60</v>
      </c>
      <c r="H61" s="32" t="s">
        <v>33</v>
      </c>
      <c r="I61" s="15">
        <v>15</v>
      </c>
      <c r="J61" s="15"/>
      <c r="K61" s="15"/>
      <c r="L61" s="15"/>
      <c r="M61" s="29">
        <f t="shared" si="0"/>
        <v>1</v>
      </c>
      <c r="N61" s="30">
        <f>IFERROR(((I61)/G61),"ND")</f>
        <v>0.25</v>
      </c>
      <c r="O61" s="61" t="s">
        <v>102</v>
      </c>
      <c r="P61" s="100"/>
      <c r="Q61" s="101"/>
    </row>
    <row r="62" spans="3:17" ht="64.05" customHeight="1" x14ac:dyDescent="0.3">
      <c r="C62" s="44"/>
      <c r="D62" s="43"/>
      <c r="E62" s="38"/>
      <c r="F62" s="43"/>
      <c r="G62" s="40"/>
      <c r="H62" s="33"/>
      <c r="I62" s="15">
        <v>15</v>
      </c>
      <c r="J62" s="15">
        <v>15</v>
      </c>
      <c r="K62" s="15">
        <v>15</v>
      </c>
      <c r="L62" s="15">
        <v>15</v>
      </c>
      <c r="M62" s="29"/>
      <c r="N62" s="31"/>
      <c r="O62" s="102"/>
      <c r="P62" s="103"/>
      <c r="Q62" s="104"/>
    </row>
    <row r="68" spans="3:17" ht="25.95" customHeight="1" x14ac:dyDescent="0.5">
      <c r="C68" s="96" t="s">
        <v>73</v>
      </c>
      <c r="D68" s="96"/>
      <c r="E68" s="20"/>
      <c r="F68" s="18"/>
      <c r="G68" s="96" t="s">
        <v>75</v>
      </c>
      <c r="H68" s="96"/>
      <c r="I68" s="96"/>
      <c r="J68" s="96"/>
      <c r="K68" s="21"/>
      <c r="L68" s="21"/>
      <c r="M68"/>
      <c r="N68" s="96" t="s">
        <v>74</v>
      </c>
      <c r="O68" s="98"/>
      <c r="P68" s="98"/>
      <c r="Q68"/>
    </row>
    <row r="69" spans="3:17" ht="25.8" x14ac:dyDescent="0.5">
      <c r="C69" s="97"/>
      <c r="D69" s="97"/>
      <c r="E69" s="20"/>
      <c r="F69" s="18"/>
      <c r="G69" s="97"/>
      <c r="H69" s="97"/>
      <c r="I69" s="97"/>
      <c r="J69" s="97"/>
      <c r="K69" s="21"/>
      <c r="L69" s="21"/>
      <c r="M69"/>
      <c r="N69" s="99"/>
      <c r="O69" s="99"/>
      <c r="P69" s="99"/>
      <c r="Q69"/>
    </row>
    <row r="70" spans="3:17" ht="25.8" x14ac:dyDescent="0.5">
      <c r="C70" s="97"/>
      <c r="D70" s="97"/>
      <c r="E70" s="20"/>
      <c r="F70" s="18"/>
      <c r="G70" s="97"/>
      <c r="H70" s="97"/>
      <c r="I70" s="97"/>
      <c r="J70" s="97"/>
      <c r="K70" s="21"/>
      <c r="L70" s="21"/>
      <c r="M70"/>
      <c r="N70" s="99"/>
      <c r="O70" s="99"/>
      <c r="P70" s="99"/>
      <c r="Q70"/>
    </row>
    <row r="71" spans="3:17" ht="25.8" x14ac:dyDescent="0.5">
      <c r="C71" s="97"/>
      <c r="D71" s="97"/>
      <c r="E71" s="20"/>
      <c r="F71" s="18"/>
      <c r="G71" s="97"/>
      <c r="H71" s="97"/>
      <c r="I71" s="97"/>
      <c r="J71" s="97"/>
      <c r="K71" s="21"/>
      <c r="L71" s="21"/>
      <c r="M71"/>
      <c r="N71" s="99"/>
      <c r="O71" s="99"/>
      <c r="P71" s="99"/>
      <c r="Q71"/>
    </row>
    <row r="72" spans="3:17" ht="25.8" x14ac:dyDescent="0.5">
      <c r="C72" s="97"/>
      <c r="D72" s="97"/>
      <c r="E72" s="20"/>
      <c r="F72" s="18"/>
      <c r="G72" s="97"/>
      <c r="H72" s="97"/>
      <c r="I72" s="97"/>
      <c r="J72" s="97"/>
      <c r="K72" s="21"/>
      <c r="L72" s="21"/>
      <c r="M72"/>
      <c r="N72" s="99"/>
      <c r="O72" s="99"/>
      <c r="P72" s="99"/>
      <c r="Q72"/>
    </row>
    <row r="73" spans="3:17" x14ac:dyDescent="0.3">
      <c r="C73"/>
      <c r="D73"/>
      <c r="E73"/>
      <c r="G73"/>
      <c r="H73"/>
      <c r="I73" s="19"/>
      <c r="M73"/>
      <c r="N73"/>
      <c r="O73"/>
      <c r="P73"/>
      <c r="Q73"/>
    </row>
  </sheetData>
  <mergeCells count="242">
    <mergeCell ref="O57:Q58"/>
    <mergeCell ref="O59:Q60"/>
    <mergeCell ref="O39:Q40"/>
    <mergeCell ref="O41:Q42"/>
    <mergeCell ref="O43:Q44"/>
    <mergeCell ref="O45:Q46"/>
    <mergeCell ref="O47:Q48"/>
    <mergeCell ref="O49:Q50"/>
    <mergeCell ref="O51:Q52"/>
    <mergeCell ref="O53:Q54"/>
    <mergeCell ref="O55:Q56"/>
    <mergeCell ref="O21:Q22"/>
    <mergeCell ref="O23:Q24"/>
    <mergeCell ref="O25:Q26"/>
    <mergeCell ref="O27:Q28"/>
    <mergeCell ref="O29:Q30"/>
    <mergeCell ref="O31:Q32"/>
    <mergeCell ref="O33:Q34"/>
    <mergeCell ref="O35:Q36"/>
    <mergeCell ref="O37:Q38"/>
    <mergeCell ref="C19:C20"/>
    <mergeCell ref="C68:D72"/>
    <mergeCell ref="G68:J72"/>
    <mergeCell ref="N68:P72"/>
    <mergeCell ref="O61:Q62"/>
    <mergeCell ref="G43:G44"/>
    <mergeCell ref="H43:H44"/>
    <mergeCell ref="H45:H46"/>
    <mergeCell ref="H47:H48"/>
    <mergeCell ref="H49:H50"/>
    <mergeCell ref="H51:H52"/>
    <mergeCell ref="C61:C62"/>
    <mergeCell ref="D61:D62"/>
    <mergeCell ref="E61:E62"/>
    <mergeCell ref="F61:F62"/>
    <mergeCell ref="G61:G62"/>
    <mergeCell ref="H61:H62"/>
    <mergeCell ref="M61:M62"/>
    <mergeCell ref="N61:N62"/>
    <mergeCell ref="C21:C22"/>
    <mergeCell ref="D21:D22"/>
    <mergeCell ref="E21:E22"/>
    <mergeCell ref="F21:F22"/>
    <mergeCell ref="G21:G22"/>
    <mergeCell ref="C13:C14"/>
    <mergeCell ref="D13:D14"/>
    <mergeCell ref="E13:E14"/>
    <mergeCell ref="F13:F14"/>
    <mergeCell ref="G13:G14"/>
    <mergeCell ref="M15:M16"/>
    <mergeCell ref="N15:N16"/>
    <mergeCell ref="O15:Q16"/>
    <mergeCell ref="C17:C18"/>
    <mergeCell ref="D17:D18"/>
    <mergeCell ref="E17:E18"/>
    <mergeCell ref="F17:F18"/>
    <mergeCell ref="G17:G18"/>
    <mergeCell ref="H17:H18"/>
    <mergeCell ref="M17:M18"/>
    <mergeCell ref="C15:C16"/>
    <mergeCell ref="D15:D16"/>
    <mergeCell ref="E15:E16"/>
    <mergeCell ref="F15:F16"/>
    <mergeCell ref="G15:G16"/>
    <mergeCell ref="H15:H16"/>
    <mergeCell ref="N17:N18"/>
    <mergeCell ref="O17:Q18"/>
    <mergeCell ref="C10:C12"/>
    <mergeCell ref="D10:D12"/>
    <mergeCell ref="E10:E12"/>
    <mergeCell ref="F10:F12"/>
    <mergeCell ref="G10:N10"/>
    <mergeCell ref="O10:Q12"/>
    <mergeCell ref="G11:G12"/>
    <mergeCell ref="H11:H12"/>
    <mergeCell ref="I11:L11"/>
    <mergeCell ref="M11:N11"/>
    <mergeCell ref="D19:D20"/>
    <mergeCell ref="E19:E20"/>
    <mergeCell ref="F19:F20"/>
    <mergeCell ref="G19:G20"/>
    <mergeCell ref="H19:H20"/>
    <mergeCell ref="D4:Q4"/>
    <mergeCell ref="D5:Q5"/>
    <mergeCell ref="D6:Q6"/>
    <mergeCell ref="D9:Q9"/>
    <mergeCell ref="H13:H14"/>
    <mergeCell ref="M13:M14"/>
    <mergeCell ref="N13:N14"/>
    <mergeCell ref="O13:Q14"/>
    <mergeCell ref="M19:M20"/>
    <mergeCell ref="O19:Q20"/>
    <mergeCell ref="H21:H22"/>
    <mergeCell ref="H57:H58"/>
    <mergeCell ref="C39:C40"/>
    <mergeCell ref="C41:C42"/>
    <mergeCell ref="C53:C54"/>
    <mergeCell ref="C55:C56"/>
    <mergeCell ref="D39:D40"/>
    <mergeCell ref="E39:E40"/>
    <mergeCell ref="F39:F40"/>
    <mergeCell ref="G39:G40"/>
    <mergeCell ref="H39:H40"/>
    <mergeCell ref="H41:H42"/>
    <mergeCell ref="G41:G42"/>
    <mergeCell ref="F41:F42"/>
    <mergeCell ref="E41:E42"/>
    <mergeCell ref="D41:D42"/>
    <mergeCell ref="D53:D54"/>
    <mergeCell ref="E53:E54"/>
    <mergeCell ref="F53:F54"/>
    <mergeCell ref="G53:G54"/>
    <mergeCell ref="F43:F44"/>
    <mergeCell ref="F45:F46"/>
    <mergeCell ref="F47:F48"/>
    <mergeCell ref="F49:F50"/>
    <mergeCell ref="C59:C60"/>
    <mergeCell ref="D59:D60"/>
    <mergeCell ref="E59:E60"/>
    <mergeCell ref="F59:F60"/>
    <mergeCell ref="G59:G60"/>
    <mergeCell ref="F57:F58"/>
    <mergeCell ref="E57:E58"/>
    <mergeCell ref="D57:D58"/>
    <mergeCell ref="C57:C58"/>
    <mergeCell ref="F51:F52"/>
    <mergeCell ref="E55:E56"/>
    <mergeCell ref="F55:F56"/>
    <mergeCell ref="C23:C24"/>
    <mergeCell ref="C25:C26"/>
    <mergeCell ref="C27:C28"/>
    <mergeCell ref="C29:C30"/>
    <mergeCell ref="C31:C32"/>
    <mergeCell ref="C33:C34"/>
    <mergeCell ref="C35:C36"/>
    <mergeCell ref="C37:C38"/>
    <mergeCell ref="D31:D32"/>
    <mergeCell ref="D33:D34"/>
    <mergeCell ref="D35:D36"/>
    <mergeCell ref="D37:D38"/>
    <mergeCell ref="D27:D28"/>
    <mergeCell ref="D29:D30"/>
    <mergeCell ref="D23:D24"/>
    <mergeCell ref="D25:D26"/>
    <mergeCell ref="E23:E24"/>
    <mergeCell ref="F23:F24"/>
    <mergeCell ref="E25:E26"/>
    <mergeCell ref="F25:F26"/>
    <mergeCell ref="E27:E28"/>
    <mergeCell ref="F27:F28"/>
    <mergeCell ref="E29:E30"/>
    <mergeCell ref="F29:F30"/>
    <mergeCell ref="E37:E38"/>
    <mergeCell ref="F37:F38"/>
    <mergeCell ref="G23:G24"/>
    <mergeCell ref="G25:G26"/>
    <mergeCell ref="G27:G28"/>
    <mergeCell ref="G29:G30"/>
    <mergeCell ref="G31:G32"/>
    <mergeCell ref="G33:G34"/>
    <mergeCell ref="G35:G36"/>
    <mergeCell ref="G37:G38"/>
    <mergeCell ref="E31:E32"/>
    <mergeCell ref="F31:F32"/>
    <mergeCell ref="E33:E34"/>
    <mergeCell ref="F33:F34"/>
    <mergeCell ref="E35:E36"/>
    <mergeCell ref="F35:F36"/>
    <mergeCell ref="H23:H24"/>
    <mergeCell ref="H25:H26"/>
    <mergeCell ref="H27:H28"/>
    <mergeCell ref="H29:H30"/>
    <mergeCell ref="H31:H32"/>
    <mergeCell ref="H33:H34"/>
    <mergeCell ref="H35:H36"/>
    <mergeCell ref="H37:H38"/>
    <mergeCell ref="H53:H54"/>
    <mergeCell ref="H59:H60"/>
    <mergeCell ref="C43:C44"/>
    <mergeCell ref="C45:C46"/>
    <mergeCell ref="C47:C48"/>
    <mergeCell ref="C49:C50"/>
    <mergeCell ref="C51:C52"/>
    <mergeCell ref="D43:D44"/>
    <mergeCell ref="D45:D46"/>
    <mergeCell ref="D47:D48"/>
    <mergeCell ref="D49:D50"/>
    <mergeCell ref="D51:D52"/>
    <mergeCell ref="E49:E50"/>
    <mergeCell ref="E51:E52"/>
    <mergeCell ref="E47:E48"/>
    <mergeCell ref="E45:E46"/>
    <mergeCell ref="E43:E44"/>
    <mergeCell ref="G55:G56"/>
    <mergeCell ref="G57:G58"/>
    <mergeCell ref="H55:H56"/>
    <mergeCell ref="G51:G52"/>
    <mergeCell ref="G45:G46"/>
    <mergeCell ref="G47:G48"/>
    <mergeCell ref="G49:G50"/>
    <mergeCell ref="D55:D56"/>
    <mergeCell ref="M41:M42"/>
    <mergeCell ref="M43:M44"/>
    <mergeCell ref="M45:M46"/>
    <mergeCell ref="M47:M48"/>
    <mergeCell ref="M49:M50"/>
    <mergeCell ref="M51:M52"/>
    <mergeCell ref="M53:M54"/>
    <mergeCell ref="M55:M56"/>
    <mergeCell ref="M21:M22"/>
    <mergeCell ref="M23:M24"/>
    <mergeCell ref="M25:M26"/>
    <mergeCell ref="M27:M28"/>
    <mergeCell ref="M29:M30"/>
    <mergeCell ref="M31:M32"/>
    <mergeCell ref="M33:M34"/>
    <mergeCell ref="M35:M36"/>
    <mergeCell ref="M37:M38"/>
    <mergeCell ref="M57:M58"/>
    <mergeCell ref="M59:M60"/>
    <mergeCell ref="N19:N20"/>
    <mergeCell ref="N21:N22"/>
    <mergeCell ref="N23:N24"/>
    <mergeCell ref="N25:N26"/>
    <mergeCell ref="N27:N28"/>
    <mergeCell ref="N29:N30"/>
    <mergeCell ref="N31:N32"/>
    <mergeCell ref="N33:N34"/>
    <mergeCell ref="N35:N36"/>
    <mergeCell ref="N37:N38"/>
    <mergeCell ref="N39:N40"/>
    <mergeCell ref="N41:N42"/>
    <mergeCell ref="N43:N44"/>
    <mergeCell ref="N45:N46"/>
    <mergeCell ref="N47:N48"/>
    <mergeCell ref="N49:N50"/>
    <mergeCell ref="N51:N52"/>
    <mergeCell ref="N53:N54"/>
    <mergeCell ref="N55:N56"/>
    <mergeCell ref="N57:N58"/>
    <mergeCell ref="N59:N60"/>
    <mergeCell ref="M39:M40"/>
  </mergeCells>
  <pageMargins left="0.98425196850393704" right="0" top="0.98425196850393704" bottom="0.98425196850393704" header="0.51181102362204722" footer="0.51181102362204722"/>
  <pageSetup paperSize="5"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9EA69-C7D2-44FF-8D46-ADE69CAC064D}">
  <dimension ref="A1:B10"/>
  <sheetViews>
    <sheetView workbookViewId="0">
      <selection activeCell="D12" sqref="D12"/>
    </sheetView>
  </sheetViews>
  <sheetFormatPr baseColWidth="10" defaultColWidth="10.77734375" defaultRowHeight="14.4" x14ac:dyDescent="0.3"/>
  <cols>
    <col min="1" max="1" width="20.21875" style="17" customWidth="1"/>
    <col min="2" max="2" width="34.77734375" style="17" customWidth="1"/>
    <col min="3" max="16384" width="10.77734375" style="17"/>
  </cols>
  <sheetData>
    <row r="1" spans="1:2" x14ac:dyDescent="0.3">
      <c r="A1" s="16" t="s">
        <v>27</v>
      </c>
    </row>
    <row r="3" spans="1:2" ht="171" customHeight="1" x14ac:dyDescent="0.3">
      <c r="A3" s="108" t="s">
        <v>28</v>
      </c>
      <c r="B3" s="108"/>
    </row>
    <row r="5" spans="1:2" x14ac:dyDescent="0.3">
      <c r="A5" s="109" t="s">
        <v>29</v>
      </c>
      <c r="B5" s="109"/>
    </row>
    <row r="6" spans="1:2" x14ac:dyDescent="0.3">
      <c r="A6" s="109"/>
      <c r="B6" s="109"/>
    </row>
    <row r="7" spans="1:2" x14ac:dyDescent="0.3">
      <c r="A7" s="109"/>
      <c r="B7" s="109"/>
    </row>
    <row r="8" spans="1:2" x14ac:dyDescent="0.3">
      <c r="A8" s="109"/>
      <c r="B8" s="109"/>
    </row>
    <row r="9" spans="1:2" x14ac:dyDescent="0.3">
      <c r="A9" s="109"/>
      <c r="B9" s="109"/>
    </row>
    <row r="10" spans="1:2" x14ac:dyDescent="0.3">
      <c r="A10" s="109"/>
      <c r="B10" s="109"/>
    </row>
  </sheetData>
  <mergeCells count="2">
    <mergeCell ref="A3:B3"/>
    <mergeCell ref="A5:B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CEDULA 2025 E2</vt:lpstr>
      <vt:lpstr>Instrucciones</vt:lpstr>
      <vt:lpstr>'CEDULA 2025 E2'!Área_de_impresión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ADOLFO ROMO</cp:lastModifiedBy>
  <cp:revision/>
  <dcterms:created xsi:type="dcterms:W3CDTF">2021-01-05T20:46:07Z</dcterms:created>
  <dcterms:modified xsi:type="dcterms:W3CDTF">2025-04-28T19:48:54Z</dcterms:modified>
  <cp:category/>
  <cp:contentStatus/>
</cp:coreProperties>
</file>