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descargas 2\"/>
    </mc:Choice>
  </mc:AlternateContent>
  <xr:revisionPtr revIDLastSave="0" documentId="13_ncr:1_{127EAD1D-69B0-402A-9438-B8A1E61B7C1B}" xr6:coauthVersionLast="47" xr6:coauthVersionMax="47" xr10:uidLastSave="{00000000-0000-0000-0000-000000000000}"/>
  <bookViews>
    <workbookView xWindow="-108" yWindow="-108" windowWidth="23256" windowHeight="12456" xr2:uid="{00000000-000D-0000-FFFF-FFFF00000000}"/>
  </bookViews>
  <sheets>
    <sheet name="CEDULA 2025 Obras" sheetId="4" r:id="rId1"/>
    <sheet name="CEDULA 2026 E2" sheetId="1" r:id="rId2"/>
    <sheet name="CEDULA 2027 E2" sheetId="3" r:id="rId3"/>
    <sheet name="Instrucciones" sheetId="2" r:id="rId4"/>
  </sheets>
  <definedNames>
    <definedName name="ADFASDF">#REF!</definedName>
    <definedName name="_xlnm.Print_Area" localSheetId="0">'CEDULA 2025 Obras'!$B$3:$Q$199</definedName>
    <definedName name="_xlnm.Print_Area" localSheetId="1">'CEDULA 2026 E2'!$C$4:$Q$32</definedName>
    <definedName name="_xlnm.Print_Area" localSheetId="2">'CEDULA 2027 E2'!$C$4:$Q$32</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1" i="4" l="1"/>
  <c r="M191" i="4"/>
  <c r="N189" i="4"/>
  <c r="M189" i="4"/>
  <c r="N187" i="4"/>
  <c r="M187" i="4"/>
  <c r="N185" i="4"/>
  <c r="M185" i="4"/>
  <c r="N183" i="4"/>
  <c r="M183" i="4"/>
  <c r="N181" i="4"/>
  <c r="M181" i="4"/>
  <c r="N179" i="4"/>
  <c r="M179" i="4"/>
  <c r="N177" i="4"/>
  <c r="M177" i="4"/>
  <c r="N175" i="4"/>
  <c r="M175" i="4"/>
  <c r="N173" i="4"/>
  <c r="M173" i="4"/>
  <c r="N171" i="4"/>
  <c r="M171" i="4"/>
  <c r="N169" i="4"/>
  <c r="M169" i="4"/>
  <c r="N167" i="4"/>
  <c r="M167" i="4"/>
  <c r="N165" i="4"/>
  <c r="M165" i="4"/>
  <c r="N163" i="4"/>
  <c r="M163" i="4"/>
  <c r="N161" i="4"/>
  <c r="M161" i="4"/>
  <c r="N159" i="4"/>
  <c r="M159" i="4"/>
  <c r="N157" i="4"/>
  <c r="M157" i="4"/>
  <c r="N155" i="4"/>
  <c r="M155" i="4"/>
  <c r="G27" i="4" l="1"/>
  <c r="G29" i="4"/>
  <c r="G37" i="4"/>
  <c r="G33" i="4"/>
  <c r="M57" i="4"/>
  <c r="N57" i="4"/>
  <c r="M59" i="4"/>
  <c r="N59" i="4"/>
  <c r="N153" i="4" l="1"/>
  <c r="M153" i="4"/>
  <c r="N151" i="4"/>
  <c r="M151" i="4"/>
  <c r="N149" i="4"/>
  <c r="M149" i="4"/>
  <c r="N147" i="4"/>
  <c r="M147" i="4"/>
  <c r="N145" i="4"/>
  <c r="M145" i="4"/>
  <c r="N143" i="4"/>
  <c r="M143" i="4"/>
  <c r="N141" i="4"/>
  <c r="M141" i="4"/>
  <c r="N139" i="4"/>
  <c r="M139" i="4"/>
  <c r="N137" i="4"/>
  <c r="M137" i="4"/>
  <c r="N135" i="4"/>
  <c r="M135" i="4"/>
  <c r="N133" i="4" l="1"/>
  <c r="M133" i="4"/>
  <c r="N131" i="4"/>
  <c r="M131" i="4"/>
  <c r="N129" i="4"/>
  <c r="M129" i="4"/>
  <c r="N127" i="4"/>
  <c r="M127" i="4"/>
  <c r="N125" i="4"/>
  <c r="M125" i="4"/>
  <c r="N123" i="4"/>
  <c r="M123" i="4"/>
  <c r="N121" i="4"/>
  <c r="M121" i="4"/>
  <c r="N119" i="4"/>
  <c r="M119" i="4"/>
  <c r="N117" i="4"/>
  <c r="M117" i="4"/>
  <c r="N115" i="4"/>
  <c r="M115" i="4"/>
  <c r="M113" i="4" l="1"/>
  <c r="G113" i="4"/>
  <c r="N113" i="4" s="1"/>
  <c r="M111" i="4"/>
  <c r="G111" i="4"/>
  <c r="N111" i="4" s="1"/>
  <c r="M109" i="4"/>
  <c r="G109" i="4"/>
  <c r="N109" i="4" s="1"/>
  <c r="M107" i="4"/>
  <c r="G107" i="4"/>
  <c r="N107" i="4" s="1"/>
  <c r="M105" i="4"/>
  <c r="G105" i="4"/>
  <c r="N105" i="4" s="1"/>
  <c r="M103" i="4"/>
  <c r="G103" i="4"/>
  <c r="N103" i="4" s="1"/>
  <c r="M101" i="4"/>
  <c r="G101" i="4"/>
  <c r="N101" i="4" s="1"/>
  <c r="M99" i="4"/>
  <c r="G99" i="4"/>
  <c r="N99" i="4" s="1"/>
  <c r="M97" i="4"/>
  <c r="G97" i="4"/>
  <c r="N97" i="4" s="1"/>
  <c r="N95" i="4" l="1"/>
  <c r="M95" i="4"/>
  <c r="N93" i="4"/>
  <c r="M93" i="4"/>
  <c r="N91" i="4"/>
  <c r="M91" i="4"/>
  <c r="N89" i="4"/>
  <c r="M89" i="4"/>
  <c r="N87" i="4"/>
  <c r="M87" i="4"/>
  <c r="N85" i="4"/>
  <c r="M85" i="4"/>
  <c r="N83" i="4"/>
  <c r="M83" i="4"/>
  <c r="N81" i="4"/>
  <c r="M81" i="4"/>
  <c r="N79" i="4" l="1"/>
  <c r="M79" i="4"/>
  <c r="N77" i="4"/>
  <c r="M77" i="4"/>
  <c r="N75" i="4"/>
  <c r="M75" i="4"/>
  <c r="N73" i="4"/>
  <c r="M73" i="4"/>
  <c r="N71" i="4"/>
  <c r="M71" i="4"/>
  <c r="N69" i="4"/>
  <c r="M69" i="4"/>
  <c r="N67" i="4"/>
  <c r="M67" i="4"/>
  <c r="N65" i="4"/>
  <c r="M65" i="4"/>
  <c r="N63" i="4" l="1"/>
  <c r="M63" i="4"/>
  <c r="N61" i="4"/>
  <c r="M61" i="4"/>
  <c r="N55" i="4"/>
  <c r="M55" i="4"/>
  <c r="N53" i="4"/>
  <c r="M53" i="4"/>
  <c r="N51" i="4"/>
  <c r="M51" i="4"/>
  <c r="N49" i="4"/>
  <c r="M49" i="4"/>
  <c r="G17" i="4" l="1"/>
  <c r="G19" i="4"/>
  <c r="G21" i="4"/>
  <c r="G23" i="4"/>
  <c r="G25" i="4"/>
  <c r="G31" i="4"/>
  <c r="G35" i="4"/>
  <c r="G39" i="4"/>
  <c r="G41" i="4"/>
  <c r="G43" i="4"/>
  <c r="G45" i="4"/>
  <c r="G47" i="4"/>
  <c r="G15" i="4"/>
  <c r="N15" i="4" l="1"/>
  <c r="N17" i="4"/>
  <c r="N19" i="4"/>
  <c r="N21" i="4"/>
  <c r="N23" i="4"/>
  <c r="N25" i="4"/>
  <c r="N27" i="4"/>
  <c r="N29" i="4"/>
  <c r="N31" i="4"/>
  <c r="N33" i="4"/>
  <c r="N35" i="4"/>
  <c r="N37" i="4"/>
  <c r="M39" i="4"/>
  <c r="M41" i="4"/>
  <c r="M43" i="4"/>
  <c r="M45" i="4"/>
  <c r="M47" i="4"/>
  <c r="N47" i="4"/>
  <c r="N45" i="4"/>
  <c r="N43" i="4"/>
  <c r="N41" i="4"/>
  <c r="N39" i="4"/>
  <c r="M37" i="4"/>
  <c r="M15" i="1"/>
  <c r="M31" i="4" l="1"/>
  <c r="M29" i="4"/>
  <c r="M27" i="4"/>
  <c r="M25" i="4"/>
  <c r="M21" i="4"/>
  <c r="M19" i="4"/>
  <c r="M17" i="4"/>
  <c r="M15" i="4"/>
  <c r="N13" i="4"/>
  <c r="M13" i="4"/>
  <c r="M35" i="4"/>
  <c r="M33" i="4"/>
  <c r="M23" i="4"/>
  <c r="N23" i="3"/>
  <c r="M23" i="3"/>
  <c r="N21" i="3"/>
  <c r="M21" i="3"/>
  <c r="N19" i="3"/>
  <c r="M19" i="3"/>
  <c r="N17" i="3"/>
  <c r="M17" i="3"/>
  <c r="N15" i="3"/>
  <c r="M15" i="3"/>
  <c r="N15" i="1"/>
  <c r="N23" i="1" l="1"/>
  <c r="M23" i="1"/>
  <c r="N19" i="1"/>
  <c r="N21" i="1"/>
  <c r="M19" i="1"/>
  <c r="M21" i="1"/>
  <c r="M17" i="1"/>
  <c r="N17" i="1"/>
</calcChain>
</file>

<file path=xl/sharedStrings.xml><?xml version="1.0" encoding="utf-8"?>
<sst xmlns="http://schemas.openxmlformats.org/spreadsheetml/2006/main" count="683" uniqueCount="324">
  <si>
    <t>CÉDULA DE AVANCE DE CUMPLIMIENTO DE LOS OBJETIVOS Y METAS</t>
  </si>
  <si>
    <t>MUNICIPIO DE BENITO JUÁREZ QUINTANA ROO</t>
  </si>
  <si>
    <t xml:space="preserve">PROGRAMA PRESUPUESTARIO ANUAL: </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</si>
  <si>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</si>
  <si>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</si>
  <si>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</si>
  <si>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</si>
  <si>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</si>
  <si>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</si>
  <si>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</si>
  <si>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</si>
  <si>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</si>
  <si>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</si>
  <si>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</si>
  <si>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</si>
  <si>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</si>
  <si>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</si>
  <si>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</si>
  <si>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</si>
  <si>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0"/>
        <color theme="1"/>
        <rFont val="Calibri"/>
        <family val="2"/>
        <scheme val="minor"/>
      </rPr>
      <t>F.  2.XX.1</t>
    </r>
    <r>
      <rPr>
        <sz val="10"/>
        <color theme="1"/>
        <rFont val="Calibri"/>
        <family val="2"/>
        <scheme val="minor"/>
      </rPr>
      <t xml:space="preserve"> 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r>
  </si>
  <si>
    <r>
      <rPr>
        <b/>
        <sz val="11"/>
        <color theme="1"/>
        <rFont val="Calibri"/>
        <family val="2"/>
        <scheme val="minor"/>
      </rPr>
      <t>I_MED_AM_DES_SOS:</t>
    </r>
    <r>
      <rPr>
        <sz val="11"/>
        <color theme="1"/>
        <rFont val="Calibri"/>
        <family val="2"/>
        <scheme val="minor"/>
      </rPr>
      <t xml:space="preserve"> Índice de Medio Ambiente y Desarrollo Sostenible.</t>
    </r>
  </si>
  <si>
    <t>Ascendente</t>
  </si>
  <si>
    <t>Trianual</t>
  </si>
  <si>
    <t>No Aplica</t>
  </si>
  <si>
    <t>NO</t>
  </si>
  <si>
    <t>NA</t>
  </si>
  <si>
    <t>-</t>
  </si>
  <si>
    <t>EJEMPLO DE FORMULACIÓN</t>
  </si>
  <si>
    <t>P.</t>
  </si>
  <si>
    <t>C.</t>
  </si>
  <si>
    <t>A.</t>
  </si>
  <si>
    <t>Elaboró
(nombre, cargo y firma)</t>
  </si>
  <si>
    <t>Revisó 
Dr. Enrique Eduardo Encalada Sánchez
Directción de Planeación de la DGPM</t>
  </si>
  <si>
    <t>Autorizó
(nombre, cargo y firma)</t>
  </si>
  <si>
    <t>PERÍODO QUE SE INFORMA: DEL 1 DE ENERO AL 31 DE MARZO 2027</t>
  </si>
  <si>
    <r>
      <rPr>
        <b/>
        <sz val="11"/>
        <color rgb="FF000000"/>
        <rFont val="Calibri"/>
        <family val="2"/>
        <scheme val="minor"/>
      </rPr>
      <t xml:space="preserve">Meta Trimestral:  
</t>
    </r>
    <r>
      <rPr>
        <sz val="11"/>
        <color rgb="FF000000"/>
        <rFont val="Calibri"/>
        <family val="2"/>
        <scheme val="minor"/>
      </rPr>
      <t xml:space="preserve">Se considera que no aplica para el primer trimestre del 2027, debido a que es un Índice de nueva creación para el eje 2  Medio Ambiente y Desarrollo Sostenible y que tiene una periodicidad trianual sin línea base y con una meta establecida hasta diciembre 2027, fecha en que se verificará si la meta programada se logró.
</t>
    </r>
    <r>
      <rPr>
        <b/>
        <sz val="11"/>
        <color rgb="FF000000"/>
        <rFont val="Calibri"/>
        <family val="2"/>
        <scheme val="minor"/>
      </rPr>
      <t xml:space="preserve">Meta Anual: 
</t>
    </r>
    <r>
      <rPr>
        <sz val="11"/>
        <color rgb="FF000000"/>
        <rFont val="Calibri"/>
        <family val="2"/>
        <scheme val="minor"/>
      </rPr>
      <t>Se considera que no aplica para el primer trimestre del 2027, debido a que es un Índice de nueva creación para el eje 2  Medio Ambiente y Desarrollo Sostenible y que tiene una periodicidad trianual sin línea base y con una meta establecida hasta diciembre 2027, fecha en que se verificará si la meta programada se logró.</t>
    </r>
  </si>
  <si>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</si>
  <si>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</si>
  <si>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</si>
  <si>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r>
      <rPr>
        <b/>
        <sz val="11"/>
        <color theme="1"/>
        <rFont val="Arial"/>
        <family val="2"/>
      </rPr>
      <t>POPR</t>
    </r>
    <r>
      <rPr>
        <sz val="11"/>
        <color theme="1"/>
        <rFont val="Arial"/>
        <family val="2"/>
      </rPr>
      <t>: porcentaje de obras publicas realizadas.</t>
    </r>
  </si>
  <si>
    <t>No aplica</t>
  </si>
  <si>
    <t>E-PPA 2.2  PROGRAMA DE INFRAESTRUCTURA BÁSICA URBANA, MEJORAMIENTO DE IMAGEN, SERVICIOS PÚBLICOS Y OBRAS PÚBLICAS DIGNAS, SUSTENTABLES E INCLUSIVAS.</t>
  </si>
  <si>
    <r>
      <rPr>
        <b/>
        <sz val="11"/>
        <color theme="1"/>
        <rFont val="Arial"/>
        <family val="2"/>
      </rPr>
      <t>PAAO</t>
    </r>
    <r>
      <rPr>
        <sz val="11"/>
        <color theme="1"/>
        <rFont val="Arial"/>
        <family val="2"/>
      </rPr>
      <t>: Porcentaje de Actividades Administrativas y de Operatividad realizadas.</t>
    </r>
  </si>
  <si>
    <r>
      <rPr>
        <b/>
        <sz val="11"/>
        <color theme="1"/>
        <rFont val="Arial"/>
        <family val="2"/>
      </rPr>
      <t>POPE</t>
    </r>
    <r>
      <rPr>
        <sz val="11"/>
        <color theme="1"/>
        <rFont val="Arial"/>
        <family val="2"/>
      </rPr>
      <t>: Porcentaje de Obra Pública entregada.</t>
    </r>
  </si>
  <si>
    <r>
      <rPr>
        <b/>
        <sz val="11"/>
        <color theme="1"/>
        <rFont val="Arial"/>
        <family val="2"/>
      </rPr>
      <t xml:space="preserve">PSCA: </t>
    </r>
    <r>
      <rPr>
        <sz val="11"/>
        <color theme="1"/>
        <rFont val="Arial"/>
        <family val="2"/>
      </rPr>
      <t>Porcentaje de Solicitudes Ciudadanas Atendidas.</t>
    </r>
  </si>
  <si>
    <r>
      <rPr>
        <b/>
        <sz val="11"/>
        <color theme="1"/>
        <rFont val="Arial"/>
        <family val="2"/>
      </rPr>
      <t>PSCC</t>
    </r>
    <r>
      <rPr>
        <sz val="11"/>
        <color theme="1"/>
        <rFont val="Arial"/>
        <family val="2"/>
      </rPr>
      <t>: Porcentaje de Solicitudes Ciudadanas Canalizadas.</t>
    </r>
  </si>
  <si>
    <t>Lic. Claudia Isabel Martinez Fabro</t>
  </si>
  <si>
    <t>Dr. Enrique Eduardo Encalada Sánchez</t>
  </si>
  <si>
    <t>Director de Planeación de la DGPM</t>
  </si>
  <si>
    <t>Coordinación Administrativa de la Secretaría Municipal de Obras Públicas y Servicios</t>
  </si>
  <si>
    <t>M.A.P. Samantha Hernández Cardeña</t>
  </si>
  <si>
    <t>Secretaría Municipal de Obras Públicas y Servicios</t>
  </si>
  <si>
    <t>SI</t>
  </si>
  <si>
    <t>dgsp</t>
  </si>
  <si>
    <t>Trimestral</t>
  </si>
  <si>
    <r>
      <t xml:space="preserve">C 2.2.1.1.2 </t>
    </r>
    <r>
      <rPr>
        <sz val="14"/>
        <color theme="1"/>
        <rFont val="Calibri"/>
        <family val="2"/>
        <scheme val="minor"/>
      </rPr>
      <t>Servicios de mantenimiento y conservación a la infraestructura urbana del municipio realizados.</t>
    </r>
  </si>
  <si>
    <r>
      <rPr>
        <b/>
        <sz val="14"/>
        <color theme="1"/>
        <rFont val="Calibri"/>
        <family val="2"/>
        <scheme val="minor"/>
      </rPr>
      <t xml:space="preserve">A. 2.2.1.1.2.1 </t>
    </r>
    <r>
      <rPr>
        <sz val="14"/>
        <color theme="1"/>
        <rFont val="Calibri"/>
        <family val="2"/>
        <scheme val="minor"/>
      </rPr>
      <t xml:space="preserve">Ejecución de programas, acciones y medidas  para la operación y buen funcionamiento de los servicios públicos. </t>
    </r>
  </si>
  <si>
    <r>
      <t xml:space="preserve">A. 2.2.1.1.2.2 </t>
    </r>
    <r>
      <rPr>
        <sz val="14"/>
        <color theme="1"/>
        <rFont val="Calibri"/>
        <family val="2"/>
        <scheme val="minor"/>
      </rPr>
      <t>Tramitación de recursos necesarios para la operación y buen funcionamiento de los programas de servicios públicos.</t>
    </r>
  </si>
  <si>
    <r>
      <t xml:space="preserve">A. 2.2.1.1.2.3 </t>
    </r>
    <r>
      <rPr>
        <sz val="14"/>
        <color theme="1"/>
        <rFont val="Calibri"/>
        <family val="2"/>
        <scheme val="minor"/>
      </rPr>
      <t>Atención a las solicitudes de ciudadanas mediante reporta y aporta</t>
    </r>
  </si>
  <si>
    <r>
      <t xml:space="preserve">A. 2.2.1.1.2.4 </t>
    </r>
    <r>
      <rPr>
        <sz val="14"/>
        <color theme="1"/>
        <rFont val="Calibri"/>
        <family val="2"/>
        <scheme val="minor"/>
      </rPr>
      <t>Inspección de establecimientos que cumplen con las normativas establecidas en el regalmento de la Dirección de Servicios Públicos.</t>
    </r>
  </si>
  <si>
    <t xml:space="preserve">A. 2.2.1.1.3.1  Supervisión del sistema de Alumbrado Público a  la empresa Optima Energía </t>
  </si>
  <si>
    <t>A. 2.2.1.1.3.2 Supervisión de Reportes Ciudadanos del sistema de Alumbrado Público.</t>
  </si>
  <si>
    <t>A. 2.2.1.1.3.3  Realización del Censo del sistema de alumbrado público del Municipio de Benito Juárez.</t>
  </si>
  <si>
    <t>BACHEO</t>
  </si>
  <si>
    <t>ALUMBRADO</t>
  </si>
  <si>
    <t>Si</t>
  </si>
  <si>
    <t xml:space="preserve">2.2.1.1.4.4 Mantenimiento de las  instalaciones, optimizando el buen funcionamiento para el cumplimiento de las prestaciones del servicio. </t>
  </si>
  <si>
    <r>
      <rPr>
        <b/>
        <sz val="11"/>
        <color theme="1"/>
        <rFont val="Arial"/>
        <family val="2"/>
      </rPr>
      <t xml:space="preserve">PMPPR: </t>
    </r>
    <r>
      <rPr>
        <sz val="11"/>
        <color theme="1"/>
        <rFont val="Arial"/>
        <family val="2"/>
      </rPr>
      <t xml:space="preserve">Porcentaje del mantenimiento de los pozos pluviales realizado. </t>
    </r>
  </si>
  <si>
    <r>
      <rPr>
        <b/>
        <sz val="11"/>
        <color theme="1"/>
        <rFont val="Arial"/>
        <family val="2"/>
      </rPr>
      <t>PSLSDP:</t>
    </r>
    <r>
      <rPr>
        <sz val="11"/>
        <color theme="1"/>
        <rFont val="Arial"/>
        <family val="2"/>
      </rPr>
      <t xml:space="preserve"> Porcentaje de servicio de limpieza del sistema  pluvial. </t>
    </r>
  </si>
  <si>
    <r>
      <rPr>
        <b/>
        <sz val="11"/>
        <color theme="1"/>
        <rFont val="Arial"/>
        <family val="2"/>
      </rPr>
      <t>PKBRAPP:</t>
    </r>
    <r>
      <rPr>
        <sz val="11"/>
        <color theme="1"/>
        <rFont val="Arial"/>
        <family val="2"/>
      </rPr>
      <t xml:space="preserve"> Porcentaje de Kilos de basura recolectado de los accesos a las playas públicas. </t>
    </r>
  </si>
  <si>
    <t>POZOS</t>
  </si>
  <si>
    <r>
      <t xml:space="preserve">C 2.2.1.1.6  </t>
    </r>
    <r>
      <rPr>
        <sz val="14"/>
        <color theme="1"/>
        <rFont val="Calibri"/>
        <family val="2"/>
        <scheme val="minor"/>
      </rPr>
      <t>Mantenimiento de la Infraestructura de parques y jardines del municipio de Benito Juárez atendido.</t>
    </r>
  </si>
  <si>
    <t>Trimestral.</t>
  </si>
  <si>
    <r>
      <rPr>
        <b/>
        <sz val="14"/>
        <color theme="1"/>
        <rFont val="Calibri"/>
        <family val="2"/>
        <scheme val="minor"/>
      </rPr>
      <t xml:space="preserve">A. 2.2.1.1.6.1 </t>
    </r>
    <r>
      <rPr>
        <sz val="14"/>
        <color theme="1"/>
        <rFont val="Calibri"/>
        <family val="2"/>
        <scheme val="minor"/>
      </rPr>
      <t>Realización de servicios de limpieza a espacios públicos y parques.</t>
    </r>
  </si>
  <si>
    <r>
      <rPr>
        <b/>
        <sz val="14"/>
        <color theme="1"/>
        <rFont val="Calibri"/>
        <family val="2"/>
        <scheme val="minor"/>
      </rPr>
      <t>A. 2.2.1.1.6.2</t>
    </r>
    <r>
      <rPr>
        <sz val="14"/>
        <color theme="1"/>
        <rFont val="Calibri"/>
        <family val="2"/>
        <scheme val="minor"/>
      </rPr>
      <t xml:space="preserve">  Realización del programa de sembrado de plantas de ornato y forestal para la infraestructura y buena imagen en parques y camellones.</t>
    </r>
  </si>
  <si>
    <r>
      <rPr>
        <b/>
        <sz val="14"/>
        <color theme="1"/>
        <rFont val="Calibri"/>
        <family val="2"/>
        <scheme val="minor"/>
      </rPr>
      <t>A. 2.2.1.1.6.3</t>
    </r>
    <r>
      <rPr>
        <sz val="14"/>
        <color theme="1"/>
        <rFont val="Calibri"/>
        <family val="2"/>
        <scheme val="minor"/>
      </rPr>
      <t xml:space="preserve"> Realización del programa en acondicionamiento, equipamiento y pintado de fuentes y monumentos. </t>
    </r>
  </si>
  <si>
    <r>
      <rPr>
        <b/>
        <sz val="14"/>
        <color theme="1"/>
        <rFont val="Calibri"/>
        <family val="2"/>
        <scheme val="minor"/>
      </rPr>
      <t>A. 2.2.1.1.6.4</t>
    </r>
    <r>
      <rPr>
        <sz val="14"/>
        <color theme="1"/>
        <rFont val="Calibri"/>
        <family val="2"/>
        <scheme val="minor"/>
      </rPr>
      <t xml:space="preserve"> Restauración de juegos infantiles y aparatos de ejercicio beneficiando a la población del municipio de Benito Juárez.</t>
    </r>
  </si>
  <si>
    <r>
      <rPr>
        <b/>
        <sz val="14"/>
        <color theme="1"/>
        <rFont val="Calibri"/>
        <family val="2"/>
        <scheme val="minor"/>
      </rPr>
      <t>A. 2.2.1.1.6.5</t>
    </r>
    <r>
      <rPr>
        <sz val="14"/>
        <color theme="1"/>
        <rFont val="Calibri"/>
        <family val="2"/>
        <scheme val="minor"/>
      </rPr>
      <t xml:space="preserve"> Realización del mantenimiento preventivo y correctivo del parque vehicular.</t>
    </r>
  </si>
  <si>
    <r>
      <rPr>
        <b/>
        <sz val="14"/>
        <color theme="1"/>
        <rFont val="Calibri"/>
        <family val="2"/>
        <scheme val="minor"/>
      </rPr>
      <t xml:space="preserve">A. 2.2.1.1.6.6 </t>
    </r>
    <r>
      <rPr>
        <sz val="14"/>
        <color theme="1"/>
        <rFont val="Calibri"/>
        <family val="2"/>
        <scheme val="minor"/>
      </rPr>
      <t>Realización del mantenimiento preventivo y correctivo de maquinaria menor.</t>
    </r>
  </si>
  <si>
    <r>
      <rPr>
        <b/>
        <sz val="14"/>
        <color theme="1"/>
        <rFont val="Calibri"/>
        <family val="2"/>
        <scheme val="minor"/>
      </rPr>
      <t xml:space="preserve">A. 2.2.1.1.6.7 </t>
    </r>
    <r>
      <rPr>
        <sz val="14"/>
        <color theme="1"/>
        <rFont val="Calibri"/>
        <family val="2"/>
        <scheme val="minor"/>
      </rPr>
      <t>Reparación de guarniciones en áreas de espacios publicos.</t>
    </r>
  </si>
  <si>
    <r>
      <rPr>
        <b/>
        <sz val="14"/>
        <color theme="1"/>
        <rFont val="Calibri"/>
        <family val="2"/>
        <scheme val="minor"/>
      </rPr>
      <t xml:space="preserve">A. 2.2.1.1.6.8 </t>
    </r>
    <r>
      <rPr>
        <sz val="14"/>
        <color theme="1"/>
        <rFont val="Calibri"/>
        <family val="2"/>
        <scheme val="minor"/>
      </rPr>
      <t>Reparacion de estructuras de concreto en  areas de espacios publicos.</t>
    </r>
  </si>
  <si>
    <t>PARQUES</t>
  </si>
  <si>
    <t>C. 2.1.1.1.7 Demandas Emergentes Atendidas.</t>
  </si>
  <si>
    <t>PPDEA: Porcentaje de demandas emergentes atendidas.</t>
  </si>
  <si>
    <t>Meta Trimestral:  
Se considera que no aplica para el primer trimestre del 2025, debido a que es un Índice de nueva creación para el eje 2  Medio Ambiente y Desarrollo Sostenible y que tiene una periodicidad trianual sin línea base y con una meta establecida hasta diciembre 2027, fecha en que se verificará si la meta programada se logró.
Meta Anual: 
Se considera que no aplica para el primer trimestre del 2025, debido a que es un Índice de nueva creación para el eje 2  Medio Ambiente y Desarrollo Sostenible y que tiene una periodicidad trianual sin línea base y con una meta establecida hasta diciembre 2027, fecha en que se verificará si la meta programada se logró.</t>
  </si>
  <si>
    <t>A.2.1.1.1.7.1 Gestión de recursos administrativos de contratos y arrendamientos de la Dirección de Atención a Demandas Emergentes.</t>
  </si>
  <si>
    <t>PRAG: Porcentaje de Recursos  Administrativos de contratos y arrendamientos Gestionados.</t>
  </si>
  <si>
    <t>A.2.1.1.1.7.2  Realizar el Barrido y  limpieza  de calles y avenidas de la ciudad.</t>
  </si>
  <si>
    <t>PKLCAL: Porcentaje de Kilomestros Lineales de Calles y Avenidas Limpios.</t>
  </si>
  <si>
    <t>A.2.1.1.1.7.3 Realizar el Chapeo, poda, deshierbe, desgajo en áreas verdes y áreas comunes.</t>
  </si>
  <si>
    <t>PMCAVACA: Porcentaje de Metros Cuadrados de Áreas Verdes y Áreas Comunes Atendidos.</t>
  </si>
  <si>
    <t>A.2.1.1.1.7.4 Retiro de los desechos sólidos y vegetales de basureros clandestinos.</t>
  </si>
  <si>
    <t>PTRDSVBC: Porcentaje de Tonelaje de Retiro de Desechos Sólidos y Vegetales de Basureros Clandestinos.</t>
  </si>
  <si>
    <t>A.2.1.1.1.7.5 Rescate de espacios públicos.</t>
  </si>
  <si>
    <t>PEPR: Porcentaje de Espacios Públicos Rescatados.</t>
  </si>
  <si>
    <t>A.2.1.1.1.7.6 Rastreo de terracerías para vialidades en zonas irregulares.</t>
  </si>
  <si>
    <t>PMCTVR: Porcentaje de Metros Cuadrados deTerracerias para Vialidades Rastreados.</t>
  </si>
  <si>
    <t>A.2.1.1.1.7.7 Mantenimiento de parque vehicular.</t>
  </si>
  <si>
    <t>PPVA: Porcentaje de Parque Vehicular Atendidos.</t>
  </si>
  <si>
    <t>A.2.1.1.1.7.8  Mantenimiento de maquinaria pesada.</t>
  </si>
  <si>
    <t>PMPA: Porcentaje de Maquinaria Pesada Atendidos.</t>
  </si>
  <si>
    <t>A.2.1.1.1.7.9 Mantenimiento de equipo menor.</t>
  </si>
  <si>
    <t>PEMA: Porcentaje de  Equipo Menor Atendido.</t>
  </si>
  <si>
    <t>DEMANDAS</t>
  </si>
  <si>
    <t>Si.</t>
  </si>
  <si>
    <r>
      <rPr>
        <b/>
        <sz val="12"/>
        <color theme="1"/>
        <rFont val="Arial"/>
        <family val="2"/>
      </rPr>
      <t xml:space="preserve">Meta Trimestral: </t>
    </r>
    <r>
      <rPr>
        <sz val="12"/>
        <color theme="1"/>
        <rFont val="Arial"/>
        <family val="2"/>
      </rPr>
      <t xml:space="preserve">Durante este trimestre, se realizaron 1100 de las 1250 supervisiones programadas, lo que representa un 88%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1,100 supervisiones, lo que representa un 22% del total de 5,000 supervisiones planificadas para el año 2025.</t>
    </r>
  </si>
  <si>
    <r>
      <rPr>
        <b/>
        <sz val="12"/>
        <color theme="1"/>
        <rFont val="Arial"/>
        <family val="2"/>
      </rPr>
      <t xml:space="preserve">Meta Trimestral: </t>
    </r>
    <r>
      <rPr>
        <sz val="12"/>
        <color theme="1"/>
        <rFont val="Arial"/>
        <family val="2"/>
      </rPr>
      <t xml:space="preserve">Durante este trimestre, se realizaron 4500 de las 4560 encueestas programadas, lo que representa un 98.68%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4500 encuestas, lo que representa un 24.67% del total de 18,240 encuestas planificadas para el año 2025.</t>
    </r>
  </si>
  <si>
    <r>
      <rPr>
        <b/>
        <sz val="12"/>
        <color theme="1"/>
        <rFont val="Arial"/>
        <family val="2"/>
      </rPr>
      <t xml:space="preserve">Meta Trimestral: </t>
    </r>
    <r>
      <rPr>
        <sz val="12"/>
        <color theme="1"/>
        <rFont val="Arial"/>
        <family val="2"/>
      </rPr>
      <t xml:space="preserve"> Durante este trimestre, se realizaron 1188 de las 1050 supervisiones de rutas programadas, lo que representa un 113.14% de cumplimiento. El principal motivo de  haber alcanzado  mas del 100% de la meta prevista fue el aumento de los dias de recoleccion de desechos solidos. Se espera que en el próximo trimestre  se logren nuevamente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1188 supervisiones, lo que representa un 28.29% del total de 4200 supervisiones planificadas para el año 2025.</t>
    </r>
  </si>
  <si>
    <r>
      <rPr>
        <b/>
        <sz val="12"/>
        <color theme="1"/>
        <rFont val="Arial"/>
        <family val="2"/>
      </rPr>
      <t xml:space="preserve">Meta Trimestral: </t>
    </r>
    <r>
      <rPr>
        <sz val="12"/>
        <color theme="1"/>
        <rFont val="Arial"/>
        <family val="2"/>
      </rPr>
      <t xml:space="preserve">  Durante este trimestre, se realizaron 110,339.10 de las 91,025 toneladas de residuos solidos  programadas, lo que representa un 121.22% de cumplimiento. El principal motivo de  haber alcanzado mas del 100% la meta prevista fue el aumento de dias en la recoleccion de desechos solidos. Se espera que en el próximo trimestre  se logren nuevamente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110,339.10 toneladas de residuos solidos, lo que representa un 30.33% del total de 363,825 toneladas planificadas para el año 2025.</t>
    </r>
  </si>
  <si>
    <r>
      <rPr>
        <b/>
        <sz val="12"/>
        <color theme="1"/>
        <rFont val="Arial"/>
        <family val="2"/>
      </rPr>
      <t xml:space="preserve">Meta Trimestral: </t>
    </r>
    <r>
      <rPr>
        <sz val="12"/>
        <color theme="1"/>
        <rFont val="Arial"/>
        <family val="2"/>
      </rPr>
      <t xml:space="preserve">  Durante este trimestre, se realizaron 23 de las 35 supervisiones de basureros clandestinos programadas, lo que representa un 65.71%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23supervisiones de basureros clandestinos, lo que representa un 16.43% del total de 140 supervisiones de basureros clandestinos planificadas para el año 2025.</t>
    </r>
  </si>
  <si>
    <r>
      <rPr>
        <b/>
        <sz val="12"/>
        <color theme="1"/>
        <rFont val="Arial"/>
        <family val="2"/>
      </rPr>
      <t xml:space="preserve">Meta Trimestral: </t>
    </r>
    <r>
      <rPr>
        <sz val="12"/>
        <color theme="1"/>
        <rFont val="Arial"/>
        <family val="2"/>
      </rPr>
      <t xml:space="preserve">  Durante este trimestre, se realizaron 2 de los 5 servicios de mantenimiento programadas, lo que representa un 40%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2 servicios de mantenimiento vehicular, lo que representa un 10% del total de 20 servicios de mantenimiento planificadas para el año 2025.</t>
    </r>
  </si>
  <si>
    <t>PVR: Porcentaje de vehículos reparados.</t>
  </si>
  <si>
    <t>Meta Trimestral: La meta alcanzada del 1 Enero al 31 de Marzo 2025, fue de un 142.45% ya que la medición es trimestral, se alcanzo la meta derivado a se realizo el mantenimiento preventivo y  se esta realizando el trabajo operativo de manera normal en la diferentes direcciones 
Meta Anual: El avance anual se mantiene menor al avance trimestral ya que es un indicador ascendente regular y  se actualiza cada trimestre.</t>
  </si>
  <si>
    <t>PSMP: Porcentaje de servicio mecánico proporcionado.</t>
  </si>
  <si>
    <t>Meta Trimestral: La meta alcanzada del 1 Enero al 31 de Marzo 2025, fue de un 114.24% ya que la medición es trimestral, se alcanzo la meta derivado a se realizo el mantenimiento preventivo y  se esta realizando el trabajo operativo de manera normal en la diferentes direcciones
Meta Anual: El avance anual se mantiene menor al avance trimestral ya que es un indicador ascendente regular y  se actualiza cada trimestre.</t>
  </si>
  <si>
    <t>PSVR: Porcentaje de servicios de vehículos realizados.</t>
  </si>
  <si>
    <t>Meta Trimestral: La meta alcanzada del 1 Enero al 31 de Marzo 2025, fue de  un 114.14% ya que la medición es trimestral,  se llego a la meta programada derivado a que se realizo la programacion trimestral de mantenimiento preventivo y correctivo de todas las direcciones de Dirección General de Servicios Publccos por lo cual no solicitan dictamenes para las reparaciones correspondientes
Meta Anual: El avance anual se mantiene menor al avance trimestral ya que es un indicador ascendente regular y  se actualiza cada trimestre.</t>
  </si>
  <si>
    <t>PSMITOD: Porcentaje de servicios de  mantenimiento de las instalaciones del taller y oficinas deterioradas.</t>
  </si>
  <si>
    <t>Meta Trimestral: La meta alcanzada del 1 de Marzo al 31 de Marzo de 2023, fue de un 15.15% ya que la medición es trimestral, no se cumplio la meta a que no se han realizado las requisiciones correspondientes para poder dar el mantenimiento a instalaciones
Meta Anual: El avance anual se mantiene menor al avance trimestral ya que es un indicador ascendente regular y  se actualiza cada trimestre.</t>
  </si>
  <si>
    <t>TALLER</t>
  </si>
  <si>
    <t>LIMPIEZA</t>
  </si>
  <si>
    <t>PERÍODO QUE SE INFORMA: DEL 1 DE ENERO AL 31 DE MARZO 2025</t>
  </si>
  <si>
    <t>PERÍODO QUE SE INFORMA: DEL 1 DE ENERO AL 31 DE MARZO 2026.</t>
  </si>
  <si>
    <t>A. 2.2.1.1.3.6 Verificación del sistema de alumbrado público que cumplan con las especificaciones establecidas para la entrega y Recepción de fraccionamientos nuevos en el Municipio de Benito Juárez.</t>
  </si>
  <si>
    <t>A. 2.2.1.1.3.5 Rehabilitación y Mantenimiento de los postes.</t>
  </si>
  <si>
    <t>A. 2.2.1.1.3.4 Reparación y mantenimiento de las luminarias tipo Reflector en existencia.</t>
  </si>
  <si>
    <t>A. 2.2.1.1.3.7  Proyección de infraestructura eléctrica en el Municipio de Benito Juárez.</t>
  </si>
  <si>
    <t>OBRAS</t>
  </si>
  <si>
    <r>
      <rPr>
        <b/>
        <sz val="11"/>
        <color theme="1"/>
        <rFont val="Calibri"/>
        <family val="2"/>
        <scheme val="minor"/>
      </rPr>
      <t xml:space="preserve">Meta Trimestral:  </t>
    </r>
    <r>
      <rPr>
        <sz val="11"/>
        <color theme="1"/>
        <rFont val="Calibri"/>
        <family val="2"/>
        <scheme val="minor"/>
      </rPr>
      <t xml:space="preserve">
Se considera que no aplica para el primer trimestre del 2026, debido a que es un Índice de nueva creación para el eje 2  Medio Ambiente y Desarrollo Sostenible y que tiene una periodicidad trianual sin línea base y con una meta establecida hasta diciembre 2027, fecha en que se verificará si la meta programada se logró.
</t>
    </r>
    <r>
      <rPr>
        <b/>
        <sz val="11"/>
        <color theme="1"/>
        <rFont val="Calibri"/>
        <family val="2"/>
        <scheme val="minor"/>
      </rPr>
      <t xml:space="preserve">Meta Anual: </t>
    </r>
    <r>
      <rPr>
        <sz val="11"/>
        <color theme="1"/>
        <rFont val="Calibri"/>
        <family val="2"/>
        <scheme val="minor"/>
      </rPr>
      <t xml:space="preserve">
Se considera que no aplica para el primer trimestre del 2026, debido a que es un Índice de nueva creación para el eje 2  Medio Ambiente y Desarrollo Sostenible y que tiene una periodicidad trianual sin línea base y con una meta establecida hasta diciembre 2027, fecha en que se verificará si la meta programada se logró.</t>
    </r>
  </si>
  <si>
    <r>
      <rPr>
        <b/>
        <sz val="11"/>
        <color theme="1"/>
        <rFont val="Calibri"/>
        <family val="2"/>
        <scheme val="minor"/>
      </rPr>
      <t>PPI:</t>
    </r>
    <r>
      <rPr>
        <sz val="11"/>
        <color theme="1"/>
        <rFont val="Calibri"/>
        <family val="2"/>
        <scheme val="minor"/>
      </rPr>
      <t xml:space="preserve"> Porcentaje de programas Implementados.</t>
    </r>
  </si>
  <si>
    <r>
      <rPr>
        <b/>
        <sz val="11"/>
        <color theme="1"/>
        <rFont val="Calibri"/>
        <family val="2"/>
        <scheme val="minor"/>
      </rPr>
      <t>POSPS:</t>
    </r>
    <r>
      <rPr>
        <sz val="11"/>
        <color theme="1"/>
        <rFont val="Calibri"/>
        <family val="2"/>
        <scheme val="minor"/>
      </rPr>
      <t xml:space="preserve"> Porcentaje de Obra y Servicios Públicos  supervisados.</t>
    </r>
  </si>
  <si>
    <r>
      <rPr>
        <b/>
        <sz val="11"/>
        <color theme="1"/>
        <rFont val="Calibri"/>
        <family val="2"/>
        <scheme val="minor"/>
      </rPr>
      <t>PAAP:</t>
    </r>
    <r>
      <rPr>
        <sz val="11"/>
        <color theme="1"/>
        <rFont val="Calibri"/>
        <family val="2"/>
        <scheme val="minor"/>
      </rPr>
      <t xml:space="preserve"> Porcentaje de asistencia a actividades programadas.</t>
    </r>
  </si>
  <si>
    <r>
      <rPr>
        <b/>
        <sz val="11"/>
        <color theme="1"/>
        <rFont val="Calibri"/>
        <family val="2"/>
        <scheme val="minor"/>
      </rPr>
      <t>PPOPA:</t>
    </r>
    <r>
      <rPr>
        <sz val="11"/>
        <color theme="1"/>
        <rFont val="Calibri"/>
        <family val="2"/>
        <scheme val="minor"/>
      </rPr>
      <t xml:space="preserve"> Porcentaje de Permisos de Obra Privada autorizados.</t>
    </r>
  </si>
  <si>
    <r>
      <t xml:space="preserve">PEI: </t>
    </r>
    <r>
      <rPr>
        <sz val="11"/>
        <color theme="1"/>
        <rFont val="Calibri"/>
        <family val="2"/>
        <scheme val="minor"/>
      </rPr>
      <t>Porcentaje de expedientes Integrados</t>
    </r>
  </si>
  <si>
    <r>
      <rPr>
        <b/>
        <sz val="11"/>
        <color theme="1"/>
        <rFont val="Calibri"/>
        <family val="2"/>
        <scheme val="minor"/>
      </rPr>
      <t xml:space="preserve">PSMR: </t>
    </r>
    <r>
      <rPr>
        <sz val="11"/>
        <color theme="1"/>
        <rFont val="Calibri"/>
        <family val="2"/>
        <scheme val="minor"/>
      </rPr>
      <t>Porcentaje de solicitudes de mantenimiento realizadas.</t>
    </r>
  </si>
  <si>
    <r>
      <rPr>
        <b/>
        <sz val="11"/>
        <color theme="1"/>
        <rFont val="Calibri"/>
        <family val="2"/>
        <scheme val="minor"/>
      </rPr>
      <t>PASOPD:</t>
    </r>
    <r>
      <rPr>
        <sz val="11"/>
        <color theme="1"/>
        <rFont val="Calibri"/>
        <family val="2"/>
        <scheme val="minor"/>
      </rPr>
      <t xml:space="preserve"> Porcentaje de actividades de servicios y obra pública difundidas</t>
    </r>
  </si>
  <si>
    <r>
      <rPr>
        <b/>
        <sz val="11"/>
        <color theme="1"/>
        <rFont val="Calibri"/>
        <family val="2"/>
        <scheme val="minor"/>
      </rPr>
      <t>PASRP:</t>
    </r>
    <r>
      <rPr>
        <sz val="11"/>
        <color theme="1"/>
        <rFont val="Calibri"/>
        <family val="2"/>
        <scheme val="minor"/>
      </rPr>
      <t xml:space="preserve"> Porcentaje de programas de servicios públicos realizados.</t>
    </r>
  </si>
  <si>
    <r>
      <rPr>
        <b/>
        <sz val="11"/>
        <color theme="1"/>
        <rFont val="Calibri"/>
        <family val="2"/>
        <scheme val="minor"/>
      </rPr>
      <t>PARSP:</t>
    </r>
    <r>
      <rPr>
        <sz val="11"/>
        <color theme="1"/>
        <rFont val="Calibri"/>
        <family val="2"/>
        <scheme val="minor"/>
      </rPr>
      <t xml:space="preserve"> Porcentaje de actividades realizadas de servicios públicos.</t>
    </r>
  </si>
  <si>
    <r>
      <rPr>
        <b/>
        <sz val="11"/>
        <color theme="1"/>
        <rFont val="Calibri"/>
        <family val="2"/>
        <scheme val="minor"/>
      </rPr>
      <t>PTRN:</t>
    </r>
    <r>
      <rPr>
        <sz val="11"/>
        <color theme="1"/>
        <rFont val="Calibri"/>
        <family val="2"/>
        <scheme val="minor"/>
      </rPr>
      <t xml:space="preserve"> Porcentaje de trámites de recursos necesarios.</t>
    </r>
  </si>
  <si>
    <r>
      <rPr>
        <b/>
        <sz val="11"/>
        <color theme="1"/>
        <rFont val="Calibri"/>
        <family val="2"/>
        <scheme val="minor"/>
      </rPr>
      <t>PSCA:</t>
    </r>
    <r>
      <rPr>
        <sz val="11"/>
        <color theme="1"/>
        <rFont val="Calibri"/>
        <family val="2"/>
        <scheme val="minor"/>
      </rPr>
      <t xml:space="preserve"> Porcentaje de solicitudes ciudadanas atendidas.</t>
    </r>
  </si>
  <si>
    <r>
      <rPr>
        <b/>
        <sz val="11"/>
        <color theme="1"/>
        <rFont val="Calibri"/>
        <family val="2"/>
        <scheme val="minor"/>
      </rPr>
      <t xml:space="preserve">PEI: </t>
    </r>
    <r>
      <rPr>
        <sz val="11"/>
        <color theme="1"/>
        <rFont val="Calibri"/>
        <family val="2"/>
        <scheme val="minor"/>
      </rPr>
      <t xml:space="preserve">Porcentaje de establecimientos supervisados. </t>
    </r>
  </si>
  <si>
    <r>
      <rPr>
        <b/>
        <sz val="11"/>
        <color theme="1"/>
        <rFont val="Calibri"/>
        <family val="2"/>
        <scheme val="minor"/>
      </rPr>
      <t>PAPM:</t>
    </r>
    <r>
      <rPr>
        <sz val="11"/>
        <color theme="1"/>
        <rFont val="Calibri"/>
        <family val="2"/>
        <scheme val="minor"/>
      </rPr>
      <t xml:space="preserve"> Porcentaje del Alumbrado Público Mejorado.</t>
    </r>
  </si>
  <si>
    <r>
      <rPr>
        <b/>
        <sz val="11"/>
        <color theme="1"/>
        <rFont val="Calibri"/>
        <family val="2"/>
        <scheme val="minor"/>
      </rPr>
      <t xml:space="preserve">PSAPR: </t>
    </r>
    <r>
      <rPr>
        <sz val="11"/>
        <color theme="1"/>
        <rFont val="Calibri"/>
        <family val="2"/>
        <scheme val="minor"/>
      </rPr>
      <t>Porcentaje de supervisiones del sistema de alumbrado público realizadas.</t>
    </r>
  </si>
  <si>
    <r>
      <rPr>
        <b/>
        <sz val="11"/>
        <color theme="1"/>
        <rFont val="Calibri"/>
        <family val="2"/>
        <scheme val="minor"/>
      </rPr>
      <t>PRCA:</t>
    </r>
    <r>
      <rPr>
        <sz val="11"/>
        <color theme="1"/>
        <rFont val="Calibri"/>
        <family val="2"/>
        <scheme val="minor"/>
      </rPr>
      <t xml:space="preserve"> Porcentaje de Reportes ciudadanos del sistema de alumbrado público atendidos.</t>
    </r>
  </si>
  <si>
    <r>
      <rPr>
        <b/>
        <sz val="11"/>
        <color theme="1"/>
        <rFont val="Calibri"/>
        <family val="2"/>
        <scheme val="minor"/>
      </rPr>
      <t>PCSAR:</t>
    </r>
    <r>
      <rPr>
        <sz val="11"/>
        <color theme="1"/>
        <rFont val="Calibri"/>
        <family val="2"/>
        <scheme val="minor"/>
      </rPr>
      <t xml:space="preserve"> Porcentaje de censo del sistema de alumbrado público realizado.</t>
    </r>
  </si>
  <si>
    <r>
      <rPr>
        <b/>
        <sz val="11"/>
        <color theme="1"/>
        <rFont val="Calibri"/>
        <family val="2"/>
        <scheme val="minor"/>
      </rPr>
      <t>PLR:</t>
    </r>
    <r>
      <rPr>
        <sz val="11"/>
        <color theme="1"/>
        <rFont val="Calibri"/>
        <family val="2"/>
        <scheme val="minor"/>
      </rPr>
      <t xml:space="preserve"> Porcentaje de Luminarias Reparadas.</t>
    </r>
  </si>
  <si>
    <r>
      <rPr>
        <b/>
        <sz val="11"/>
        <color theme="1"/>
        <rFont val="Calibri"/>
        <family val="2"/>
        <scheme val="minor"/>
      </rPr>
      <t>PPR</t>
    </r>
    <r>
      <rPr>
        <sz val="11"/>
        <color theme="1"/>
        <rFont val="Calibri"/>
        <family val="2"/>
        <scheme val="minor"/>
      </rPr>
      <t>: Porcentaje de Postes Rehabilitados.</t>
    </r>
  </si>
  <si>
    <r>
      <rPr>
        <b/>
        <sz val="11"/>
        <color theme="1"/>
        <rFont val="Calibri"/>
        <family val="2"/>
        <scheme val="minor"/>
      </rPr>
      <t>PAPEF:</t>
    </r>
    <r>
      <rPr>
        <sz val="11"/>
        <color theme="1"/>
        <rFont val="Calibri"/>
        <family val="2"/>
        <scheme val="minor"/>
      </rPr>
      <t xml:space="preserve"> Porcentaje de alumbrado público entregado en fraccionamientos.</t>
    </r>
  </si>
  <si>
    <r>
      <rPr>
        <b/>
        <sz val="11"/>
        <color theme="1"/>
        <rFont val="Calibri"/>
        <family val="2"/>
        <scheme val="minor"/>
      </rPr>
      <t xml:space="preserve">PIEP: </t>
    </r>
    <r>
      <rPr>
        <sz val="11"/>
        <color theme="1"/>
        <rFont val="Calibri"/>
        <family val="2"/>
        <scheme val="minor"/>
      </rPr>
      <t>Porcentaje de infraestructura eléctrica Proyectada.</t>
    </r>
  </si>
  <si>
    <r>
      <rPr>
        <b/>
        <sz val="11"/>
        <color theme="1"/>
        <rFont val="Calibri"/>
        <family val="2"/>
        <scheme val="minor"/>
      </rPr>
      <t xml:space="preserve">PM2VB: </t>
    </r>
    <r>
      <rPr>
        <sz val="11"/>
        <color theme="1"/>
        <rFont val="Calibri"/>
        <family val="2"/>
        <scheme val="minor"/>
      </rPr>
      <t>Porcentaje de m2 de vialidades bacheadas.</t>
    </r>
  </si>
  <si>
    <r>
      <rPr>
        <b/>
        <sz val="11"/>
        <color theme="1"/>
        <rFont val="Calibri"/>
        <family val="2"/>
        <scheme val="minor"/>
      </rPr>
      <t xml:space="preserve">PLAPP: </t>
    </r>
    <r>
      <rPr>
        <sz val="11"/>
        <color theme="1"/>
        <rFont val="Calibri"/>
        <family val="2"/>
        <scheme val="minor"/>
      </rPr>
      <t>Porcentaje de Litros de Agua Potable Proporcionada.</t>
    </r>
  </si>
  <si>
    <r>
      <rPr>
        <b/>
        <sz val="11"/>
        <color theme="1"/>
        <rFont val="Calibri"/>
        <family val="2"/>
        <scheme val="minor"/>
      </rPr>
      <t>PSSA</t>
    </r>
    <r>
      <rPr>
        <sz val="11"/>
        <color theme="1"/>
        <rFont val="Calibri"/>
        <family val="2"/>
        <scheme val="minor"/>
      </rPr>
      <t>: Porcentaje de solicitudes de servicio Atendidas.</t>
    </r>
  </si>
  <si>
    <r>
      <rPr>
        <b/>
        <sz val="11"/>
        <color theme="1"/>
        <rFont val="Calibri"/>
        <family val="2"/>
        <scheme val="minor"/>
      </rPr>
      <t>PROV:</t>
    </r>
    <r>
      <rPr>
        <sz val="11"/>
        <color theme="1"/>
        <rFont val="Calibri"/>
        <family val="2"/>
        <scheme val="minor"/>
      </rPr>
      <t xml:space="preserve"> Porcentaje de Recepción de Obras de vialidades.</t>
    </r>
  </si>
  <si>
    <r>
      <rPr>
        <b/>
        <sz val="11"/>
        <color theme="1"/>
        <rFont val="Calibri"/>
        <family val="2"/>
        <scheme val="minor"/>
      </rPr>
      <t>PVO:</t>
    </r>
    <r>
      <rPr>
        <sz val="11"/>
        <color theme="1"/>
        <rFont val="Calibri"/>
        <family val="2"/>
        <scheme val="minor"/>
      </rPr>
      <t xml:space="preserve"> Porcentaje de Vehículos Operando.</t>
    </r>
  </si>
  <si>
    <r>
      <rPr>
        <b/>
        <sz val="11"/>
        <color theme="1"/>
        <rFont val="Calibri"/>
        <family val="2"/>
        <scheme val="minor"/>
      </rPr>
      <t>PPMO</t>
    </r>
    <r>
      <rPr>
        <sz val="11"/>
        <color theme="1"/>
        <rFont val="Calibri"/>
        <family val="2"/>
        <scheme val="minor"/>
      </rPr>
      <t>: Porcentaje del Parque de Maquinaria Operando.</t>
    </r>
  </si>
  <si>
    <r>
      <rPr>
        <b/>
        <sz val="11"/>
        <color theme="1"/>
        <rFont val="Calibri"/>
        <family val="2"/>
        <scheme val="minor"/>
      </rPr>
      <t>PEMO</t>
    </r>
    <r>
      <rPr>
        <sz val="11"/>
        <color theme="1"/>
        <rFont val="Calibri"/>
        <family val="2"/>
        <scheme val="minor"/>
      </rPr>
      <t>: Porcentaje de Equipo Menor Operando.</t>
    </r>
  </si>
  <si>
    <r>
      <rPr>
        <b/>
        <sz val="11"/>
        <color theme="1"/>
        <rFont val="Calibri"/>
        <family val="2"/>
        <scheme val="minor"/>
      </rPr>
      <t>PAMID</t>
    </r>
    <r>
      <rPr>
        <sz val="11"/>
        <color theme="1"/>
        <rFont val="Calibri"/>
        <family val="2"/>
        <scheme val="minor"/>
      </rPr>
      <t>: Porcentaje de actividades de Mantenimiento de las Instalaciones Deterioradas.</t>
    </r>
  </si>
  <si>
    <r>
      <rPr>
        <b/>
        <sz val="11"/>
        <color theme="1"/>
        <rFont val="Calibri"/>
        <family val="2"/>
        <scheme val="minor"/>
      </rPr>
      <t xml:space="preserve">PMCPLR: </t>
    </r>
    <r>
      <rPr>
        <sz val="11"/>
        <color theme="1"/>
        <rFont val="Calibri"/>
        <family val="2"/>
        <scheme val="minor"/>
      </rPr>
      <t>Porcentaje de metros cuadrados de playas limpias realizado</t>
    </r>
  </si>
  <si>
    <r>
      <rPr>
        <b/>
        <sz val="11"/>
        <color theme="1"/>
        <rFont val="Calibri"/>
        <family val="2"/>
        <scheme val="minor"/>
      </rPr>
      <t>PPPR:</t>
    </r>
    <r>
      <rPr>
        <sz val="11"/>
        <color theme="1"/>
        <rFont val="Calibri"/>
        <family val="2"/>
        <scheme val="minor"/>
      </rPr>
      <t xml:space="preserve"> Porcentaje de los pozos pluviales restaurados.</t>
    </r>
  </si>
  <si>
    <r>
      <rPr>
        <b/>
        <sz val="11"/>
        <color theme="1"/>
        <rFont val="Calibri"/>
        <family val="2"/>
        <scheme val="minor"/>
      </rPr>
      <t xml:space="preserve">PMCSPMRAPP: </t>
    </r>
    <r>
      <rPr>
        <sz val="11"/>
        <color theme="1"/>
        <rFont val="Calibri"/>
        <family val="2"/>
        <scheme val="minor"/>
      </rPr>
      <t xml:space="preserve">Porcentaje de metros cubicos de sargazo y pasto marino retirado de los accesos a las playas públicas.                                      </t>
    </r>
  </si>
  <si>
    <r>
      <rPr>
        <b/>
        <sz val="11"/>
        <color theme="1"/>
        <rFont val="Calibri"/>
        <family val="2"/>
        <scheme val="minor"/>
      </rPr>
      <t xml:space="preserve">PMPVEMMP: </t>
    </r>
    <r>
      <rPr>
        <sz val="11"/>
        <color theme="1"/>
        <rFont val="Calibri"/>
        <family val="2"/>
        <scheme val="minor"/>
      </rPr>
      <t xml:space="preserve">Porcentaje de mantenimiento de parque vehicular, equipo menor y maquinaria pesada de la Dirección de pozos y Limpieza de playas. </t>
    </r>
  </si>
  <si>
    <r>
      <rPr>
        <b/>
        <sz val="11"/>
        <color theme="1"/>
        <rFont val="Calibri"/>
        <family val="2"/>
        <scheme val="minor"/>
      </rPr>
      <t>PSMIPJR:</t>
    </r>
    <r>
      <rPr>
        <sz val="11"/>
        <color theme="1"/>
        <rFont val="Calibri"/>
        <family val="2"/>
        <scheme val="minor"/>
      </rPr>
      <t xml:space="preserve"> Porcentaje servicios de mantenimiento a la infraestructura  de parques y jardines realizados.</t>
    </r>
  </si>
  <si>
    <r>
      <rPr>
        <b/>
        <sz val="11"/>
        <color theme="1"/>
        <rFont val="Calibri"/>
        <family val="2"/>
        <scheme val="minor"/>
      </rPr>
      <t>PSLPEPR:</t>
    </r>
    <r>
      <rPr>
        <sz val="11"/>
        <color theme="1"/>
        <rFont val="Calibri"/>
        <family val="2"/>
        <scheme val="minor"/>
      </rPr>
      <t xml:space="preserve"> Porcentaje de  servicios de limpieza a parques y espacios públicos realizados.</t>
    </r>
  </si>
  <si>
    <r>
      <rPr>
        <b/>
        <sz val="11"/>
        <color theme="1"/>
        <rFont val="Calibri"/>
        <family val="2"/>
        <scheme val="minor"/>
      </rPr>
      <t>PPOS:</t>
    </r>
    <r>
      <rPr>
        <sz val="11"/>
        <color theme="1"/>
        <rFont val="Calibri"/>
        <family val="2"/>
        <scheme val="minor"/>
      </rPr>
      <t xml:space="preserve"> Porcentaje plantas de ornato sembradas.</t>
    </r>
  </si>
  <si>
    <r>
      <rPr>
        <b/>
        <sz val="11"/>
        <color theme="1"/>
        <rFont val="Calibri"/>
        <family val="2"/>
        <scheme val="minor"/>
      </rPr>
      <t xml:space="preserve">PAAEPFM: </t>
    </r>
    <r>
      <rPr>
        <sz val="11"/>
        <color theme="1"/>
        <rFont val="Calibri"/>
        <family val="2"/>
        <scheme val="minor"/>
      </rPr>
      <t xml:space="preserve">Porcentaje  de avance en  acondicionamiento, equipamiento y pintado de fuentes y monumentos.  </t>
    </r>
  </si>
  <si>
    <r>
      <rPr>
        <b/>
        <sz val="11"/>
        <color theme="1"/>
        <rFont val="Calibri"/>
        <family val="2"/>
        <scheme val="minor"/>
      </rPr>
      <t xml:space="preserve">PJIAER: </t>
    </r>
    <r>
      <rPr>
        <sz val="11"/>
        <color theme="1"/>
        <rFont val="Calibri"/>
        <family val="2"/>
        <scheme val="minor"/>
      </rPr>
      <t>Porcentaje de juegos infantiles y aparatos de ejercitadores restaurados.</t>
    </r>
  </si>
  <si>
    <r>
      <rPr>
        <b/>
        <sz val="11"/>
        <color theme="1"/>
        <rFont val="Calibri"/>
        <family val="2"/>
        <scheme val="minor"/>
      </rPr>
      <t>PMPV:</t>
    </r>
    <r>
      <rPr>
        <sz val="11"/>
        <color theme="1"/>
        <rFont val="Calibri"/>
        <family val="2"/>
        <scheme val="minor"/>
      </rPr>
      <t xml:space="preserve"> Porcentaje de mantenimiento del parque vehicular.</t>
    </r>
  </si>
  <si>
    <r>
      <rPr>
        <b/>
        <sz val="11"/>
        <color theme="1"/>
        <rFont val="Calibri"/>
        <family val="2"/>
        <scheme val="minor"/>
      </rPr>
      <t>PMMM:</t>
    </r>
    <r>
      <rPr>
        <sz val="11"/>
        <color theme="1"/>
        <rFont val="Calibri"/>
        <family val="2"/>
        <scheme val="minor"/>
      </rPr>
      <t xml:space="preserve"> Porcentaje de mantenimiento a maquinaria menor. </t>
    </r>
  </si>
  <si>
    <r>
      <rPr>
        <b/>
        <sz val="11"/>
        <color theme="1"/>
        <rFont val="Calibri"/>
        <family val="2"/>
        <scheme val="minor"/>
      </rPr>
      <t>PMLRG:</t>
    </r>
    <r>
      <rPr>
        <sz val="11"/>
        <color theme="1"/>
        <rFont val="Calibri"/>
        <family val="2"/>
        <scheme val="minor"/>
      </rPr>
      <t xml:space="preserve"> Porcentaje de metros lineales de reparación  en guarniciones.</t>
    </r>
  </si>
  <si>
    <r>
      <rPr>
        <b/>
        <sz val="11"/>
        <color theme="1"/>
        <rFont val="Calibri"/>
        <family val="2"/>
        <scheme val="minor"/>
      </rPr>
      <t>PMCREC</t>
    </r>
    <r>
      <rPr>
        <sz val="11"/>
        <color theme="1"/>
        <rFont val="Calibri"/>
        <family val="2"/>
        <scheme val="minor"/>
      </rPr>
      <t>: Porcentaje de  de metros cuadrados  de reparacion de estructuras de concreto.</t>
    </r>
  </si>
  <si>
    <r>
      <rPr>
        <b/>
        <sz val="11"/>
        <color theme="1"/>
        <rFont val="Arial"/>
        <family val="2"/>
      </rPr>
      <t>PSR:</t>
    </r>
    <r>
      <rPr>
        <sz val="11"/>
        <color theme="1"/>
        <rFont val="Arial"/>
        <family val="2"/>
      </rPr>
      <t xml:space="preserve"> Porcentaje de supervisiones realizadas.</t>
    </r>
  </si>
  <si>
    <r>
      <rPr>
        <b/>
        <sz val="11"/>
        <color theme="1"/>
        <rFont val="Arial"/>
        <family val="2"/>
      </rPr>
      <t>PER:</t>
    </r>
    <r>
      <rPr>
        <sz val="11"/>
        <color theme="1"/>
        <rFont val="Arial"/>
        <family val="2"/>
      </rPr>
      <t xml:space="preserve"> Porcentaje de encuestas realizadas.</t>
    </r>
  </si>
  <si>
    <r>
      <rPr>
        <b/>
        <sz val="11"/>
        <color theme="1"/>
        <rFont val="Arial"/>
        <family val="2"/>
      </rPr>
      <t>PSRRRS</t>
    </r>
    <r>
      <rPr>
        <sz val="11"/>
        <color theme="1"/>
        <rFont val="Arial"/>
        <family val="2"/>
      </rPr>
      <t>: Porcentaje de supervisión de las rutas de recoleccion de residuos sólidos.</t>
    </r>
  </si>
  <si>
    <r>
      <rPr>
        <b/>
        <sz val="11"/>
        <color theme="1"/>
        <rFont val="Arial"/>
        <family val="2"/>
      </rPr>
      <t>PTRDF:</t>
    </r>
    <r>
      <rPr>
        <sz val="11"/>
        <color theme="1"/>
        <rFont val="Arial"/>
        <family val="2"/>
      </rPr>
      <t xml:space="preserve"> Porcentaje de tonelaje de residuos que recibe el sitio de disposición final</t>
    </r>
  </si>
  <si>
    <r>
      <rPr>
        <b/>
        <sz val="11"/>
        <color theme="1"/>
        <rFont val="Arial"/>
        <family val="2"/>
      </rPr>
      <t>PBCSE</t>
    </r>
    <r>
      <rPr>
        <sz val="11"/>
        <color theme="1"/>
        <rFont val="Arial"/>
        <family val="2"/>
      </rPr>
      <t>: Porcentaje de basureros clandestinos supervisados y eliminados.</t>
    </r>
  </si>
  <si>
    <r>
      <rPr>
        <b/>
        <sz val="11"/>
        <color theme="1"/>
        <rFont val="Arial"/>
        <family val="2"/>
      </rPr>
      <t>PVR:</t>
    </r>
    <r>
      <rPr>
        <sz val="11"/>
        <color theme="1"/>
        <rFont val="Arial"/>
        <family val="2"/>
      </rPr>
      <t xml:space="preserve"> Porcentaje de vehículos reparados.</t>
    </r>
  </si>
  <si>
    <r>
      <rPr>
        <b/>
        <sz val="11"/>
        <color theme="1"/>
        <rFont val="Calibri"/>
        <family val="2"/>
        <scheme val="minor"/>
      </rPr>
      <t>POE:</t>
    </r>
    <r>
      <rPr>
        <sz val="11"/>
        <color theme="1"/>
        <rFont val="Calibri"/>
        <family val="2"/>
        <scheme val="minor"/>
      </rPr>
      <t xml:space="preserve"> Porcentaje de Obras Ejercidas</t>
    </r>
  </si>
  <si>
    <r>
      <rPr>
        <b/>
        <sz val="11"/>
        <color theme="1"/>
        <rFont val="Calibri"/>
        <family val="2"/>
        <scheme val="minor"/>
      </rPr>
      <t xml:space="preserve">POU: </t>
    </r>
    <r>
      <rPr>
        <sz val="11"/>
        <color theme="1"/>
        <rFont val="Calibri"/>
        <family val="2"/>
        <scheme val="minor"/>
      </rPr>
      <t xml:space="preserve">Porcentaje de Obras de Urbanización </t>
    </r>
  </si>
  <si>
    <r>
      <rPr>
        <b/>
        <sz val="11"/>
        <color theme="1"/>
        <rFont val="Calibri"/>
        <family val="2"/>
        <scheme val="minor"/>
      </rPr>
      <t xml:space="preserve">POSB: </t>
    </r>
    <r>
      <rPr>
        <sz val="11"/>
        <color theme="1"/>
        <rFont val="Calibri"/>
        <family val="2"/>
        <scheme val="minor"/>
      </rPr>
      <t>Porcentaje de obras para servicios básicos.</t>
    </r>
  </si>
  <si>
    <r>
      <rPr>
        <b/>
        <sz val="11"/>
        <color theme="1"/>
        <rFont val="Calibri"/>
        <family val="2"/>
        <scheme val="minor"/>
      </rPr>
      <t>POMIEP:</t>
    </r>
    <r>
      <rPr>
        <sz val="11"/>
        <color theme="1"/>
        <rFont val="Calibri"/>
        <family val="2"/>
        <scheme val="minor"/>
      </rPr>
      <t xml:space="preserve"> Porcentaje de Obras de Mejoramiento Integral de Espacios Públicos.</t>
    </r>
  </si>
  <si>
    <r>
      <rPr>
        <b/>
        <sz val="11"/>
        <color theme="1"/>
        <rFont val="Calibri"/>
        <family val="2"/>
        <scheme val="minor"/>
      </rPr>
      <t>POIPM:</t>
    </r>
    <r>
      <rPr>
        <sz val="11"/>
        <color theme="1"/>
        <rFont val="Calibri"/>
        <family val="2"/>
        <scheme val="minor"/>
      </rPr>
      <t xml:space="preserve"> Porcentaje de Obras en Inmuebles Públicos Municipales.</t>
    </r>
  </si>
  <si>
    <r>
      <rPr>
        <b/>
        <sz val="11"/>
        <color theme="1"/>
        <rFont val="Calibri"/>
        <family val="2"/>
        <scheme val="minor"/>
      </rPr>
      <t>PRMPV:</t>
    </r>
    <r>
      <rPr>
        <sz val="11"/>
        <color theme="1"/>
        <rFont val="Calibri"/>
        <family val="2"/>
        <scheme val="minor"/>
      </rPr>
      <t xml:space="preserve"> Porcentaje de Reparación y Mantenimiento al parque vehicular</t>
    </r>
  </si>
  <si>
    <r>
      <rPr>
        <b/>
        <sz val="11"/>
        <color theme="1"/>
        <rFont val="Calibri"/>
        <family val="2"/>
        <scheme val="minor"/>
      </rPr>
      <t xml:space="preserve">PGPA: </t>
    </r>
    <r>
      <rPr>
        <sz val="11"/>
        <color theme="1"/>
        <rFont val="Calibri"/>
        <family val="2"/>
        <scheme val="minor"/>
      </rPr>
      <t>Porcentaje de Gestión del pago del Arrendamiento de Oficinas Laborables</t>
    </r>
  </si>
  <si>
    <r>
      <rPr>
        <b/>
        <sz val="11"/>
        <color theme="1"/>
        <rFont val="Calibri"/>
        <family val="2"/>
        <scheme val="minor"/>
      </rPr>
      <t>PSOVP:</t>
    </r>
    <r>
      <rPr>
        <sz val="11"/>
        <color theme="1"/>
        <rFont val="Calibri"/>
        <family val="2"/>
        <scheme val="minor"/>
      </rPr>
      <t xml:space="preserve"> Porcentaje de supervición de obra en la via pública</t>
    </r>
  </si>
  <si>
    <r>
      <rPr>
        <b/>
        <sz val="11"/>
        <color theme="1"/>
        <rFont val="Calibri"/>
        <family val="2"/>
        <scheme val="minor"/>
      </rPr>
      <t>PETO:</t>
    </r>
    <r>
      <rPr>
        <sz val="11"/>
        <color theme="1"/>
        <rFont val="Calibri"/>
        <family val="2"/>
        <scheme val="minor"/>
      </rPr>
      <t xml:space="preserve"> Porcentaje de Expedientes Técnicos de Obra.</t>
    </r>
  </si>
  <si>
    <r>
      <rPr>
        <b/>
        <sz val="11"/>
        <color theme="1"/>
        <rFont val="Calibri"/>
        <family val="2"/>
        <scheme val="minor"/>
      </rPr>
      <t xml:space="preserve">PGTMIA: </t>
    </r>
    <r>
      <rPr>
        <sz val="11"/>
        <color theme="1"/>
        <rFont val="Calibri"/>
        <family val="2"/>
        <scheme val="minor"/>
      </rPr>
      <t>Porcentaje Gestion de Tramites en Materia de Impacto Ambiental para los Expedientes Técnicos Elaborados.</t>
    </r>
  </si>
  <si>
    <r>
      <rPr>
        <b/>
        <sz val="11"/>
        <color theme="1"/>
        <rFont val="Calibri"/>
        <family val="2"/>
        <scheme val="minor"/>
      </rPr>
      <t xml:space="preserve">PGTFS: </t>
    </r>
    <r>
      <rPr>
        <sz val="11"/>
        <color theme="1"/>
        <rFont val="Calibri"/>
        <family val="2"/>
        <scheme val="minor"/>
      </rPr>
      <t>Porcentaje Gestion de Tramites de Factibilidad de Servicios para los Expedientes Técnicos Elaborados.</t>
    </r>
  </si>
  <si>
    <r>
      <rPr>
        <b/>
        <sz val="11"/>
        <color theme="1"/>
        <rFont val="Calibri"/>
        <family val="2"/>
        <scheme val="minor"/>
      </rPr>
      <t>PGLC:</t>
    </r>
    <r>
      <rPr>
        <sz val="11"/>
        <color theme="1"/>
        <rFont val="Calibri"/>
        <family val="2"/>
        <scheme val="minor"/>
      </rPr>
      <t xml:space="preserve"> Porcentaje Gestión de Licencias de Construccion para los Expedientes Técnicos Elaborados.</t>
    </r>
  </si>
  <si>
    <r>
      <rPr>
        <b/>
        <sz val="11"/>
        <color theme="1"/>
        <rFont val="Calibri"/>
        <family val="2"/>
        <scheme val="minor"/>
      </rPr>
      <t xml:space="preserve">PPE: </t>
    </r>
    <r>
      <rPr>
        <sz val="11"/>
        <color theme="1"/>
        <rFont val="Calibri"/>
        <family val="2"/>
        <scheme val="minor"/>
      </rPr>
      <t>Porcentaje proyectos elaborados.</t>
    </r>
  </si>
  <si>
    <r>
      <rPr>
        <b/>
        <sz val="11"/>
        <color theme="1"/>
        <rFont val="Calibri"/>
        <family val="2"/>
        <scheme val="minor"/>
      </rPr>
      <t xml:space="preserve">PCA: </t>
    </r>
    <r>
      <rPr>
        <sz val="11"/>
        <color theme="1"/>
        <rFont val="Calibri"/>
        <family val="2"/>
        <scheme val="minor"/>
      </rPr>
      <t xml:space="preserve"> Porcentaje de contratos de obra publica adjudicados</t>
    </r>
  </si>
  <si>
    <r>
      <rPr>
        <b/>
        <sz val="11"/>
        <color theme="1"/>
        <rFont val="Calibri"/>
        <family val="2"/>
        <scheme val="minor"/>
      </rPr>
      <t>PPCLP</t>
    </r>
    <r>
      <rPr>
        <sz val="11"/>
        <color theme="1"/>
        <rFont val="Calibri"/>
        <family val="2"/>
        <scheme val="minor"/>
      </rPr>
      <t>: Porcentaje  de los Procedimientos de Convocatoria para la licitación de Obra Publica en beneficio de los benitojuarences</t>
    </r>
  </si>
  <si>
    <r>
      <rPr>
        <b/>
        <sz val="11"/>
        <color theme="1"/>
        <rFont val="Calibri"/>
        <family val="2"/>
        <scheme val="minor"/>
      </rPr>
      <t>POPE:</t>
    </r>
    <r>
      <rPr>
        <sz val="11"/>
        <color theme="1"/>
        <rFont val="Calibri"/>
        <family val="2"/>
        <scheme val="minor"/>
      </rPr>
      <t xml:space="preserve"> Porcentaje de obras públicas en ejecución </t>
    </r>
  </si>
  <si>
    <r>
      <rPr>
        <b/>
        <sz val="11"/>
        <color theme="1"/>
        <rFont val="Calibri"/>
        <family val="2"/>
        <scheme val="minor"/>
      </rPr>
      <t xml:space="preserve">PISAF: </t>
    </r>
    <r>
      <rPr>
        <sz val="11"/>
        <color theme="1"/>
        <rFont val="Calibri"/>
        <family val="2"/>
        <scheme val="minor"/>
      </rPr>
      <t>Porcentaje de informes de supervisión de avance físico de las obras publicas en ejecucion</t>
    </r>
  </si>
  <si>
    <r>
      <rPr>
        <b/>
        <sz val="11"/>
        <color theme="1"/>
        <rFont val="Calibri"/>
        <family val="2"/>
        <scheme val="minor"/>
      </rPr>
      <t>PDOPC:</t>
    </r>
    <r>
      <rPr>
        <sz val="11"/>
        <color theme="1"/>
        <rFont val="Calibri"/>
        <family val="2"/>
        <scheme val="minor"/>
      </rPr>
      <t xml:space="preserve"> Porcentaje de devengos de la obra pública comprometida.</t>
    </r>
  </si>
  <si>
    <r>
      <rPr>
        <b/>
        <sz val="11"/>
        <color theme="1"/>
        <rFont val="Calibri"/>
        <family val="2"/>
        <scheme val="minor"/>
      </rPr>
      <t>PPOPD:</t>
    </r>
    <r>
      <rPr>
        <sz val="11"/>
        <color theme="1"/>
        <rFont val="Calibri"/>
        <family val="2"/>
        <scheme val="minor"/>
      </rPr>
      <t xml:space="preserve"> Porcentaje del pagado de la obra pública devengada.</t>
    </r>
  </si>
  <si>
    <r>
      <rPr>
        <b/>
        <sz val="11"/>
        <color theme="1"/>
        <rFont val="Calibri"/>
        <family val="2"/>
        <scheme val="minor"/>
      </rPr>
      <t>I_MED_AM_DES_SOS:</t>
    </r>
    <r>
      <rPr>
        <sz val="11"/>
        <color theme="1"/>
        <rFont val="Calibri"/>
        <family val="2"/>
        <scheme val="minor"/>
      </rPr>
      <t xml:space="preserve"> Índice de Medio Ambiente y Desarrollo Sostenible.</t>
    </r>
  </si>
  <si>
    <t xml:space="preserve">2.2.1.1.4 Bacheo de vialidades y suministro de agua potable proporcionados. </t>
  </si>
  <si>
    <t>2.2.1.1.4.1 Atención a las solicitudes de servicio recepcionados mediante llamadas telefonicas y redes sociales concluidas.</t>
  </si>
  <si>
    <t>2.2.1.1.4.2  Recepción de obras de vialidades.</t>
  </si>
  <si>
    <t xml:space="preserve">2.2.1.1.4.3 Implementación del mantenimiento preventivo y correctivo del parque vehicular, parque de maquinaria y equipo menor.  </t>
  </si>
  <si>
    <r>
      <t xml:space="preserve">P. </t>
    </r>
    <r>
      <rPr>
        <sz val="14"/>
        <color theme="1"/>
        <rFont val="Calibri"/>
        <family val="2"/>
        <scheme val="minor"/>
      </rPr>
      <t>2.2.1.1  La población del Municipio de Benito Juárez reciben servicios públicos eficientes a través de la implementación de programas encaminados al mantenimiento  de la infraestructura urbana  y la creación de obra pública.</t>
    </r>
  </si>
  <si>
    <r>
      <rPr>
        <b/>
        <sz val="14"/>
        <color theme="1"/>
        <rFont val="Calibri"/>
        <family val="2"/>
        <scheme val="minor"/>
      </rPr>
      <t>C.</t>
    </r>
    <r>
      <rPr>
        <sz val="14"/>
        <color theme="1"/>
        <rFont val="Calibri"/>
        <family val="2"/>
        <scheme val="minor"/>
      </rPr>
      <t>2.2.1.1.1  Recorrido para supervisión de obra y servicios públicos.</t>
    </r>
  </si>
  <si>
    <r>
      <rPr>
        <b/>
        <sz val="14"/>
        <color theme="1"/>
        <rFont val="Calibri"/>
        <family val="2"/>
        <scheme val="minor"/>
      </rPr>
      <t>A.</t>
    </r>
    <r>
      <rPr>
        <sz val="14"/>
        <color theme="1"/>
        <rFont val="Calibri"/>
        <family val="2"/>
        <scheme val="minor"/>
      </rPr>
      <t xml:space="preserve"> 2.2.1.1.1.1 Implementación de estrategias en la planeación presupuestaria de actividades administrativas y operativas.</t>
    </r>
  </si>
  <si>
    <r>
      <rPr>
        <b/>
        <sz val="14"/>
        <color theme="1"/>
        <rFont val="Arial"/>
        <family val="2"/>
      </rPr>
      <t xml:space="preserve">A. </t>
    </r>
    <r>
      <rPr>
        <sz val="14"/>
        <color theme="1"/>
        <rFont val="Arial"/>
        <family val="2"/>
      </rPr>
      <t>2.2.1.1.1.2  Entrega de Obra Pública en coordinación con las dependencias municipales.</t>
    </r>
  </si>
  <si>
    <r>
      <rPr>
        <b/>
        <sz val="14"/>
        <color theme="1"/>
        <rFont val="Calibri"/>
        <family val="2"/>
        <scheme val="minor"/>
      </rPr>
      <t xml:space="preserve">A. </t>
    </r>
    <r>
      <rPr>
        <sz val="14"/>
        <color theme="1"/>
        <rFont val="Calibri"/>
        <family val="2"/>
        <scheme val="minor"/>
      </rPr>
      <t>2.2.1.1.1.3 Representación y Asistencia a actividades programadas con dependencias gubernamentales (CAPA, CFE) y  sector privado.</t>
    </r>
  </si>
  <si>
    <r>
      <rPr>
        <b/>
        <sz val="14"/>
        <color theme="1"/>
        <rFont val="Calibri"/>
        <family val="2"/>
        <scheme val="minor"/>
      </rPr>
      <t>A.</t>
    </r>
    <r>
      <rPr>
        <sz val="14"/>
        <color theme="1"/>
        <rFont val="Calibri"/>
        <family val="2"/>
        <scheme val="minor"/>
      </rPr>
      <t xml:space="preserve"> 2.2.1.1.1.4 Atención a las solicitudes ciudadanas para el mantenimiento de la infraestructura urbana y para la creación de la obra pública municipal.</t>
    </r>
  </si>
  <si>
    <r>
      <rPr>
        <b/>
        <sz val="14"/>
        <color theme="1"/>
        <rFont val="Calibri"/>
        <family val="2"/>
        <scheme val="minor"/>
      </rPr>
      <t>A.</t>
    </r>
    <r>
      <rPr>
        <sz val="14"/>
        <color theme="1"/>
        <rFont val="Calibri"/>
        <family val="2"/>
        <scheme val="minor"/>
      </rPr>
      <t xml:space="preserve"> 2.2.1.1.1.5 Autorización de Permisos de obra privada en vía pública.</t>
    </r>
  </si>
  <si>
    <r>
      <t>A.</t>
    </r>
    <r>
      <rPr>
        <sz val="14"/>
        <color theme="1"/>
        <rFont val="Calibri"/>
        <family val="2"/>
        <scheme val="minor"/>
      </rPr>
      <t xml:space="preserve"> 2.2.1.1.1.6  Recepción e Integracion de Resolución  de recursos de revisión, desahogo de pruebas y alegatos en  audiencias. </t>
    </r>
  </si>
  <si>
    <r>
      <t xml:space="preserve">A. </t>
    </r>
    <r>
      <rPr>
        <sz val="14"/>
        <color theme="1"/>
        <rFont val="Calibri"/>
        <family val="2"/>
        <scheme val="minor"/>
      </rPr>
      <t>2.2.1.1.1.7 Realización del mantenimiento de las instalaciones de la coordinación administrativa, equipos utilitarios y herramientas.</t>
    </r>
    <r>
      <rPr>
        <b/>
        <sz val="14"/>
        <color theme="1"/>
        <rFont val="Calibri"/>
        <family val="2"/>
        <scheme val="minor"/>
      </rPr>
      <t xml:space="preserve"> </t>
    </r>
  </si>
  <si>
    <r>
      <t>A. 2</t>
    </r>
    <r>
      <rPr>
        <sz val="14"/>
        <color theme="1"/>
        <rFont val="Calibri"/>
        <family val="2"/>
        <scheme val="minor"/>
      </rPr>
      <t xml:space="preserve">.2.1.1.1.8 Difusión de actividades de los servicios públicos y entrega de obra pública. </t>
    </r>
  </si>
  <si>
    <r>
      <t xml:space="preserve">C. 2.2.1.1.3 </t>
    </r>
    <r>
      <rPr>
        <sz val="14"/>
        <color theme="1"/>
        <rFont val="Calibri"/>
        <family val="2"/>
        <scheme val="minor"/>
      </rPr>
      <t xml:space="preserve"> Alumbrado Público del H. Ayuntamiento de Benito Juárez mejorado. ( Reparación de luminarias y postes)</t>
    </r>
  </si>
  <si>
    <r>
      <rPr>
        <b/>
        <sz val="14"/>
        <color theme="1"/>
        <rFont val="Arial"/>
        <family val="2"/>
      </rPr>
      <t>C. 2.2.1.1.5</t>
    </r>
    <r>
      <rPr>
        <sz val="14"/>
        <color theme="1"/>
        <rFont val="Arial"/>
        <family val="2"/>
      </rPr>
      <t xml:space="preserve">  Mantenimiento de pozos pluviales y limpieza de los accesos a playas públicas realizado. </t>
    </r>
  </si>
  <si>
    <r>
      <t xml:space="preserve"> A. 2.2.1.1.5.1 </t>
    </r>
    <r>
      <rPr>
        <sz val="14"/>
        <color theme="1"/>
        <rFont val="Calibri"/>
        <family val="2"/>
        <scheme val="minor"/>
      </rPr>
      <t xml:space="preserve">Restauración de  los pozos pluviales. </t>
    </r>
  </si>
  <si>
    <r>
      <t xml:space="preserve">  A. 2.2.1.1.5.2 </t>
    </r>
    <r>
      <rPr>
        <sz val="14"/>
        <color theme="1"/>
        <rFont val="Calibri"/>
        <family val="2"/>
        <scheme val="minor"/>
      </rPr>
      <t>Realización de servicio de la limpieza del sistema pluvial.</t>
    </r>
  </si>
  <si>
    <r>
      <rPr>
        <b/>
        <sz val="14"/>
        <color theme="1"/>
        <rFont val="Calibri"/>
        <family val="2"/>
        <scheme val="minor"/>
      </rPr>
      <t>A.  2.2.1.1.5.3</t>
    </r>
    <r>
      <rPr>
        <sz val="14"/>
        <color theme="1"/>
        <rFont val="Calibri"/>
        <family val="2"/>
        <scheme val="minor"/>
      </rPr>
      <t xml:space="preserve">Realización de servicio de limpieza de los accesos a playas públicas. </t>
    </r>
  </si>
  <si>
    <r>
      <t>A. 2.2.1.1.5.4</t>
    </r>
    <r>
      <rPr>
        <sz val="14"/>
        <color theme="1"/>
        <rFont val="Calibri"/>
        <family val="2"/>
        <scheme val="minor"/>
      </rPr>
      <t xml:space="preserve"> Implementación del mantenimiento de parque vehicular, equipo menor y maquinaria pesada.</t>
    </r>
  </si>
  <si>
    <r>
      <t xml:space="preserve">C. 2.2.1.1.8 </t>
    </r>
    <r>
      <rPr>
        <sz val="14"/>
        <color theme="1"/>
        <rFont val="Arial"/>
        <family val="2"/>
      </rPr>
      <t>Recolección, manejo integral y disposición final de residuos sólidos supervisados.</t>
    </r>
  </si>
  <si>
    <r>
      <rPr>
        <b/>
        <sz val="14"/>
        <color theme="1"/>
        <rFont val="Arial"/>
        <family val="2"/>
      </rPr>
      <t>A</t>
    </r>
    <r>
      <rPr>
        <sz val="14"/>
        <color theme="1"/>
        <rFont val="Arial"/>
        <family val="2"/>
      </rPr>
      <t xml:space="preserve">. </t>
    </r>
    <r>
      <rPr>
        <b/>
        <sz val="14"/>
        <color theme="1"/>
        <rFont val="Arial"/>
        <family val="2"/>
      </rPr>
      <t xml:space="preserve">2.2.1.1.8.1 </t>
    </r>
    <r>
      <rPr>
        <sz val="14"/>
        <color theme="1"/>
        <rFont val="Arial"/>
        <family val="2"/>
      </rPr>
      <t xml:space="preserve"> Evaluación y seguimiento de los resultados de las encuestas aplicadas a la población para identificar los aspectos susceptibles de mejora del servicio prestado por SIRESOL y Servicios Públicos Municipales </t>
    </r>
  </si>
  <si>
    <r>
      <rPr>
        <b/>
        <sz val="14"/>
        <color theme="1"/>
        <rFont val="Arial"/>
        <family val="2"/>
      </rPr>
      <t>A. 2.2.1.1.8.2</t>
    </r>
    <r>
      <rPr>
        <sz val="14"/>
        <color theme="1"/>
        <rFont val="Arial"/>
        <family val="2"/>
      </rPr>
      <t xml:space="preserve"> Supervisión constante y eficiente de las rutas diarias del servicio prestado por SIRESOL.</t>
    </r>
  </si>
  <si>
    <r>
      <rPr>
        <b/>
        <sz val="14"/>
        <color theme="1"/>
        <rFont val="Arial"/>
        <family val="2"/>
      </rPr>
      <t>A. 2.2.1.1.8.3</t>
    </r>
    <r>
      <rPr>
        <sz val="14"/>
        <color theme="1"/>
        <rFont val="Arial"/>
        <family val="2"/>
      </rPr>
      <t xml:space="preserve">  Supervisión de la disposición final de los residuos sólidos.</t>
    </r>
  </si>
  <si>
    <r>
      <rPr>
        <b/>
        <sz val="14"/>
        <color theme="1"/>
        <rFont val="Arial"/>
        <family val="2"/>
      </rPr>
      <t>A. 2.2.1.1.8.4</t>
    </r>
    <r>
      <rPr>
        <sz val="14"/>
        <color theme="1"/>
        <rFont val="Arial"/>
        <family val="2"/>
      </rPr>
      <t xml:space="preserve"> Supervisión de basureros clandestinos, ejecutando la eliminación de manera oportuna.</t>
    </r>
  </si>
  <si>
    <r>
      <rPr>
        <b/>
        <sz val="14"/>
        <color theme="1"/>
        <rFont val="Arial"/>
        <family val="2"/>
      </rPr>
      <t>A. 2.2.1.1.8.5</t>
    </r>
    <r>
      <rPr>
        <sz val="14"/>
        <color theme="1"/>
        <rFont val="Arial"/>
        <family val="2"/>
      </rPr>
      <t xml:space="preserve"> Mantenimiento preventivo del parque vehicular. </t>
    </r>
  </si>
  <si>
    <r>
      <rPr>
        <b/>
        <sz val="14"/>
        <color theme="1"/>
        <rFont val="Calibri"/>
        <family val="2"/>
        <scheme val="minor"/>
      </rPr>
      <t xml:space="preserve">C. 2.2.1.1.9 </t>
    </r>
    <r>
      <rPr>
        <sz val="14"/>
        <color theme="1"/>
        <rFont val="Calibri"/>
        <family val="2"/>
        <scheme val="minor"/>
      </rPr>
      <t>Mantenimiento a los vehículos adscritos a la Secretaría Municipal de Obras Públicas y Servicios.</t>
    </r>
  </si>
  <si>
    <r>
      <rPr>
        <b/>
        <sz val="14"/>
        <color theme="1"/>
        <rFont val="Calibri"/>
        <family val="2"/>
        <scheme val="minor"/>
      </rPr>
      <t xml:space="preserve">A. 2.2.1.1.9.1  </t>
    </r>
    <r>
      <rPr>
        <sz val="14"/>
        <color theme="1"/>
        <rFont val="Calibri"/>
        <family val="2"/>
        <scheme val="minor"/>
      </rPr>
      <t xml:space="preserve"> Proporción del servicio mecánico del parque vehicular .</t>
    </r>
  </si>
  <si>
    <r>
      <rPr>
        <b/>
        <sz val="14"/>
        <color theme="1"/>
        <rFont val="Arial"/>
        <family val="2"/>
      </rPr>
      <t>A 2.2.1.1.9.2</t>
    </r>
    <r>
      <rPr>
        <sz val="14"/>
        <color theme="1"/>
        <rFont val="Arial"/>
        <family val="2"/>
      </rPr>
      <t xml:space="preserve"> Reparación y mantenimiento  general al parque vehicular del  H. Ayuntamiento de Benito Juárez.</t>
    </r>
  </si>
  <si>
    <r>
      <rPr>
        <b/>
        <sz val="14"/>
        <color theme="1"/>
        <rFont val="Arial"/>
        <family val="2"/>
      </rPr>
      <t>A. 2.2.1.1.9.3</t>
    </r>
    <r>
      <rPr>
        <sz val="14"/>
        <color theme="1"/>
        <rFont val="Arial"/>
        <family val="2"/>
      </rPr>
      <t xml:space="preserve">  Mantenimiento de las  instalaciones de la Dirección del Taller Municipal para el buen funcionamiento en el cumplimiento de la prestación del servicio. </t>
    </r>
  </si>
  <si>
    <r>
      <t xml:space="preserve">C.2.1.1.1.10 </t>
    </r>
    <r>
      <rPr>
        <sz val="14"/>
        <color theme="1"/>
        <rFont val="Calibri"/>
        <family val="2"/>
        <scheme val="minor"/>
      </rPr>
      <t>Programa de infraestructura básica urbana, mejoramiento de imagen y obras públicas, sustentables e inclusivas ejercidos por la Direccion General de Obras Públicas</t>
    </r>
    <r>
      <rPr>
        <b/>
        <sz val="14"/>
        <color theme="1"/>
        <rFont val="Calibri"/>
        <family val="2"/>
        <scheme val="minor"/>
      </rPr>
      <t>.</t>
    </r>
  </si>
  <si>
    <r>
      <rPr>
        <b/>
        <sz val="14"/>
        <color theme="1"/>
        <rFont val="Calibri"/>
        <family val="2"/>
        <scheme val="minor"/>
      </rPr>
      <t xml:space="preserve">A.2.1.1.1.10.1 </t>
    </r>
    <r>
      <rPr>
        <sz val="14"/>
        <color theme="1"/>
        <rFont val="Calibri"/>
        <family val="2"/>
        <scheme val="minor"/>
      </rPr>
      <t xml:space="preserve"> Obras de urbanización para una óptima movilidad urbana motorizada y no motorizada, con un enfoque sustentable, inclusiva y de mejoramiento de imagen urbana.</t>
    </r>
  </si>
  <si>
    <r>
      <rPr>
        <b/>
        <sz val="14"/>
        <color theme="1"/>
        <rFont val="Calibri"/>
        <family val="2"/>
        <scheme val="minor"/>
      </rPr>
      <t xml:space="preserve">A.2.1.1.1.10.2 </t>
    </r>
    <r>
      <rPr>
        <sz val="14"/>
        <color theme="1"/>
        <rFont val="Calibri"/>
        <family val="2"/>
        <scheme val="minor"/>
      </rPr>
      <t xml:space="preserve"> Obras para servicios básicos, inclusivos y sustentables en zonas de atención prioritarias del Municipio .</t>
    </r>
  </si>
  <si>
    <r>
      <rPr>
        <b/>
        <sz val="14"/>
        <color theme="1"/>
        <rFont val="Calibri"/>
        <family val="2"/>
        <scheme val="minor"/>
      </rPr>
      <t>A.2.1.1.1.10.3</t>
    </r>
    <r>
      <rPr>
        <sz val="14"/>
        <color theme="1"/>
        <rFont val="Calibri"/>
        <family val="2"/>
        <scheme val="minor"/>
      </rPr>
      <t xml:space="preserve"> Obras para mejoramiento integral de espacios públicos; recreativos, obras de fomento al deporte y al entorno de la infraestructura educativa para impulsar el desarrollo integral de la juventud en el Municipio de Benito Juárez.</t>
    </r>
  </si>
  <si>
    <r>
      <rPr>
        <b/>
        <sz val="14"/>
        <color theme="1"/>
        <rFont val="Calibri"/>
        <family val="2"/>
        <scheme val="minor"/>
      </rPr>
      <t>A.2.1.1.1.10.4</t>
    </r>
    <r>
      <rPr>
        <sz val="14"/>
        <color theme="1"/>
        <rFont val="Calibri"/>
        <family val="2"/>
        <scheme val="minor"/>
      </rPr>
      <t xml:space="preserve"> Obras en inmuebles públicos municipales que contribuyen a la mejora continua de la atención a la ciudadanía del Municipio de Benito Juarez. </t>
    </r>
  </si>
  <si>
    <r>
      <rPr>
        <b/>
        <sz val="14"/>
        <color theme="1"/>
        <rFont val="Calibri"/>
        <family val="2"/>
        <scheme val="minor"/>
      </rPr>
      <t xml:space="preserve">A.2.1.1.1.10.5  </t>
    </r>
    <r>
      <rPr>
        <sz val="14"/>
        <color theme="1"/>
        <rFont val="Calibri"/>
        <family val="2"/>
        <scheme val="minor"/>
      </rPr>
      <t>Gestion de Reparaciones y Mantenimiento del Parque Vehicular</t>
    </r>
  </si>
  <si>
    <r>
      <rPr>
        <b/>
        <sz val="14"/>
        <color theme="1"/>
        <rFont val="Calibri"/>
        <family val="2"/>
        <scheme val="minor"/>
      </rPr>
      <t xml:space="preserve">A.2.1.1.1.10.6 </t>
    </r>
    <r>
      <rPr>
        <sz val="14"/>
        <color theme="1"/>
        <rFont val="Calibri"/>
        <family val="2"/>
        <scheme val="minor"/>
      </rPr>
      <t>Gestion para el pago de arrendamiento de las Oficinas Laborales que ocupan la Dirección General y  las Direcciones de Area</t>
    </r>
  </si>
  <si>
    <r>
      <rPr>
        <b/>
        <sz val="14"/>
        <color theme="1"/>
        <rFont val="Calibri"/>
        <family val="2"/>
        <scheme val="minor"/>
      </rPr>
      <t>A.2.1.1.1.10.7</t>
    </r>
    <r>
      <rPr>
        <sz val="14"/>
        <color theme="1"/>
        <rFont val="Calibri"/>
        <family val="2"/>
        <scheme val="minor"/>
      </rPr>
      <t xml:space="preserve"> Supervisión de obra en la via pública para verificar cumplimiento de los permisos otorgados a particulares y la ciudadania del Municipio de Benito Juárez</t>
    </r>
  </si>
  <si>
    <r>
      <rPr>
        <b/>
        <sz val="14"/>
        <color theme="1"/>
        <rFont val="Calibri"/>
        <family val="2"/>
        <scheme val="minor"/>
      </rPr>
      <t>C.2.1.1.1.11</t>
    </r>
    <r>
      <rPr>
        <sz val="14"/>
        <color theme="1"/>
        <rFont val="Calibri"/>
        <family val="2"/>
        <scheme val="minor"/>
      </rPr>
      <t xml:space="preserve">  Expedientes técnicos que se  integran a la gestión de los recursos públicos en materia de obra pública.</t>
    </r>
  </si>
  <si>
    <r>
      <rPr>
        <b/>
        <sz val="14"/>
        <color theme="1"/>
        <rFont val="Calibri"/>
        <family val="2"/>
        <scheme val="minor"/>
      </rPr>
      <t>A.2.1.1.1.11.1</t>
    </r>
    <r>
      <rPr>
        <sz val="14"/>
        <color theme="1"/>
        <rFont val="Calibri"/>
        <family val="2"/>
        <scheme val="minor"/>
      </rPr>
      <t xml:space="preserve"> Gestión de Tramites en Materia de Impacto Ambiental ante la Secretaria Municipal de Ecologia y Desarrollo Urbano, Secretaria de Medio Ambiente del Estado de Quintana Roo y la Secretaría de Medio Ambiente y Recursos Naturales, de las Obras proyectadas.</t>
    </r>
  </si>
  <si>
    <r>
      <rPr>
        <b/>
        <sz val="14"/>
        <color theme="1"/>
        <rFont val="Calibri"/>
        <family val="2"/>
        <scheme val="minor"/>
      </rPr>
      <t xml:space="preserve">A.2.1.1.1.11.2 </t>
    </r>
    <r>
      <rPr>
        <sz val="14"/>
        <color theme="1"/>
        <rFont val="Calibri"/>
        <family val="2"/>
        <scheme val="minor"/>
      </rPr>
      <t>Gestion de Tramites de Factibilidad de Servicios ante la Comision de Agua Potable y Alcantarillado del Estado de Quintana Roo, Aguakan, la Comision Nacional del Agua y la Comision Federal de Electricidad,  de las Obras proyectadas.</t>
    </r>
  </si>
  <si>
    <r>
      <rPr>
        <b/>
        <sz val="14"/>
        <color theme="1"/>
        <rFont val="Calibri"/>
        <family val="2"/>
        <scheme val="minor"/>
      </rPr>
      <t xml:space="preserve">A.2.1.1.1.11.3 </t>
    </r>
    <r>
      <rPr>
        <sz val="14"/>
        <color theme="1"/>
        <rFont val="Calibri"/>
        <family val="2"/>
        <scheme val="minor"/>
      </rPr>
      <t>Gestion de Licencias de Construcción ante la Dirección General de Desarrollo Urbano de las Obras proyectadas.</t>
    </r>
  </si>
  <si>
    <r>
      <rPr>
        <b/>
        <sz val="14"/>
        <color theme="1"/>
        <rFont val="Calibri"/>
        <family val="2"/>
        <scheme val="minor"/>
      </rPr>
      <t>A.2.1.1.1.11.4</t>
    </r>
    <r>
      <rPr>
        <sz val="14"/>
        <color theme="1"/>
        <rFont val="Calibri"/>
        <family val="2"/>
        <scheme val="minor"/>
      </rPr>
      <t xml:space="preserve"> Proyectos para obra pública o servicios relacionados con la misma</t>
    </r>
  </si>
  <si>
    <r>
      <t xml:space="preserve">C.2.1.1.1.12 </t>
    </r>
    <r>
      <rPr>
        <sz val="14"/>
        <color theme="1"/>
        <rFont val="Calibri"/>
        <family val="2"/>
        <scheme val="minor"/>
      </rPr>
      <t>Contratos de obra pública o servicios relacionados con las mismas</t>
    </r>
  </si>
  <si>
    <r>
      <rPr>
        <b/>
        <sz val="14"/>
        <color theme="1"/>
        <rFont val="Calibri"/>
        <family val="2"/>
        <scheme val="minor"/>
      </rPr>
      <t>A.2.1.1.1.12</t>
    </r>
    <r>
      <rPr>
        <sz val="14"/>
        <color theme="1"/>
        <rFont val="Calibri"/>
        <family val="2"/>
        <scheme val="minor"/>
      </rPr>
      <t xml:space="preserve"> Procedimientos de Convocatoria para la licitación de Obra Publica en beneficio de los benitojuarences</t>
    </r>
  </si>
  <si>
    <r>
      <t xml:space="preserve">C.2.1.1.1.13  </t>
    </r>
    <r>
      <rPr>
        <sz val="14"/>
        <color theme="1"/>
        <rFont val="Calibri"/>
        <family val="2"/>
        <scheme val="minor"/>
      </rPr>
      <t>Supervición y verifcacion de los alcances técnicos estipulados en los contratos de obra pública.</t>
    </r>
  </si>
  <si>
    <r>
      <rPr>
        <b/>
        <sz val="14"/>
        <color theme="1"/>
        <rFont val="Calibri"/>
        <family val="2"/>
        <scheme val="minor"/>
      </rPr>
      <t xml:space="preserve">A.2.1.1.1.13.1 </t>
    </r>
    <r>
      <rPr>
        <sz val="14"/>
        <color theme="1"/>
        <rFont val="Calibri"/>
        <family val="2"/>
        <scheme val="minor"/>
      </rPr>
      <t xml:space="preserve">Supervisión  de la ejecución de la obra pública de acuerdo al programa de  avance fisico de la obra. </t>
    </r>
  </si>
  <si>
    <r>
      <rPr>
        <b/>
        <sz val="14"/>
        <color theme="1"/>
        <rFont val="Calibri"/>
        <family val="2"/>
        <scheme val="minor"/>
      </rPr>
      <t xml:space="preserve">C.2.1.1.1.14 </t>
    </r>
    <r>
      <rPr>
        <sz val="14"/>
        <color theme="1"/>
        <rFont val="Calibri"/>
        <family val="2"/>
        <scheme val="minor"/>
      </rPr>
      <t xml:space="preserve"> Obras públicas comprometidas, devengadas y pagadas. </t>
    </r>
  </si>
  <si>
    <r>
      <rPr>
        <b/>
        <sz val="14"/>
        <color theme="1"/>
        <rFont val="Calibri"/>
        <family val="2"/>
        <scheme val="minor"/>
      </rPr>
      <t>A.2.1.1.14.1</t>
    </r>
    <r>
      <rPr>
        <sz val="14"/>
        <color theme="1"/>
        <rFont val="Calibri"/>
        <family val="2"/>
        <scheme val="minor"/>
      </rPr>
      <t xml:space="preserve"> Gestión del avance financiero de las obras publicas </t>
    </r>
  </si>
  <si>
    <r>
      <rPr>
        <b/>
        <sz val="12"/>
        <color theme="1"/>
        <rFont val="Calibri"/>
        <family val="2"/>
        <scheme val="minor"/>
      </rPr>
      <t>Meta Trimestral:</t>
    </r>
    <r>
      <rPr>
        <sz val="12"/>
        <color theme="1"/>
        <rFont val="Calibri"/>
        <family val="2"/>
        <scheme val="minor"/>
      </rPr>
      <t xml:space="preserve"> En este trimestre el porcentaje alcanzado fue de 100%   la meta programada derivado de la labor de implementar programas para el mantenimiento de la infraestructura urbana.</t>
    </r>
  </si>
  <si>
    <r>
      <rPr>
        <b/>
        <sz val="12"/>
        <color theme="1"/>
        <rFont val="Calibri"/>
        <family val="2"/>
        <scheme val="minor"/>
      </rPr>
      <t>Meta Trimestral</t>
    </r>
    <r>
      <rPr>
        <sz val="12"/>
        <color theme="1"/>
        <rFont val="Calibri"/>
        <family val="2"/>
        <scheme val="minor"/>
      </rPr>
      <t>: Se logró un avance del 100% de lo programado en el trimestre derivado del recorrido de obras y servicios públicos para su supervisión.</t>
    </r>
  </si>
  <si>
    <r>
      <rPr>
        <b/>
        <sz val="12"/>
        <color theme="1"/>
        <rFont val="Calibri"/>
        <family val="2"/>
        <scheme val="minor"/>
      </rPr>
      <t>Meta Trimestral</t>
    </r>
    <r>
      <rPr>
        <sz val="12"/>
        <color theme="1"/>
        <rFont val="Calibri"/>
        <family val="2"/>
        <scheme val="minor"/>
      </rPr>
      <t>: Se logró un avance del 70% de lo programado en el trimestre derivado de la implementacion de estrategias en la planeacióon presupuestaria de actividades administrativas y operativas.</t>
    </r>
  </si>
  <si>
    <r>
      <rPr>
        <b/>
        <sz val="12"/>
        <color theme="1"/>
        <rFont val="Calibri"/>
        <family val="2"/>
        <scheme val="minor"/>
      </rPr>
      <t>Meta Trimestral</t>
    </r>
    <r>
      <rPr>
        <sz val="12"/>
        <color theme="1"/>
        <rFont val="Calibri"/>
        <family val="2"/>
        <scheme val="minor"/>
      </rPr>
      <t>: Se logró un avance del 100% de lo programado en el trimestre derivado de la entrega de Obra Pública en coordinacion con dependencias del municipio.</t>
    </r>
  </si>
  <si>
    <r>
      <rPr>
        <b/>
        <sz val="12"/>
        <color theme="1"/>
        <rFont val="Calibri"/>
        <family val="2"/>
        <scheme val="minor"/>
      </rPr>
      <t>Meta Trimestral</t>
    </r>
    <r>
      <rPr>
        <sz val="12"/>
        <color theme="1"/>
        <rFont val="Calibri"/>
        <family val="2"/>
        <scheme val="minor"/>
      </rPr>
      <t>: Se logró un avance del 100% de lo programado en el trimestre derivado de la Asistencia a actividades programadas con dependencias gubernamentales y privadas a la que asistio la Secretaria o un representante de la Secretaría Municipal de Obras Públicas y Servicios.</t>
    </r>
  </si>
  <si>
    <r>
      <rPr>
        <b/>
        <sz val="12"/>
        <color theme="1"/>
        <rFont val="Calibri"/>
        <family val="2"/>
        <scheme val="minor"/>
      </rPr>
      <t>Meta Trimestral</t>
    </r>
    <r>
      <rPr>
        <sz val="12"/>
        <color theme="1"/>
        <rFont val="Calibri"/>
        <family val="2"/>
        <scheme val="minor"/>
      </rPr>
      <t>: Se logró alcanzar el 75% de lo programado en el primer trimestre de  las solicitudes ciudadanas atendidas por parte de la Secretaría Municipal de Obras Públicas y Servicios.</t>
    </r>
  </si>
  <si>
    <r>
      <rPr>
        <b/>
        <sz val="12"/>
        <color theme="1"/>
        <rFont val="Calibri"/>
        <family val="2"/>
        <scheme val="minor"/>
      </rPr>
      <t xml:space="preserve">Meta Trimestral: </t>
    </r>
    <r>
      <rPr>
        <sz val="12"/>
        <color theme="1"/>
        <rFont val="Calibri"/>
        <family val="2"/>
        <scheme val="minor"/>
      </rPr>
      <t>Se logró alcanzar el 75% de lo programado en el primer trimestre de  las solicitudes ciudadanas canalizadas adecuadamente a las dependencias correspondientes para su resolución.</t>
    </r>
  </si>
  <si>
    <r>
      <rPr>
        <b/>
        <sz val="12"/>
        <color theme="1"/>
        <rFont val="Calibri"/>
        <family val="2"/>
        <scheme val="minor"/>
      </rPr>
      <t>Meta Trimestral</t>
    </r>
    <r>
      <rPr>
        <sz val="12"/>
        <color theme="1"/>
        <rFont val="Calibri"/>
        <family val="2"/>
        <scheme val="minor"/>
      </rPr>
      <t>: Se logró un avance del 89.09% de lo programado en el trimestre derivado del labor de  autorización de permisos de obra privada en vía pública que se realizo por parte de la Secretaría Municipal de Obras Públicas y Servicios.</t>
    </r>
  </si>
  <si>
    <r>
      <rPr>
        <b/>
        <sz val="12"/>
        <color theme="1"/>
        <rFont val="Calibri"/>
        <family val="2"/>
        <scheme val="minor"/>
      </rPr>
      <t>Meta Trimestral:</t>
    </r>
    <r>
      <rPr>
        <sz val="12"/>
        <color theme="1"/>
        <rFont val="Calibri"/>
        <family val="2"/>
        <scheme val="minor"/>
      </rPr>
      <t xml:space="preserve"> Se logró un avance del 80% de lo programado derivado a la Recepción e Integracion de Resolución  de recursos de revisión, desahogo de pruebas y alegatos en  audiencias, que se realizan en la Secretaría Municipal de Obras Públicas y Servicios.</t>
    </r>
  </si>
  <si>
    <r>
      <rPr>
        <b/>
        <sz val="12"/>
        <color theme="1"/>
        <rFont val="Calibri"/>
        <family val="2"/>
        <scheme val="minor"/>
      </rPr>
      <t>Meta Trimestral</t>
    </r>
    <r>
      <rPr>
        <sz val="12"/>
        <color theme="1"/>
        <rFont val="Calibri"/>
        <family val="2"/>
        <scheme val="minor"/>
      </rPr>
      <t>: Se logró un avance del 100% de lo programado en el trimestre derivado de la realización del mantenimiento de las instalaciones de la coordinación administrativa de la Secretaría Municipal de Obras Públicas y Servicios.</t>
    </r>
  </si>
  <si>
    <r>
      <rPr>
        <b/>
        <sz val="12"/>
        <color theme="1"/>
        <rFont val="Calibri"/>
        <family val="2"/>
        <scheme val="minor"/>
      </rPr>
      <t>Meta Trimestral:</t>
    </r>
    <r>
      <rPr>
        <sz val="12"/>
        <color theme="1"/>
        <rFont val="Calibri"/>
        <family val="2"/>
        <scheme val="minor"/>
      </rPr>
      <t xml:space="preserve"> Se logró un avance del 100% de la meta  programada del trimestre,  en el serivicio de mantenimiento de los serivicios públicos debido que se llevaron las brigadas en diferentes puntos del municipio, para el mejoramiento de la imagen urbana.  </t>
    </r>
  </si>
  <si>
    <r>
      <rPr>
        <b/>
        <sz val="12"/>
        <color theme="1"/>
        <rFont val="Calibri"/>
        <family val="2"/>
        <scheme val="minor"/>
      </rPr>
      <t xml:space="preserve">Meta Trimestral: </t>
    </r>
    <r>
      <rPr>
        <sz val="12"/>
        <color theme="1"/>
        <rFont val="Calibri"/>
        <family val="2"/>
        <scheme val="minor"/>
      </rPr>
      <t>Se logró el 100% de avance programado en el cumplimiento en relación a la ejecución de programas, acciones y medidas  para la operación y buen funcionamiento de los servicios públicos.</t>
    </r>
  </si>
  <si>
    <r>
      <rPr>
        <b/>
        <sz val="12"/>
        <color theme="1"/>
        <rFont val="Calibri"/>
        <family val="2"/>
        <scheme val="minor"/>
      </rPr>
      <t>Meta Trimestral:</t>
    </r>
    <r>
      <rPr>
        <sz val="12"/>
        <color theme="1"/>
        <rFont val="Calibri"/>
        <family val="2"/>
        <scheme val="minor"/>
      </rPr>
      <t xml:space="preserve"> Se logró un avance del 100% en la Tramitación de recursos necesarios para la operación y buen funcionamiento de los programas de servicios públicos. </t>
    </r>
  </si>
  <si>
    <r>
      <rPr>
        <b/>
        <sz val="12"/>
        <color theme="1"/>
        <rFont val="Calibri"/>
        <family val="2"/>
        <scheme val="minor"/>
      </rPr>
      <t xml:space="preserve">Meta Trimestral: </t>
    </r>
    <r>
      <rPr>
        <sz val="12"/>
        <color theme="1"/>
        <rFont val="Calibri"/>
        <family val="2"/>
        <scheme val="minor"/>
      </rPr>
      <t>Se logró un avance del 100% de lo programado derivado a la atención oportuna de las solicitudes ciudadanas recepcionadas mediante el programa reporta y aporta.</t>
    </r>
  </si>
  <si>
    <r>
      <rPr>
        <b/>
        <sz val="12"/>
        <color theme="1"/>
        <rFont val="Calibri"/>
        <family val="2"/>
        <scheme val="minor"/>
      </rPr>
      <t>Meta Trimestral:</t>
    </r>
    <r>
      <rPr>
        <sz val="12"/>
        <color theme="1"/>
        <rFont val="Calibri"/>
        <family val="2"/>
        <scheme val="minor"/>
      </rPr>
      <t xml:space="preserve"> Se logró el avance del 100%, derivado a que se establecieron las estrategias necesaria para la inspección de establecimientos para su buen funcionamiento.</t>
    </r>
  </si>
  <si>
    <r>
      <rPr>
        <b/>
        <sz val="12"/>
        <color theme="1"/>
        <rFont val="Calibri"/>
        <family val="2"/>
        <scheme val="minor"/>
      </rPr>
      <t xml:space="preserve">Meta Trimestral:  </t>
    </r>
    <r>
      <rPr>
        <sz val="12"/>
        <color theme="1"/>
        <rFont val="Calibri"/>
        <family val="2"/>
        <scheme val="minor"/>
      </rPr>
      <t xml:space="preserve">
En la Dirección de Alumbrado  público se continuará con el mejoramiento del Sistema de Alumbrado público, con la reparación de luminarias. Obteniendo en este primer trimestre   incremento de 71.57 % de la meta planeada
</t>
    </r>
    <r>
      <rPr>
        <b/>
        <sz val="12"/>
        <color theme="1"/>
        <rFont val="Calibri"/>
        <family val="2"/>
        <scheme val="minor"/>
      </rPr>
      <t xml:space="preserve">Meta Anual: </t>
    </r>
    <r>
      <rPr>
        <sz val="12"/>
        <color theme="1"/>
        <rFont val="Calibri"/>
        <family val="2"/>
        <scheme val="minor"/>
      </rPr>
      <t xml:space="preserve">
El avance acumulado anual  es de  16.91%  considerando considerado un indicador ascendente.</t>
    </r>
  </si>
  <si>
    <r>
      <rPr>
        <b/>
        <sz val="12"/>
        <color theme="1"/>
        <rFont val="Calibri"/>
        <family val="2"/>
        <scheme val="minor"/>
      </rPr>
      <t xml:space="preserve">Meta Trimestral:  </t>
    </r>
    <r>
      <rPr>
        <sz val="12"/>
        <color theme="1"/>
        <rFont val="Calibri"/>
        <family val="2"/>
        <scheme val="minor"/>
      </rPr>
      <t xml:space="preserve">
En la Dirección de Alumbrado  público se continuará con el mejoramiento del Sistema de Alumbrado público, con la reparación de luminarias. Obteniendo en este  primer  trimestre  incremento de 101 % de la meta planeada
</t>
    </r>
    <r>
      <rPr>
        <b/>
        <sz val="12"/>
        <color theme="1"/>
        <rFont val="Calibri"/>
        <family val="2"/>
        <scheme val="minor"/>
      </rPr>
      <t xml:space="preserve">Meta Anual: </t>
    </r>
    <r>
      <rPr>
        <sz val="12"/>
        <color theme="1"/>
        <rFont val="Calibri"/>
        <family val="2"/>
        <scheme val="minor"/>
      </rPr>
      <t xml:space="preserve">
El avance acumulado anual  es de 24.37 %,considerado un indicador ascendente.</t>
    </r>
  </si>
  <si>
    <r>
      <rPr>
        <b/>
        <sz val="12"/>
        <color theme="1"/>
        <rFont val="Calibri"/>
        <family val="2"/>
        <scheme val="minor"/>
      </rPr>
      <t xml:space="preserve">Meta Trimestral:  </t>
    </r>
    <r>
      <rPr>
        <sz val="12"/>
        <color theme="1"/>
        <rFont val="Calibri"/>
        <family val="2"/>
        <scheme val="minor"/>
      </rPr>
      <t xml:space="preserve">
 En la Dirección de Alumbrado  público se continua con la  supervición de los reportes  ciudadanos  del sistema del alumbrado público, presentando un avance del  90.93 %  en proporción a la meta planeada en  el  primer  trimestre
</t>
    </r>
    <r>
      <rPr>
        <b/>
        <sz val="12"/>
        <color theme="1"/>
        <rFont val="Calibri"/>
        <family val="2"/>
        <scheme val="minor"/>
      </rPr>
      <t xml:space="preserve">Meta Anual: </t>
    </r>
    <r>
      <rPr>
        <sz val="12"/>
        <color theme="1"/>
        <rFont val="Calibri"/>
        <family val="2"/>
        <scheme val="minor"/>
      </rPr>
      <t xml:space="preserve">
El avance acumulado anual  es de  21.94% ,considerado un indicador ascendente.</t>
    </r>
  </si>
  <si>
    <r>
      <rPr>
        <b/>
        <sz val="12"/>
        <color theme="1"/>
        <rFont val="Calibri"/>
        <family val="2"/>
        <scheme val="minor"/>
      </rPr>
      <t xml:space="preserve">Meta Trimestral:  </t>
    </r>
    <r>
      <rPr>
        <sz val="12"/>
        <color theme="1"/>
        <rFont val="Calibri"/>
        <family val="2"/>
        <scheme val="minor"/>
      </rPr>
      <t xml:space="preserve">
En la Dirección de Alumbrado  público se realiza en censo  del sistema del alumbrado público, cumpliendo con las metas planeadas y presentando un avance del  104.89%  en proporción a la meta planeada del  primer trimestre.                                   
</t>
    </r>
    <r>
      <rPr>
        <b/>
        <sz val="12"/>
        <color theme="1"/>
        <rFont val="Calibri"/>
        <family val="2"/>
        <scheme val="minor"/>
      </rPr>
      <t xml:space="preserve">Meta Anual: </t>
    </r>
    <r>
      <rPr>
        <sz val="12"/>
        <color theme="1"/>
        <rFont val="Calibri"/>
        <family val="2"/>
        <scheme val="minor"/>
      </rPr>
      <t xml:space="preserve">
El avance acumulado anual  es de 24.45% , considerado un indicador ascendente.</t>
    </r>
  </si>
  <si>
    <r>
      <rPr>
        <b/>
        <sz val="12"/>
        <color theme="1"/>
        <rFont val="Calibri"/>
        <family val="2"/>
        <scheme val="minor"/>
      </rPr>
      <t xml:space="preserve">Meta Trimestral:  </t>
    </r>
    <r>
      <rPr>
        <sz val="12"/>
        <color theme="1"/>
        <rFont val="Calibri"/>
        <family val="2"/>
        <scheme val="minor"/>
      </rPr>
      <t xml:space="preserve">
En la Dirección de Alumbrado  público se realiza en censo  del sistema del alumbrado público, cumpliendo con las metas planeadas y presentando un avance del  38.04%  en proporción a la meta planeada del  primer trimestre.                                   
</t>
    </r>
    <r>
      <rPr>
        <b/>
        <sz val="12"/>
        <color theme="1"/>
        <rFont val="Calibri"/>
        <family val="2"/>
        <scheme val="minor"/>
      </rPr>
      <t xml:space="preserve">Meta Anual: </t>
    </r>
    <r>
      <rPr>
        <sz val="12"/>
        <color theme="1"/>
        <rFont val="Calibri"/>
        <family val="2"/>
        <scheme val="minor"/>
      </rPr>
      <t xml:space="preserve">
El avance acumulado anual  es de 9.11% , considerado un indicador ascendente.</t>
    </r>
  </si>
  <si>
    <r>
      <rPr>
        <b/>
        <sz val="12"/>
        <color theme="1"/>
        <rFont val="Calibri"/>
        <family val="2"/>
        <scheme val="minor"/>
      </rPr>
      <t xml:space="preserve">Meta Trimestral:  </t>
    </r>
    <r>
      <rPr>
        <sz val="12"/>
        <color theme="1"/>
        <rFont val="Calibri"/>
        <family val="2"/>
        <scheme val="minor"/>
      </rPr>
      <t xml:space="preserve">
En la Dirección de Alumbrado  público se realiza en censo  del sistema del alumbrado público, cumpliendo con las metas planeadas y presentando un avance del  118%  en proporción a la meta planeada del  primer trimestre.                                   
</t>
    </r>
    <r>
      <rPr>
        <b/>
        <sz val="12"/>
        <color theme="1"/>
        <rFont val="Calibri"/>
        <family val="2"/>
        <scheme val="minor"/>
      </rPr>
      <t xml:space="preserve">Meta Anual: </t>
    </r>
    <r>
      <rPr>
        <sz val="12"/>
        <color theme="1"/>
        <rFont val="Calibri"/>
        <family val="2"/>
        <scheme val="minor"/>
      </rPr>
      <t xml:space="preserve">
El avance acumulado anual  es de 29.50% , considerado un indicador ascendente.</t>
    </r>
  </si>
  <si>
    <r>
      <rPr>
        <b/>
        <sz val="12"/>
        <color theme="1"/>
        <rFont val="Calibri"/>
        <family val="2"/>
        <scheme val="minor"/>
      </rPr>
      <t xml:space="preserve">Meta Trimestral:  </t>
    </r>
    <r>
      <rPr>
        <sz val="12"/>
        <color theme="1"/>
        <rFont val="Calibri"/>
        <family val="2"/>
        <scheme val="minor"/>
      </rPr>
      <t xml:space="preserve">
En la Dirección de Alumbrado  público se continua con la  Verificación del sistema de alumbrado público que cumplan con las especificaciones establecidas para la entrega y Recepción de fraccionamientos nuevos en el Municipio de Benito Juárez. Por lo que  logro en relación a  la meta planeada para el  primer  trimestre un  80.00%.
</t>
    </r>
    <r>
      <rPr>
        <b/>
        <sz val="12"/>
        <color theme="1"/>
        <rFont val="Calibri"/>
        <family val="2"/>
        <scheme val="minor"/>
      </rPr>
      <t xml:space="preserve">Meta Anual: </t>
    </r>
    <r>
      <rPr>
        <sz val="12"/>
        <color theme="1"/>
        <rFont val="Calibri"/>
        <family val="2"/>
        <scheme val="minor"/>
      </rPr>
      <t xml:space="preserve">
 El avance acumulado anual  es de  19.23 % ,considerado un indicador ascendente.    </t>
    </r>
  </si>
  <si>
    <r>
      <rPr>
        <b/>
        <sz val="12"/>
        <color theme="1"/>
        <rFont val="Calibri"/>
        <family val="2"/>
        <scheme val="minor"/>
      </rPr>
      <t xml:space="preserve">Meta Trimestral:  </t>
    </r>
    <r>
      <rPr>
        <sz val="12"/>
        <color theme="1"/>
        <rFont val="Calibri"/>
        <family val="2"/>
        <scheme val="minor"/>
      </rPr>
      <t xml:space="preserve">
 En la Dirección de Alumbrado  público se continua con la proyección  de la infraestructura eléctrica, logrando un 100.00% en relación a  la meta planeada para el  primer trimestre.            
</t>
    </r>
    <r>
      <rPr>
        <b/>
        <sz val="12"/>
        <color theme="1"/>
        <rFont val="Calibri"/>
        <family val="2"/>
        <scheme val="minor"/>
      </rPr>
      <t xml:space="preserve">Meta Anual: </t>
    </r>
    <r>
      <rPr>
        <sz val="12"/>
        <color theme="1"/>
        <rFont val="Calibri"/>
        <family val="2"/>
        <scheme val="minor"/>
      </rPr>
      <t xml:space="preserve">
El avance acumulado anual  es de  25.50% ,considerado un indicador ascendente. </t>
    </r>
  </si>
  <si>
    <r>
      <rPr>
        <b/>
        <sz val="12"/>
        <color theme="1"/>
        <rFont val="Calibri"/>
        <family val="2"/>
        <scheme val="minor"/>
      </rPr>
      <t>Meta Trimestral</t>
    </r>
    <r>
      <rPr>
        <sz val="12"/>
        <color theme="1"/>
        <rFont val="Calibri"/>
        <family val="2"/>
        <scheme val="minor"/>
      </rPr>
      <t xml:space="preserve">: En este trimestre se realizo 18,839 m2 de 45,023  programado. El porcentaje alcanzado fue de 41.84% debido que el contrato de material petreo inicio el 13 de marzo del presente año.
</t>
    </r>
    <r>
      <rPr>
        <b/>
        <sz val="12"/>
        <color theme="1"/>
        <rFont val="Calibri"/>
        <family val="2"/>
        <scheme val="minor"/>
      </rPr>
      <t>Meta Anual:</t>
    </r>
    <r>
      <rPr>
        <sz val="12"/>
        <color theme="1"/>
        <rFont val="Calibri"/>
        <family val="2"/>
        <scheme val="minor"/>
      </rPr>
      <t xml:space="preserve">Este indicador tiene como meta anual realizar 180,092 m2 de bacheo.  el porcentaje alcanzado es de 0%  ya que es un indicador ascendente regular y  se actualiza cada trimestre.
</t>
    </r>
  </si>
  <si>
    <r>
      <rPr>
        <b/>
        <sz val="12"/>
        <color theme="1"/>
        <rFont val="Calibri"/>
        <family val="2"/>
        <scheme val="minor"/>
      </rPr>
      <t>Meta Trimestral:</t>
    </r>
    <r>
      <rPr>
        <sz val="12"/>
        <color theme="1"/>
        <rFont val="Calibri"/>
        <family val="2"/>
        <scheme val="minor"/>
      </rPr>
      <t xml:space="preserve"> En este trimestre se suministro 4,960,000 litros de 1,250,287 litros de lo ya  programado. El porcentaje alcanzado fue de 396.71% debido a la gran demanda del servicio de agua potable en las colonias irregulares es mayor derivado al aunmento de poblacion.
</t>
    </r>
    <r>
      <rPr>
        <b/>
        <sz val="12"/>
        <color theme="1"/>
        <rFont val="Calibri"/>
        <family val="2"/>
        <scheme val="minor"/>
      </rPr>
      <t xml:space="preserve">
Meta Anual:</t>
    </r>
    <r>
      <rPr>
        <sz val="12"/>
        <color theme="1"/>
        <rFont val="Calibri"/>
        <family val="2"/>
        <scheme val="minor"/>
      </rPr>
      <t xml:space="preserve">Este indicador tiene como meta anual suministrar 5,001,150  de litros de agua.  el porcentaje alcanzado es de 0%  ya que es un indicador ascendente regular y  se actualiza cada trimestre.
</t>
    </r>
  </si>
  <si>
    <r>
      <rPr>
        <b/>
        <sz val="12"/>
        <color theme="1"/>
        <rFont val="Calibri"/>
        <family val="2"/>
        <scheme val="minor"/>
      </rPr>
      <t>Meta Trimestral:</t>
    </r>
    <r>
      <rPr>
        <sz val="12"/>
        <color theme="1"/>
        <rFont val="Calibri"/>
        <family val="2"/>
        <scheme val="minor"/>
      </rPr>
      <t xml:space="preserve"> En este trimestre se realizaron 166 de los 155 programado. El porcentaje alcanzado fue de107.10% debido a la gran demanda de solicitudes recibidos de parte de los ciudadanos.
</t>
    </r>
    <r>
      <rPr>
        <b/>
        <sz val="12"/>
        <color theme="1"/>
        <rFont val="Calibri"/>
        <family val="2"/>
        <scheme val="minor"/>
      </rPr>
      <t>Meta Anual</t>
    </r>
    <r>
      <rPr>
        <sz val="12"/>
        <color theme="1"/>
        <rFont val="Calibri"/>
        <family val="2"/>
        <scheme val="minor"/>
      </rPr>
      <t xml:space="preserve">:Este indicador tiene como meta anual atender 620 solicitudes.  el porcentaje alcanzado es de 0%  ya que es un indicador ascendente regular y  se actualiza cada trimestre.
</t>
    </r>
  </si>
  <si>
    <r>
      <rPr>
        <b/>
        <sz val="12"/>
        <color theme="1"/>
        <rFont val="Calibri"/>
        <family val="2"/>
        <scheme val="minor"/>
      </rPr>
      <t>Meta Trimestral:</t>
    </r>
    <r>
      <rPr>
        <sz val="12"/>
        <color theme="1"/>
        <rFont val="Calibri"/>
        <family val="2"/>
        <scheme val="minor"/>
      </rPr>
      <t xml:space="preserve">En este trimestre no se recepcionoalguna obra de 1 programado. El porcentaje alcanzado fue de 0% debido a que este trimestre no se recepciono alguno.
</t>
    </r>
    <r>
      <rPr>
        <b/>
        <sz val="12"/>
        <color theme="1"/>
        <rFont val="Calibri"/>
        <family val="2"/>
        <scheme val="minor"/>
      </rPr>
      <t>Meta Anual:</t>
    </r>
    <r>
      <rPr>
        <sz val="12"/>
        <color theme="1"/>
        <rFont val="Calibri"/>
        <family val="2"/>
        <scheme val="minor"/>
      </rPr>
      <t xml:space="preserve">Este indicador tiene como meta anual recepcionar 4 obras.  el porcentaje alcanzado es de 0%  ya que es un indicador ascendente regular y  se actualiza cada trimestre.
</t>
    </r>
  </si>
  <si>
    <r>
      <rPr>
        <b/>
        <sz val="12"/>
        <color theme="1"/>
        <rFont val="Calibri"/>
        <family val="2"/>
        <scheme val="minor"/>
      </rPr>
      <t>Meta Trimestral:</t>
    </r>
    <r>
      <rPr>
        <sz val="12"/>
        <color theme="1"/>
        <rFont val="Calibri"/>
        <family val="2"/>
        <scheme val="minor"/>
      </rPr>
      <t xml:space="preserve"> En este trimestre se realizo 1  mantenimiento de lo ya programado. El porcentaje alcanzado fue de100% alcanzando la meta programada.
</t>
    </r>
    <r>
      <rPr>
        <b/>
        <sz val="12"/>
        <color theme="1"/>
        <rFont val="Calibri"/>
        <family val="2"/>
        <scheme val="minor"/>
      </rPr>
      <t>Meta Anual:</t>
    </r>
    <r>
      <rPr>
        <sz val="12"/>
        <color theme="1"/>
        <rFont val="Calibri"/>
        <family val="2"/>
        <scheme val="minor"/>
      </rPr>
      <t xml:space="preserve">Este indicador tiene como meta anual realizar 6 mantenimientos al parque vehicular el porcentaje alcanzado es de 0%  ya que es un indicador ascendente regular y  se actualiza cada trimestre.
</t>
    </r>
  </si>
  <si>
    <r>
      <rPr>
        <b/>
        <sz val="12"/>
        <color theme="1"/>
        <rFont val="Calibri"/>
        <family val="2"/>
        <scheme val="minor"/>
      </rPr>
      <t>Meta Trimestral</t>
    </r>
    <r>
      <rPr>
        <sz val="12"/>
        <color theme="1"/>
        <rFont val="Calibri"/>
        <family val="2"/>
        <scheme val="minor"/>
      </rPr>
      <t xml:space="preserve">: En este trimestre se realizo 1 mantenimiento de lo ya programado. El porcentaje alcanzado fue de 100%  alcanzando la meta programada.
</t>
    </r>
    <r>
      <rPr>
        <b/>
        <sz val="12"/>
        <color theme="1"/>
        <rFont val="Calibri"/>
        <family val="2"/>
        <scheme val="minor"/>
      </rPr>
      <t>Meta Anual</t>
    </r>
    <r>
      <rPr>
        <sz val="12"/>
        <color theme="1"/>
        <rFont val="Calibri"/>
        <family val="2"/>
        <scheme val="minor"/>
      </rPr>
      <t>:Este indicador tiene como meta anual realizar 4 mantenimientos a la maquinaria, el porcentaje alcanzado es de 0%  ya que es un indicador ascendente regular y  se actualiza cada trimestre.</t>
    </r>
  </si>
  <si>
    <r>
      <rPr>
        <b/>
        <sz val="12"/>
        <color theme="1"/>
        <rFont val="Calibri"/>
        <family val="2"/>
        <scheme val="minor"/>
      </rPr>
      <t>Meta Trimestral:</t>
    </r>
    <r>
      <rPr>
        <sz val="12"/>
        <color theme="1"/>
        <rFont val="Calibri"/>
        <family val="2"/>
        <scheme val="minor"/>
      </rPr>
      <t xml:space="preserve">En este trimestre se realizaron 2 mantenimientos de los 3 programados. El porcentaje alcanzado fue de 66.67% debido a que la medicion es trimestral .
</t>
    </r>
    <r>
      <rPr>
        <b/>
        <sz val="12"/>
        <color theme="1"/>
        <rFont val="Calibri"/>
        <family val="2"/>
        <scheme val="minor"/>
      </rPr>
      <t xml:space="preserve">
Meta Anual:</t>
    </r>
    <r>
      <rPr>
        <sz val="12"/>
        <color theme="1"/>
        <rFont val="Calibri"/>
        <family val="2"/>
        <scheme val="minor"/>
      </rPr>
      <t>Este indicador tiene como meta anual realizar 9 mantenimientos al equipo menor, el porcentaje alcanzado es de 0%  ya que es un indicador ascendente regular y  se actualiza cada trimestre.</t>
    </r>
  </si>
  <si>
    <r>
      <rPr>
        <b/>
        <sz val="12"/>
        <color theme="1"/>
        <rFont val="Calibri"/>
        <family val="2"/>
        <scheme val="minor"/>
      </rPr>
      <t>Meta Trimestral:</t>
    </r>
    <r>
      <rPr>
        <sz val="12"/>
        <color theme="1"/>
        <rFont val="Calibri"/>
        <family val="2"/>
        <scheme val="minor"/>
      </rPr>
      <t xml:space="preserve"> El porcentaje alcanzado fue de 0%  debido a que aun no autorizan realizar alguna compra mediante requisiciones. 
</t>
    </r>
    <r>
      <rPr>
        <b/>
        <sz val="12"/>
        <color theme="1"/>
        <rFont val="Calibri"/>
        <family val="2"/>
        <scheme val="minor"/>
      </rPr>
      <t>Meta Anual</t>
    </r>
    <r>
      <rPr>
        <sz val="12"/>
        <color theme="1"/>
        <rFont val="Calibri"/>
        <family val="2"/>
        <scheme val="minor"/>
      </rPr>
      <t>: Este indicador tiene como meta anual realizar 4 mantenimiento a las oficinas de la Direccion de Bacheo y Pipas, el porcentaje de alczanzado es de 0%  ya que aun no se realiza alguna compra para poder cumplir las metas programadas.</t>
    </r>
  </si>
  <si>
    <r>
      <rPr>
        <b/>
        <sz val="12"/>
        <color theme="1"/>
        <rFont val="Calibri"/>
        <family val="2"/>
        <scheme val="minor"/>
      </rPr>
      <t>Justificación Trimestral:</t>
    </r>
    <r>
      <rPr>
        <sz val="12"/>
        <color theme="1"/>
        <rFont val="Calibri"/>
        <family val="2"/>
        <scheme val="minor"/>
      </rPr>
      <t xml:space="preserve"> Se logró realizar 672  desazolves de los 600  programados en el primer trimestre, rebasando la meta programada en un  112%  por lo que se ha superado la meta en el primer trimestre.                                                                                                                                                                                                                                                                    </t>
    </r>
  </si>
  <si>
    <r>
      <t xml:space="preserve">Meta Anual:  </t>
    </r>
    <r>
      <rPr>
        <sz val="12"/>
        <color theme="1"/>
        <rFont val="Calibri"/>
        <family val="2"/>
        <scheme val="minor"/>
      </rPr>
      <t xml:space="preserve"> La meta anual  es acumulativo, logró el 25.36%, de avance quedando en el  semáforo rojo en el primer trimestre 2025 </t>
    </r>
  </si>
  <si>
    <r>
      <rPr>
        <b/>
        <sz val="12"/>
        <color theme="1"/>
        <rFont val="Calibri"/>
        <family val="2"/>
        <scheme val="minor"/>
      </rPr>
      <t>Justificación Trimestral:</t>
    </r>
    <r>
      <rPr>
        <sz val="12"/>
        <color theme="1"/>
        <rFont val="Calibri"/>
        <family val="2"/>
        <scheme val="minor"/>
      </rPr>
      <t xml:space="preserve"> Se logró realizar la limpieza de 4,334,907 M2 de playas, de los  4,400,000 M2  programados en el primer trimestre, alcanzando el 98.52% de la meta programada, se ha logrado llegar al semáforo verde en este trimestre. </t>
    </r>
  </si>
  <si>
    <r>
      <rPr>
        <b/>
        <sz val="12"/>
        <color theme="1"/>
        <rFont val="Calibri"/>
        <family val="2"/>
        <scheme val="minor"/>
      </rPr>
      <t>Meta Anual:</t>
    </r>
    <r>
      <rPr>
        <sz val="12"/>
        <color theme="1"/>
        <rFont val="Calibri"/>
        <family val="2"/>
        <scheme val="minor"/>
      </rPr>
      <t xml:space="preserve"> La meta anual  es acumulativo, logró el 23.43%, de avance quedando en el  semáforo rojo en el primer trimestre 2025 </t>
    </r>
  </si>
  <si>
    <r>
      <rPr>
        <b/>
        <sz val="12"/>
        <color theme="1"/>
        <rFont val="Calibri"/>
        <family val="2"/>
        <scheme val="minor"/>
      </rPr>
      <t xml:space="preserve">Justificación Trimestral: </t>
    </r>
    <r>
      <rPr>
        <sz val="12"/>
        <color theme="1"/>
        <rFont val="Calibri"/>
        <family val="2"/>
        <scheme val="minor"/>
      </rPr>
      <t xml:space="preserve">Se logró realizar 10 restauraciones de los  22 programados para el primer trimestre, alcanzando el 45.45% de la meta programada, no se llego a la meta debido a la falta de materiales que se requieren para la reparación de pozos bóvedas y captadores.    </t>
    </r>
  </si>
  <si>
    <r>
      <rPr>
        <b/>
        <sz val="12"/>
        <color theme="1"/>
        <rFont val="Calibri"/>
        <family val="2"/>
        <scheme val="minor"/>
      </rPr>
      <t xml:space="preserve">Meta Anual: </t>
    </r>
    <r>
      <rPr>
        <sz val="12"/>
        <color theme="1"/>
        <rFont val="Calibri"/>
        <family val="2"/>
        <scheme val="minor"/>
      </rPr>
      <t xml:space="preserve"> La meta anual  es acumulativo, logró el 8.00%, de avance quedando en el  semáforo rojo en el primer trimestre 2025 </t>
    </r>
  </si>
  <si>
    <r>
      <rPr>
        <b/>
        <sz val="12"/>
        <color theme="1"/>
        <rFont val="Calibri"/>
        <family val="2"/>
        <scheme val="minor"/>
      </rPr>
      <t xml:space="preserve">Justificacion Trimestral: </t>
    </r>
    <r>
      <rPr>
        <sz val="12"/>
        <color theme="1"/>
        <rFont val="Calibri"/>
        <family val="2"/>
        <scheme val="minor"/>
      </rPr>
      <t xml:space="preserve">se logró realizar 3,444 limpiezas  de los 3950 programados en el primer trimestre, alcanzando el 87.19% de la meta programada, se ha logrado alcanzar el semáforo verde en el primer trimestre.  </t>
    </r>
  </si>
  <si>
    <r>
      <rPr>
        <b/>
        <sz val="12"/>
        <color theme="1"/>
        <rFont val="Calibri"/>
        <family val="2"/>
        <scheme val="minor"/>
      </rPr>
      <t>Meta Anual:</t>
    </r>
    <r>
      <rPr>
        <sz val="12"/>
        <color theme="1"/>
        <rFont val="Calibri"/>
        <family val="2"/>
        <scheme val="minor"/>
      </rPr>
      <t xml:space="preserve">  La meta anual  es acumulativo, logró el 19.13%, de avance quedando en el  semáforo rojo en el primer trimestre 2025 </t>
    </r>
  </si>
  <si>
    <r>
      <rPr>
        <b/>
        <sz val="12"/>
        <color theme="1"/>
        <rFont val="Calibri"/>
        <family val="2"/>
        <scheme val="minor"/>
      </rPr>
      <t xml:space="preserve">Justificación Trimestral: </t>
    </r>
    <r>
      <rPr>
        <sz val="12"/>
        <color theme="1"/>
        <rFont val="Calibri"/>
        <family val="2"/>
        <scheme val="minor"/>
      </rPr>
      <t xml:space="preserve">Se logró rebasar la meta programada realizando 1,385 ML de la limpieza de interconexión  de los 990 ML programados  para el primer trimestre, alcanzando el 139.90% de la meta programada, se ha logrado el semáforo verde en el primer trimestre. </t>
    </r>
  </si>
  <si>
    <r>
      <rPr>
        <b/>
        <sz val="12"/>
        <color theme="1"/>
        <rFont val="Calibri"/>
        <family val="2"/>
        <scheme val="minor"/>
      </rPr>
      <t xml:space="preserve">Meta Anual:  </t>
    </r>
    <r>
      <rPr>
        <sz val="12"/>
        <color theme="1"/>
        <rFont val="Calibri"/>
        <family val="2"/>
        <scheme val="minor"/>
      </rPr>
      <t xml:space="preserve">La meta anual  es acumulativo, logró el 30.04%, de avance quedando en el  semáforo rojo en el primer trimestre 2025    </t>
    </r>
  </si>
  <si>
    <r>
      <rPr>
        <b/>
        <sz val="12"/>
        <color theme="1"/>
        <rFont val="Calibri"/>
        <family val="2"/>
        <scheme val="minor"/>
      </rPr>
      <t xml:space="preserve">Justificación Trimestral: </t>
    </r>
    <r>
      <rPr>
        <sz val="12"/>
        <color theme="1"/>
        <rFont val="Calibri"/>
        <family val="2"/>
        <scheme val="minor"/>
      </rPr>
      <t xml:space="preserve"> Se logró rebasar la meta programada realizando 128,050.00  Kg de basura  de los  112,000 Kg  programados en el primer trimestre, alcanzando el 114.33%  de la meta programada  se ha logrado el semáforo verde en el primer trimestre. </t>
    </r>
  </si>
  <si>
    <r>
      <rPr>
        <b/>
        <sz val="12"/>
        <color theme="1"/>
        <rFont val="Calibri"/>
        <family val="2"/>
        <scheme val="minor"/>
      </rPr>
      <t xml:space="preserve">Meta Anual: </t>
    </r>
    <r>
      <rPr>
        <sz val="12"/>
        <color theme="1"/>
        <rFont val="Calibri"/>
        <family val="2"/>
        <scheme val="minor"/>
      </rPr>
      <t xml:space="preserve"> La meta anual  es acumulativo, logró el 25.61%, de avance quedando en el  semáforo rojo en el primer trimestre 2025 </t>
    </r>
  </si>
  <si>
    <r>
      <rPr>
        <b/>
        <sz val="12"/>
        <color theme="1"/>
        <rFont val="Calibri"/>
        <family val="2"/>
        <scheme val="minor"/>
      </rPr>
      <t>Justificación Trimestral:</t>
    </r>
    <r>
      <rPr>
        <sz val="12"/>
        <color theme="1"/>
        <rFont val="Calibri"/>
        <family val="2"/>
        <scheme val="minor"/>
      </rPr>
      <t xml:space="preserve"> Se logró realizar el retiro de  2,350 M3 de sargazo y pasto marino de las playas, de los 3350 m3 programados en el primer trimestre alcanzando un 70.15%  de la meta programada, se ha logrado el semáforo verde en el primer trimestre.  </t>
    </r>
  </si>
  <si>
    <r>
      <rPr>
        <b/>
        <sz val="12"/>
        <color theme="1"/>
        <rFont val="Calibri"/>
        <family val="2"/>
        <scheme val="minor"/>
      </rPr>
      <t xml:space="preserve">Meta Anual: </t>
    </r>
    <r>
      <rPr>
        <sz val="12"/>
        <color theme="1"/>
        <rFont val="Calibri"/>
        <family val="2"/>
        <scheme val="minor"/>
      </rPr>
      <t xml:space="preserve">  La meta anual  es acumulativo, logró el 16.79%, de avance quedando en el  semáforo rojo en el primer trimestre 2025 </t>
    </r>
  </si>
  <si>
    <r>
      <rPr>
        <b/>
        <sz val="12"/>
        <color theme="1"/>
        <rFont val="Calibri"/>
        <family val="2"/>
        <scheme val="minor"/>
      </rPr>
      <t>Justificación Trimestral:</t>
    </r>
    <r>
      <rPr>
        <sz val="12"/>
        <color theme="1"/>
        <rFont val="Calibri"/>
        <family val="2"/>
        <scheme val="minor"/>
      </rPr>
      <t xml:space="preserve"> Se logró  realizar 7 mantenimientos de los 7 programados en el primer trimestre, alcanzando la meta programada al 100% logrando llegar al semáforo verde en el primer trimestre.    </t>
    </r>
  </si>
  <si>
    <r>
      <rPr>
        <b/>
        <sz val="12"/>
        <color theme="1"/>
        <rFont val="Calibri"/>
        <family val="2"/>
        <scheme val="minor"/>
      </rPr>
      <t xml:space="preserve">Meta Anual: </t>
    </r>
    <r>
      <rPr>
        <sz val="12"/>
        <color theme="1"/>
        <rFont val="Calibri"/>
        <family val="2"/>
        <scheme val="minor"/>
      </rPr>
      <t xml:space="preserve"> La meta anual  es acumulativo, logró el 20.00%, de avance quedando en el  semáforo rojo en el primer trimestre 2025 </t>
    </r>
  </si>
  <si>
    <r>
      <t xml:space="preserve">Meta Trimestral: </t>
    </r>
    <r>
      <rPr>
        <sz val="12"/>
        <color theme="1"/>
        <rFont val="Calibri"/>
        <family val="2"/>
        <scheme val="minor"/>
      </rPr>
      <t>En este indicador se tiene como meta anual realizar 115 servicios. En este trimestre  no se realizo ningun servicio de los 25 programados. Por lo cual no se presento avance alguno del mantenimiento programado para esta actividad. Se hace mención que no se realizo la adquición de material mediante requisición, sin embargo, se realizaron las solicitudes correspondientes para dicha aquisición.</t>
    </r>
    <r>
      <rPr>
        <b/>
        <sz val="12"/>
        <color theme="1"/>
        <rFont val="Calibri"/>
        <family val="2"/>
        <scheme val="minor"/>
      </rPr>
      <t xml:space="preserve">
Meta Anual: </t>
    </r>
    <r>
      <rPr>
        <sz val="12"/>
        <color theme="1"/>
        <rFont val="Calibri"/>
        <family val="2"/>
        <scheme val="minor"/>
      </rPr>
      <t>Debido a la falta de adquisición de material de pintura mediante requisiciones, no se presento avance alguno para esta actividad.</t>
    </r>
  </si>
  <si>
    <r>
      <t xml:space="preserve">Meta Trimestral: </t>
    </r>
    <r>
      <rPr>
        <sz val="12"/>
        <color theme="1"/>
        <rFont val="Calibri"/>
        <family val="2"/>
        <scheme val="minor"/>
      </rPr>
      <t>En este indicador se tiene como meta anual 2380 servicios de limpieza. En este trimestre se realizaron 492 servicios de los 595 programados. El porcentaje de alcanzado fue del 82.69 % para esta actividad, donde es atendido de forma continua solicitudes de ciudadanos mediante el programa de "REPORTA Y APORTA", SUGEI y las áreas calendarizadas por la dirección.</t>
    </r>
    <r>
      <rPr>
        <b/>
        <sz val="12"/>
        <color theme="1"/>
        <rFont val="Calibri"/>
        <family val="2"/>
        <scheme val="minor"/>
      </rPr>
      <t xml:space="preserve">
Meta Anual: </t>
    </r>
    <r>
      <rPr>
        <sz val="12"/>
        <color theme="1"/>
        <rFont val="Calibri"/>
        <family val="2"/>
        <scheme val="minor"/>
      </rPr>
      <t>Se logro un avance anual del 20.67 % del programado para la actividad en los servicios de mantenimiento a parques y espacios públicos, atendiendo de forma continua solicitudes de ciudadanos mediante el programa de "REPORTA Y APORTA", SUGEI y las áreas calendarizadas por la dirección.</t>
    </r>
  </si>
  <si>
    <r>
      <t xml:space="preserve">Meta Trimestral: </t>
    </r>
    <r>
      <rPr>
        <sz val="12"/>
        <color theme="1"/>
        <rFont val="Calibri"/>
        <family val="2"/>
        <scheme val="minor"/>
      </rPr>
      <t>En este indicador se tiene como meta anual 350 plantas de ornato. En este trimestre debido a la falta de adquisición de material  para la siembra de plantas de ornato,  no se presentó avance alguno de lo programado para esta actividad. Se hace mención que no se realizo la adquición de material mediante requisición, sin embargo, se realizaron las solicitudes correspondientes para dicha aquisición.</t>
    </r>
    <r>
      <rPr>
        <b/>
        <sz val="12"/>
        <color theme="1"/>
        <rFont val="Calibri"/>
        <family val="2"/>
        <scheme val="minor"/>
      </rPr>
      <t xml:space="preserve">
Meta Anual: </t>
    </r>
    <r>
      <rPr>
        <sz val="12"/>
        <color theme="1"/>
        <rFont val="Calibri"/>
        <family val="2"/>
        <scheme val="minor"/>
      </rPr>
      <t>Debido a  la falta de adquisición de material, mediante requisiciones para la siembra de plantas de ornato, no se represento avance alguno de lo programado para esta actividad.</t>
    </r>
  </si>
  <si>
    <r>
      <t xml:space="preserve">Meta Trimestral: </t>
    </r>
    <r>
      <rPr>
        <sz val="12"/>
        <color theme="1"/>
        <rFont val="Calibri"/>
        <family val="2"/>
        <scheme val="minor"/>
      </rPr>
      <t>En este indicador se tiene como meta anual el acondicionamiento o equipamiento y pintado de 8 Monumentos y/o Fuentes. En este trimestre debido a la falta de adquisición de material de pintura, no se presento avance alguno del mantenimiento programado para esta actividad. Se hace mención que no se realizo la adquición de material mediante requisición, sin embargo, se realizaron las solicitudes correspondientes para dicha aquisición.</t>
    </r>
    <r>
      <rPr>
        <b/>
        <sz val="12"/>
        <color theme="1"/>
        <rFont val="Calibri"/>
        <family val="2"/>
        <scheme val="minor"/>
      </rPr>
      <t xml:space="preserve">
Meta Anual: </t>
    </r>
    <r>
      <rPr>
        <sz val="12"/>
        <color theme="1"/>
        <rFont val="Calibri"/>
        <family val="2"/>
        <scheme val="minor"/>
      </rPr>
      <t xml:space="preserve"> Debido a  la falta de adquisición de material, mediante requisiciones para la siembra de plantas de ornato, no se represento avance alguno de lo programado para esta actividad.</t>
    </r>
  </si>
  <si>
    <r>
      <t xml:space="preserve">Meta Trimestral: </t>
    </r>
    <r>
      <rPr>
        <sz val="12"/>
        <color theme="1"/>
        <rFont val="Calibri"/>
        <family val="2"/>
        <scheme val="minor"/>
      </rPr>
      <t>En este indicador se tiene como meta anual  la restauracion de 1,200 Juegos Infantiles y Ejercitadores. En este trimestre se realizaron 86 de los 300 programados. El porcentaje alcanzado fue de 28.67% del mantenimiento programado para esta actividad . Se hace mención que no se realizo la adquición de material mediante requisición, sin embargo, se realizaron las solicitudes correspondientes para dicha aquisición.</t>
    </r>
    <r>
      <rPr>
        <b/>
        <sz val="12"/>
        <color theme="1"/>
        <rFont val="Calibri"/>
        <family val="2"/>
        <scheme val="minor"/>
      </rPr>
      <t xml:space="preserve">
Meta Anual:</t>
    </r>
    <r>
      <rPr>
        <sz val="12"/>
        <color theme="1"/>
        <rFont val="Calibri"/>
        <family val="2"/>
        <scheme val="minor"/>
      </rPr>
      <t xml:space="preserve"> Debido a falta de adquisición de material de pintura, mediante requisiciones, se logró un  avance anual del 7.17%  del programado para la actividad en la restauracion de juegos infantiles y aparatos de ejercicio.</t>
    </r>
  </si>
  <si>
    <r>
      <t xml:space="preserve">Meta Trimestral: </t>
    </r>
    <r>
      <rPr>
        <sz val="12"/>
        <color theme="1"/>
        <rFont val="Calibri"/>
        <family val="2"/>
        <scheme val="minor"/>
      </rPr>
      <t xml:space="preserve">En este indicador se tiene como meta anual 27 servicios de mantenimiento. En este trimestre se realizaron los 6 servicios programados de esta actividad. El porcentaje alcanzado fue del 100%de avance para el mantenimiento del parque vehicular, el cual es realizado en la Dirección de Taller Municipal. </t>
    </r>
    <r>
      <rPr>
        <b/>
        <sz val="12"/>
        <color theme="1"/>
        <rFont val="Calibri"/>
        <family val="2"/>
        <scheme val="minor"/>
      </rPr>
      <t xml:space="preserve">
Meta Anual: </t>
    </r>
    <r>
      <rPr>
        <sz val="12"/>
        <color theme="1"/>
        <rFont val="Calibri"/>
        <family val="2"/>
        <scheme val="minor"/>
      </rPr>
      <t>Se logró un  avance del 22.22%  del programado para la actividad en mantenimiento del parque vehicular, mantenimiento realizado por la Dirección de Taller Municipal.</t>
    </r>
  </si>
  <si>
    <r>
      <t>Meta Trimestral:</t>
    </r>
    <r>
      <rPr>
        <sz val="12"/>
        <color theme="1"/>
        <rFont val="Calibri"/>
        <family val="2"/>
        <scheme val="minor"/>
      </rPr>
      <t xml:space="preserve"> En este indicador se tiene como meta anual 225 servicios de mantenimiento. En este trimestre se realizaron los 58 servicios de 60 programados de esta actividad. El porcentaje alcanzado fue del 25.78% para realizar el mantenimiento de maquinaria menor como lo son desbrozadoras, motosierras, podadoras, etc., las cuales son utilizadas para el mantenimiento en parques y espacios públicos. Se hace mención que fueron usadas refacciones adquiridas en el periodo anterior mediante u</t>
    </r>
    <r>
      <rPr>
        <b/>
        <sz val="12"/>
        <color theme="1"/>
        <rFont val="Calibri"/>
        <family val="2"/>
        <scheme val="minor"/>
      </rPr>
      <t xml:space="preserve">n gasto a comprobar.
Meta Anual: </t>
    </r>
    <r>
      <rPr>
        <sz val="12"/>
        <color theme="1"/>
        <rFont val="Calibri"/>
        <family val="2"/>
        <scheme val="minor"/>
      </rPr>
      <t>Se logro un  avance anual del 25.78%  del programado para la actividad en mantenimiento de maquinaria menor de las desbrozadoras, motosierras, podadoras, etc.</t>
    </r>
  </si>
  <si>
    <r>
      <t xml:space="preserve">Meta Trimestral: </t>
    </r>
    <r>
      <rPr>
        <sz val="12"/>
        <color theme="1"/>
        <rFont val="Calibri"/>
        <family val="2"/>
        <scheme val="minor"/>
      </rPr>
      <t xml:space="preserve">En este indicador se tiene como meta anual 70 metros lineales de guarnición. En este trimestre se realizaron 3 metros lineales de 15 programados de esta actividad. El porcentaje alcanzado fue del 20.00% para la reparacion de guaniciones programadas para el trimestre. </t>
    </r>
    <r>
      <rPr>
        <b/>
        <sz val="12"/>
        <color theme="1"/>
        <rFont val="Calibri"/>
        <family val="2"/>
        <scheme val="minor"/>
      </rPr>
      <t xml:space="preserve">
Meta Anual: </t>
    </r>
    <r>
      <rPr>
        <sz val="12"/>
        <color theme="1"/>
        <rFont val="Calibri"/>
        <family val="2"/>
        <scheme val="minor"/>
      </rPr>
      <t>Debido a falta de adquisición de material, mediante requisiciones, se logro un  avance anual del 96.67%  del programado para la actividad reparación de guarniciones.</t>
    </r>
  </si>
  <si>
    <r>
      <t xml:space="preserve">Meta Trimestral: </t>
    </r>
    <r>
      <rPr>
        <sz val="12"/>
        <color theme="1"/>
        <rFont val="Calibri"/>
        <family val="2"/>
        <scheme val="minor"/>
      </rPr>
      <t>En este indicador se tiene como meta anual 170 metros cuadrados de estructuras de concreto. En este trimestre se realizaron 14 metros cuadrados de 40 programados de esta actividad. El porcentaje alcanzado fue del 35.00%para esta actividad correspondiente a la reparacion de estructuras de concreto.</t>
    </r>
    <r>
      <rPr>
        <b/>
        <sz val="12"/>
        <color theme="1"/>
        <rFont val="Calibri"/>
        <family val="2"/>
        <scheme val="minor"/>
      </rPr>
      <t xml:space="preserve">
Meta Anual: </t>
    </r>
    <r>
      <rPr>
        <sz val="12"/>
        <color theme="1"/>
        <rFont val="Calibri"/>
        <family val="2"/>
        <scheme val="minor"/>
      </rPr>
      <t xml:space="preserve">Debido a  la falta de la adquisición de material para la reparación, se logro un  avance del 8.24 %  del programado para la actividad reparación de estructuras de concreto.  </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</si>
  <si>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52 obras públicas, sin embargo en este primer trimestre se muestra como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</si>
  <si>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27 obras públicas, sin embargo en este primer trimestre se muestra como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</si>
  <si>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19 obras públicas, sin embargo en este primer trimestre se muestra como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</si>
  <si>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4 obras públicas, sin embargo en este primer trimestre se  considera, por lo que se muestra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</si>
  <si>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2 obras públicas, sin embargo en este primer trimestre se  considera que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</si>
  <si>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verificar la gestion de 61 vehiculos para su reparación o manteniemiento, por lo que, para este primer trimestre se cumplio con la meta con 13 vehiculos reparados; loghrando un avance de 100.00%.
</t>
    </r>
    <r>
      <rPr>
        <b/>
        <sz val="12"/>
        <color theme="1"/>
        <rFont val="Calibri"/>
        <family val="2"/>
        <scheme val="minor"/>
      </rPr>
      <t xml:space="preserve">Meta Anual: </t>
    </r>
    <r>
      <rPr>
        <sz val="12"/>
        <color theme="1"/>
        <rFont val="Calibri"/>
        <family val="2"/>
        <scheme val="minor"/>
      </rPr>
      <t xml:space="preserve">
Durante el primer trimestre se registra avance del 21.31%, si bien, el avance es positivo se requiere mantener y optimizar la estrategia para alcanzar los objetivos planeado.</t>
    </r>
  </si>
  <si>
    <r>
      <rPr>
        <b/>
        <sz val="12"/>
        <color theme="1"/>
        <rFont val="Calibri"/>
        <family val="2"/>
        <scheme val="minor"/>
      </rPr>
      <t xml:space="preserve">Meta Trimestral:  </t>
    </r>
    <r>
      <rPr>
        <sz val="12"/>
        <color theme="1"/>
        <rFont val="Calibri"/>
        <family val="2"/>
        <scheme val="minor"/>
      </rPr>
      <t xml:space="preserve">
Este indicador tiene como meta anual de verificar la gestion de 84 pagos de arrendamiento de oficina, por lo que, para este primer trimestre se cumplio con la meta con 21 gestiones; logrando un avance de 100.00%.
</t>
    </r>
    <r>
      <rPr>
        <b/>
        <sz val="12"/>
        <color theme="1"/>
        <rFont val="Calibri"/>
        <family val="2"/>
        <scheme val="minor"/>
      </rPr>
      <t xml:space="preserve">Meta Anual: </t>
    </r>
    <r>
      <rPr>
        <sz val="12"/>
        <color theme="1"/>
        <rFont val="Calibri"/>
        <family val="2"/>
        <scheme val="minor"/>
      </rPr>
      <t xml:space="preserve">
Durante el primer trimestre se registra avance del 25.00%, si bien, el avance es positivo se requiere mantener y optimizar la estrategia para alcanzar los objetivos planeado.</t>
    </r>
  </si>
  <si>
    <r>
      <rPr>
        <b/>
        <sz val="12"/>
        <color theme="1"/>
        <rFont val="Calibri"/>
        <family val="2"/>
        <scheme val="minor"/>
      </rPr>
      <t xml:space="preserve">Meta Trimestral:  </t>
    </r>
    <r>
      <rPr>
        <sz val="12"/>
        <color theme="1"/>
        <rFont val="Calibri"/>
        <family val="2"/>
        <scheme val="minor"/>
      </rPr>
      <t xml:space="preserve">
Este indicador tiene como meta anual supervidar 40 obras en la vía pública, sin embargo en este primer trimestre no se  planeo actividad para realizar, por lo que se muestra como No Disponible, aun asi, se realizaron 16 supervisiones
</t>
    </r>
    <r>
      <rPr>
        <b/>
        <sz val="12"/>
        <color theme="1"/>
        <rFont val="Calibri"/>
        <family val="2"/>
        <scheme val="minor"/>
      </rPr>
      <t xml:space="preserve">Meta Anual: </t>
    </r>
    <r>
      <rPr>
        <sz val="12"/>
        <color theme="1"/>
        <rFont val="Calibri"/>
        <family val="2"/>
        <scheme val="minor"/>
      </rPr>
      <t xml:space="preserve">
Durante el primer trimestre se registra avance del 40.00%, aunque en la programación se considero 0 acciónes Por lo anterior, en posteriores trimestres se prevee un aumento.</t>
    </r>
  </si>
  <si>
    <r>
      <rPr>
        <b/>
        <sz val="12"/>
        <color theme="1"/>
        <rFont val="Calibri"/>
        <family val="2"/>
        <scheme val="minor"/>
      </rPr>
      <t xml:space="preserve">Meta Trimestral:  </t>
    </r>
    <r>
      <rPr>
        <sz val="12"/>
        <color theme="1"/>
        <rFont val="Calibri"/>
        <family val="2"/>
        <scheme val="minor"/>
      </rPr>
      <t xml:space="preserve">
Este indicador tiene como meta anual elaborar 52 Expedientes Técnicos para obras pública o servicios relacionados con la misma, por lo que en este trimestre se concluyeron 20 expedientes técnicos; logrando un avance trimestral del 76.92 %
</t>
    </r>
    <r>
      <rPr>
        <b/>
        <sz val="12"/>
        <color theme="1"/>
        <rFont val="Calibri"/>
        <family val="2"/>
        <scheme val="minor"/>
      </rPr>
      <t xml:space="preserve">Meta Anual: </t>
    </r>
    <r>
      <rPr>
        <sz val="12"/>
        <color theme="1"/>
        <rFont val="Calibri"/>
        <family val="2"/>
        <scheme val="minor"/>
      </rPr>
      <t xml:space="preserve">
Durante el primer trimestre, el porcentaje alcanzado fue del 38.46%, si bien, el avance es positivo se requiere mantener y optimizar la estrategia para alcanzar los objetivos planeado.</t>
    </r>
  </si>
  <si>
    <r>
      <rPr>
        <b/>
        <sz val="12"/>
        <color theme="1"/>
        <rFont val="Calibri"/>
        <family val="2"/>
        <scheme val="minor"/>
      </rPr>
      <t xml:space="preserve">Meta Trimestral:  </t>
    </r>
    <r>
      <rPr>
        <sz val="12"/>
        <color theme="1"/>
        <rFont val="Calibri"/>
        <family val="2"/>
        <scheme val="minor"/>
      </rPr>
      <t xml:space="preserve">
Este indicador tiene como meta anual elaborar 35 Gestiones de Trámite para la MIA, por lo que en este trimestre se gestionaron 13trámites ante la SEMA; logrando un avance trimestral del 92.86%
</t>
    </r>
    <r>
      <rPr>
        <b/>
        <sz val="12"/>
        <color theme="1"/>
        <rFont val="Calibri"/>
        <family val="2"/>
        <scheme val="minor"/>
      </rPr>
      <t xml:space="preserve">Meta Anual: </t>
    </r>
    <r>
      <rPr>
        <sz val="12"/>
        <color theme="1"/>
        <rFont val="Calibri"/>
        <family val="2"/>
        <scheme val="minor"/>
      </rPr>
      <t xml:space="preserve">
Durante el primer trimestre, el porcentaje alcanzado fue del 37.14%, si bien, el avance es positivo se requiere mantener y optimizar la estrategia para alcanzar los objetivos planeado.</t>
    </r>
  </si>
  <si>
    <r>
      <rPr>
        <b/>
        <sz val="12"/>
        <color theme="1"/>
        <rFont val="Calibri"/>
        <family val="2"/>
        <scheme val="minor"/>
      </rPr>
      <t xml:space="preserve">Meta Trimestral:  </t>
    </r>
    <r>
      <rPr>
        <sz val="12"/>
        <color theme="1"/>
        <rFont val="Calibri"/>
        <family val="2"/>
        <scheme val="minor"/>
      </rPr>
      <t xml:space="preserve">
Este indicador tiene como meta anual elaborar 17 Gestiones de Trámite para la factibilidad de los proyectos Electicos e/o Hidraulicos, por lo que en este trimestre se gestionaron 7 trámites ante la CFE y/o CAPA; logrando superar el avance trimestral al 233.33%
</t>
    </r>
    <r>
      <rPr>
        <b/>
        <sz val="12"/>
        <color theme="1"/>
        <rFont val="Calibri"/>
        <family val="2"/>
        <scheme val="minor"/>
      </rPr>
      <t xml:space="preserve">Meta Anual: </t>
    </r>
    <r>
      <rPr>
        <sz val="12"/>
        <color theme="1"/>
        <rFont val="Calibri"/>
        <family val="2"/>
        <scheme val="minor"/>
      </rPr>
      <t xml:space="preserve">
Durante el primer trimestre, el porcentaje alcanzado fue del 41.18%, si bien, el avance es positivo se requiere mantener la estrategia para alcanzar los objetivos planeado.</t>
    </r>
  </si>
  <si>
    <r>
      <rPr>
        <b/>
        <sz val="12"/>
        <color theme="1"/>
        <rFont val="Calibri"/>
        <family val="2"/>
        <scheme val="minor"/>
      </rPr>
      <t xml:space="preserve">Meta Trimestral:  </t>
    </r>
    <r>
      <rPr>
        <sz val="12"/>
        <color theme="1"/>
        <rFont val="Calibri"/>
        <family val="2"/>
        <scheme val="minor"/>
      </rPr>
      <t xml:space="preserve">
Este indicador tiene como meta anual elaborar 52 Gestiones de Trámite licencias de contrucción, por lo que en este trimestre se gestionaron 3 trámites; logrando un avance trimestral del 11.54% por lo que, será crucial implementar medidas correctivas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primer trimestre, el porcentaje alcanzado fue del 5.77%, si bien, el avance no es positivo, es fundamental realizar ajustes en los procesos y aumentar la eficiencia en los próximos trimestres para asegurar el cumplimiento del objetivo anual.</t>
    </r>
  </si>
  <si>
    <r>
      <rPr>
        <b/>
        <sz val="12"/>
        <color theme="1"/>
        <rFont val="Calibri"/>
        <family val="2"/>
        <scheme val="minor"/>
      </rPr>
      <t xml:space="preserve">Meta Trimestral:  </t>
    </r>
    <r>
      <rPr>
        <sz val="12"/>
        <color theme="1"/>
        <rFont val="Calibri"/>
        <family val="2"/>
        <scheme val="minor"/>
      </rPr>
      <t xml:space="preserve">
Este indicador tiene como meta anual elaborar 65 Proyectos para obras pública o servicios relacionados con la misma, por lo que en este trimestre se concluyeron 39 Proyectos, logrando superar el avance trimestral al 130.00 %
</t>
    </r>
    <r>
      <rPr>
        <b/>
        <sz val="12"/>
        <color theme="1"/>
        <rFont val="Calibri"/>
        <family val="2"/>
        <scheme val="minor"/>
      </rPr>
      <t xml:space="preserve">Meta Anual: </t>
    </r>
    <r>
      <rPr>
        <sz val="12"/>
        <color theme="1"/>
        <rFont val="Calibri"/>
        <family val="2"/>
        <scheme val="minor"/>
      </rPr>
      <t xml:space="preserve">
Durante el primer trimestre, el porcentaje alcanzado fue del 60.00%, si bien, estamos proximos a cumplir la meta, es necesario, mantener la estrategia para alcanzar los objetivos planeado.</t>
    </r>
  </si>
  <si>
    <r>
      <rPr>
        <b/>
        <sz val="12"/>
        <color theme="1"/>
        <rFont val="Calibri"/>
        <family val="2"/>
        <scheme val="minor"/>
      </rPr>
      <t xml:space="preserve">Meta Trimestral:  </t>
    </r>
    <r>
      <rPr>
        <sz val="12"/>
        <color theme="1"/>
        <rFont val="Calibri"/>
        <family val="2"/>
        <scheme val="minor"/>
      </rPr>
      <t xml:space="preserve">
Este indicador tiene como meta anual de adjudicar 52 contratos para obras públicas, sin embargo en este primer trimestre se muestra como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</si>
  <si>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38 procedimientos de convocatorias de obras públicas, sin embargo en este primer trimestre se muestra como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</si>
  <si>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52 obras públicas, sin embargo en este primer trimestre se  considera, por lo que se muestra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</si>
  <si>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informar 182 avances fisico de obras públicas, sin embargo en este primer trimestre se muestra como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</si>
  <si>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financiero de 52 obras públicas, sin embargo en este primer trimestre se  considera, por lo que se muestra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</si>
  <si>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financiero de 182 en las estimaciones, sin embargo en este primer trimestre se muestra como No Disponible debido a que no se planearon acciónes por la espera de contar con el PMD y la Normatibidad vigente de los Fondo.
</t>
    </r>
    <r>
      <rPr>
        <b/>
        <sz val="12"/>
        <color theme="1"/>
        <rFont val="Calibri"/>
        <family val="2"/>
        <scheme val="minor"/>
      </rPr>
      <t xml:space="preserve">Meta Anual: </t>
    </r>
    <r>
      <rPr>
        <sz val="12"/>
        <color theme="1"/>
        <rFont val="Calibri"/>
        <family val="2"/>
        <scheme val="minor"/>
      </rPr>
      <t xml:space="preserve">
Durante el primer trimestre no se registra avance debido a la programación en la que considero 0 acciónes, obteniendo 0.00%, Por lo anterior, en posterioes trimestres se planeo registrará el avance obtenido.</t>
    </r>
  </si>
  <si>
    <r>
      <rPr>
        <b/>
        <sz val="12"/>
        <color theme="1"/>
        <rFont val="Calibri"/>
        <family val="2"/>
        <scheme val="minor"/>
      </rPr>
      <t xml:space="preserve">Meta Trimestral:  
</t>
    </r>
    <r>
      <rPr>
        <sz val="12"/>
        <color theme="1"/>
        <rFont val="Calibri"/>
        <family val="2"/>
        <scheme val="minor"/>
      </rPr>
      <t>Este indicador tiene como meta anual de verificar el avance de 52 obras públicas, sin embargo en este primer trimestre se muestra como No Disponible debido a la falta de validación en la aprobación del PMD 2025 y la presupuestación.</t>
    </r>
  </si>
  <si>
    <r>
      <rPr>
        <b/>
        <sz val="12"/>
        <color theme="1"/>
        <rFont val="Calibri"/>
        <family val="2"/>
        <scheme val="minor"/>
      </rPr>
      <t>Meta Trimestral</t>
    </r>
    <r>
      <rPr>
        <sz val="12"/>
        <color theme="1"/>
        <rFont val="Calibri"/>
        <family val="2"/>
        <scheme val="minor"/>
      </rPr>
      <t>: Se alcanzo el 69.33% de avance en la  meta programada en el trimestre derivado del trabajo de difusión de actividades de los servicios públicos y entrega de obra pública que realizo la Secretaría Municipal de Obras Públicas y Servicios.</t>
    </r>
  </si>
  <si>
    <r>
      <rPr>
        <b/>
        <sz val="14"/>
        <color theme="1"/>
        <rFont val="Calibri"/>
        <family val="2"/>
        <scheme val="minor"/>
      </rPr>
      <t>F.  2.1.1</t>
    </r>
    <r>
      <rPr>
        <sz val="14"/>
        <color theme="1"/>
        <rFont val="Calibri"/>
        <family val="2"/>
        <scheme val="minor"/>
      </rPr>
      <t xml:space="preserve"> 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r>
  </si>
  <si>
    <r>
      <rPr>
        <b/>
        <sz val="12"/>
        <color rgb="FF000000"/>
        <rFont val="Calibri"/>
        <family val="2"/>
        <scheme val="minor"/>
      </rPr>
      <t xml:space="preserve">Meta Trimestral:  
</t>
    </r>
    <r>
      <rPr>
        <sz val="12"/>
        <color rgb="FF000000"/>
        <rFont val="Calibri"/>
        <family val="2"/>
        <scheme val="minor"/>
      </rPr>
      <t xml:space="preserve">Se considera que no aplica para el primer trimestre del 2025, debido a que es un Índice de nueva creación para el eje 2  Medio Ambiente y Desarrollo Sostenible y que tiene una periodicidad trianual sin línea base y con una meta establecida hasta diciembre 2027, fecha en que se verificará si la meta programada se logró.
</t>
    </r>
    <r>
      <rPr>
        <b/>
        <sz val="12"/>
        <color rgb="FF000000"/>
        <rFont val="Calibri"/>
        <family val="2"/>
        <scheme val="minor"/>
      </rPr>
      <t xml:space="preserve">Meta Anual: 
</t>
    </r>
    <r>
      <rPr>
        <sz val="12"/>
        <color rgb="FF000000"/>
        <rFont val="Calibri"/>
        <family val="2"/>
        <scheme val="minor"/>
      </rPr>
      <t>Se considera que no aplica para el primer trimestre del 2025, debido a que es un Índice de nueva creación para el eje 2  Medio Ambiente y Desarrollo Sostenible y que tiene una periodicidad trianual sin línea base y con una meta establecida hasta diciembre 2027, fecha en que se verificará si la meta programada se logró.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</si>
</sst>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4"/>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2"/>
      <color theme="1"/>
      <name val="Calibri"/>
      <family val="2"/>
      <scheme val="minor"/>
    </font>
    <font>
      <sz val="11"/>
      <color theme="1"/>
      <name val="Arial"/>
      <family val="2"/>
    </font>
    <font>
      <b/>
      <sz val="20"/>
      <color theme="1"/>
      <name val="Calibri"/>
      <family val="2"/>
      <scheme val="minor"/>
    </font>
    <font>
      <sz val="20"/>
      <color theme="1"/>
      <name val="Calibri"/>
      <family val="2"/>
      <scheme val="minor"/>
    </font>
    <font>
      <b/>
      <sz val="11"/>
      <color rgb="FF000000"/>
      <name val="Calibri"/>
      <family val="2"/>
      <scheme val="minor"/>
    </font>
    <font>
      <sz val="11"/>
      <color rgb="FF000000"/>
      <name val="Calibri"/>
      <family val="2"/>
      <scheme val="minor"/>
    </font>
    <font>
      <b/>
      <sz val="11"/>
      <color theme="1"/>
      <name val="Arial"/>
      <family val="2"/>
    </font>
    <font>
      <sz val="14"/>
      <color theme="1"/>
      <name val="Calibri"/>
      <family val="2"/>
      <scheme val="minor"/>
    </font>
    <font>
      <sz val="14"/>
      <color theme="1"/>
      <name val="Arial"/>
      <family val="2"/>
    </font>
    <font>
      <b/>
      <sz val="12"/>
      <color theme="1"/>
      <name val="Arial"/>
      <family val="2"/>
    </font>
    <font>
      <sz val="12"/>
      <color theme="1"/>
      <name val="Arial"/>
      <family val="2"/>
    </font>
    <font>
      <sz val="12"/>
      <color theme="1"/>
      <name val="Calibri"/>
      <family val="2"/>
      <scheme val="minor"/>
    </font>
    <font>
      <sz val="12"/>
      <color rgb="FF000000"/>
      <name val="Calibri"/>
      <family val="2"/>
      <scheme val="minor"/>
    </font>
    <font>
      <b/>
      <sz val="12"/>
      <color rgb="FF000000"/>
      <name val="Calibri"/>
      <family val="2"/>
      <scheme val="minor"/>
    </font>
    <font>
      <sz val="18"/>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1">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ash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ashed">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dotted">
        <color indexed="64"/>
      </right>
      <top style="thin">
        <color indexed="64"/>
      </top>
      <bottom/>
      <diagonal/>
    </border>
    <border>
      <left style="medium">
        <color indexed="64"/>
      </left>
      <right style="dotted">
        <color indexed="64"/>
      </right>
      <top style="thin">
        <color indexed="64"/>
      </top>
      <bottom/>
      <diagonal/>
    </border>
    <border>
      <left style="dash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slantDashDot">
        <color indexed="64"/>
      </bottom>
      <diagonal/>
    </border>
    <border>
      <left style="dashed">
        <color indexed="64"/>
      </left>
      <right style="dotted">
        <color indexed="64"/>
      </right>
      <top style="dotted">
        <color indexed="64"/>
      </top>
      <bottom style="slantDashDot">
        <color indexed="64"/>
      </bottom>
      <diagonal/>
    </border>
    <border>
      <left style="thin">
        <color indexed="64"/>
      </left>
      <right style="dashed">
        <color indexed="64"/>
      </right>
      <top style="dotted">
        <color indexed="64"/>
      </top>
      <bottom/>
      <diagonal/>
    </border>
    <border>
      <left style="thin">
        <color indexed="64"/>
      </left>
      <right style="dashed">
        <color indexed="64"/>
      </right>
      <top/>
      <bottom style="slantDashDot">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bottom/>
      <diagonal/>
    </border>
    <border>
      <left style="thin">
        <color indexed="64"/>
      </left>
      <right/>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medium">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thin">
        <color indexed="64"/>
      </left>
      <right/>
      <top style="dotted">
        <color indexed="64"/>
      </top>
      <bottom/>
      <diagonal/>
    </border>
    <border>
      <left/>
      <right style="dotted">
        <color indexed="64"/>
      </right>
      <top/>
      <bottom style="dotted">
        <color indexed="64"/>
      </bottom>
      <diagonal/>
    </border>
    <border>
      <left style="dotted">
        <color indexed="64"/>
      </left>
      <right style="dotted">
        <color indexed="64"/>
      </right>
      <top/>
      <bottom style="dashed">
        <color indexed="64"/>
      </bottom>
      <diagonal/>
    </border>
    <border>
      <left/>
      <right/>
      <top style="medium">
        <color indexed="64"/>
      </top>
      <bottom/>
      <diagonal/>
    </border>
    <border>
      <left style="medium">
        <color indexed="64"/>
      </left>
      <right style="dotted">
        <color indexed="64"/>
      </right>
      <top/>
      <bottom/>
      <diagonal/>
    </border>
    <border>
      <left style="medium">
        <color indexed="64"/>
      </left>
      <right style="dashed">
        <color theme="1"/>
      </right>
      <top style="dashed">
        <color indexed="64"/>
      </top>
      <bottom/>
      <diagonal/>
    </border>
    <border>
      <left style="dashed">
        <color theme="1"/>
      </left>
      <right style="dashed">
        <color theme="1"/>
      </right>
      <top style="dashed">
        <color theme="1"/>
      </top>
      <bottom/>
      <diagonal/>
    </border>
    <border>
      <left/>
      <right/>
      <top style="dashed">
        <color theme="1"/>
      </top>
      <bottom/>
      <diagonal/>
    </border>
    <border>
      <left/>
      <right style="medium">
        <color indexed="64"/>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right/>
      <top/>
      <bottom style="dashed">
        <color theme="1"/>
      </bottom>
      <diagonal/>
    </border>
    <border>
      <left/>
      <right style="medium">
        <color indexed="64"/>
      </right>
      <top/>
      <bottom style="dashed">
        <color theme="1"/>
      </bottom>
      <diagonal/>
    </border>
    <border>
      <left style="medium">
        <color indexed="64"/>
      </left>
      <right/>
      <top/>
      <bottom/>
      <diagonal/>
    </border>
    <border>
      <left style="dotted">
        <color indexed="64"/>
      </left>
      <right/>
      <top style="dotted">
        <color indexed="64"/>
      </top>
      <bottom style="dotted">
        <color indexed="64"/>
      </bottom>
      <diagonal/>
    </border>
    <border>
      <left style="medium">
        <color indexed="64"/>
      </left>
      <right/>
      <top/>
      <bottom style="dotted">
        <color indexed="64"/>
      </bottom>
      <diagonal/>
    </border>
    <border>
      <left style="thin">
        <color indexed="64"/>
      </left>
      <right style="dashed">
        <color indexed="64"/>
      </right>
      <top style="dotted">
        <color indexed="64"/>
      </top>
      <bottom style="dotted">
        <color indexed="64"/>
      </bottom>
      <diagonal/>
    </border>
    <border>
      <left style="dotted">
        <color indexed="64"/>
      </left>
      <right style="medium">
        <color indexed="64"/>
      </right>
      <top style="dotted">
        <color indexed="64"/>
      </top>
      <bottom/>
      <diagonal/>
    </border>
    <border>
      <left style="thin">
        <color indexed="64"/>
      </left>
      <right style="dashed">
        <color indexed="64"/>
      </right>
      <top/>
      <bottom style="medium">
        <color indexed="64"/>
      </bottom>
      <diagonal/>
    </border>
    <border>
      <left style="dotted">
        <color indexed="64"/>
      </left>
      <right/>
      <top style="medium">
        <color indexed="64"/>
      </top>
      <bottom/>
      <diagonal/>
    </border>
    <border>
      <left/>
      <right style="medium">
        <color indexed="64"/>
      </right>
      <top style="medium">
        <color indexed="64"/>
      </top>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right style="medium">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ashed">
        <color indexed="64"/>
      </left>
      <right style="dotted">
        <color indexed="64"/>
      </right>
      <top style="dotted">
        <color indexed="64"/>
      </top>
      <bottom/>
      <diagonal/>
    </border>
    <border>
      <left style="dashed">
        <color indexed="64"/>
      </left>
      <right style="dotted">
        <color indexed="64"/>
      </right>
      <top/>
      <bottom style="dotted">
        <color indexed="64"/>
      </bottom>
      <diagonal/>
    </border>
    <border>
      <left style="thin">
        <color indexed="64"/>
      </left>
      <right style="dashed">
        <color indexed="64"/>
      </right>
      <top/>
      <bottom style="dotted">
        <color indexed="64"/>
      </bottom>
      <diagonal/>
    </border>
    <border>
      <left style="dashed">
        <color indexed="64"/>
      </left>
      <right style="dotted">
        <color indexed="64"/>
      </right>
      <top/>
      <bottom style="medium">
        <color indexed="64"/>
      </bottom>
      <diagonal/>
    </border>
    <border>
      <left/>
      <right/>
      <top/>
      <bottom style="thick">
        <color auto="1"/>
      </bottom>
      <diagonal/>
    </border>
    <border>
      <left/>
      <right/>
      <top style="thick">
        <color auto="1"/>
      </top>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94">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10" xfId="0" applyBorder="1"/>
    <xf numFmtId="0" fontId="0" fillId="0" borderId="14" xfId="0" applyBorder="1"/>
    <xf numFmtId="0" fontId="0" fillId="0" borderId="15" xfId="0" applyBorder="1"/>
    <xf numFmtId="0" fontId="0" fillId="0" borderId="1" xfId="0" applyBorder="1"/>
    <xf numFmtId="0" fontId="0" fillId="0" borderId="16" xfId="0" applyBorder="1"/>
    <xf numFmtId="0" fontId="4" fillId="0" borderId="2" xfId="0" applyFont="1" applyBorder="1" applyAlignment="1">
      <alignment vertical="center" wrapText="1"/>
    </xf>
    <xf numFmtId="0" fontId="8" fillId="0" borderId="5" xfId="0" applyFont="1" applyBorder="1" applyAlignment="1">
      <alignment horizontal="center" vertical="center" wrapText="1"/>
    </xf>
    <xf numFmtId="10" fontId="8" fillId="0" borderId="5" xfId="0" applyNumberFormat="1" applyFont="1"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center" wrapText="1"/>
    </xf>
    <xf numFmtId="3" fontId="9" fillId="0" borderId="20" xfId="0" applyNumberFormat="1" applyFont="1" applyBorder="1" applyAlignment="1">
      <alignment horizontal="center" wrapText="1"/>
    </xf>
    <xf numFmtId="0" fontId="0" fillId="0" borderId="23" xfId="0" applyBorder="1" applyAlignment="1">
      <alignment horizontal="center" wrapText="1"/>
    </xf>
    <xf numFmtId="0" fontId="0" fillId="0" borderId="46" xfId="0" applyBorder="1" applyAlignment="1">
      <alignment horizontal="center" wrapText="1"/>
    </xf>
    <xf numFmtId="0" fontId="2" fillId="0" borderId="0" xfId="2" applyFont="1"/>
    <xf numFmtId="0" fontId="1" fillId="0" borderId="0" xfId="2"/>
    <xf numFmtId="0" fontId="0" fillId="0" borderId="52" xfId="0" applyBorder="1" applyAlignment="1">
      <alignment horizontal="center" vertical="center" wrapText="1"/>
    </xf>
    <xf numFmtId="0" fontId="11" fillId="0" borderId="0" xfId="0" applyFont="1"/>
    <xf numFmtId="0" fontId="0" fillId="0" borderId="0" xfId="0" applyAlignment="1">
      <alignment horizontal="center" vertical="center"/>
    </xf>
    <xf numFmtId="0" fontId="10" fillId="0" borderId="0" xfId="0" applyFont="1" applyAlignment="1">
      <alignment vertical="top" wrapText="1"/>
    </xf>
    <xf numFmtId="0" fontId="10" fillId="0" borderId="0" xfId="0" applyFont="1" applyAlignment="1">
      <alignment vertical="top"/>
    </xf>
    <xf numFmtId="0" fontId="8" fillId="0" borderId="0" xfId="0" applyFont="1" applyAlignment="1">
      <alignment vertical="top"/>
    </xf>
    <xf numFmtId="0" fontId="0" fillId="0" borderId="14" xfId="0" applyBorder="1" applyAlignment="1">
      <alignment horizontal="left"/>
    </xf>
    <xf numFmtId="0" fontId="0" fillId="0" borderId="0" xfId="0" applyAlignment="1">
      <alignment horizontal="left"/>
    </xf>
    <xf numFmtId="0" fontId="0" fillId="0" borderId="0" xfId="0" applyAlignment="1">
      <alignment horizontal="left" vertical="center" wrapText="1"/>
    </xf>
    <xf numFmtId="0" fontId="10" fillId="0" borderId="0" xfId="0" applyFont="1" applyAlignment="1">
      <alignment horizontal="left" vertical="top" wrapText="1"/>
    </xf>
    <xf numFmtId="0" fontId="0" fillId="0" borderId="10" xfId="0" applyBorder="1" applyAlignment="1">
      <alignment horizontal="left"/>
    </xf>
    <xf numFmtId="0" fontId="0" fillId="0" borderId="1" xfId="0" applyBorder="1" applyAlignment="1">
      <alignment horizontal="left"/>
    </xf>
    <xf numFmtId="0" fontId="4" fillId="0" borderId="2" xfId="0" applyFont="1" applyBorder="1" applyAlignment="1">
      <alignment horizontal="left" vertical="center" wrapText="1"/>
    </xf>
    <xf numFmtId="0" fontId="0" fillId="0" borderId="0" xfId="0" applyAlignment="1">
      <alignment horizontal="left" wrapText="1"/>
    </xf>
    <xf numFmtId="0" fontId="0" fillId="0" borderId="15" xfId="0" applyBorder="1" applyAlignment="1">
      <alignment horizontal="left"/>
    </xf>
    <xf numFmtId="0" fontId="0" fillId="0" borderId="16" xfId="0" applyBorder="1" applyAlignment="1">
      <alignment horizontal="left"/>
    </xf>
    <xf numFmtId="0" fontId="0" fillId="0" borderId="0" xfId="0" applyAlignment="1">
      <alignment horizontal="left" vertical="top"/>
    </xf>
    <xf numFmtId="0" fontId="8" fillId="0" borderId="0" xfId="0" applyFont="1" applyAlignment="1">
      <alignment horizontal="left" vertical="top"/>
    </xf>
    <xf numFmtId="0" fontId="0" fillId="2" borderId="0" xfId="0" applyFill="1"/>
    <xf numFmtId="0" fontId="15" fillId="0" borderId="20" xfId="0" applyFont="1" applyBorder="1" applyAlignment="1">
      <alignment horizontal="center" vertical="center" wrapText="1"/>
    </xf>
    <xf numFmtId="10" fontId="15" fillId="0" borderId="17" xfId="0" applyNumberFormat="1" applyFont="1" applyBorder="1" applyAlignment="1">
      <alignment horizontal="center" vertical="center" wrapText="1"/>
    </xf>
    <xf numFmtId="0" fontId="15" fillId="0" borderId="17" xfId="0" applyFont="1" applyBorder="1" applyAlignment="1">
      <alignment horizontal="center" vertical="center" wrapText="1"/>
    </xf>
    <xf numFmtId="0" fontId="15" fillId="0" borderId="20" xfId="3" applyNumberFormat="1" applyFont="1" applyFill="1" applyBorder="1" applyAlignment="1">
      <alignment horizontal="center" vertical="center" wrapText="1"/>
    </xf>
    <xf numFmtId="0" fontId="15" fillId="0" borderId="73" xfId="1" applyNumberFormat="1" applyFont="1" applyFill="1" applyBorder="1" applyAlignment="1">
      <alignment horizontal="center" vertical="center" wrapText="1"/>
    </xf>
    <xf numFmtId="3" fontId="15" fillId="0" borderId="20" xfId="0" applyNumberFormat="1" applyFont="1" applyBorder="1" applyAlignment="1">
      <alignment horizontal="center" vertical="center" wrapText="1"/>
    </xf>
    <xf numFmtId="3" fontId="16" fillId="0" borderId="20" xfId="0" applyNumberFormat="1"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8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39" xfId="0" applyFont="1" applyBorder="1" applyAlignment="1">
      <alignment horizontal="center" vertical="center" wrapText="1"/>
    </xf>
    <xf numFmtId="0" fontId="15" fillId="0" borderId="23" xfId="0" applyFont="1" applyBorder="1" applyAlignment="1">
      <alignment horizontal="center" vertical="center" wrapText="1"/>
    </xf>
    <xf numFmtId="0" fontId="22" fillId="0" borderId="0" xfId="0" applyFont="1"/>
    <xf numFmtId="0" fontId="23" fillId="0" borderId="0" xfId="0" applyFont="1" applyAlignment="1">
      <alignment vertical="top" wrapText="1"/>
    </xf>
    <xf numFmtId="0" fontId="23" fillId="0" borderId="0" xfId="0" applyFont="1" applyAlignment="1">
      <alignment vertical="top"/>
    </xf>
    <xf numFmtId="0" fontId="0" fillId="0" borderId="89" xfId="0" applyBorder="1" applyAlignment="1">
      <alignment horizontal="left" vertical="top"/>
    </xf>
    <xf numFmtId="0" fontId="23" fillId="0" borderId="90" xfId="0" applyFont="1" applyBorder="1" applyAlignment="1">
      <alignment horizontal="center" vertical="top" wrapText="1"/>
    </xf>
    <xf numFmtId="0" fontId="23" fillId="0" borderId="0" xfId="0" applyFont="1" applyAlignment="1">
      <alignment horizontal="center" vertical="top" wrapText="1"/>
    </xf>
    <xf numFmtId="0" fontId="15" fillId="0" borderId="19" xfId="0" applyFont="1" applyBorder="1" applyAlignment="1">
      <alignment horizontal="left" vertical="center" wrapText="1"/>
    </xf>
    <xf numFmtId="0" fontId="15" fillId="0" borderId="22" xfId="0" applyFont="1" applyBorder="1" applyAlignment="1">
      <alignment horizontal="left"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15" fillId="0" borderId="2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7" xfId="0" applyFont="1" applyBorder="1" applyAlignment="1">
      <alignment horizontal="center" vertical="center" wrapText="1"/>
    </xf>
    <xf numFmtId="10" fontId="15" fillId="0" borderId="48" xfId="0" applyNumberFormat="1" applyFont="1" applyBorder="1" applyAlignment="1">
      <alignment horizontal="center" vertical="center" wrapText="1"/>
    </xf>
    <xf numFmtId="10" fontId="15" fillId="0" borderId="77" xfId="0" applyNumberFormat="1" applyFont="1" applyBorder="1" applyAlignment="1">
      <alignment horizontal="center" vertical="center" wrapText="1"/>
    </xf>
    <xf numFmtId="10" fontId="15" fillId="0" borderId="85" xfId="0" applyNumberFormat="1" applyFont="1" applyBorder="1" applyAlignment="1">
      <alignment horizontal="center" vertical="center" wrapText="1"/>
    </xf>
    <xf numFmtId="10" fontId="15" fillId="0" borderId="88" xfId="0" applyNumberFormat="1" applyFont="1" applyBorder="1" applyAlignment="1">
      <alignment horizontal="center" vertical="center" wrapText="1"/>
    </xf>
    <xf numFmtId="0" fontId="19" fillId="0" borderId="17" xfId="0" applyFont="1" applyBorder="1" applyAlignment="1">
      <alignment horizontal="justify" vertical="center" wrapText="1"/>
    </xf>
    <xf numFmtId="0" fontId="19" fillId="0" borderId="18" xfId="0" applyFont="1" applyBorder="1" applyAlignment="1">
      <alignment horizontal="justify" vertical="center" wrapText="1"/>
    </xf>
    <xf numFmtId="0" fontId="19" fillId="0" borderId="23" xfId="0" applyFont="1" applyBorder="1" applyAlignment="1">
      <alignment horizontal="justify" vertical="center" wrapText="1"/>
    </xf>
    <xf numFmtId="0" fontId="19" fillId="0" borderId="24" xfId="0" applyFont="1" applyBorder="1" applyAlignment="1">
      <alignment horizontal="justify" vertical="center" wrapText="1"/>
    </xf>
    <xf numFmtId="0" fontId="23" fillId="0" borderId="62" xfId="0" applyFont="1" applyBorder="1" applyAlignment="1">
      <alignment horizontal="center" vertical="top" wrapText="1"/>
    </xf>
    <xf numFmtId="0" fontId="4" fillId="0" borderId="19" xfId="0" applyFont="1" applyBorder="1" applyAlignment="1">
      <alignment horizontal="left" vertical="center" wrapText="1"/>
    </xf>
    <xf numFmtId="0" fontId="0" fillId="0" borderId="20" xfId="0" applyBorder="1" applyAlignment="1">
      <alignment horizontal="left" vertical="center" wrapText="1"/>
    </xf>
    <xf numFmtId="3" fontId="16" fillId="0" borderId="25" xfId="0" applyNumberFormat="1" applyFont="1" applyBorder="1" applyAlignment="1">
      <alignment horizontal="center" vertical="center" wrapText="1"/>
    </xf>
    <xf numFmtId="3" fontId="16" fillId="0" borderId="33" xfId="0" applyNumberFormat="1" applyFont="1" applyBorder="1" applyAlignment="1">
      <alignment horizontal="center" vertical="center" wrapText="1"/>
    </xf>
    <xf numFmtId="10" fontId="15" fillId="0" borderId="45" xfId="0" applyNumberFormat="1" applyFont="1" applyBorder="1" applyAlignment="1">
      <alignment horizontal="center"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15" fillId="0" borderId="33" xfId="0" applyFont="1" applyBorder="1" applyAlignment="1">
      <alignment horizontal="center" vertical="center" wrapText="1"/>
    </xf>
    <xf numFmtId="10" fontId="15" fillId="0" borderId="75" xfId="0" applyNumberFormat="1" applyFont="1" applyBorder="1" applyAlignment="1">
      <alignment horizontal="center" vertical="center" wrapText="1"/>
    </xf>
    <xf numFmtId="10" fontId="15" fillId="0" borderId="86" xfId="0" applyNumberFormat="1" applyFont="1" applyBorder="1" applyAlignment="1">
      <alignment horizontal="center" vertical="center" wrapText="1"/>
    </xf>
    <xf numFmtId="0" fontId="19" fillId="0" borderId="20" xfId="0" applyFont="1" applyBorder="1" applyAlignment="1">
      <alignment horizontal="justify" vertical="center" wrapText="1"/>
    </xf>
    <xf numFmtId="0" fontId="19" fillId="0" borderId="21" xfId="0" applyFont="1" applyBorder="1" applyAlignment="1">
      <alignment horizontal="justify" vertical="center" wrapText="1"/>
    </xf>
    <xf numFmtId="10" fontId="15" fillId="0" borderId="44" xfId="0" applyNumberFormat="1" applyFont="1" applyBorder="1" applyAlignment="1">
      <alignment horizontal="center" vertical="center"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3" fontId="9" fillId="0" borderId="25" xfId="0" applyNumberFormat="1" applyFont="1" applyBorder="1" applyAlignment="1">
      <alignment horizontal="left" vertical="center" wrapText="1"/>
    </xf>
    <xf numFmtId="3" fontId="9" fillId="0" borderId="33" xfId="0" applyNumberFormat="1"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2" fillId="0" borderId="32" xfId="0" applyFont="1" applyBorder="1" applyAlignment="1">
      <alignment horizontal="left" vertical="center" wrapText="1"/>
    </xf>
    <xf numFmtId="3" fontId="4" fillId="0" borderId="36" xfId="0" applyNumberFormat="1" applyFont="1" applyBorder="1" applyAlignment="1">
      <alignment horizontal="left" vertical="center" wrapText="1"/>
    </xf>
    <xf numFmtId="3" fontId="4" fillId="0" borderId="63" xfId="0" applyNumberFormat="1" applyFont="1" applyBorder="1" applyAlignment="1">
      <alignment horizontal="left" vertical="center" wrapText="1"/>
    </xf>
    <xf numFmtId="3" fontId="4" fillId="0" borderId="35" xfId="0" applyNumberFormat="1" applyFont="1" applyBorder="1" applyAlignment="1">
      <alignment horizontal="left" vertical="center" wrapText="1"/>
    </xf>
    <xf numFmtId="3" fontId="16" fillId="0" borderId="36" xfId="0" applyNumberFormat="1" applyFont="1" applyBorder="1" applyAlignment="1">
      <alignment horizontal="left" vertical="center" wrapText="1"/>
    </xf>
    <xf numFmtId="3" fontId="16" fillId="0" borderId="35" xfId="0" applyNumberFormat="1" applyFont="1" applyBorder="1" applyAlignment="1">
      <alignment horizontal="left" vertical="center" wrapText="1"/>
    </xf>
    <xf numFmtId="0" fontId="15" fillId="0" borderId="63" xfId="0" applyFont="1" applyBorder="1" applyAlignment="1">
      <alignment horizontal="left" vertical="center" wrapText="1"/>
    </xf>
    <xf numFmtId="10" fontId="15" fillId="0" borderId="55" xfId="0" applyNumberFormat="1" applyFont="1" applyBorder="1" applyAlignment="1">
      <alignment horizontal="center" vertical="center" wrapText="1"/>
    </xf>
    <xf numFmtId="10" fontId="15" fillId="0" borderId="60" xfId="0" applyNumberFormat="1" applyFont="1" applyBorder="1" applyAlignment="1">
      <alignment horizontal="center" vertical="center" wrapText="1"/>
    </xf>
    <xf numFmtId="0" fontId="20" fillId="0" borderId="17"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5" fillId="0" borderId="43" xfId="0" applyFont="1" applyBorder="1" applyAlignment="1">
      <alignment horizontal="left" vertical="center" wrapText="1"/>
    </xf>
    <xf numFmtId="0" fontId="0" fillId="0" borderId="42" xfId="0" applyBorder="1" applyAlignment="1">
      <alignment horizontal="left"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17" xfId="0" applyFont="1" applyBorder="1" applyAlignment="1">
      <alignment horizontal="center" vertical="center" wrapText="1"/>
    </xf>
    <xf numFmtId="10" fontId="15" fillId="0" borderId="17" xfId="1" applyNumberFormat="1" applyFont="1" applyFill="1" applyBorder="1" applyAlignment="1">
      <alignment horizontal="center" vertical="center" wrapText="1"/>
    </xf>
    <xf numFmtId="10" fontId="15" fillId="0" borderId="20" xfId="1" applyNumberFormat="1" applyFont="1" applyFill="1" applyBorder="1" applyAlignment="1">
      <alignment horizontal="center" vertical="center" wrapText="1"/>
    </xf>
    <xf numFmtId="0" fontId="3" fillId="0" borderId="0" xfId="0" applyFont="1" applyAlignment="1">
      <alignment horizontal="center"/>
    </xf>
    <xf numFmtId="0" fontId="3" fillId="0" borderId="16" xfId="0" applyFont="1" applyBorder="1" applyAlignment="1">
      <alignment horizontal="center"/>
    </xf>
    <xf numFmtId="0" fontId="3" fillId="0" borderId="0" xfId="0" applyFont="1" applyAlignment="1">
      <alignment horizontal="center" vertical="center"/>
    </xf>
    <xf numFmtId="0" fontId="3" fillId="0" borderId="16" xfId="0" applyFont="1" applyBorder="1" applyAlignment="1">
      <alignment horizontal="center" vertic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10" fontId="8" fillId="0" borderId="5" xfId="0" applyNumberFormat="1" applyFont="1" applyBorder="1" applyAlignment="1">
      <alignment horizontal="center" vertical="center" wrapText="1"/>
    </xf>
    <xf numFmtId="10" fontId="15" fillId="0" borderId="59" xfId="0" applyNumberFormat="1" applyFont="1" applyBorder="1" applyAlignment="1">
      <alignment horizontal="center" vertical="center" wrapText="1"/>
    </xf>
    <xf numFmtId="10" fontId="15" fillId="0" borderId="53" xfId="0" applyNumberFormat="1" applyFont="1" applyBorder="1" applyAlignment="1">
      <alignment horizontal="center"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19" fillId="0" borderId="29" xfId="0" applyFont="1" applyBorder="1" applyAlignment="1">
      <alignment horizontal="left" vertical="center" wrapText="1"/>
    </xf>
    <xf numFmtId="0" fontId="9" fillId="3" borderId="32" xfId="0" applyFont="1" applyFill="1" applyBorder="1" applyAlignment="1">
      <alignment horizontal="left" vertical="center" wrapText="1"/>
    </xf>
    <xf numFmtId="0" fontId="9" fillId="3" borderId="33" xfId="0" applyFont="1" applyFill="1" applyBorder="1" applyAlignment="1">
      <alignment horizontal="lef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5" fillId="0" borderId="72" xfId="0" applyFont="1" applyBorder="1" applyAlignment="1">
      <alignment horizontal="left" vertical="center" wrapText="1"/>
    </xf>
    <xf numFmtId="0" fontId="15" fillId="0" borderId="74" xfId="0" applyFont="1" applyBorder="1" applyAlignment="1">
      <alignment horizontal="left" vertical="center" wrapText="1"/>
    </xf>
    <xf numFmtId="0" fontId="4" fillId="0" borderId="63" xfId="0" applyFont="1" applyBorder="1" applyAlignment="1">
      <alignment horizontal="left" vertical="center" wrapText="1"/>
    </xf>
    <xf numFmtId="10" fontId="15" fillId="0" borderId="87" xfId="0" applyNumberFormat="1" applyFont="1" applyBorder="1" applyAlignment="1">
      <alignment horizontal="center" vertical="center" wrapText="1"/>
    </xf>
    <xf numFmtId="0" fontId="19" fillId="0" borderId="32" xfId="0" applyFont="1" applyBorder="1" applyAlignment="1">
      <alignment horizontal="left" vertical="center" wrapText="1"/>
    </xf>
    <xf numFmtId="0" fontId="19" fillId="0" borderId="76" xfId="0" applyFont="1" applyBorder="1" applyAlignment="1">
      <alignment horizontal="left" vertical="center"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3" fontId="15" fillId="0" borderId="32" xfId="0" applyNumberFormat="1" applyFont="1" applyBorder="1" applyAlignment="1">
      <alignment horizontal="center" vertical="center" wrapText="1"/>
    </xf>
    <xf numFmtId="0" fontId="19" fillId="0" borderId="78" xfId="0" applyFont="1" applyBorder="1" applyAlignment="1">
      <alignment horizontal="left" vertical="center" wrapText="1"/>
    </xf>
    <xf numFmtId="0" fontId="19" fillId="0" borderId="62" xfId="0" applyFont="1" applyBorder="1" applyAlignment="1">
      <alignment horizontal="left" vertical="center" wrapText="1"/>
    </xf>
    <xf numFmtId="0" fontId="19" fillId="0" borderId="79" xfId="0" applyFont="1" applyBorder="1" applyAlignment="1">
      <alignment horizontal="left" vertical="center" wrapText="1"/>
    </xf>
    <xf numFmtId="0" fontId="8" fillId="0" borderId="29" xfId="0" applyFont="1" applyBorder="1" applyAlignment="1">
      <alignment horizontal="left" vertical="center" wrapText="1"/>
    </xf>
    <xf numFmtId="3" fontId="16" fillId="0" borderId="63" xfId="0" applyNumberFormat="1" applyFont="1" applyBorder="1" applyAlignment="1">
      <alignment horizontal="left" vertical="center" wrapText="1"/>
    </xf>
    <xf numFmtId="0" fontId="4" fillId="0" borderId="64" xfId="0" applyFont="1" applyBorder="1" applyAlignment="1">
      <alignment horizontal="justify" vertical="center" wrapText="1"/>
    </xf>
    <xf numFmtId="0" fontId="4" fillId="0" borderId="68" xfId="0" applyFont="1" applyBorder="1" applyAlignment="1">
      <alignment horizontal="justify" vertical="center" wrapText="1"/>
    </xf>
    <xf numFmtId="0" fontId="0" fillId="0" borderId="65" xfId="0" applyBorder="1" applyAlignment="1">
      <alignment horizontal="left" vertical="center" wrapText="1"/>
    </xf>
    <xf numFmtId="0" fontId="0" fillId="0" borderId="69" xfId="0" applyBorder="1" applyAlignment="1">
      <alignment horizontal="left" vertical="center" wrapText="1"/>
    </xf>
    <xf numFmtId="0" fontId="15" fillId="0" borderId="65" xfId="0" applyFont="1" applyBorder="1" applyAlignment="1">
      <alignment horizontal="center" vertical="center" wrapText="1"/>
    </xf>
    <xf numFmtId="0" fontId="15" fillId="0" borderId="69" xfId="0" applyFont="1" applyBorder="1" applyAlignment="1">
      <alignment horizontal="center" vertical="center" wrapText="1"/>
    </xf>
    <xf numFmtId="10" fontId="15" fillId="0" borderId="40" xfId="0" applyNumberFormat="1" applyFont="1" applyBorder="1" applyAlignment="1">
      <alignment horizontal="center" vertical="center" wrapText="1"/>
    </xf>
    <xf numFmtId="10" fontId="15" fillId="0" borderId="41" xfId="0" applyNumberFormat="1" applyFont="1" applyBorder="1" applyAlignment="1">
      <alignment horizontal="center" vertical="center" wrapText="1"/>
    </xf>
    <xf numFmtId="10" fontId="15" fillId="0" borderId="38" xfId="0" applyNumberFormat="1" applyFont="1" applyBorder="1" applyAlignment="1">
      <alignment horizontal="center" vertical="center" wrapText="1"/>
    </xf>
    <xf numFmtId="10" fontId="15" fillId="0" borderId="39" xfId="0" applyNumberFormat="1" applyFont="1" applyBorder="1" applyAlignment="1">
      <alignment horizontal="center" vertical="center" wrapText="1"/>
    </xf>
    <xf numFmtId="0" fontId="8" fillId="0" borderId="66" xfId="0" applyFont="1" applyBorder="1" applyAlignment="1">
      <alignment horizontal="left" vertical="center" wrapText="1"/>
    </xf>
    <xf numFmtId="0" fontId="8" fillId="0" borderId="67" xfId="0" applyFont="1" applyBorder="1" applyAlignment="1">
      <alignment horizontal="left" vertical="center" wrapText="1"/>
    </xf>
    <xf numFmtId="0" fontId="8" fillId="0" borderId="70" xfId="0" applyFont="1" applyBorder="1" applyAlignment="1">
      <alignment horizontal="left" vertical="center" wrapText="1"/>
    </xf>
    <xf numFmtId="0" fontId="8" fillId="0" borderId="71" xfId="0" applyFont="1" applyBorder="1" applyAlignment="1">
      <alignment horizontal="left" vertical="center" wrapText="1"/>
    </xf>
    <xf numFmtId="0" fontId="15" fillId="0" borderId="72" xfId="0" applyFont="1" applyBorder="1" applyAlignment="1">
      <alignment horizontal="justify" vertical="center" wrapText="1"/>
    </xf>
    <xf numFmtId="0" fontId="15" fillId="0" borderId="74" xfId="0" applyFont="1" applyBorder="1" applyAlignment="1">
      <alignment horizontal="justify" vertical="center" wrapText="1"/>
    </xf>
    <xf numFmtId="0" fontId="8" fillId="0" borderId="1" xfId="0" applyFont="1" applyBorder="1" applyAlignment="1">
      <alignment horizontal="left" vertical="center" wrapText="1"/>
    </xf>
    <xf numFmtId="0" fontId="19" fillId="0" borderId="0" xfId="0" applyFont="1" applyAlignment="1">
      <alignment horizontal="left" vertical="center" wrapText="1"/>
    </xf>
    <xf numFmtId="0" fontId="19" fillId="0" borderId="82" xfId="0" applyFont="1" applyBorder="1" applyAlignment="1">
      <alignment horizontal="left" vertical="center" wrapText="1"/>
    </xf>
    <xf numFmtId="0" fontId="19" fillId="0" borderId="53" xfId="0" applyFont="1" applyBorder="1" applyAlignment="1">
      <alignment horizontal="left" vertical="center" wrapText="1"/>
    </xf>
    <xf numFmtId="0" fontId="8" fillId="0" borderId="27" xfId="0" applyFont="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1" fontId="15" fillId="0" borderId="17" xfId="1" applyNumberFormat="1" applyFont="1" applyFill="1" applyBorder="1" applyAlignment="1">
      <alignment horizontal="center" vertical="center" wrapText="1"/>
    </xf>
    <xf numFmtId="1" fontId="15" fillId="0" borderId="20" xfId="1" applyNumberFormat="1" applyFont="1" applyFill="1" applyBorder="1" applyAlignment="1">
      <alignment horizontal="center" vertical="center" wrapText="1"/>
    </xf>
    <xf numFmtId="0" fontId="15" fillId="0" borderId="42" xfId="0" applyFont="1" applyBorder="1" applyAlignment="1">
      <alignment horizontal="center" vertical="center" wrapText="1"/>
    </xf>
    <xf numFmtId="1" fontId="15" fillId="0" borderId="42" xfId="1" applyNumberFormat="1" applyFont="1" applyFill="1" applyBorder="1" applyAlignment="1">
      <alignment horizontal="center" vertical="center" wrapText="1"/>
    </xf>
    <xf numFmtId="1" fontId="15" fillId="0" borderId="33" xfId="1" applyNumberFormat="1" applyFont="1" applyFill="1" applyBorder="1" applyAlignment="1">
      <alignment horizontal="center"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8" fillId="0" borderId="26" xfId="0" applyFont="1" applyBorder="1" applyAlignment="1">
      <alignment vertical="top" wrapText="1"/>
    </xf>
    <xf numFmtId="0" fontId="18" fillId="0" borderId="27" xfId="0"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30" xfId="0" applyFont="1" applyBorder="1" applyAlignment="1">
      <alignment vertical="top" wrapText="1"/>
    </xf>
    <xf numFmtId="0" fontId="18" fillId="0" borderId="31" xfId="0" applyFont="1" applyBorder="1" applyAlignment="1">
      <alignment vertical="top" wrapText="1"/>
    </xf>
    <xf numFmtId="0" fontId="16" fillId="0" borderId="19" xfId="0" applyFont="1" applyBorder="1" applyAlignment="1">
      <alignment horizontal="left" vertical="center" wrapText="1"/>
    </xf>
    <xf numFmtId="0" fontId="16" fillId="0" borderId="52" xfId="0" applyFont="1" applyBorder="1" applyAlignment="1">
      <alignment horizontal="center" vertical="center" wrapText="1"/>
    </xf>
    <xf numFmtId="10" fontId="16" fillId="0" borderId="75" xfId="0" applyNumberFormat="1" applyFont="1" applyBorder="1" applyAlignment="1">
      <alignment horizontal="center" vertical="center" wrapText="1"/>
    </xf>
    <xf numFmtId="10" fontId="16" fillId="0" borderId="44" xfId="0" applyNumberFormat="1" applyFont="1" applyBorder="1" applyAlignment="1">
      <alignment horizontal="center" vertical="center" wrapText="1"/>
    </xf>
    <xf numFmtId="10" fontId="16" fillId="0" borderId="45" xfId="0" applyNumberFormat="1" applyFont="1" applyBorder="1" applyAlignment="1">
      <alignment horizontal="center" vertical="center" wrapText="1"/>
    </xf>
    <xf numFmtId="0" fontId="9" fillId="0" borderId="20" xfId="0" applyFont="1" applyBorder="1" applyAlignment="1">
      <alignment horizontal="left" vertical="center" wrapText="1"/>
    </xf>
    <xf numFmtId="0" fontId="16" fillId="0" borderId="20" xfId="0" applyFont="1" applyBorder="1" applyAlignment="1">
      <alignment horizontal="center" vertical="center" wrapText="1"/>
    </xf>
    <xf numFmtId="10" fontId="6" fillId="0" borderId="55" xfId="0" applyNumberFormat="1" applyFont="1" applyBorder="1" applyAlignment="1">
      <alignment horizontal="center" vertical="center" wrapText="1"/>
    </xf>
    <xf numFmtId="10" fontId="6" fillId="0" borderId="60" xfId="0" applyNumberFormat="1"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1" fontId="0" fillId="0" borderId="32" xfId="1" applyNumberFormat="1" applyFont="1" applyFill="1" applyBorder="1" applyAlignment="1">
      <alignment horizontal="center" vertical="center" wrapText="1"/>
    </xf>
    <xf numFmtId="1" fontId="0" fillId="0" borderId="61" xfId="1" applyNumberFormat="1" applyFont="1" applyFill="1" applyBorder="1" applyAlignment="1">
      <alignment horizontal="center" vertical="center" wrapText="1"/>
    </xf>
    <xf numFmtId="0" fontId="10" fillId="0" borderId="62" xfId="0" applyFont="1" applyBorder="1" applyAlignment="1">
      <alignment horizontal="center" vertical="top" wrapText="1"/>
    </xf>
    <xf numFmtId="0" fontId="8" fillId="0" borderId="62" xfId="0" applyFont="1" applyBorder="1" applyAlignment="1">
      <alignment horizontal="center" vertical="top"/>
    </xf>
    <xf numFmtId="0" fontId="8" fillId="0" borderId="0" xfId="0" applyFont="1" applyAlignment="1">
      <alignment horizontal="center" vertical="top"/>
    </xf>
    <xf numFmtId="10" fontId="6" fillId="0" borderId="44" xfId="0" applyNumberFormat="1" applyFont="1" applyBorder="1" applyAlignment="1">
      <alignment horizontal="center" vertical="center"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10" fontId="6" fillId="0" borderId="45" xfId="0" applyNumberFormat="1" applyFont="1" applyBorder="1" applyAlignment="1">
      <alignment horizontal="center" vertical="center" wrapText="1"/>
    </xf>
    <xf numFmtId="0" fontId="0" fillId="0" borderId="20" xfId="0" applyBorder="1" applyAlignment="1">
      <alignment horizontal="center" vertical="top" wrapText="1"/>
    </xf>
    <xf numFmtId="0" fontId="0" fillId="0" borderId="21" xfId="0" applyBorder="1" applyAlignment="1">
      <alignment horizontal="center" vertical="top" wrapText="1"/>
    </xf>
    <xf numFmtId="10" fontId="6" fillId="0" borderId="48" xfId="0" applyNumberFormat="1" applyFont="1" applyBorder="1" applyAlignment="1">
      <alignment horizontal="center" vertical="center" wrapText="1"/>
    </xf>
    <xf numFmtId="10" fontId="6" fillId="0" borderId="49"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10" fontId="6" fillId="0" borderId="47" xfId="0" applyNumberFormat="1" applyFont="1" applyBorder="1" applyAlignment="1">
      <alignment horizontal="center" vertical="center" wrapText="1"/>
    </xf>
    <xf numFmtId="3" fontId="9" fillId="0" borderId="25" xfId="0" applyNumberFormat="1" applyFont="1" applyBorder="1" applyAlignment="1">
      <alignment horizontal="center" vertical="center" wrapText="1"/>
    </xf>
    <xf numFmtId="3" fontId="9" fillId="0" borderId="33" xfId="0" applyNumberFormat="1" applyFont="1" applyBorder="1" applyAlignment="1">
      <alignment horizontal="center" vertical="center" wrapText="1"/>
    </xf>
    <xf numFmtId="0" fontId="10" fillId="0" borderId="0" xfId="0" applyFont="1" applyAlignment="1">
      <alignment horizontal="center" vertical="top"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8" fillId="0" borderId="4" xfId="0" applyFont="1" applyBorder="1" applyAlignment="1">
      <alignment horizontal="center" vertical="center" wrapText="1"/>
    </xf>
    <xf numFmtId="0" fontId="0" fillId="0" borderId="17" xfId="0" applyBorder="1" applyAlignment="1">
      <alignment horizontal="justify" vertical="center" wrapText="1"/>
    </xf>
    <xf numFmtId="0" fontId="0" fillId="0" borderId="18" xfId="0" applyBorder="1" applyAlignment="1">
      <alignment horizontal="justify" vertical="center" wrapText="1"/>
    </xf>
    <xf numFmtId="0" fontId="0" fillId="0" borderId="20" xfId="0" applyBorder="1" applyAlignment="1">
      <alignment horizontal="justify" vertical="center" wrapText="1"/>
    </xf>
    <xf numFmtId="0" fontId="0" fillId="0" borderId="21" xfId="0" applyBorder="1" applyAlignment="1">
      <alignment horizontal="justify" vertical="center" wrapText="1"/>
    </xf>
    <xf numFmtId="10" fontId="6" fillId="0" borderId="38" xfId="0" applyNumberFormat="1" applyFont="1" applyBorder="1" applyAlignment="1">
      <alignment horizontal="center" vertical="center" wrapText="1"/>
    </xf>
    <xf numFmtId="10" fontId="6" fillId="0" borderId="39" xfId="0" applyNumberFormat="1"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3" fontId="9" fillId="0" borderId="36" xfId="0" applyNumberFormat="1" applyFont="1" applyBorder="1" applyAlignment="1">
      <alignment horizontal="left" vertical="center" wrapText="1"/>
    </xf>
    <xf numFmtId="3" fontId="9" fillId="0" borderId="35" xfId="0" applyNumberFormat="1" applyFont="1" applyBorder="1" applyAlignment="1">
      <alignment horizontal="left" vertical="center" wrapText="1"/>
    </xf>
    <xf numFmtId="0" fontId="5" fillId="0" borderId="43" xfId="0" applyFont="1" applyBorder="1" applyAlignment="1">
      <alignment horizontal="left" vertical="center" wrapText="1"/>
    </xf>
    <xf numFmtId="0" fontId="5" fillId="0" borderId="35" xfId="0" applyFont="1" applyBorder="1" applyAlignment="1">
      <alignment horizontal="left" vertical="center" wrapText="1"/>
    </xf>
    <xf numFmtId="0" fontId="7" fillId="0" borderId="5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0" fillId="0" borderId="17" xfId="0" applyBorder="1" applyAlignment="1">
      <alignment horizontal="center" vertical="center" wrapText="1"/>
    </xf>
    <xf numFmtId="0" fontId="0" fillId="0" borderId="37" xfId="0" applyBorder="1" applyAlignment="1">
      <alignment horizontal="center" vertical="center" wrapText="1"/>
    </xf>
    <xf numFmtId="10" fontId="6" fillId="0" borderId="40" xfId="0" applyNumberFormat="1" applyFont="1" applyBorder="1" applyAlignment="1">
      <alignment horizontal="center" vertical="center" wrapText="1"/>
    </xf>
    <xf numFmtId="10" fontId="6" fillId="0" borderId="41"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 fontId="0" fillId="0" borderId="17" xfId="1" applyNumberFormat="1" applyFont="1" applyFill="1" applyBorder="1" applyAlignment="1">
      <alignment horizontal="center" vertical="center" wrapText="1"/>
    </xf>
    <xf numFmtId="1" fontId="0" fillId="0" borderId="20" xfId="1" applyNumberFormat="1" applyFont="1" applyFill="1" applyBorder="1" applyAlignment="1">
      <alignment horizontal="center" vertical="center" wrapText="1"/>
    </xf>
    <xf numFmtId="10" fontId="6" fillId="0" borderId="59" xfId="0" applyNumberFormat="1" applyFont="1" applyBorder="1" applyAlignment="1">
      <alignment horizontal="center" vertical="center" wrapText="1"/>
    </xf>
    <xf numFmtId="10" fontId="6" fillId="0" borderId="53" xfId="0" applyNumberFormat="1" applyFont="1" applyBorder="1" applyAlignment="1">
      <alignment horizontal="center" vertical="center" wrapText="1"/>
    </xf>
    <xf numFmtId="0" fontId="13" fillId="0" borderId="17" xfId="0" applyFont="1" applyBorder="1" applyAlignment="1">
      <alignment horizontal="justify" vertical="center" wrapText="1"/>
    </xf>
    <xf numFmtId="0" fontId="1" fillId="0" borderId="0" xfId="2" applyAlignment="1">
      <alignment horizontal="justify" vertical="center" wrapText="1"/>
    </xf>
    <xf numFmtId="0" fontId="0" fillId="0" borderId="0" xfId="2" applyFont="1" applyAlignment="1">
      <alignment horizontal="center" wrapText="1"/>
    </xf>
    <xf numFmtId="0" fontId="1" fillId="0" borderId="0" xfId="2" applyAlignment="1">
      <alignment horizontal="center" wrapText="1"/>
    </xf>
  </cellXfs>
  <cellStyles count="4">
    <cellStyle name="Millares" xfId="3" builtinId="3"/>
    <cellStyle name="Normal" xfId="0" builtinId="0"/>
    <cellStyle name="Normal 2" xfId="2" xr:uid="{00000000-0005-0000-0000-000002000000}"/>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2</xdr:row>
      <xdr:rowOff>28575</xdr:rowOff>
    </xdr:from>
    <xdr:to>
      <xdr:col>2</xdr:col>
      <xdr:colOff>1514475</xdr:colOff>
      <xdr:row>7</xdr:row>
      <xdr:rowOff>85725</xdr:rowOff>
    </xdr:to>
    <xdr:pic>
      <xdr:nvPicPr>
        <xdr:cNvPr id="3" name="Imagen 6">
          <a:extLst>
            <a:ext uri="{FF2B5EF4-FFF2-40B4-BE49-F238E27FC236}">
              <a16:creationId xmlns:a16="http://schemas.microsoft.com/office/drawing/2014/main" id="{C1828968-3968-4F8C-A985-9202763F78E3}"/>
            </a:ext>
            <a:ext uri="{147F2762-F138-4A5C-976F-8EAC2B608ADB}">
              <a16:predDERef xmlns:a16="http://schemas.microsoft.com/office/drawing/2014/main" pred="{DD11D82B-6725-4047-BFD8-3530741FA114}"/>
            </a:ext>
          </a:extLst>
        </xdr:cNvPr>
        <xdr:cNvPicPr>
          <a:picLocks noChangeAspect="1"/>
        </xdr:cNvPicPr>
      </xdr:nvPicPr>
      <xdr:blipFill>
        <a:blip xmlns:r="http://schemas.openxmlformats.org/officeDocument/2006/relationships" r:embed="rId1"/>
        <a:srcRect l="5984" t="2830" r="4724" b="3150"/>
        <a:stretch/>
      </xdr:blipFill>
      <xdr:spPr>
        <a:xfrm>
          <a:off x="1943100" y="409575"/>
          <a:ext cx="1095375" cy="1123950"/>
        </a:xfrm>
        <a:prstGeom prst="rect">
          <a:avLst/>
        </a:prstGeom>
      </xdr:spPr>
    </xdr:pic>
    <xdr:clientData/>
  </xdr:twoCellAnchor>
  <xdr:twoCellAnchor>
    <xdr:from>
      <xdr:col>14</xdr:col>
      <xdr:colOff>884894</xdr:colOff>
      <xdr:row>2</xdr:row>
      <xdr:rowOff>104191</xdr:rowOff>
    </xdr:from>
    <xdr:to>
      <xdr:col>16</xdr:col>
      <xdr:colOff>1360714</xdr:colOff>
      <xdr:row>7</xdr:row>
      <xdr:rowOff>118797</xdr:rowOff>
    </xdr:to>
    <xdr:grpSp>
      <xdr:nvGrpSpPr>
        <xdr:cNvPr id="4" name="Grupo 3">
          <a:extLst>
            <a:ext uri="{FF2B5EF4-FFF2-40B4-BE49-F238E27FC236}">
              <a16:creationId xmlns:a16="http://schemas.microsoft.com/office/drawing/2014/main" id="{739E1615-F267-4626-937A-A0EEF565F8E9}"/>
            </a:ext>
          </a:extLst>
        </xdr:cNvPr>
        <xdr:cNvGrpSpPr/>
      </xdr:nvGrpSpPr>
      <xdr:grpSpPr>
        <a:xfrm>
          <a:off x="19249094" y="474305"/>
          <a:ext cx="3991906" cy="1037863"/>
          <a:chOff x="25360313" y="595312"/>
          <a:chExt cx="7096124" cy="2152650"/>
        </a:xfrm>
      </xdr:grpSpPr>
      <xdr:pic>
        <xdr:nvPicPr>
          <xdr:cNvPr id="5" name="Imagen 4">
            <a:extLst>
              <a:ext uri="{FF2B5EF4-FFF2-40B4-BE49-F238E27FC236}">
                <a16:creationId xmlns:a16="http://schemas.microsoft.com/office/drawing/2014/main" id="{F527FF1D-9BB2-A739-7F06-F3477CB45B8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1887" t="4076" r="1348" b="85803"/>
          <a:stretch/>
        </xdr:blipFill>
        <xdr:spPr>
          <a:xfrm>
            <a:off x="27098624" y="712064"/>
            <a:ext cx="5357813" cy="1908725"/>
          </a:xfrm>
          <a:prstGeom prst="rect">
            <a:avLst/>
          </a:prstGeom>
        </xdr:spPr>
      </xdr:pic>
      <xdr:pic>
        <xdr:nvPicPr>
          <xdr:cNvPr id="6" name="Imagen 5">
            <a:extLst>
              <a:ext uri="{FF2B5EF4-FFF2-40B4-BE49-F238E27FC236}">
                <a16:creationId xmlns:a16="http://schemas.microsoft.com/office/drawing/2014/main" id="{73DE2855-A693-B9B2-5823-0BABA8CC6BB2}"/>
              </a:ext>
              <a:ext uri="{147F2762-F138-4A5C-976F-8EAC2B608ADB}">
                <a16:predDERef xmlns:a16="http://schemas.microsoft.com/office/drawing/2014/main" pred="{89254E76-3E52-49FF-A8A9-84CA64814402}"/>
              </a:ext>
            </a:extLst>
          </xdr:cNvPr>
          <xdr:cNvPicPr>
            <a:picLocks noChangeAspect="1"/>
          </xdr:cNvPicPr>
        </xdr:nvPicPr>
        <xdr:blipFill>
          <a:blip xmlns:r="http://schemas.openxmlformats.org/officeDocument/2006/relationships" r:embed="rId1"/>
          <a:srcRect l="5984" t="2830" r="4724" b="3150"/>
          <a:stretch/>
        </xdr:blipFill>
        <xdr:spPr>
          <a:xfrm>
            <a:off x="25360313" y="595312"/>
            <a:ext cx="2076450" cy="21526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340179</xdr:colOff>
      <xdr:row>2</xdr:row>
      <xdr:rowOff>176893</xdr:rowOff>
    </xdr:from>
    <xdr:to>
      <xdr:col>16</xdr:col>
      <xdr:colOff>394607</xdr:colOff>
      <xdr:row>6</xdr:row>
      <xdr:rowOff>162941</xdr:rowOff>
    </xdr:to>
    <xdr:pic>
      <xdr:nvPicPr>
        <xdr:cNvPr id="2" name="Imagen 1">
          <a:extLst>
            <a:ext uri="{FF2B5EF4-FFF2-40B4-BE49-F238E27FC236}">
              <a16:creationId xmlns:a16="http://schemas.microsoft.com/office/drawing/2014/main" id="{9504C58B-9BCE-DA1E-812C-CE470011B778}"/>
            </a:ext>
          </a:extLst>
        </xdr:cNvPr>
        <xdr:cNvPicPr>
          <a:picLocks noChangeAspect="1"/>
        </xdr:cNvPicPr>
      </xdr:nvPicPr>
      <xdr:blipFill>
        <a:blip xmlns:r="http://schemas.openxmlformats.org/officeDocument/2006/relationships" r:embed="rId1"/>
        <a:stretch>
          <a:fillRect/>
        </a:stretch>
      </xdr:blipFill>
      <xdr:spPr>
        <a:xfrm>
          <a:off x="19920858" y="557893"/>
          <a:ext cx="1673678" cy="870512"/>
        </a:xfrm>
        <a:prstGeom prst="rect">
          <a:avLst/>
        </a:prstGeom>
      </xdr:spPr>
    </xdr:pic>
    <xdr:clientData/>
  </xdr:twoCellAnchor>
  <xdr:twoCellAnchor editAs="oneCell">
    <xdr:from>
      <xdr:col>2</xdr:col>
      <xdr:colOff>419100</xdr:colOff>
      <xdr:row>2</xdr:row>
      <xdr:rowOff>28575</xdr:rowOff>
    </xdr:from>
    <xdr:to>
      <xdr:col>2</xdr:col>
      <xdr:colOff>1514475</xdr:colOff>
      <xdr:row>7</xdr:row>
      <xdr:rowOff>133350</xdr:rowOff>
    </xdr:to>
    <xdr:pic>
      <xdr:nvPicPr>
        <xdr:cNvPr id="7" name="Imagen 6">
          <a:extLst>
            <a:ext uri="{FF2B5EF4-FFF2-40B4-BE49-F238E27FC236}">
              <a16:creationId xmlns:a16="http://schemas.microsoft.com/office/drawing/2014/main" id="{E210E2A6-B17C-4534-85B6-6EB132D46CB2}"/>
            </a:ext>
            <a:ext uri="{147F2762-F138-4A5C-976F-8EAC2B608ADB}">
              <a16:predDERef xmlns:a16="http://schemas.microsoft.com/office/drawing/2014/main" pred="{2F7FDE4F-C66D-4810-936B-82E610C4EBE7}"/>
            </a:ext>
          </a:extLst>
        </xdr:cNvPr>
        <xdr:cNvPicPr>
          <a:picLocks noChangeAspect="1"/>
        </xdr:cNvPicPr>
      </xdr:nvPicPr>
      <xdr:blipFill>
        <a:blip xmlns:r="http://schemas.openxmlformats.org/officeDocument/2006/relationships" r:embed="rId2"/>
        <a:srcRect l="5984" t="2830" r="4724" b="3150"/>
        <a:stretch/>
      </xdr:blipFill>
      <xdr:spPr>
        <a:xfrm>
          <a:off x="1943100" y="390525"/>
          <a:ext cx="1095375" cy="112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340179</xdr:colOff>
      <xdr:row>2</xdr:row>
      <xdr:rowOff>176893</xdr:rowOff>
    </xdr:from>
    <xdr:to>
      <xdr:col>16</xdr:col>
      <xdr:colOff>394607</xdr:colOff>
      <xdr:row>6</xdr:row>
      <xdr:rowOff>124841</xdr:rowOff>
    </xdr:to>
    <xdr:pic>
      <xdr:nvPicPr>
        <xdr:cNvPr id="2" name="Imagen 1">
          <a:extLst>
            <a:ext uri="{FF2B5EF4-FFF2-40B4-BE49-F238E27FC236}">
              <a16:creationId xmlns:a16="http://schemas.microsoft.com/office/drawing/2014/main" id="{02C7C501-3551-4958-884A-5B6905CE9E11}"/>
            </a:ext>
          </a:extLst>
        </xdr:cNvPr>
        <xdr:cNvPicPr>
          <a:picLocks noChangeAspect="1"/>
        </xdr:cNvPicPr>
      </xdr:nvPicPr>
      <xdr:blipFill>
        <a:blip xmlns:r="http://schemas.openxmlformats.org/officeDocument/2006/relationships" r:embed="rId1"/>
        <a:stretch>
          <a:fillRect/>
        </a:stretch>
      </xdr:blipFill>
      <xdr:spPr>
        <a:xfrm>
          <a:off x="20009304" y="538843"/>
          <a:ext cx="1673678" cy="824248"/>
        </a:xfrm>
        <a:prstGeom prst="rect">
          <a:avLst/>
        </a:prstGeom>
      </xdr:spPr>
    </xdr:pic>
    <xdr:clientData/>
  </xdr:twoCellAnchor>
  <xdr:twoCellAnchor editAs="oneCell">
    <xdr:from>
      <xdr:col>2</xdr:col>
      <xdr:colOff>419100</xdr:colOff>
      <xdr:row>2</xdr:row>
      <xdr:rowOff>28575</xdr:rowOff>
    </xdr:from>
    <xdr:to>
      <xdr:col>2</xdr:col>
      <xdr:colOff>1514475</xdr:colOff>
      <xdr:row>7</xdr:row>
      <xdr:rowOff>85725</xdr:rowOff>
    </xdr:to>
    <xdr:pic>
      <xdr:nvPicPr>
        <xdr:cNvPr id="3" name="Imagen 6">
          <a:extLst>
            <a:ext uri="{FF2B5EF4-FFF2-40B4-BE49-F238E27FC236}">
              <a16:creationId xmlns:a16="http://schemas.microsoft.com/office/drawing/2014/main" id="{47446D20-F028-467D-94C7-1EC13E9C980B}"/>
            </a:ext>
            <a:ext uri="{147F2762-F138-4A5C-976F-8EAC2B608ADB}">
              <a16:predDERef xmlns:a16="http://schemas.microsoft.com/office/drawing/2014/main" pred="{02C7C501-3551-4958-884A-5B6905CE9E11}"/>
            </a:ext>
          </a:extLst>
        </xdr:cNvPr>
        <xdr:cNvPicPr>
          <a:picLocks noChangeAspect="1"/>
        </xdr:cNvPicPr>
      </xdr:nvPicPr>
      <xdr:blipFill>
        <a:blip xmlns:r="http://schemas.openxmlformats.org/officeDocument/2006/relationships" r:embed="rId2"/>
        <a:srcRect l="5984" t="2830" r="4724" b="3150"/>
        <a:stretch/>
      </xdr:blipFill>
      <xdr:spPr>
        <a:xfrm>
          <a:off x="1943100" y="390525"/>
          <a:ext cx="1095375" cy="1123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T202"/>
  <sheetViews>
    <sheetView tabSelected="1" topLeftCell="C1" zoomScale="70" zoomScaleNormal="70" zoomScaleSheetLayoutView="70" workbookViewId="0">
      <selection activeCell="M13" sqref="M13:M14"/>
    </sheetView>
  </sheetViews>
  <sheetFormatPr baseColWidth="10" defaultColWidth="11.44140625" defaultRowHeight="14.4" x14ac:dyDescent="0.3"/>
  <cols>
    <col min="2" max="2" width="6.109375" customWidth="1"/>
    <col min="3" max="3" width="56.33203125" style="37" customWidth="1"/>
    <col min="4" max="4" width="20.44140625" style="32" customWidth="1"/>
    <col min="5" max="5" width="21.44140625" style="2" customWidth="1"/>
    <col min="6" max="6" width="17.88671875" customWidth="1"/>
    <col min="7" max="7" width="23.44140625" style="3" customWidth="1"/>
    <col min="8" max="8" width="21" style="4" customWidth="1"/>
    <col min="9" max="12" width="14.44140625" customWidth="1"/>
    <col min="13" max="13" width="15" style="5" customWidth="1"/>
    <col min="14" max="14" width="16.6640625" style="5" customWidth="1"/>
    <col min="15" max="15" width="24.33203125" style="40" customWidth="1"/>
    <col min="16" max="16" width="27" style="40" customWidth="1"/>
    <col min="17" max="17" width="35.6640625" style="40" customWidth="1"/>
  </cols>
  <sheetData>
    <row r="3" spans="3:17" x14ac:dyDescent="0.3">
      <c r="C3" s="34"/>
      <c r="D3" s="30"/>
      <c r="E3" s="9"/>
      <c r="F3" s="9"/>
      <c r="G3" s="9"/>
      <c r="H3" s="9"/>
      <c r="I3" s="9"/>
      <c r="J3" s="9"/>
      <c r="K3" s="9"/>
      <c r="L3" s="9"/>
      <c r="M3" s="9"/>
      <c r="N3" s="9"/>
      <c r="O3" s="30"/>
      <c r="P3" s="30"/>
      <c r="Q3" s="38"/>
    </row>
    <row r="4" spans="3:17" ht="17.399999999999999" x14ac:dyDescent="0.3">
      <c r="C4" s="35"/>
      <c r="D4" s="128" t="s">
        <v>0</v>
      </c>
      <c r="E4" s="128"/>
      <c r="F4" s="128"/>
      <c r="G4" s="128"/>
      <c r="H4" s="128"/>
      <c r="I4" s="128"/>
      <c r="J4" s="128"/>
      <c r="K4" s="128"/>
      <c r="L4" s="128"/>
      <c r="M4" s="128"/>
      <c r="N4" s="128"/>
      <c r="O4" s="128"/>
      <c r="P4" s="128"/>
      <c r="Q4" s="129"/>
    </row>
    <row r="5" spans="3:17" ht="17.399999999999999" x14ac:dyDescent="0.3">
      <c r="C5" s="35"/>
      <c r="D5" s="128" t="s">
        <v>1</v>
      </c>
      <c r="E5" s="128"/>
      <c r="F5" s="128"/>
      <c r="G5" s="128"/>
      <c r="H5" s="128"/>
      <c r="I5" s="128"/>
      <c r="J5" s="128"/>
      <c r="K5" s="128"/>
      <c r="L5" s="128"/>
      <c r="M5" s="128"/>
      <c r="N5" s="128"/>
      <c r="O5" s="128"/>
      <c r="P5" s="128"/>
      <c r="Q5" s="129"/>
    </row>
    <row r="6" spans="3:17" ht="17.399999999999999" x14ac:dyDescent="0.3">
      <c r="C6" s="35"/>
      <c r="D6" s="130" t="s">
        <v>121</v>
      </c>
      <c r="E6" s="130"/>
      <c r="F6" s="130"/>
      <c r="G6" s="130"/>
      <c r="H6" s="130"/>
      <c r="I6" s="130"/>
      <c r="J6" s="130"/>
      <c r="K6" s="130"/>
      <c r="L6" s="130"/>
      <c r="M6" s="130"/>
      <c r="N6" s="130"/>
      <c r="O6" s="130"/>
      <c r="P6" s="130"/>
      <c r="Q6" s="131"/>
    </row>
    <row r="7" spans="3:17" x14ac:dyDescent="0.3">
      <c r="C7" s="35"/>
      <c r="D7" s="31"/>
      <c r="E7"/>
      <c r="G7"/>
      <c r="H7"/>
      <c r="M7"/>
      <c r="N7"/>
      <c r="O7" s="31"/>
      <c r="P7" s="31"/>
      <c r="Q7" s="39"/>
    </row>
    <row r="8" spans="3:17" ht="15" thickBot="1" x14ac:dyDescent="0.35">
      <c r="C8" s="35"/>
      <c r="D8" s="31"/>
      <c r="E8"/>
      <c r="G8"/>
      <c r="H8"/>
      <c r="M8"/>
      <c r="N8"/>
      <c r="O8" s="31"/>
      <c r="P8" s="31"/>
      <c r="Q8" s="39"/>
    </row>
    <row r="9" spans="3:17" ht="54" customHeight="1" x14ac:dyDescent="0.3">
      <c r="C9" s="36" t="s">
        <v>2</v>
      </c>
      <c r="D9" s="132" t="s">
        <v>41</v>
      </c>
      <c r="E9" s="133"/>
      <c r="F9" s="133"/>
      <c r="G9" s="133"/>
      <c r="H9" s="133"/>
      <c r="I9" s="133"/>
      <c r="J9" s="133"/>
      <c r="K9" s="133"/>
      <c r="L9" s="133"/>
      <c r="M9" s="133"/>
      <c r="N9" s="133"/>
      <c r="O9" s="133"/>
      <c r="P9" s="133"/>
      <c r="Q9" s="134"/>
    </row>
    <row r="10" spans="3:17" ht="15.6" x14ac:dyDescent="0.3">
      <c r="C10" s="135" t="s">
        <v>3</v>
      </c>
      <c r="D10" s="136" t="s">
        <v>4</v>
      </c>
      <c r="E10" s="137" t="s">
        <v>5</v>
      </c>
      <c r="F10" s="137" t="s">
        <v>6</v>
      </c>
      <c r="G10" s="140" t="s">
        <v>7</v>
      </c>
      <c r="H10" s="140"/>
      <c r="I10" s="140"/>
      <c r="J10" s="140"/>
      <c r="K10" s="140"/>
      <c r="L10" s="140"/>
      <c r="M10" s="140"/>
      <c r="N10" s="140"/>
      <c r="O10" s="136" t="s">
        <v>8</v>
      </c>
      <c r="P10" s="141"/>
      <c r="Q10" s="142"/>
    </row>
    <row r="11" spans="3:17" ht="27.75" customHeight="1" x14ac:dyDescent="0.3">
      <c r="C11" s="135"/>
      <c r="D11" s="136"/>
      <c r="E11" s="138"/>
      <c r="F11" s="138"/>
      <c r="G11" s="140" t="s">
        <v>9</v>
      </c>
      <c r="H11" s="140" t="s">
        <v>10</v>
      </c>
      <c r="I11" s="140" t="s">
        <v>11</v>
      </c>
      <c r="J11" s="140"/>
      <c r="K11" s="140"/>
      <c r="L11" s="140"/>
      <c r="M11" s="143" t="s">
        <v>12</v>
      </c>
      <c r="N11" s="143"/>
      <c r="O11" s="136"/>
      <c r="P11" s="141"/>
      <c r="Q11" s="142"/>
    </row>
    <row r="12" spans="3:17" ht="31.2" x14ac:dyDescent="0.3">
      <c r="C12" s="135"/>
      <c r="D12" s="136"/>
      <c r="E12" s="139"/>
      <c r="F12" s="139"/>
      <c r="G12" s="140"/>
      <c r="H12" s="140"/>
      <c r="I12" s="14" t="s">
        <v>13</v>
      </c>
      <c r="J12" s="14" t="s">
        <v>14</v>
      </c>
      <c r="K12" s="14" t="s">
        <v>15</v>
      </c>
      <c r="L12" s="14" t="s">
        <v>16</v>
      </c>
      <c r="M12" s="15" t="s">
        <v>17</v>
      </c>
      <c r="N12" s="15" t="s">
        <v>18</v>
      </c>
      <c r="O12" s="136"/>
      <c r="P12" s="141"/>
      <c r="Q12" s="142"/>
    </row>
    <row r="13" spans="3:17" ht="105" customHeight="1" x14ac:dyDescent="0.3">
      <c r="C13" s="121" t="s">
        <v>322</v>
      </c>
      <c r="D13" s="122" t="s">
        <v>195</v>
      </c>
      <c r="E13" s="123" t="s">
        <v>21</v>
      </c>
      <c r="F13" s="125" t="s">
        <v>22</v>
      </c>
      <c r="G13" s="126" t="s">
        <v>40</v>
      </c>
      <c r="H13" s="125" t="s">
        <v>24</v>
      </c>
      <c r="I13" s="44" t="s">
        <v>25</v>
      </c>
      <c r="J13" s="45" t="s">
        <v>26</v>
      </c>
      <c r="K13" s="45" t="s">
        <v>26</v>
      </c>
      <c r="L13" s="45" t="s">
        <v>26</v>
      </c>
      <c r="M13" s="144" t="str">
        <f>IFERROR(I13/I14,"ND")</f>
        <v>ND</v>
      </c>
      <c r="N13" s="114" t="str">
        <f>IFERROR(((I13)/G13),"ND")</f>
        <v>ND</v>
      </c>
      <c r="O13" s="116" t="s">
        <v>323</v>
      </c>
      <c r="P13" s="117"/>
      <c r="Q13" s="118"/>
    </row>
    <row r="14" spans="3:17" ht="99" customHeight="1" x14ac:dyDescent="0.3">
      <c r="C14" s="88"/>
      <c r="D14" s="90"/>
      <c r="E14" s="124"/>
      <c r="F14" s="69"/>
      <c r="G14" s="127"/>
      <c r="H14" s="69"/>
      <c r="I14" s="43" t="s">
        <v>25</v>
      </c>
      <c r="J14" s="43" t="s">
        <v>25</v>
      </c>
      <c r="K14" s="43" t="s">
        <v>25</v>
      </c>
      <c r="L14" s="43" t="s">
        <v>25</v>
      </c>
      <c r="M14" s="145"/>
      <c r="N14" s="115"/>
      <c r="O14" s="119"/>
      <c r="P14" s="119"/>
      <c r="Q14" s="120"/>
    </row>
    <row r="15" spans="3:17" ht="56.25" customHeight="1" x14ac:dyDescent="0.3">
      <c r="C15" s="108" t="s">
        <v>200</v>
      </c>
      <c r="D15" s="103" t="s">
        <v>39</v>
      </c>
      <c r="E15" s="84" t="s">
        <v>21</v>
      </c>
      <c r="F15" s="84" t="s">
        <v>22</v>
      </c>
      <c r="G15" s="84">
        <f>I16+J16+K16+L16</f>
        <v>52</v>
      </c>
      <c r="H15" s="84" t="s">
        <v>52</v>
      </c>
      <c r="I15" s="43">
        <v>0</v>
      </c>
      <c r="J15" s="43"/>
      <c r="K15" s="43"/>
      <c r="L15" s="43"/>
      <c r="M15" s="86" t="str">
        <f>IFERROR(I15/I16,"ND")</f>
        <v>ND</v>
      </c>
      <c r="N15" s="96">
        <f t="shared" ref="N15:N37" si="0">IFERROR(((I15+J15+K15+L15)/G15),"ND")</f>
        <v>0</v>
      </c>
      <c r="O15" s="97" t="s">
        <v>320</v>
      </c>
      <c r="P15" s="98"/>
      <c r="Q15" s="99"/>
    </row>
    <row r="16" spans="3:17" ht="56.25" customHeight="1" x14ac:dyDescent="0.3">
      <c r="C16" s="109"/>
      <c r="D16" s="104"/>
      <c r="E16" s="85"/>
      <c r="F16" s="85"/>
      <c r="G16" s="85"/>
      <c r="H16" s="85"/>
      <c r="I16" s="46">
        <v>0</v>
      </c>
      <c r="J16" s="46">
        <v>26</v>
      </c>
      <c r="K16" s="46">
        <v>19</v>
      </c>
      <c r="L16" s="47">
        <v>7</v>
      </c>
      <c r="M16" s="86"/>
      <c r="N16" s="96"/>
      <c r="O16" s="100"/>
      <c r="P16" s="101"/>
      <c r="Q16" s="102"/>
    </row>
    <row r="17" spans="3:20" ht="46.5" customHeight="1" x14ac:dyDescent="0.3">
      <c r="C17" s="109"/>
      <c r="D17" s="89" t="s">
        <v>129</v>
      </c>
      <c r="E17" s="71" t="s">
        <v>21</v>
      </c>
      <c r="F17" s="84" t="s">
        <v>22</v>
      </c>
      <c r="G17" s="84">
        <f t="shared" ref="G17" si="1">I18+J18+K18+L18</f>
        <v>30</v>
      </c>
      <c r="H17" s="84" t="s">
        <v>52</v>
      </c>
      <c r="I17" s="46">
        <v>7</v>
      </c>
      <c r="J17" s="46"/>
      <c r="K17" s="46"/>
      <c r="L17" s="47"/>
      <c r="M17" s="86">
        <f t="shared" ref="M17" si="2">IFERROR(I17/I18,"ND")</f>
        <v>1</v>
      </c>
      <c r="N17" s="96">
        <f t="shared" si="0"/>
        <v>0.23333333333333334</v>
      </c>
      <c r="O17" s="97" t="s">
        <v>245</v>
      </c>
      <c r="P17" s="98"/>
      <c r="Q17" s="99"/>
    </row>
    <row r="18" spans="3:20" ht="46.5" customHeight="1" x14ac:dyDescent="0.3">
      <c r="C18" s="110"/>
      <c r="D18" s="90"/>
      <c r="E18" s="91"/>
      <c r="F18" s="85"/>
      <c r="G18" s="85"/>
      <c r="H18" s="85"/>
      <c r="I18" s="46">
        <v>7</v>
      </c>
      <c r="J18" s="46">
        <v>8</v>
      </c>
      <c r="K18" s="46">
        <v>8</v>
      </c>
      <c r="L18" s="47">
        <v>7</v>
      </c>
      <c r="M18" s="86"/>
      <c r="N18" s="96"/>
      <c r="O18" s="100"/>
      <c r="P18" s="101"/>
      <c r="Q18" s="102"/>
    </row>
    <row r="19" spans="3:20" ht="38.25" customHeight="1" x14ac:dyDescent="0.3">
      <c r="C19" s="65" t="s">
        <v>201</v>
      </c>
      <c r="D19" s="83" t="s">
        <v>130</v>
      </c>
      <c r="E19" s="84" t="s">
        <v>21</v>
      </c>
      <c r="F19" s="84" t="s">
        <v>22</v>
      </c>
      <c r="G19" s="84">
        <f t="shared" ref="G19" si="3">I20+J20+K20+L20</f>
        <v>30</v>
      </c>
      <c r="H19" s="84" t="s">
        <v>52</v>
      </c>
      <c r="I19" s="46">
        <v>7</v>
      </c>
      <c r="J19" s="46"/>
      <c r="K19" s="46"/>
      <c r="L19" s="47"/>
      <c r="M19" s="86">
        <f t="shared" ref="M19" si="4">IFERROR(I19/I20,"ND")</f>
        <v>1</v>
      </c>
      <c r="N19" s="96">
        <f t="shared" si="0"/>
        <v>0.23333333333333334</v>
      </c>
      <c r="O19" s="97" t="s">
        <v>246</v>
      </c>
      <c r="P19" s="98"/>
      <c r="Q19" s="99"/>
    </row>
    <row r="20" spans="3:20" ht="38.25" customHeight="1" x14ac:dyDescent="0.3">
      <c r="C20" s="65"/>
      <c r="D20" s="83"/>
      <c r="E20" s="85"/>
      <c r="F20" s="85"/>
      <c r="G20" s="85"/>
      <c r="H20" s="85"/>
      <c r="I20" s="46">
        <v>7</v>
      </c>
      <c r="J20" s="46">
        <v>7</v>
      </c>
      <c r="K20" s="46">
        <v>8</v>
      </c>
      <c r="L20" s="47">
        <v>8</v>
      </c>
      <c r="M20" s="86"/>
      <c r="N20" s="96"/>
      <c r="O20" s="100"/>
      <c r="P20" s="101"/>
      <c r="Q20" s="102"/>
    </row>
    <row r="21" spans="3:20" ht="44.25" customHeight="1" x14ac:dyDescent="0.3">
      <c r="C21" s="65" t="s">
        <v>202</v>
      </c>
      <c r="D21" s="103" t="s">
        <v>42</v>
      </c>
      <c r="E21" s="71" t="s">
        <v>21</v>
      </c>
      <c r="F21" s="84" t="s">
        <v>22</v>
      </c>
      <c r="G21" s="84">
        <f t="shared" ref="G21" si="5">I22+J22+K22+L22</f>
        <v>40</v>
      </c>
      <c r="H21" s="84" t="s">
        <v>52</v>
      </c>
      <c r="I21" s="46">
        <v>7</v>
      </c>
      <c r="J21" s="46"/>
      <c r="K21" s="46"/>
      <c r="L21" s="47"/>
      <c r="M21" s="86">
        <f>IFERROR(I21/I22,"ND")</f>
        <v>0.7</v>
      </c>
      <c r="N21" s="96">
        <f t="shared" si="0"/>
        <v>0.17499999999999999</v>
      </c>
      <c r="O21" s="97" t="s">
        <v>247</v>
      </c>
      <c r="P21" s="98"/>
      <c r="Q21" s="99"/>
    </row>
    <row r="22" spans="3:20" ht="44.25" customHeight="1" x14ac:dyDescent="0.3">
      <c r="C22" s="65"/>
      <c r="D22" s="104"/>
      <c r="E22" s="91"/>
      <c r="F22" s="85"/>
      <c r="G22" s="85"/>
      <c r="H22" s="85"/>
      <c r="I22" s="46">
        <v>10</v>
      </c>
      <c r="J22" s="46">
        <v>10</v>
      </c>
      <c r="K22" s="46">
        <v>10</v>
      </c>
      <c r="L22" s="47">
        <v>10</v>
      </c>
      <c r="M22" s="86"/>
      <c r="N22" s="96"/>
      <c r="O22" s="100"/>
      <c r="P22" s="101"/>
      <c r="Q22" s="102"/>
      <c r="T22" s="6"/>
    </row>
    <row r="23" spans="3:20" ht="42.75" customHeight="1" x14ac:dyDescent="0.3">
      <c r="C23" s="111" t="s">
        <v>203</v>
      </c>
      <c r="D23" s="103" t="s">
        <v>43</v>
      </c>
      <c r="E23" s="84" t="s">
        <v>21</v>
      </c>
      <c r="F23" s="84" t="s">
        <v>22</v>
      </c>
      <c r="G23" s="84">
        <f t="shared" ref="G23" si="6">I24+J24+K24+L24</f>
        <v>15</v>
      </c>
      <c r="H23" s="84" t="s">
        <v>52</v>
      </c>
      <c r="I23" s="46">
        <v>3</v>
      </c>
      <c r="J23" s="46"/>
      <c r="K23" s="46"/>
      <c r="L23" s="47"/>
      <c r="M23" s="86">
        <f>IFERROR(I23/I24,"ND")</f>
        <v>1</v>
      </c>
      <c r="N23" s="96">
        <f t="shared" si="0"/>
        <v>0.2</v>
      </c>
      <c r="O23" s="97" t="s">
        <v>248</v>
      </c>
      <c r="P23" s="98"/>
      <c r="Q23" s="99"/>
    </row>
    <row r="24" spans="3:20" ht="42.75" customHeight="1" x14ac:dyDescent="0.3">
      <c r="C24" s="112"/>
      <c r="D24" s="104"/>
      <c r="E24" s="85"/>
      <c r="F24" s="85"/>
      <c r="G24" s="85"/>
      <c r="H24" s="85"/>
      <c r="I24" s="46">
        <v>3</v>
      </c>
      <c r="J24" s="46">
        <v>6</v>
      </c>
      <c r="K24" s="46">
        <v>3</v>
      </c>
      <c r="L24" s="47">
        <v>3</v>
      </c>
      <c r="M24" s="86"/>
      <c r="N24" s="96"/>
      <c r="O24" s="100"/>
      <c r="P24" s="101"/>
      <c r="Q24" s="102"/>
      <c r="T24" s="6"/>
    </row>
    <row r="25" spans="3:20" ht="47.25" customHeight="1" x14ac:dyDescent="0.3">
      <c r="C25" s="65" t="s">
        <v>204</v>
      </c>
      <c r="D25" s="83" t="s">
        <v>131</v>
      </c>
      <c r="E25" s="71" t="s">
        <v>21</v>
      </c>
      <c r="F25" s="84" t="s">
        <v>22</v>
      </c>
      <c r="G25" s="84">
        <f t="shared" ref="G25" si="7">I26+J26+K26+L26</f>
        <v>5</v>
      </c>
      <c r="H25" s="84" t="s">
        <v>52</v>
      </c>
      <c r="I25" s="46">
        <v>1</v>
      </c>
      <c r="J25" s="46"/>
      <c r="K25" s="46"/>
      <c r="L25" s="47"/>
      <c r="M25" s="86">
        <f t="shared" ref="M25" si="8">IFERROR(I25/I26,"ND")</f>
        <v>1</v>
      </c>
      <c r="N25" s="96">
        <f t="shared" si="0"/>
        <v>0.2</v>
      </c>
      <c r="O25" s="97" t="s">
        <v>249</v>
      </c>
      <c r="P25" s="98"/>
      <c r="Q25" s="99"/>
    </row>
    <row r="26" spans="3:20" ht="53.25" customHeight="1" x14ac:dyDescent="0.3">
      <c r="C26" s="65"/>
      <c r="D26" s="83"/>
      <c r="E26" s="91"/>
      <c r="F26" s="85"/>
      <c r="G26" s="85"/>
      <c r="H26" s="85"/>
      <c r="I26" s="46">
        <v>1</v>
      </c>
      <c r="J26" s="46">
        <v>1</v>
      </c>
      <c r="K26" s="46">
        <v>2</v>
      </c>
      <c r="L26" s="47">
        <v>1</v>
      </c>
      <c r="M26" s="86"/>
      <c r="N26" s="96"/>
      <c r="O26" s="100"/>
      <c r="P26" s="101"/>
      <c r="Q26" s="102"/>
    </row>
    <row r="27" spans="3:20" ht="36.75" customHeight="1" x14ac:dyDescent="0.3">
      <c r="C27" s="87" t="s">
        <v>205</v>
      </c>
      <c r="D27" s="103" t="s">
        <v>44</v>
      </c>
      <c r="E27" s="84" t="s">
        <v>21</v>
      </c>
      <c r="F27" s="84" t="s">
        <v>22</v>
      </c>
      <c r="G27" s="84">
        <f t="shared" ref="G27" si="9">I28+J28+K28+L28</f>
        <v>200</v>
      </c>
      <c r="H27" s="84" t="s">
        <v>52</v>
      </c>
      <c r="I27" s="46">
        <v>30</v>
      </c>
      <c r="J27" s="46"/>
      <c r="K27" s="46"/>
      <c r="L27" s="47"/>
      <c r="M27" s="86">
        <f t="shared" ref="M27" si="10">IFERROR(I27/I28,"ND")</f>
        <v>0.75</v>
      </c>
      <c r="N27" s="96">
        <f t="shared" si="0"/>
        <v>0.15</v>
      </c>
      <c r="O27" s="97" t="s">
        <v>250</v>
      </c>
      <c r="P27" s="98"/>
      <c r="Q27" s="99"/>
    </row>
    <row r="28" spans="3:20" ht="36.75" customHeight="1" x14ac:dyDescent="0.3">
      <c r="C28" s="113"/>
      <c r="D28" s="104"/>
      <c r="E28" s="85"/>
      <c r="F28" s="85"/>
      <c r="G28" s="85"/>
      <c r="H28" s="85"/>
      <c r="I28" s="46">
        <v>40</v>
      </c>
      <c r="J28" s="46">
        <v>50</v>
      </c>
      <c r="K28" s="46">
        <v>60</v>
      </c>
      <c r="L28" s="47">
        <v>50</v>
      </c>
      <c r="M28" s="86"/>
      <c r="N28" s="96"/>
      <c r="O28" s="100"/>
      <c r="P28" s="101"/>
      <c r="Q28" s="102"/>
      <c r="T28" s="6"/>
    </row>
    <row r="29" spans="3:20" ht="36.75" customHeight="1" x14ac:dyDescent="0.3">
      <c r="C29" s="113"/>
      <c r="D29" s="103" t="s">
        <v>45</v>
      </c>
      <c r="E29" s="71" t="s">
        <v>21</v>
      </c>
      <c r="F29" s="84" t="s">
        <v>22</v>
      </c>
      <c r="G29" s="84">
        <f t="shared" ref="G29" si="11">I30+J30+K30+L30</f>
        <v>200</v>
      </c>
      <c r="H29" s="84" t="s">
        <v>52</v>
      </c>
      <c r="I29" s="46">
        <v>30</v>
      </c>
      <c r="J29" s="46"/>
      <c r="K29" s="46"/>
      <c r="L29" s="47"/>
      <c r="M29" s="86">
        <f>IFERROR(I29/I30,"ND")</f>
        <v>0.75</v>
      </c>
      <c r="N29" s="96">
        <f t="shared" si="0"/>
        <v>0.15</v>
      </c>
      <c r="O29" s="97" t="s">
        <v>251</v>
      </c>
      <c r="P29" s="98"/>
      <c r="Q29" s="99"/>
    </row>
    <row r="30" spans="3:20" ht="36.75" customHeight="1" x14ac:dyDescent="0.3">
      <c r="C30" s="88"/>
      <c r="D30" s="104"/>
      <c r="E30" s="91"/>
      <c r="F30" s="85"/>
      <c r="G30" s="85"/>
      <c r="H30" s="85"/>
      <c r="I30" s="46">
        <v>40</v>
      </c>
      <c r="J30" s="46">
        <v>50</v>
      </c>
      <c r="K30" s="46">
        <v>60</v>
      </c>
      <c r="L30" s="47">
        <v>50</v>
      </c>
      <c r="M30" s="86"/>
      <c r="N30" s="96"/>
      <c r="O30" s="100"/>
      <c r="P30" s="101"/>
      <c r="Q30" s="102"/>
      <c r="T30" s="6"/>
    </row>
    <row r="31" spans="3:20" ht="42.75" customHeight="1" x14ac:dyDescent="0.3">
      <c r="C31" s="65" t="s">
        <v>206</v>
      </c>
      <c r="D31" s="83" t="s">
        <v>132</v>
      </c>
      <c r="E31" s="84" t="s">
        <v>21</v>
      </c>
      <c r="F31" s="84" t="s">
        <v>22</v>
      </c>
      <c r="G31" s="84">
        <f t="shared" ref="G31:G33" si="12">I32+J32+K32+L32</f>
        <v>220</v>
      </c>
      <c r="H31" s="84" t="s">
        <v>52</v>
      </c>
      <c r="I31" s="46">
        <v>49</v>
      </c>
      <c r="J31" s="46"/>
      <c r="K31" s="46"/>
      <c r="L31" s="47"/>
      <c r="M31" s="86">
        <f>IFERROR(I31/I32,"ND")</f>
        <v>0.89090909090909087</v>
      </c>
      <c r="N31" s="96">
        <f t="shared" si="0"/>
        <v>0.22272727272727272</v>
      </c>
      <c r="O31" s="97" t="s">
        <v>252</v>
      </c>
      <c r="P31" s="98"/>
      <c r="Q31" s="99"/>
    </row>
    <row r="32" spans="3:20" ht="42.75" customHeight="1" x14ac:dyDescent="0.3">
      <c r="C32" s="65"/>
      <c r="D32" s="83"/>
      <c r="E32" s="85"/>
      <c r="F32" s="85"/>
      <c r="G32" s="85"/>
      <c r="H32" s="85"/>
      <c r="I32" s="46">
        <v>55</v>
      </c>
      <c r="J32" s="46">
        <v>55</v>
      </c>
      <c r="K32" s="46">
        <v>55</v>
      </c>
      <c r="L32" s="47">
        <v>55</v>
      </c>
      <c r="M32" s="86"/>
      <c r="N32" s="96"/>
      <c r="O32" s="100"/>
      <c r="P32" s="101"/>
      <c r="Q32" s="102"/>
    </row>
    <row r="33" spans="1:17" ht="42.75" customHeight="1" x14ac:dyDescent="0.3">
      <c r="A33" s="42"/>
      <c r="C33" s="105" t="s">
        <v>207</v>
      </c>
      <c r="D33" s="107" t="s">
        <v>133</v>
      </c>
      <c r="E33" s="71" t="s">
        <v>21</v>
      </c>
      <c r="F33" s="84" t="s">
        <v>22</v>
      </c>
      <c r="G33" s="84">
        <f t="shared" si="12"/>
        <v>20</v>
      </c>
      <c r="H33" s="84" t="s">
        <v>52</v>
      </c>
      <c r="I33" s="46">
        <v>4</v>
      </c>
      <c r="J33" s="46"/>
      <c r="K33" s="46"/>
      <c r="L33" s="47"/>
      <c r="M33" s="86">
        <f t="shared" ref="M33" si="13">IFERROR(I33/I34,"ND")</f>
        <v>0.8</v>
      </c>
      <c r="N33" s="96">
        <f t="shared" si="0"/>
        <v>0.2</v>
      </c>
      <c r="O33" s="97" t="s">
        <v>253</v>
      </c>
      <c r="P33" s="98"/>
      <c r="Q33" s="99"/>
    </row>
    <row r="34" spans="1:17" ht="42.75" customHeight="1" x14ac:dyDescent="0.3">
      <c r="A34" s="42"/>
      <c r="C34" s="106"/>
      <c r="D34" s="90"/>
      <c r="E34" s="91"/>
      <c r="F34" s="85"/>
      <c r="G34" s="85"/>
      <c r="H34" s="85"/>
      <c r="I34" s="46">
        <v>5</v>
      </c>
      <c r="J34" s="46">
        <v>5</v>
      </c>
      <c r="K34" s="46">
        <v>5</v>
      </c>
      <c r="L34" s="47">
        <v>5</v>
      </c>
      <c r="M34" s="86"/>
      <c r="N34" s="96"/>
      <c r="O34" s="100"/>
      <c r="P34" s="101"/>
      <c r="Q34" s="102"/>
    </row>
    <row r="35" spans="1:17" ht="47.25" customHeight="1" x14ac:dyDescent="0.3">
      <c r="C35" s="82" t="s">
        <v>208</v>
      </c>
      <c r="D35" s="83" t="s">
        <v>134</v>
      </c>
      <c r="E35" s="84" t="s">
        <v>21</v>
      </c>
      <c r="F35" s="84" t="s">
        <v>22</v>
      </c>
      <c r="G35" s="84">
        <f t="shared" ref="G35" si="14">I36+J36+K36+L36</f>
        <v>30</v>
      </c>
      <c r="H35" s="84" t="s">
        <v>52</v>
      </c>
      <c r="I35" s="46">
        <v>9</v>
      </c>
      <c r="J35" s="46"/>
      <c r="K35" s="46"/>
      <c r="L35" s="47"/>
      <c r="M35" s="86">
        <f t="shared" ref="M35" si="15">IFERROR(I35/I36,"ND")</f>
        <v>1</v>
      </c>
      <c r="N35" s="96">
        <f t="shared" si="0"/>
        <v>0.3</v>
      </c>
      <c r="O35" s="97" t="s">
        <v>254</v>
      </c>
      <c r="P35" s="98"/>
      <c r="Q35" s="99"/>
    </row>
    <row r="36" spans="1:17" ht="47.25" customHeight="1" x14ac:dyDescent="0.3">
      <c r="C36" s="82"/>
      <c r="D36" s="83"/>
      <c r="E36" s="85"/>
      <c r="F36" s="85"/>
      <c r="G36" s="85"/>
      <c r="H36" s="85"/>
      <c r="I36" s="46">
        <v>9</v>
      </c>
      <c r="J36" s="46">
        <v>7</v>
      </c>
      <c r="K36" s="46">
        <v>7</v>
      </c>
      <c r="L36" s="47">
        <v>7</v>
      </c>
      <c r="M36" s="86"/>
      <c r="N36" s="96"/>
      <c r="O36" s="100"/>
      <c r="P36" s="101"/>
      <c r="Q36" s="102"/>
    </row>
    <row r="37" spans="1:17" ht="47.25" customHeight="1" x14ac:dyDescent="0.3">
      <c r="C37" s="82" t="s">
        <v>209</v>
      </c>
      <c r="D37" s="83" t="s">
        <v>135</v>
      </c>
      <c r="E37" s="84" t="s">
        <v>21</v>
      </c>
      <c r="F37" s="84" t="s">
        <v>22</v>
      </c>
      <c r="G37" s="84">
        <f t="shared" ref="G37" si="16">I38+J38+K38+L38</f>
        <v>1500</v>
      </c>
      <c r="H37" s="84" t="s">
        <v>52</v>
      </c>
      <c r="I37" s="46">
        <v>260</v>
      </c>
      <c r="J37" s="46"/>
      <c r="K37" s="46"/>
      <c r="L37" s="47"/>
      <c r="M37" s="86">
        <f>IFERROR(I37/I38,"ND")</f>
        <v>0.69333333333333336</v>
      </c>
      <c r="N37" s="96">
        <f t="shared" si="0"/>
        <v>0.17333333333333334</v>
      </c>
      <c r="O37" s="97" t="s">
        <v>321</v>
      </c>
      <c r="P37" s="98"/>
      <c r="Q37" s="99"/>
    </row>
    <row r="38" spans="1:17" ht="47.25" customHeight="1" x14ac:dyDescent="0.3">
      <c r="C38" s="82"/>
      <c r="D38" s="83"/>
      <c r="E38" s="85"/>
      <c r="F38" s="85"/>
      <c r="G38" s="85"/>
      <c r="H38" s="85"/>
      <c r="I38" s="46">
        <v>375</v>
      </c>
      <c r="J38" s="46">
        <v>375</v>
      </c>
      <c r="K38" s="46">
        <v>375</v>
      </c>
      <c r="L38" s="46">
        <v>375</v>
      </c>
      <c r="M38" s="86"/>
      <c r="N38" s="96"/>
      <c r="O38" s="100"/>
      <c r="P38" s="101"/>
      <c r="Q38" s="102"/>
    </row>
    <row r="39" spans="1:17" ht="51.75" customHeight="1" x14ac:dyDescent="0.3">
      <c r="A39" t="s">
        <v>53</v>
      </c>
      <c r="C39" s="82" t="s">
        <v>55</v>
      </c>
      <c r="D39" s="83" t="s">
        <v>136</v>
      </c>
      <c r="E39" s="84" t="s">
        <v>21</v>
      </c>
      <c r="F39" s="84" t="s">
        <v>22</v>
      </c>
      <c r="G39" s="84">
        <f t="shared" ref="G39" si="17">I40+J40+K40+L40</f>
        <v>26</v>
      </c>
      <c r="H39" s="84" t="s">
        <v>52</v>
      </c>
      <c r="I39" s="46">
        <v>5</v>
      </c>
      <c r="J39" s="46"/>
      <c r="K39" s="46"/>
      <c r="L39" s="47"/>
      <c r="M39" s="86">
        <f t="shared" ref="M39" si="18">IFERROR(I39/I40,"ND")</f>
        <v>1</v>
      </c>
      <c r="N39" s="96">
        <f t="shared" ref="N39" si="19">IFERROR(((I39+J39+K39+L39)/G39),"ND")</f>
        <v>0.19230769230769232</v>
      </c>
      <c r="O39" s="97" t="s">
        <v>255</v>
      </c>
      <c r="P39" s="98"/>
      <c r="Q39" s="99"/>
    </row>
    <row r="40" spans="1:17" ht="51.75" customHeight="1" x14ac:dyDescent="0.3">
      <c r="C40" s="82"/>
      <c r="D40" s="83"/>
      <c r="E40" s="85"/>
      <c r="F40" s="85"/>
      <c r="G40" s="85"/>
      <c r="H40" s="85"/>
      <c r="I40" s="46">
        <v>5</v>
      </c>
      <c r="J40" s="46">
        <v>5</v>
      </c>
      <c r="K40" s="46">
        <v>7</v>
      </c>
      <c r="L40" s="46">
        <v>9</v>
      </c>
      <c r="M40" s="86"/>
      <c r="N40" s="96"/>
      <c r="O40" s="100"/>
      <c r="P40" s="101"/>
      <c r="Q40" s="102"/>
    </row>
    <row r="41" spans="1:17" ht="58.5" customHeight="1" x14ac:dyDescent="0.3">
      <c r="C41" s="155" t="s">
        <v>56</v>
      </c>
      <c r="D41" s="83" t="s">
        <v>137</v>
      </c>
      <c r="E41" s="84" t="s">
        <v>21</v>
      </c>
      <c r="F41" s="84" t="s">
        <v>22</v>
      </c>
      <c r="G41" s="84">
        <f t="shared" ref="G41" si="20">I42+J42+K42+L42</f>
        <v>110</v>
      </c>
      <c r="H41" s="84" t="s">
        <v>52</v>
      </c>
      <c r="I41" s="46">
        <v>25</v>
      </c>
      <c r="J41" s="46"/>
      <c r="K41" s="46"/>
      <c r="L41" s="47"/>
      <c r="M41" s="86">
        <f t="shared" ref="M41" si="21">IFERROR(I41/I42,"ND")</f>
        <v>1</v>
      </c>
      <c r="N41" s="96">
        <f t="shared" ref="N41" si="22">IFERROR(((I41+J41+K41+L41)/G41),"ND")</f>
        <v>0.22727272727272727</v>
      </c>
      <c r="O41" s="146" t="s">
        <v>256</v>
      </c>
      <c r="P41" s="146"/>
      <c r="Q41" s="147"/>
    </row>
    <row r="42" spans="1:17" ht="58.5" customHeight="1" x14ac:dyDescent="0.3">
      <c r="C42" s="156"/>
      <c r="D42" s="83"/>
      <c r="E42" s="85"/>
      <c r="F42" s="85"/>
      <c r="G42" s="85"/>
      <c r="H42" s="85"/>
      <c r="I42" s="46">
        <v>25</v>
      </c>
      <c r="J42" s="46">
        <v>28</v>
      </c>
      <c r="K42" s="46">
        <v>28</v>
      </c>
      <c r="L42" s="47">
        <v>29</v>
      </c>
      <c r="M42" s="86"/>
      <c r="N42" s="96"/>
      <c r="O42" s="148"/>
      <c r="P42" s="148"/>
      <c r="Q42" s="149"/>
    </row>
    <row r="43" spans="1:17" ht="57" customHeight="1" x14ac:dyDescent="0.3">
      <c r="C43" s="157" t="s">
        <v>57</v>
      </c>
      <c r="D43" s="89" t="s">
        <v>138</v>
      </c>
      <c r="E43" s="84" t="s">
        <v>21</v>
      </c>
      <c r="F43" s="84" t="s">
        <v>22</v>
      </c>
      <c r="G43" s="84">
        <f t="shared" ref="G43" si="23">I44+J44+K44+L44</f>
        <v>66</v>
      </c>
      <c r="H43" s="84" t="s">
        <v>52</v>
      </c>
      <c r="I43" s="46">
        <v>12</v>
      </c>
      <c r="J43" s="46"/>
      <c r="K43" s="46"/>
      <c r="L43" s="47"/>
      <c r="M43" s="86">
        <f t="shared" ref="M43" si="24">IFERROR(I43/I44,"ND")</f>
        <v>1</v>
      </c>
      <c r="N43" s="96">
        <f t="shared" ref="N43" si="25">IFERROR(((I43+J43+K43+L43)/G43),"ND")</f>
        <v>0.18181818181818182</v>
      </c>
      <c r="O43" s="146" t="s">
        <v>257</v>
      </c>
      <c r="P43" s="146"/>
      <c r="Q43" s="147"/>
    </row>
    <row r="44" spans="1:17" ht="57" customHeight="1" x14ac:dyDescent="0.3">
      <c r="C44" s="106"/>
      <c r="D44" s="90"/>
      <c r="E44" s="85"/>
      <c r="F44" s="85"/>
      <c r="G44" s="85"/>
      <c r="H44" s="85"/>
      <c r="I44" s="46">
        <v>12</v>
      </c>
      <c r="J44" s="46">
        <v>15</v>
      </c>
      <c r="K44" s="46">
        <v>18</v>
      </c>
      <c r="L44" s="47">
        <v>21</v>
      </c>
      <c r="M44" s="86"/>
      <c r="N44" s="96"/>
      <c r="O44" s="148"/>
      <c r="P44" s="148"/>
      <c r="Q44" s="149"/>
    </row>
    <row r="45" spans="1:17" ht="49.5" customHeight="1" x14ac:dyDescent="0.3">
      <c r="C45" s="157" t="s">
        <v>58</v>
      </c>
      <c r="D45" s="89" t="s">
        <v>139</v>
      </c>
      <c r="E45" s="84" t="s">
        <v>21</v>
      </c>
      <c r="F45" s="84" t="s">
        <v>22</v>
      </c>
      <c r="G45" s="84">
        <f t="shared" ref="G45" si="26">I46+J46+K46+L46</f>
        <v>4387</v>
      </c>
      <c r="H45" s="84" t="s">
        <v>52</v>
      </c>
      <c r="I45" s="46">
        <v>1027</v>
      </c>
      <c r="J45" s="46"/>
      <c r="K45" s="46"/>
      <c r="L45" s="47"/>
      <c r="M45" s="86">
        <f t="shared" ref="M45" si="27">IFERROR(I45/I46,"ND")</f>
        <v>1</v>
      </c>
      <c r="N45" s="96">
        <f t="shared" ref="N45" si="28">IFERROR(((I45+J45+K45+L45)/G45),"ND")</f>
        <v>0.23410075222247551</v>
      </c>
      <c r="O45" s="146" t="s">
        <v>258</v>
      </c>
      <c r="P45" s="146"/>
      <c r="Q45" s="147"/>
    </row>
    <row r="46" spans="1:17" ht="49.5" customHeight="1" x14ac:dyDescent="0.3">
      <c r="C46" s="106"/>
      <c r="D46" s="90"/>
      <c r="E46" s="85"/>
      <c r="F46" s="85"/>
      <c r="G46" s="85"/>
      <c r="H46" s="85"/>
      <c r="I46" s="46">
        <v>1027</v>
      </c>
      <c r="J46" s="46">
        <v>1070</v>
      </c>
      <c r="K46" s="46">
        <v>1100</v>
      </c>
      <c r="L46" s="47">
        <v>1190</v>
      </c>
      <c r="M46" s="86"/>
      <c r="N46" s="96"/>
      <c r="O46" s="148"/>
      <c r="P46" s="148"/>
      <c r="Q46" s="149"/>
    </row>
    <row r="47" spans="1:17" ht="49.5" customHeight="1" x14ac:dyDescent="0.3">
      <c r="C47" s="157" t="s">
        <v>59</v>
      </c>
      <c r="D47" s="89" t="s">
        <v>140</v>
      </c>
      <c r="E47" s="84" t="s">
        <v>21</v>
      </c>
      <c r="F47" s="84" t="s">
        <v>22</v>
      </c>
      <c r="G47" s="84">
        <f t="shared" ref="G47" si="29">I48+J48+K48+L48</f>
        <v>660</v>
      </c>
      <c r="H47" s="84" t="s">
        <v>52</v>
      </c>
      <c r="I47" s="46">
        <v>150</v>
      </c>
      <c r="J47" s="46"/>
      <c r="K47" s="46"/>
      <c r="L47" s="47"/>
      <c r="M47" s="86">
        <f t="shared" ref="M47" si="30">IFERROR(I47/I48,"ND")</f>
        <v>1</v>
      </c>
      <c r="N47" s="96">
        <f t="shared" ref="N47" si="31">IFERROR(((I47+J47+K47+L47)/G47),"ND")</f>
        <v>0.22727272727272727</v>
      </c>
      <c r="O47" s="146" t="s">
        <v>259</v>
      </c>
      <c r="P47" s="146"/>
      <c r="Q47" s="147"/>
    </row>
    <row r="48" spans="1:17" ht="49.5" customHeight="1" x14ac:dyDescent="0.3">
      <c r="C48" s="106"/>
      <c r="D48" s="90"/>
      <c r="E48" s="85"/>
      <c r="F48" s="85"/>
      <c r="G48" s="85"/>
      <c r="H48" s="85"/>
      <c r="I48" s="46">
        <v>150</v>
      </c>
      <c r="J48" s="46">
        <v>160</v>
      </c>
      <c r="K48" s="46">
        <v>160</v>
      </c>
      <c r="L48" s="47">
        <v>190</v>
      </c>
      <c r="M48" s="86"/>
      <c r="N48" s="96"/>
      <c r="O48" s="148"/>
      <c r="P48" s="148"/>
      <c r="Q48" s="149"/>
    </row>
    <row r="49" spans="1:17" ht="67.5" customHeight="1" x14ac:dyDescent="0.3">
      <c r="A49" t="s">
        <v>64</v>
      </c>
      <c r="C49" s="105" t="s">
        <v>210</v>
      </c>
      <c r="D49" s="89" t="s">
        <v>141</v>
      </c>
      <c r="E49" s="71" t="s">
        <v>21</v>
      </c>
      <c r="F49" s="71" t="s">
        <v>54</v>
      </c>
      <c r="G49" s="71">
        <v>9960</v>
      </c>
      <c r="H49" s="71" t="s">
        <v>52</v>
      </c>
      <c r="I49" s="43">
        <v>1684</v>
      </c>
      <c r="J49" s="43"/>
      <c r="K49" s="43"/>
      <c r="L49" s="43"/>
      <c r="M49" s="92">
        <f>IFERROR(I49/I50,"ND")</f>
        <v>0.71568210794730136</v>
      </c>
      <c r="N49" s="114">
        <f>IFERROR(((I49)/G49),"ND")</f>
        <v>0.16907630522088354</v>
      </c>
      <c r="O49" s="117" t="s">
        <v>260</v>
      </c>
      <c r="P49" s="117"/>
      <c r="Q49" s="118"/>
    </row>
    <row r="50" spans="1:17" ht="67.5" customHeight="1" x14ac:dyDescent="0.3">
      <c r="C50" s="106"/>
      <c r="D50" s="90"/>
      <c r="E50" s="91"/>
      <c r="F50" s="91"/>
      <c r="G50" s="91"/>
      <c r="H50" s="91"/>
      <c r="I50" s="43">
        <v>2353</v>
      </c>
      <c r="J50" s="43">
        <v>2612</v>
      </c>
      <c r="K50" s="43">
        <v>2655</v>
      </c>
      <c r="L50" s="43">
        <v>2340</v>
      </c>
      <c r="M50" s="92"/>
      <c r="N50" s="115"/>
      <c r="O50" s="119"/>
      <c r="P50" s="119"/>
      <c r="Q50" s="120"/>
    </row>
    <row r="51" spans="1:17" ht="72" customHeight="1" x14ac:dyDescent="0.3">
      <c r="C51" s="65" t="s">
        <v>60</v>
      </c>
      <c r="D51" s="83" t="s">
        <v>142</v>
      </c>
      <c r="E51" s="69" t="s">
        <v>21</v>
      </c>
      <c r="F51" s="69" t="s">
        <v>54</v>
      </c>
      <c r="G51" s="71">
        <v>9096</v>
      </c>
      <c r="H51" s="69" t="s">
        <v>52</v>
      </c>
      <c r="I51" s="43">
        <v>2217</v>
      </c>
      <c r="J51" s="43"/>
      <c r="K51" s="43"/>
      <c r="L51" s="43"/>
      <c r="M51" s="92">
        <f>IFERROR(I51/I52,"ND")</f>
        <v>1.0100227790432801</v>
      </c>
      <c r="N51" s="114">
        <f>IFERROR(((I51)/G51),"ND")</f>
        <v>0.2437335092348285</v>
      </c>
      <c r="O51" s="117" t="s">
        <v>261</v>
      </c>
      <c r="P51" s="117"/>
      <c r="Q51" s="118"/>
    </row>
    <row r="52" spans="1:17" ht="72" customHeight="1" x14ac:dyDescent="0.3">
      <c r="C52" s="65"/>
      <c r="D52" s="83"/>
      <c r="E52" s="69"/>
      <c r="F52" s="69"/>
      <c r="G52" s="91"/>
      <c r="H52" s="69"/>
      <c r="I52" s="43">
        <v>2195</v>
      </c>
      <c r="J52" s="43">
        <v>2296</v>
      </c>
      <c r="K52" s="43">
        <v>2328</v>
      </c>
      <c r="L52" s="43">
        <v>2277</v>
      </c>
      <c r="M52" s="92"/>
      <c r="N52" s="115"/>
      <c r="O52" s="119"/>
      <c r="P52" s="119"/>
      <c r="Q52" s="120"/>
    </row>
    <row r="53" spans="1:17" ht="72" customHeight="1" x14ac:dyDescent="0.3">
      <c r="C53" s="65" t="s">
        <v>61</v>
      </c>
      <c r="D53" s="83" t="s">
        <v>143</v>
      </c>
      <c r="E53" s="69" t="s">
        <v>21</v>
      </c>
      <c r="F53" s="69" t="s">
        <v>54</v>
      </c>
      <c r="G53" s="71">
        <v>9366</v>
      </c>
      <c r="H53" s="69" t="s">
        <v>52</v>
      </c>
      <c r="I53" s="43">
        <v>2055</v>
      </c>
      <c r="J53" s="43"/>
      <c r="K53" s="43"/>
      <c r="L53" s="43"/>
      <c r="M53" s="92">
        <f>IFERROR(I53/I54,"ND")</f>
        <v>0.90929203539823011</v>
      </c>
      <c r="N53" s="114">
        <f>IFERROR(((I53)/G53),"ND")</f>
        <v>0.21941063420884049</v>
      </c>
      <c r="O53" s="117" t="s">
        <v>262</v>
      </c>
      <c r="P53" s="117"/>
      <c r="Q53" s="118"/>
    </row>
    <row r="54" spans="1:17" ht="72" customHeight="1" x14ac:dyDescent="0.3">
      <c r="C54" s="65"/>
      <c r="D54" s="83"/>
      <c r="E54" s="69"/>
      <c r="F54" s="69"/>
      <c r="G54" s="91"/>
      <c r="H54" s="69"/>
      <c r="I54" s="43">
        <v>2260</v>
      </c>
      <c r="J54" s="43">
        <v>2364</v>
      </c>
      <c r="K54" s="43">
        <v>2397</v>
      </c>
      <c r="L54" s="43">
        <v>2345</v>
      </c>
      <c r="M54" s="92"/>
      <c r="N54" s="115"/>
      <c r="O54" s="119"/>
      <c r="P54" s="119"/>
      <c r="Q54" s="120"/>
    </row>
    <row r="55" spans="1:17" ht="72" customHeight="1" x14ac:dyDescent="0.3">
      <c r="C55" s="65" t="s">
        <v>62</v>
      </c>
      <c r="D55" s="83" t="s">
        <v>144</v>
      </c>
      <c r="E55" s="69" t="s">
        <v>21</v>
      </c>
      <c r="F55" s="69" t="s">
        <v>54</v>
      </c>
      <c r="G55" s="71">
        <v>72088</v>
      </c>
      <c r="H55" s="69" t="s">
        <v>52</v>
      </c>
      <c r="I55" s="43">
        <v>17622</v>
      </c>
      <c r="J55" s="43"/>
      <c r="K55" s="43"/>
      <c r="L55" s="43"/>
      <c r="M55" s="92">
        <f>IFERROR(I55/I56,"ND")</f>
        <v>1.0489285714285714</v>
      </c>
      <c r="N55" s="114">
        <f t="shared" ref="N55" si="32">IFERROR(((I55)/G55),"ND")</f>
        <v>0.24445122627899235</v>
      </c>
      <c r="O55" s="117" t="s">
        <v>263</v>
      </c>
      <c r="P55" s="117"/>
      <c r="Q55" s="118"/>
    </row>
    <row r="56" spans="1:17" ht="72" customHeight="1" x14ac:dyDescent="0.3">
      <c r="C56" s="65"/>
      <c r="D56" s="83"/>
      <c r="E56" s="69"/>
      <c r="F56" s="69"/>
      <c r="G56" s="91"/>
      <c r="H56" s="69"/>
      <c r="I56" s="43">
        <v>16800</v>
      </c>
      <c r="J56" s="43">
        <v>18633</v>
      </c>
      <c r="K56" s="43">
        <v>18633</v>
      </c>
      <c r="L56" s="43">
        <v>18022</v>
      </c>
      <c r="M56" s="92"/>
      <c r="N56" s="115"/>
      <c r="O56" s="119"/>
      <c r="P56" s="119"/>
      <c r="Q56" s="120"/>
    </row>
    <row r="57" spans="1:17" ht="72" customHeight="1" x14ac:dyDescent="0.3">
      <c r="A57" s="42"/>
      <c r="C57" s="87" t="s">
        <v>125</v>
      </c>
      <c r="D57" s="89" t="s">
        <v>145</v>
      </c>
      <c r="E57" s="69" t="s">
        <v>21</v>
      </c>
      <c r="F57" s="69" t="s">
        <v>54</v>
      </c>
      <c r="G57" s="71">
        <v>384</v>
      </c>
      <c r="H57" s="69" t="s">
        <v>52</v>
      </c>
      <c r="I57" s="43">
        <v>35</v>
      </c>
      <c r="J57" s="43"/>
      <c r="K57" s="43"/>
      <c r="L57" s="43"/>
      <c r="M57" s="92">
        <f t="shared" ref="M57" si="33">IFERROR(I57/I58,"ND")</f>
        <v>0.38043478260869568</v>
      </c>
      <c r="N57" s="114">
        <f t="shared" ref="N57" si="34">IFERROR(((I57)/G57),"ND")</f>
        <v>9.1145833333333329E-2</v>
      </c>
      <c r="O57" s="117" t="s">
        <v>264</v>
      </c>
      <c r="P57" s="117"/>
      <c r="Q57" s="118"/>
    </row>
    <row r="58" spans="1:17" ht="72" customHeight="1" x14ac:dyDescent="0.3">
      <c r="A58" s="42"/>
      <c r="C58" s="88"/>
      <c r="D58" s="90"/>
      <c r="E58" s="69"/>
      <c r="F58" s="69"/>
      <c r="G58" s="91"/>
      <c r="H58" s="69"/>
      <c r="I58" s="43">
        <v>92</v>
      </c>
      <c r="J58" s="43">
        <v>100</v>
      </c>
      <c r="K58" s="43">
        <v>100</v>
      </c>
      <c r="L58" s="43">
        <v>92</v>
      </c>
      <c r="M58" s="92"/>
      <c r="N58" s="115"/>
      <c r="O58" s="119"/>
      <c r="P58" s="119"/>
      <c r="Q58" s="120"/>
    </row>
    <row r="59" spans="1:17" ht="72" customHeight="1" x14ac:dyDescent="0.3">
      <c r="A59" s="42"/>
      <c r="C59" s="65" t="s">
        <v>124</v>
      </c>
      <c r="D59" s="83" t="s">
        <v>146</v>
      </c>
      <c r="E59" s="69" t="s">
        <v>21</v>
      </c>
      <c r="F59" s="69" t="s">
        <v>54</v>
      </c>
      <c r="G59" s="71">
        <v>200</v>
      </c>
      <c r="H59" s="69" t="s">
        <v>52</v>
      </c>
      <c r="I59" s="43">
        <v>59</v>
      </c>
      <c r="J59" s="43"/>
      <c r="K59" s="43"/>
      <c r="L59" s="43"/>
      <c r="M59" s="92">
        <f t="shared" ref="M59" si="35">IFERROR(I59/I60,"ND")</f>
        <v>1.18</v>
      </c>
      <c r="N59" s="114">
        <f t="shared" ref="N59" si="36">IFERROR(((I59)/G59),"ND")</f>
        <v>0.29499999999999998</v>
      </c>
      <c r="O59" s="117" t="s">
        <v>265</v>
      </c>
      <c r="P59" s="117"/>
      <c r="Q59" s="118"/>
    </row>
    <row r="60" spans="1:17" ht="72" customHeight="1" x14ac:dyDescent="0.3">
      <c r="A60" s="42"/>
      <c r="C60" s="65"/>
      <c r="D60" s="83"/>
      <c r="E60" s="69"/>
      <c r="F60" s="69"/>
      <c r="G60" s="91"/>
      <c r="H60" s="69"/>
      <c r="I60" s="43">
        <v>50</v>
      </c>
      <c r="J60" s="43">
        <v>50</v>
      </c>
      <c r="K60" s="43">
        <v>50</v>
      </c>
      <c r="L60" s="43">
        <v>50</v>
      </c>
      <c r="M60" s="92"/>
      <c r="N60" s="115"/>
      <c r="O60" s="119"/>
      <c r="P60" s="119"/>
      <c r="Q60" s="120"/>
    </row>
    <row r="61" spans="1:17" ht="81" customHeight="1" x14ac:dyDescent="0.3">
      <c r="C61" s="65" t="s">
        <v>123</v>
      </c>
      <c r="D61" s="83" t="s">
        <v>147</v>
      </c>
      <c r="E61" s="69" t="s">
        <v>21</v>
      </c>
      <c r="F61" s="69" t="s">
        <v>54</v>
      </c>
      <c r="G61" s="71">
        <v>104</v>
      </c>
      <c r="H61" s="69" t="s">
        <v>52</v>
      </c>
      <c r="I61" s="43">
        <v>20</v>
      </c>
      <c r="J61" s="43"/>
      <c r="K61" s="43"/>
      <c r="L61" s="43"/>
      <c r="M61" s="92">
        <f>IFERROR(I61/I62,"ND")</f>
        <v>0.8</v>
      </c>
      <c r="N61" s="114">
        <f t="shared" ref="N61" si="37">IFERROR(((I61)/G61),"ND")</f>
        <v>0.19230769230769232</v>
      </c>
      <c r="O61" s="117" t="s">
        <v>266</v>
      </c>
      <c r="P61" s="117"/>
      <c r="Q61" s="118"/>
    </row>
    <row r="62" spans="1:17" ht="81" customHeight="1" x14ac:dyDescent="0.3">
      <c r="C62" s="65"/>
      <c r="D62" s="83"/>
      <c r="E62" s="69"/>
      <c r="F62" s="69"/>
      <c r="G62" s="91"/>
      <c r="H62" s="69"/>
      <c r="I62" s="43">
        <v>25</v>
      </c>
      <c r="J62" s="43">
        <v>27</v>
      </c>
      <c r="K62" s="43">
        <v>27</v>
      </c>
      <c r="L62" s="43">
        <v>25</v>
      </c>
      <c r="M62" s="92"/>
      <c r="N62" s="115"/>
      <c r="O62" s="159"/>
      <c r="P62" s="159"/>
      <c r="Q62" s="160"/>
    </row>
    <row r="63" spans="1:17" ht="60.75" customHeight="1" x14ac:dyDescent="0.3">
      <c r="C63" s="65" t="s">
        <v>126</v>
      </c>
      <c r="D63" s="83" t="s">
        <v>148</v>
      </c>
      <c r="E63" s="84" t="s">
        <v>21</v>
      </c>
      <c r="F63" s="84" t="s">
        <v>54</v>
      </c>
      <c r="G63" s="71">
        <v>40</v>
      </c>
      <c r="H63" s="69" t="s">
        <v>52</v>
      </c>
      <c r="I63" s="43">
        <v>9</v>
      </c>
      <c r="J63" s="43"/>
      <c r="K63" s="43"/>
      <c r="L63" s="43"/>
      <c r="M63" s="86">
        <f>IFERROR(I63/I64,"ND")</f>
        <v>1</v>
      </c>
      <c r="N63" s="96">
        <f t="shared" ref="N63" si="38">IFERROR(((I63)/G63),"ND")</f>
        <v>0.22500000000000001</v>
      </c>
      <c r="O63" s="161" t="s">
        <v>267</v>
      </c>
      <c r="P63" s="161"/>
      <c r="Q63" s="162"/>
    </row>
    <row r="64" spans="1:17" ht="60.75" customHeight="1" x14ac:dyDescent="0.3">
      <c r="C64" s="65"/>
      <c r="D64" s="83"/>
      <c r="E64" s="85"/>
      <c r="F64" s="85"/>
      <c r="G64" s="91"/>
      <c r="H64" s="69"/>
      <c r="I64" s="43">
        <v>9</v>
      </c>
      <c r="J64" s="43">
        <v>11</v>
      </c>
      <c r="K64" s="43">
        <v>11</v>
      </c>
      <c r="L64" s="43">
        <v>9</v>
      </c>
      <c r="M64" s="86"/>
      <c r="N64" s="96"/>
      <c r="O64" s="161"/>
      <c r="P64" s="161"/>
      <c r="Q64" s="162"/>
    </row>
    <row r="65" spans="1:17" ht="54.75" customHeight="1" x14ac:dyDescent="0.3">
      <c r="A65" t="s">
        <v>63</v>
      </c>
      <c r="C65" s="87" t="s">
        <v>196</v>
      </c>
      <c r="D65" s="89" t="s">
        <v>149</v>
      </c>
      <c r="E65" s="71" t="s">
        <v>21</v>
      </c>
      <c r="F65" s="71" t="s">
        <v>54</v>
      </c>
      <c r="G65" s="163">
        <v>180092</v>
      </c>
      <c r="H65" s="71" t="s">
        <v>65</v>
      </c>
      <c r="I65" s="48">
        <v>18839</v>
      </c>
      <c r="J65" s="43"/>
      <c r="K65" s="43"/>
      <c r="L65" s="43"/>
      <c r="M65" s="86">
        <f>IFERROR(I65/I66,"ND")</f>
        <v>0.41843057992581567</v>
      </c>
      <c r="N65" s="96">
        <f>IFERROR(J65/J66,"ND")</f>
        <v>0</v>
      </c>
      <c r="O65" s="97" t="s">
        <v>268</v>
      </c>
      <c r="P65" s="98"/>
      <c r="Q65" s="99"/>
    </row>
    <row r="66" spans="1:17" ht="54.75" customHeight="1" x14ac:dyDescent="0.3">
      <c r="C66" s="113"/>
      <c r="D66" s="90"/>
      <c r="E66" s="91"/>
      <c r="F66" s="91"/>
      <c r="G66" s="91"/>
      <c r="H66" s="91"/>
      <c r="I66" s="48">
        <v>45023</v>
      </c>
      <c r="J66" s="48">
        <v>45023</v>
      </c>
      <c r="K66" s="48">
        <v>45023</v>
      </c>
      <c r="L66" s="48">
        <v>45023</v>
      </c>
      <c r="M66" s="86"/>
      <c r="N66" s="96"/>
      <c r="O66" s="100"/>
      <c r="P66" s="101"/>
      <c r="Q66" s="102"/>
    </row>
    <row r="67" spans="1:17" ht="63.75" customHeight="1" x14ac:dyDescent="0.3">
      <c r="C67" s="113"/>
      <c r="D67" s="83" t="s">
        <v>150</v>
      </c>
      <c r="E67" s="69" t="s">
        <v>21</v>
      </c>
      <c r="F67" s="69" t="s">
        <v>54</v>
      </c>
      <c r="G67" s="163">
        <v>5001150</v>
      </c>
      <c r="H67" s="69" t="s">
        <v>65</v>
      </c>
      <c r="I67" s="48">
        <v>4960000</v>
      </c>
      <c r="J67" s="43"/>
      <c r="K67" s="43"/>
      <c r="L67" s="43"/>
      <c r="M67" s="86">
        <f t="shared" ref="M67:N79" si="39">IFERROR(I67/I68,"ND")</f>
        <v>3.9670891563297066</v>
      </c>
      <c r="N67" s="96">
        <f t="shared" si="39"/>
        <v>0</v>
      </c>
      <c r="O67" s="161" t="s">
        <v>269</v>
      </c>
      <c r="P67" s="161"/>
      <c r="Q67" s="162"/>
    </row>
    <row r="68" spans="1:17" ht="63.75" customHeight="1" x14ac:dyDescent="0.3">
      <c r="C68" s="88"/>
      <c r="D68" s="83"/>
      <c r="E68" s="69"/>
      <c r="F68" s="69"/>
      <c r="G68" s="91"/>
      <c r="H68" s="69"/>
      <c r="I68" s="48">
        <v>1250287</v>
      </c>
      <c r="J68" s="48">
        <v>1250288</v>
      </c>
      <c r="K68" s="48">
        <v>1250288</v>
      </c>
      <c r="L68" s="48">
        <v>1250288</v>
      </c>
      <c r="M68" s="86"/>
      <c r="N68" s="96"/>
      <c r="O68" s="161"/>
      <c r="P68" s="161"/>
      <c r="Q68" s="162"/>
    </row>
    <row r="69" spans="1:17" ht="59.25" customHeight="1" x14ac:dyDescent="0.3">
      <c r="C69" s="87" t="s">
        <v>197</v>
      </c>
      <c r="D69" s="89" t="s">
        <v>151</v>
      </c>
      <c r="E69" s="71" t="s">
        <v>21</v>
      </c>
      <c r="F69" s="71" t="s">
        <v>54</v>
      </c>
      <c r="G69" s="71">
        <v>620</v>
      </c>
      <c r="H69" s="43" t="s">
        <v>65</v>
      </c>
      <c r="I69" s="43">
        <v>166</v>
      </c>
      <c r="J69" s="43"/>
      <c r="K69" s="43"/>
      <c r="L69" s="43"/>
      <c r="M69" s="86">
        <f t="shared" si="39"/>
        <v>1.0709677419354839</v>
      </c>
      <c r="N69" s="96">
        <f t="shared" si="39"/>
        <v>0</v>
      </c>
      <c r="O69" s="97" t="s">
        <v>270</v>
      </c>
      <c r="P69" s="98"/>
      <c r="Q69" s="99"/>
    </row>
    <row r="70" spans="1:17" ht="59.25" customHeight="1" x14ac:dyDescent="0.3">
      <c r="C70" s="88"/>
      <c r="D70" s="90"/>
      <c r="E70" s="91"/>
      <c r="F70" s="91"/>
      <c r="G70" s="91"/>
      <c r="H70" s="43" t="s">
        <v>65</v>
      </c>
      <c r="I70" s="43">
        <v>155</v>
      </c>
      <c r="J70" s="43">
        <v>155</v>
      </c>
      <c r="K70" s="43">
        <v>155</v>
      </c>
      <c r="L70" s="43">
        <v>155</v>
      </c>
      <c r="M70" s="86"/>
      <c r="N70" s="96"/>
      <c r="O70" s="100"/>
      <c r="P70" s="101"/>
      <c r="Q70" s="102"/>
    </row>
    <row r="71" spans="1:17" ht="57.75" customHeight="1" x14ac:dyDescent="0.3">
      <c r="C71" s="87" t="s">
        <v>198</v>
      </c>
      <c r="D71" s="89" t="s">
        <v>152</v>
      </c>
      <c r="E71" s="71" t="s">
        <v>21</v>
      </c>
      <c r="F71" s="71" t="s">
        <v>54</v>
      </c>
      <c r="G71" s="71">
        <v>4</v>
      </c>
      <c r="H71" s="71" t="s">
        <v>65</v>
      </c>
      <c r="I71" s="43">
        <v>0</v>
      </c>
      <c r="J71" s="43"/>
      <c r="K71" s="43"/>
      <c r="L71" s="43"/>
      <c r="M71" s="86">
        <f t="shared" si="39"/>
        <v>0</v>
      </c>
      <c r="N71" s="96">
        <f t="shared" si="39"/>
        <v>0</v>
      </c>
      <c r="O71" s="97" t="s">
        <v>271</v>
      </c>
      <c r="P71" s="98"/>
      <c r="Q71" s="99"/>
    </row>
    <row r="72" spans="1:17" ht="57.75" customHeight="1" x14ac:dyDescent="0.3">
      <c r="C72" s="88"/>
      <c r="D72" s="90"/>
      <c r="E72" s="91"/>
      <c r="F72" s="91"/>
      <c r="G72" s="91"/>
      <c r="H72" s="91"/>
      <c r="I72" s="43">
        <v>1</v>
      </c>
      <c r="J72" s="43">
        <v>1</v>
      </c>
      <c r="K72" s="43">
        <v>1</v>
      </c>
      <c r="L72" s="43">
        <v>1</v>
      </c>
      <c r="M72" s="86"/>
      <c r="N72" s="96"/>
      <c r="O72" s="100"/>
      <c r="P72" s="101"/>
      <c r="Q72" s="102"/>
    </row>
    <row r="73" spans="1:17" ht="62.25" customHeight="1" x14ac:dyDescent="0.3">
      <c r="C73" s="87" t="s">
        <v>199</v>
      </c>
      <c r="D73" s="89" t="s">
        <v>153</v>
      </c>
      <c r="E73" s="71" t="s">
        <v>21</v>
      </c>
      <c r="F73" s="71" t="s">
        <v>54</v>
      </c>
      <c r="G73" s="71">
        <v>6</v>
      </c>
      <c r="H73" s="71" t="s">
        <v>65</v>
      </c>
      <c r="I73" s="43">
        <v>1</v>
      </c>
      <c r="J73" s="43"/>
      <c r="K73" s="43"/>
      <c r="L73" s="43"/>
      <c r="M73" s="86">
        <f t="shared" si="39"/>
        <v>1</v>
      </c>
      <c r="N73" s="96">
        <f t="shared" si="39"/>
        <v>0</v>
      </c>
      <c r="O73" s="97" t="s">
        <v>272</v>
      </c>
      <c r="P73" s="98"/>
      <c r="Q73" s="99"/>
    </row>
    <row r="74" spans="1:17" ht="62.25" customHeight="1" x14ac:dyDescent="0.3">
      <c r="C74" s="113"/>
      <c r="D74" s="90"/>
      <c r="E74" s="91" t="s">
        <v>21</v>
      </c>
      <c r="F74" s="91"/>
      <c r="G74" s="91"/>
      <c r="H74" s="91"/>
      <c r="I74" s="43">
        <v>1</v>
      </c>
      <c r="J74" s="43">
        <v>2</v>
      </c>
      <c r="K74" s="43">
        <v>2</v>
      </c>
      <c r="L74" s="43">
        <v>1</v>
      </c>
      <c r="M74" s="86"/>
      <c r="N74" s="96"/>
      <c r="O74" s="100"/>
      <c r="P74" s="101"/>
      <c r="Q74" s="102"/>
    </row>
    <row r="75" spans="1:17" ht="62.25" customHeight="1" x14ac:dyDescent="0.3">
      <c r="C75" s="113"/>
      <c r="D75" s="89" t="s">
        <v>154</v>
      </c>
      <c r="E75" s="71" t="s">
        <v>21</v>
      </c>
      <c r="F75" s="71" t="s">
        <v>54</v>
      </c>
      <c r="G75" s="71">
        <v>4</v>
      </c>
      <c r="H75" s="71" t="s">
        <v>65</v>
      </c>
      <c r="I75" s="43">
        <v>1</v>
      </c>
      <c r="J75" s="43"/>
      <c r="K75" s="43"/>
      <c r="L75" s="43"/>
      <c r="M75" s="86">
        <f t="shared" si="39"/>
        <v>1</v>
      </c>
      <c r="N75" s="96">
        <f t="shared" si="39"/>
        <v>0</v>
      </c>
      <c r="O75" s="97" t="s">
        <v>273</v>
      </c>
      <c r="P75" s="98"/>
      <c r="Q75" s="99"/>
    </row>
    <row r="76" spans="1:17" ht="62.25" customHeight="1" x14ac:dyDescent="0.3">
      <c r="C76" s="113"/>
      <c r="D76" s="90"/>
      <c r="E76" s="91"/>
      <c r="F76" s="91"/>
      <c r="G76" s="91"/>
      <c r="H76" s="91"/>
      <c r="I76" s="43">
        <v>1</v>
      </c>
      <c r="J76" s="43">
        <v>1</v>
      </c>
      <c r="K76" s="43">
        <v>1</v>
      </c>
      <c r="L76" s="43">
        <v>1</v>
      </c>
      <c r="M76" s="86"/>
      <c r="N76" s="96"/>
      <c r="O76" s="100"/>
      <c r="P76" s="101"/>
      <c r="Q76" s="102"/>
    </row>
    <row r="77" spans="1:17" ht="62.25" customHeight="1" x14ac:dyDescent="0.3">
      <c r="C77" s="113"/>
      <c r="D77" s="89" t="s">
        <v>155</v>
      </c>
      <c r="E77" s="71" t="s">
        <v>21</v>
      </c>
      <c r="F77" s="71" t="s">
        <v>54</v>
      </c>
      <c r="G77" s="71">
        <v>9</v>
      </c>
      <c r="H77" s="71" t="s">
        <v>65</v>
      </c>
      <c r="I77" s="43">
        <v>2</v>
      </c>
      <c r="J77" s="43"/>
      <c r="K77" s="43"/>
      <c r="L77" s="43"/>
      <c r="M77" s="86">
        <f t="shared" si="39"/>
        <v>0.66666666666666663</v>
      </c>
      <c r="N77" s="96">
        <f t="shared" si="39"/>
        <v>0</v>
      </c>
      <c r="O77" s="97" t="s">
        <v>274</v>
      </c>
      <c r="P77" s="98"/>
      <c r="Q77" s="99"/>
    </row>
    <row r="78" spans="1:17" ht="62.25" customHeight="1" x14ac:dyDescent="0.3">
      <c r="C78" s="88"/>
      <c r="D78" s="90"/>
      <c r="E78" s="91"/>
      <c r="F78" s="91"/>
      <c r="G78" s="91"/>
      <c r="H78" s="91"/>
      <c r="I78" s="43">
        <v>3</v>
      </c>
      <c r="J78" s="43">
        <v>2</v>
      </c>
      <c r="K78" s="43">
        <v>2</v>
      </c>
      <c r="L78" s="43">
        <v>2</v>
      </c>
      <c r="M78" s="86"/>
      <c r="N78" s="96"/>
      <c r="O78" s="100"/>
      <c r="P78" s="101"/>
      <c r="Q78" s="102"/>
    </row>
    <row r="79" spans="1:17" ht="57.75" customHeight="1" x14ac:dyDescent="0.3">
      <c r="C79" s="87" t="s">
        <v>66</v>
      </c>
      <c r="D79" s="89" t="s">
        <v>156</v>
      </c>
      <c r="E79" s="71" t="s">
        <v>21</v>
      </c>
      <c r="F79" s="71" t="s">
        <v>54</v>
      </c>
      <c r="G79" s="71">
        <v>4</v>
      </c>
      <c r="H79" s="71" t="s">
        <v>65</v>
      </c>
      <c r="I79" s="43">
        <v>0</v>
      </c>
      <c r="J79" s="43"/>
      <c r="K79" s="43"/>
      <c r="L79" s="43"/>
      <c r="M79" s="86">
        <f t="shared" si="39"/>
        <v>0</v>
      </c>
      <c r="N79" s="96">
        <f t="shared" si="39"/>
        <v>0</v>
      </c>
      <c r="O79" s="97" t="s">
        <v>275</v>
      </c>
      <c r="P79" s="98"/>
      <c r="Q79" s="99"/>
    </row>
    <row r="80" spans="1:17" ht="57.75" customHeight="1" thickBot="1" x14ac:dyDescent="0.35">
      <c r="C80" s="88"/>
      <c r="D80" s="90"/>
      <c r="E80" s="91"/>
      <c r="F80" s="91"/>
      <c r="G80" s="91"/>
      <c r="H80" s="91"/>
      <c r="I80" s="43">
        <v>2</v>
      </c>
      <c r="J80" s="43">
        <v>2</v>
      </c>
      <c r="K80" s="43">
        <v>2</v>
      </c>
      <c r="L80" s="43">
        <v>2</v>
      </c>
      <c r="M80" s="86"/>
      <c r="N80" s="96"/>
      <c r="O80" s="100"/>
      <c r="P80" s="101"/>
      <c r="Q80" s="102"/>
    </row>
    <row r="81" spans="1:17" ht="50.25" customHeight="1" x14ac:dyDescent="0.3">
      <c r="C81" s="111" t="s">
        <v>211</v>
      </c>
      <c r="D81" s="103" t="s">
        <v>67</v>
      </c>
      <c r="E81" s="71" t="s">
        <v>21</v>
      </c>
      <c r="F81" s="84" t="s">
        <v>54</v>
      </c>
      <c r="G81" s="84">
        <v>2650</v>
      </c>
      <c r="H81" s="84" t="s">
        <v>65</v>
      </c>
      <c r="I81" s="43">
        <v>672</v>
      </c>
      <c r="J81" s="43"/>
      <c r="K81" s="43"/>
      <c r="L81" s="43"/>
      <c r="M81" s="86">
        <f>IFERROR(I81/I82,"ND")</f>
        <v>1.1200000000000001</v>
      </c>
      <c r="N81" s="96">
        <f>IFERROR(I81/G81,"ND")</f>
        <v>0.25358490566037734</v>
      </c>
      <c r="O81" s="164" t="s">
        <v>276</v>
      </c>
      <c r="P81" s="165"/>
      <c r="Q81" s="166"/>
    </row>
    <row r="82" spans="1:17" ht="50.25" customHeight="1" x14ac:dyDescent="0.3">
      <c r="A82" t="s">
        <v>70</v>
      </c>
      <c r="C82" s="168"/>
      <c r="D82" s="104"/>
      <c r="E82" s="91"/>
      <c r="F82" s="85"/>
      <c r="G82" s="85"/>
      <c r="H82" s="85"/>
      <c r="I82" s="49">
        <v>600</v>
      </c>
      <c r="J82" s="49">
        <v>700</v>
      </c>
      <c r="K82" s="49">
        <v>680</v>
      </c>
      <c r="L82" s="49">
        <v>670</v>
      </c>
      <c r="M82" s="86"/>
      <c r="N82" s="96"/>
      <c r="O82" s="167" t="s">
        <v>277</v>
      </c>
      <c r="P82" s="148"/>
      <c r="Q82" s="149"/>
    </row>
    <row r="83" spans="1:17" ht="66.75" customHeight="1" x14ac:dyDescent="0.3">
      <c r="C83" s="168"/>
      <c r="D83" s="89" t="s">
        <v>157</v>
      </c>
      <c r="E83" s="71" t="s">
        <v>21</v>
      </c>
      <c r="F83" s="84" t="s">
        <v>54</v>
      </c>
      <c r="G83" s="71">
        <v>18500000</v>
      </c>
      <c r="H83" s="71" t="s">
        <v>65</v>
      </c>
      <c r="I83" s="43">
        <v>4334907.4000000004</v>
      </c>
      <c r="J83" s="43"/>
      <c r="K83" s="43"/>
      <c r="L83" s="43"/>
      <c r="M83" s="86">
        <f t="shared" ref="M83:M91" si="40">IFERROR(I83/I84,"ND")</f>
        <v>0.98520622727272733</v>
      </c>
      <c r="N83" s="96">
        <f t="shared" ref="N83" si="41">IFERROR(I83/G83,"ND")</f>
        <v>0.23431931891891894</v>
      </c>
      <c r="O83" s="97" t="s">
        <v>278</v>
      </c>
      <c r="P83" s="98"/>
      <c r="Q83" s="99"/>
    </row>
    <row r="84" spans="1:17" ht="66.75" customHeight="1" x14ac:dyDescent="0.3">
      <c r="C84" s="112"/>
      <c r="D84" s="90"/>
      <c r="E84" s="91"/>
      <c r="F84" s="85"/>
      <c r="G84" s="91"/>
      <c r="H84" s="91"/>
      <c r="I84" s="43">
        <v>4400000</v>
      </c>
      <c r="J84" s="43">
        <v>4700000</v>
      </c>
      <c r="K84" s="43">
        <v>4800000</v>
      </c>
      <c r="L84" s="43">
        <v>4600000</v>
      </c>
      <c r="M84" s="86"/>
      <c r="N84" s="96"/>
      <c r="O84" s="150" t="s">
        <v>279</v>
      </c>
      <c r="P84" s="148"/>
      <c r="Q84" s="149"/>
    </row>
    <row r="85" spans="1:17" ht="71.25" customHeight="1" x14ac:dyDescent="0.3">
      <c r="C85" s="105" t="s">
        <v>212</v>
      </c>
      <c r="D85" s="89" t="s">
        <v>158</v>
      </c>
      <c r="E85" s="71" t="s">
        <v>21</v>
      </c>
      <c r="F85" s="84" t="s">
        <v>54</v>
      </c>
      <c r="G85" s="71">
        <v>125</v>
      </c>
      <c r="H85" s="71" t="s">
        <v>65</v>
      </c>
      <c r="I85" s="43">
        <v>10</v>
      </c>
      <c r="J85" s="43"/>
      <c r="K85" s="43"/>
      <c r="L85" s="43"/>
      <c r="M85" s="86">
        <f t="shared" si="40"/>
        <v>0.45454545454545453</v>
      </c>
      <c r="N85" s="96">
        <f t="shared" ref="N85" si="42">IFERROR(I85/G85,"ND")</f>
        <v>0.08</v>
      </c>
      <c r="O85" s="97" t="s">
        <v>280</v>
      </c>
      <c r="P85" s="98"/>
      <c r="Q85" s="99"/>
    </row>
    <row r="86" spans="1:17" ht="71.25" customHeight="1" x14ac:dyDescent="0.3">
      <c r="C86" s="106"/>
      <c r="D86" s="90"/>
      <c r="E86" s="91"/>
      <c r="F86" s="85"/>
      <c r="G86" s="91"/>
      <c r="H86" s="91"/>
      <c r="I86" s="43">
        <v>22</v>
      </c>
      <c r="J86" s="43">
        <v>23</v>
      </c>
      <c r="K86" s="43">
        <v>35</v>
      </c>
      <c r="L86" s="43">
        <v>45</v>
      </c>
      <c r="M86" s="86"/>
      <c r="N86" s="96"/>
      <c r="O86" s="150" t="s">
        <v>281</v>
      </c>
      <c r="P86" s="148"/>
      <c r="Q86" s="149"/>
    </row>
    <row r="87" spans="1:17" ht="60.75" customHeight="1" x14ac:dyDescent="0.3">
      <c r="C87" s="105" t="s">
        <v>213</v>
      </c>
      <c r="D87" s="151" t="s">
        <v>68</v>
      </c>
      <c r="E87" s="71" t="s">
        <v>21</v>
      </c>
      <c r="F87" s="84" t="s">
        <v>54</v>
      </c>
      <c r="G87" s="84">
        <v>18000</v>
      </c>
      <c r="H87" s="84" t="s">
        <v>65</v>
      </c>
      <c r="I87" s="43">
        <v>3444</v>
      </c>
      <c r="J87" s="43"/>
      <c r="K87" s="43"/>
      <c r="L87" s="43"/>
      <c r="M87" s="86">
        <f t="shared" si="40"/>
        <v>0.8718987341772152</v>
      </c>
      <c r="N87" s="96">
        <f t="shared" ref="N87" si="43">IFERROR(I87/G87,"ND")</f>
        <v>0.19133333333333333</v>
      </c>
      <c r="O87" s="97" t="s">
        <v>282</v>
      </c>
      <c r="P87" s="98"/>
      <c r="Q87" s="99"/>
    </row>
    <row r="88" spans="1:17" ht="60.75" customHeight="1" x14ac:dyDescent="0.3">
      <c r="C88" s="157"/>
      <c r="D88" s="152"/>
      <c r="E88" s="91"/>
      <c r="F88" s="85"/>
      <c r="G88" s="85"/>
      <c r="H88" s="85"/>
      <c r="I88" s="43">
        <v>3950</v>
      </c>
      <c r="J88" s="43">
        <v>4450</v>
      </c>
      <c r="K88" s="43">
        <v>4750</v>
      </c>
      <c r="L88" s="43">
        <v>4850</v>
      </c>
      <c r="M88" s="86"/>
      <c r="N88" s="96"/>
      <c r="O88" s="150" t="s">
        <v>283</v>
      </c>
      <c r="P88" s="148"/>
      <c r="Q88" s="149"/>
    </row>
    <row r="89" spans="1:17" ht="69.75" customHeight="1" x14ac:dyDescent="0.3">
      <c r="C89" s="157"/>
      <c r="D89" s="151" t="s">
        <v>68</v>
      </c>
      <c r="E89" s="71" t="s">
        <v>21</v>
      </c>
      <c r="F89" s="84" t="s">
        <v>54</v>
      </c>
      <c r="G89" s="71">
        <v>4610</v>
      </c>
      <c r="H89" s="71" t="s">
        <v>65</v>
      </c>
      <c r="I89" s="43">
        <v>1385</v>
      </c>
      <c r="J89" s="43"/>
      <c r="K89" s="43"/>
      <c r="L89" s="43"/>
      <c r="M89" s="86">
        <f t="shared" si="40"/>
        <v>1.398989898989899</v>
      </c>
      <c r="N89" s="96">
        <f t="shared" ref="N89" si="44">IFERROR(I89/G89,"ND")</f>
        <v>0.30043383947939262</v>
      </c>
      <c r="O89" s="97" t="s">
        <v>284</v>
      </c>
      <c r="P89" s="98"/>
      <c r="Q89" s="99"/>
    </row>
    <row r="90" spans="1:17" ht="69.75" customHeight="1" x14ac:dyDescent="0.3">
      <c r="C90" s="106"/>
      <c r="D90" s="152"/>
      <c r="E90" s="91"/>
      <c r="F90" s="85"/>
      <c r="G90" s="91"/>
      <c r="H90" s="91"/>
      <c r="I90" s="43">
        <v>990</v>
      </c>
      <c r="J90" s="43">
        <v>1150</v>
      </c>
      <c r="K90" s="43">
        <v>1200</v>
      </c>
      <c r="L90" s="43">
        <v>1270</v>
      </c>
      <c r="M90" s="86"/>
      <c r="N90" s="96"/>
      <c r="O90" s="150" t="s">
        <v>285</v>
      </c>
      <c r="P90" s="148"/>
      <c r="Q90" s="149"/>
    </row>
    <row r="91" spans="1:17" ht="63.75" customHeight="1" x14ac:dyDescent="0.3">
      <c r="C91" s="87" t="s">
        <v>214</v>
      </c>
      <c r="D91" s="151" t="s">
        <v>69</v>
      </c>
      <c r="E91" s="71" t="s">
        <v>21</v>
      </c>
      <c r="F91" s="84" t="s">
        <v>54</v>
      </c>
      <c r="G91" s="71">
        <v>500000</v>
      </c>
      <c r="H91" s="84" t="s">
        <v>65</v>
      </c>
      <c r="I91" s="43">
        <v>128050</v>
      </c>
      <c r="J91" s="43"/>
      <c r="K91" s="43"/>
      <c r="L91" s="43"/>
      <c r="M91" s="86">
        <f t="shared" si="40"/>
        <v>1.1433035714285715</v>
      </c>
      <c r="N91" s="96">
        <f t="shared" ref="N91" si="45">IFERROR(I91/G91,"ND")</f>
        <v>0.25609999999999999</v>
      </c>
      <c r="O91" s="97" t="s">
        <v>286</v>
      </c>
      <c r="P91" s="98"/>
      <c r="Q91" s="99"/>
    </row>
    <row r="92" spans="1:17" ht="63.75" customHeight="1" x14ac:dyDescent="0.3">
      <c r="C92" s="113"/>
      <c r="D92" s="152"/>
      <c r="E92" s="91"/>
      <c r="F92" s="85"/>
      <c r="G92" s="91"/>
      <c r="H92" s="85"/>
      <c r="I92" s="43">
        <v>112000</v>
      </c>
      <c r="J92" s="43">
        <v>118000</v>
      </c>
      <c r="K92" s="43">
        <v>137000</v>
      </c>
      <c r="L92" s="43">
        <v>133000</v>
      </c>
      <c r="M92" s="86"/>
      <c r="N92" s="96"/>
      <c r="O92" s="150" t="s">
        <v>287</v>
      </c>
      <c r="P92" s="148"/>
      <c r="Q92" s="149"/>
    </row>
    <row r="93" spans="1:17" ht="68.25" customHeight="1" x14ac:dyDescent="0.3">
      <c r="C93" s="113"/>
      <c r="D93" s="83" t="s">
        <v>159</v>
      </c>
      <c r="E93" s="71" t="s">
        <v>21</v>
      </c>
      <c r="F93" s="84" t="s">
        <v>54</v>
      </c>
      <c r="G93" s="71">
        <v>14000</v>
      </c>
      <c r="H93" s="71" t="s">
        <v>65</v>
      </c>
      <c r="I93" s="43">
        <v>2350</v>
      </c>
      <c r="J93" s="43"/>
      <c r="K93" s="43"/>
      <c r="L93" s="43"/>
      <c r="M93" s="86">
        <f t="shared" ref="M93" si="46">IFERROR(I93/I94,"ND")</f>
        <v>0.70149253731343286</v>
      </c>
      <c r="N93" s="96">
        <f t="shared" ref="N93" si="47">IFERROR(I93/G93,"ND")</f>
        <v>0.16785714285714284</v>
      </c>
      <c r="O93" s="97" t="s">
        <v>288</v>
      </c>
      <c r="P93" s="98"/>
      <c r="Q93" s="99"/>
    </row>
    <row r="94" spans="1:17" ht="68.25" customHeight="1" x14ac:dyDescent="0.3">
      <c r="C94" s="88"/>
      <c r="D94" s="83"/>
      <c r="E94" s="91"/>
      <c r="F94" s="85"/>
      <c r="G94" s="91"/>
      <c r="H94" s="91"/>
      <c r="I94" s="43">
        <v>3350</v>
      </c>
      <c r="J94" s="43">
        <v>3700</v>
      </c>
      <c r="K94" s="43">
        <v>3500</v>
      </c>
      <c r="L94" s="43">
        <v>3450</v>
      </c>
      <c r="M94" s="86"/>
      <c r="N94" s="96"/>
      <c r="O94" s="150" t="s">
        <v>289</v>
      </c>
      <c r="P94" s="148"/>
      <c r="Q94" s="149"/>
    </row>
    <row r="95" spans="1:17" ht="74.25" customHeight="1" x14ac:dyDescent="0.3">
      <c r="C95" s="105" t="s">
        <v>215</v>
      </c>
      <c r="D95" s="89" t="s">
        <v>160</v>
      </c>
      <c r="E95" s="71" t="s">
        <v>21</v>
      </c>
      <c r="F95" s="84" t="s">
        <v>54</v>
      </c>
      <c r="G95" s="71">
        <v>35</v>
      </c>
      <c r="H95" s="71" t="s">
        <v>65</v>
      </c>
      <c r="I95" s="43">
        <v>7</v>
      </c>
      <c r="J95" s="43"/>
      <c r="K95" s="43"/>
      <c r="L95" s="43"/>
      <c r="M95" s="86">
        <f>IFERROR(I95/I96,"ND")</f>
        <v>1</v>
      </c>
      <c r="N95" s="96">
        <f t="shared" ref="N95" si="48">IFERROR(I95/G95,"ND")</f>
        <v>0.2</v>
      </c>
      <c r="O95" s="97" t="s">
        <v>290</v>
      </c>
      <c r="P95" s="98"/>
      <c r="Q95" s="99"/>
    </row>
    <row r="96" spans="1:17" ht="74.25" customHeight="1" x14ac:dyDescent="0.3">
      <c r="C96" s="106"/>
      <c r="D96" s="90"/>
      <c r="E96" s="91"/>
      <c r="F96" s="85"/>
      <c r="G96" s="91"/>
      <c r="H96" s="91"/>
      <c r="I96" s="43">
        <v>7</v>
      </c>
      <c r="J96" s="43">
        <v>10</v>
      </c>
      <c r="K96" s="43">
        <v>9</v>
      </c>
      <c r="L96" s="43">
        <v>9</v>
      </c>
      <c r="M96" s="86"/>
      <c r="N96" s="96"/>
      <c r="O96" s="150" t="s">
        <v>291</v>
      </c>
      <c r="P96" s="148"/>
      <c r="Q96" s="149"/>
    </row>
    <row r="97" spans="1:17" ht="97.5" customHeight="1" x14ac:dyDescent="0.3">
      <c r="A97" t="s">
        <v>81</v>
      </c>
      <c r="C97" s="169" t="s">
        <v>71</v>
      </c>
      <c r="D97" s="171" t="s">
        <v>161</v>
      </c>
      <c r="E97" s="173" t="s">
        <v>21</v>
      </c>
      <c r="F97" s="173" t="s">
        <v>72</v>
      </c>
      <c r="G97" s="173">
        <f>I98+J98+K98+L98</f>
        <v>115</v>
      </c>
      <c r="H97" s="173" t="s">
        <v>52</v>
      </c>
      <c r="I97" s="50">
        <v>0</v>
      </c>
      <c r="J97" s="50"/>
      <c r="K97" s="50"/>
      <c r="L97" s="51"/>
      <c r="M97" s="175">
        <f>IFERROR(I97/I98,"ND")</f>
        <v>0</v>
      </c>
      <c r="N97" s="177">
        <f>IFERROR(((I97+J97+K97+L97)/G97),"ND")</f>
        <v>0</v>
      </c>
      <c r="O97" s="179" t="s">
        <v>292</v>
      </c>
      <c r="P97" s="179"/>
      <c r="Q97" s="180"/>
    </row>
    <row r="98" spans="1:17" ht="97.5" customHeight="1" x14ac:dyDescent="0.3">
      <c r="C98" s="170"/>
      <c r="D98" s="172"/>
      <c r="E98" s="174"/>
      <c r="F98" s="174"/>
      <c r="G98" s="174"/>
      <c r="H98" s="174"/>
      <c r="I98" s="50">
        <v>25</v>
      </c>
      <c r="J98" s="50">
        <v>35</v>
      </c>
      <c r="K98" s="50">
        <v>30</v>
      </c>
      <c r="L98" s="51">
        <v>25</v>
      </c>
      <c r="M98" s="176"/>
      <c r="N98" s="178"/>
      <c r="O98" s="181"/>
      <c r="P98" s="181"/>
      <c r="Q98" s="182"/>
    </row>
    <row r="99" spans="1:17" ht="92.25" customHeight="1" x14ac:dyDescent="0.3">
      <c r="C99" s="183" t="s">
        <v>73</v>
      </c>
      <c r="D99" s="83" t="s">
        <v>162</v>
      </c>
      <c r="E99" s="173" t="s">
        <v>21</v>
      </c>
      <c r="F99" s="69" t="s">
        <v>72</v>
      </c>
      <c r="G99" s="71">
        <f>I100+J100+K100+L100</f>
        <v>2380</v>
      </c>
      <c r="H99" s="71" t="s">
        <v>52</v>
      </c>
      <c r="I99" s="46">
        <v>492</v>
      </c>
      <c r="J99" s="46"/>
      <c r="K99" s="46"/>
      <c r="L99" s="47"/>
      <c r="M99" s="175">
        <f>IFERROR(I99/I100,"ND")</f>
        <v>0.82689075630252096</v>
      </c>
      <c r="N99" s="177">
        <f>IFERROR(((I99+J99+K99+L99)/G99),"ND")</f>
        <v>0.20672268907563024</v>
      </c>
      <c r="O99" s="185" t="s">
        <v>293</v>
      </c>
      <c r="P99" s="186"/>
      <c r="Q99" s="187"/>
    </row>
    <row r="100" spans="1:17" ht="92.25" customHeight="1" x14ac:dyDescent="0.3">
      <c r="C100" s="184"/>
      <c r="D100" s="83"/>
      <c r="E100" s="174"/>
      <c r="F100" s="69"/>
      <c r="G100" s="91"/>
      <c r="H100" s="91"/>
      <c r="I100" s="52">
        <v>595</v>
      </c>
      <c r="J100" s="52">
        <v>595</v>
      </c>
      <c r="K100" s="52">
        <v>595</v>
      </c>
      <c r="L100" s="53">
        <v>595</v>
      </c>
      <c r="M100" s="176"/>
      <c r="N100" s="178"/>
      <c r="O100" s="188"/>
      <c r="P100" s="148"/>
      <c r="Q100" s="149"/>
    </row>
    <row r="101" spans="1:17" ht="92.25" customHeight="1" x14ac:dyDescent="0.3">
      <c r="C101" s="183" t="s">
        <v>74</v>
      </c>
      <c r="D101" s="83" t="s">
        <v>163</v>
      </c>
      <c r="E101" s="173" t="s">
        <v>21</v>
      </c>
      <c r="F101" s="69" t="s">
        <v>72</v>
      </c>
      <c r="G101" s="71">
        <f>I102+J102+K102+L102</f>
        <v>350</v>
      </c>
      <c r="H101" s="71" t="s">
        <v>52</v>
      </c>
      <c r="I101" s="46">
        <v>0</v>
      </c>
      <c r="J101" s="46"/>
      <c r="K101" s="46"/>
      <c r="L101" s="47"/>
      <c r="M101" s="175">
        <f>IFERROR(I101/I102,"ND")</f>
        <v>0</v>
      </c>
      <c r="N101" s="177">
        <f>IFERROR(((I101+J101+K101+L101)/G101),"ND")</f>
        <v>0</v>
      </c>
      <c r="O101" s="185" t="s">
        <v>294</v>
      </c>
      <c r="P101" s="186"/>
      <c r="Q101" s="187"/>
    </row>
    <row r="102" spans="1:17" ht="92.25" customHeight="1" x14ac:dyDescent="0.3">
      <c r="C102" s="184"/>
      <c r="D102" s="83"/>
      <c r="E102" s="174"/>
      <c r="F102" s="69"/>
      <c r="G102" s="91"/>
      <c r="H102" s="91"/>
      <c r="I102" s="52">
        <v>85</v>
      </c>
      <c r="J102" s="52">
        <v>90</v>
      </c>
      <c r="K102" s="52">
        <v>90</v>
      </c>
      <c r="L102" s="53">
        <v>85</v>
      </c>
      <c r="M102" s="176"/>
      <c r="N102" s="178"/>
      <c r="O102" s="188"/>
      <c r="P102" s="148"/>
      <c r="Q102" s="149"/>
    </row>
    <row r="103" spans="1:17" ht="96" customHeight="1" x14ac:dyDescent="0.3">
      <c r="C103" s="183" t="s">
        <v>75</v>
      </c>
      <c r="D103" s="83" t="s">
        <v>164</v>
      </c>
      <c r="E103" s="173" t="s">
        <v>21</v>
      </c>
      <c r="F103" s="69" t="s">
        <v>72</v>
      </c>
      <c r="G103" s="71">
        <f>I104+J104+K104+L104</f>
        <v>8</v>
      </c>
      <c r="H103" s="71" t="s">
        <v>52</v>
      </c>
      <c r="I103" s="46">
        <v>0</v>
      </c>
      <c r="J103" s="46"/>
      <c r="K103" s="46"/>
      <c r="L103" s="47"/>
      <c r="M103" s="175">
        <f>IFERROR(I103/I104,"ND")</f>
        <v>0</v>
      </c>
      <c r="N103" s="177">
        <f t="shared" ref="N103" si="49">IFERROR(((I103+J103+K103+L103)/G103),"ND")</f>
        <v>0</v>
      </c>
      <c r="O103" s="189" t="s">
        <v>295</v>
      </c>
      <c r="P103" s="190"/>
      <c r="Q103" s="191"/>
    </row>
    <row r="104" spans="1:17" ht="96" customHeight="1" x14ac:dyDescent="0.3">
      <c r="C104" s="184"/>
      <c r="D104" s="83"/>
      <c r="E104" s="174"/>
      <c r="F104" s="69"/>
      <c r="G104" s="91"/>
      <c r="H104" s="91"/>
      <c r="I104" s="52">
        <v>2</v>
      </c>
      <c r="J104" s="52">
        <v>2</v>
      </c>
      <c r="K104" s="52">
        <v>2</v>
      </c>
      <c r="L104" s="53">
        <v>2</v>
      </c>
      <c r="M104" s="176"/>
      <c r="N104" s="178"/>
      <c r="O104" s="192"/>
      <c r="P104" s="192"/>
      <c r="Q104" s="193"/>
    </row>
    <row r="105" spans="1:17" ht="100.5" customHeight="1" x14ac:dyDescent="0.3">
      <c r="C105" s="183" t="s">
        <v>76</v>
      </c>
      <c r="D105" s="83" t="s">
        <v>165</v>
      </c>
      <c r="E105" s="173" t="s">
        <v>21</v>
      </c>
      <c r="F105" s="69" t="s">
        <v>72</v>
      </c>
      <c r="G105" s="71">
        <f>I106+J106+K106+L106</f>
        <v>1200</v>
      </c>
      <c r="H105" s="71" t="s">
        <v>52</v>
      </c>
      <c r="I105" s="46">
        <v>86</v>
      </c>
      <c r="J105" s="46"/>
      <c r="K105" s="46"/>
      <c r="L105" s="47"/>
      <c r="M105" s="175">
        <f>IFERROR(I105/I106,"ND")</f>
        <v>0.28666666666666668</v>
      </c>
      <c r="N105" s="177">
        <f t="shared" ref="N105" si="50">IFERROR(((I105+J105+K105+L105)/G105),"ND")</f>
        <v>7.166666666666667E-2</v>
      </c>
      <c r="O105" s="189" t="s">
        <v>296</v>
      </c>
      <c r="P105" s="190"/>
      <c r="Q105" s="191"/>
    </row>
    <row r="106" spans="1:17" ht="100.5" customHeight="1" x14ac:dyDescent="0.3">
      <c r="C106" s="184"/>
      <c r="D106" s="83"/>
      <c r="E106" s="174"/>
      <c r="F106" s="69"/>
      <c r="G106" s="91"/>
      <c r="H106" s="91"/>
      <c r="I106" s="52">
        <v>300</v>
      </c>
      <c r="J106" s="52">
        <v>300</v>
      </c>
      <c r="K106" s="52">
        <v>300</v>
      </c>
      <c r="L106" s="53">
        <v>300</v>
      </c>
      <c r="M106" s="176"/>
      <c r="N106" s="178"/>
      <c r="O106" s="192"/>
      <c r="P106" s="192"/>
      <c r="Q106" s="193"/>
    </row>
    <row r="107" spans="1:17" ht="77.25" customHeight="1" x14ac:dyDescent="0.3">
      <c r="C107" s="183" t="s">
        <v>77</v>
      </c>
      <c r="D107" s="83" t="s">
        <v>166</v>
      </c>
      <c r="E107" s="173" t="s">
        <v>21</v>
      </c>
      <c r="F107" s="69" t="s">
        <v>72</v>
      </c>
      <c r="G107" s="71">
        <f>I108+J108+K108+L108</f>
        <v>27</v>
      </c>
      <c r="H107" s="71" t="s">
        <v>52</v>
      </c>
      <c r="I107" s="46">
        <v>6</v>
      </c>
      <c r="J107" s="46"/>
      <c r="K107" s="46"/>
      <c r="L107" s="47"/>
      <c r="M107" s="175">
        <f>IFERROR(I107/I108,"ND")</f>
        <v>1</v>
      </c>
      <c r="N107" s="177">
        <f t="shared" ref="N107" si="51">IFERROR(((I107+J107+K107+L107)/G107),"ND")</f>
        <v>0.22222222222222221</v>
      </c>
      <c r="O107" s="189" t="s">
        <v>297</v>
      </c>
      <c r="P107" s="190"/>
      <c r="Q107" s="191"/>
    </row>
    <row r="108" spans="1:17" ht="77.25" customHeight="1" x14ac:dyDescent="0.3">
      <c r="C108" s="184"/>
      <c r="D108" s="83"/>
      <c r="E108" s="174"/>
      <c r="F108" s="69"/>
      <c r="G108" s="91"/>
      <c r="H108" s="91"/>
      <c r="I108" s="52">
        <v>6</v>
      </c>
      <c r="J108" s="52">
        <v>7</v>
      </c>
      <c r="K108" s="52">
        <v>7</v>
      </c>
      <c r="L108" s="53">
        <v>7</v>
      </c>
      <c r="M108" s="176"/>
      <c r="N108" s="178"/>
      <c r="O108" s="192"/>
      <c r="P108" s="192"/>
      <c r="Q108" s="193"/>
    </row>
    <row r="109" spans="1:17" ht="110.25" customHeight="1" x14ac:dyDescent="0.3">
      <c r="C109" s="183" t="s">
        <v>78</v>
      </c>
      <c r="D109" s="83" t="s">
        <v>167</v>
      </c>
      <c r="E109" s="173" t="s">
        <v>21</v>
      </c>
      <c r="F109" s="69" t="s">
        <v>72</v>
      </c>
      <c r="G109" s="71">
        <f>I110+J110+K110+L110</f>
        <v>225</v>
      </c>
      <c r="H109" s="71" t="s">
        <v>52</v>
      </c>
      <c r="I109" s="46">
        <v>58</v>
      </c>
      <c r="J109" s="46"/>
      <c r="K109" s="46"/>
      <c r="L109" s="47"/>
      <c r="M109" s="175">
        <f>IFERROR(I109/I110,"ND")</f>
        <v>0.96666666666666667</v>
      </c>
      <c r="N109" s="177">
        <f t="shared" ref="N109" si="52">IFERROR(((I109+J109+K109+L109)/G109),"ND")</f>
        <v>0.25777777777777777</v>
      </c>
      <c r="O109" s="189" t="s">
        <v>298</v>
      </c>
      <c r="P109" s="190"/>
      <c r="Q109" s="191"/>
    </row>
    <row r="110" spans="1:17" ht="110.25" customHeight="1" x14ac:dyDescent="0.3">
      <c r="C110" s="184"/>
      <c r="D110" s="83"/>
      <c r="E110" s="174"/>
      <c r="F110" s="69"/>
      <c r="G110" s="91"/>
      <c r="H110" s="91"/>
      <c r="I110" s="52">
        <v>60</v>
      </c>
      <c r="J110" s="52">
        <v>60</v>
      </c>
      <c r="K110" s="52">
        <v>50</v>
      </c>
      <c r="L110" s="53">
        <v>55</v>
      </c>
      <c r="M110" s="176"/>
      <c r="N110" s="178"/>
      <c r="O110" s="192"/>
      <c r="P110" s="192"/>
      <c r="Q110" s="193"/>
    </row>
    <row r="111" spans="1:17" ht="71.25" customHeight="1" x14ac:dyDescent="0.3">
      <c r="C111" s="183" t="s">
        <v>79</v>
      </c>
      <c r="D111" s="83" t="s">
        <v>168</v>
      </c>
      <c r="E111" s="173" t="s">
        <v>21</v>
      </c>
      <c r="F111" s="69" t="s">
        <v>72</v>
      </c>
      <c r="G111" s="71">
        <f>I112+J112+K112+L112</f>
        <v>70</v>
      </c>
      <c r="H111" s="71" t="s">
        <v>52</v>
      </c>
      <c r="I111" s="46">
        <v>3</v>
      </c>
      <c r="J111" s="46"/>
      <c r="K111" s="46"/>
      <c r="L111" s="47"/>
      <c r="M111" s="175">
        <f>IFERROR(I111/I112,"ND")</f>
        <v>0.2</v>
      </c>
      <c r="N111" s="177">
        <f t="shared" ref="N111" si="53">IFERROR(((I111+J111+K111+L111)/G111),"ND")</f>
        <v>4.2857142857142858E-2</v>
      </c>
      <c r="O111" s="189" t="s">
        <v>299</v>
      </c>
      <c r="P111" s="190"/>
      <c r="Q111" s="191"/>
    </row>
    <row r="112" spans="1:17" ht="71.25" customHeight="1" x14ac:dyDescent="0.3">
      <c r="C112" s="184"/>
      <c r="D112" s="83"/>
      <c r="E112" s="174"/>
      <c r="F112" s="69"/>
      <c r="G112" s="91"/>
      <c r="H112" s="91"/>
      <c r="I112" s="52">
        <v>15</v>
      </c>
      <c r="J112" s="52">
        <v>20</v>
      </c>
      <c r="K112" s="52">
        <v>15</v>
      </c>
      <c r="L112" s="53">
        <v>20</v>
      </c>
      <c r="M112" s="176"/>
      <c r="N112" s="178"/>
      <c r="O112" s="192"/>
      <c r="P112" s="192"/>
      <c r="Q112" s="193"/>
    </row>
    <row r="113" spans="1:17" ht="84.75" customHeight="1" x14ac:dyDescent="0.3">
      <c r="C113" s="183" t="s">
        <v>80</v>
      </c>
      <c r="D113" s="83" t="s">
        <v>169</v>
      </c>
      <c r="E113" s="173" t="s">
        <v>21</v>
      </c>
      <c r="F113" s="69" t="s">
        <v>72</v>
      </c>
      <c r="G113" s="71">
        <f>I114+J114+K114+L114</f>
        <v>170</v>
      </c>
      <c r="H113" s="71" t="s">
        <v>52</v>
      </c>
      <c r="I113" s="46">
        <v>14</v>
      </c>
      <c r="J113" s="46"/>
      <c r="K113" s="46"/>
      <c r="L113" s="47"/>
      <c r="M113" s="175">
        <f>IFERROR(I113/I114,"ND")</f>
        <v>0.35</v>
      </c>
      <c r="N113" s="177">
        <f t="shared" ref="N113" si="54">IFERROR(((I113+J113+K113+L113)/G113),"ND")</f>
        <v>8.2352941176470587E-2</v>
      </c>
      <c r="O113" s="189" t="s">
        <v>300</v>
      </c>
      <c r="P113" s="190"/>
      <c r="Q113" s="191"/>
    </row>
    <row r="114" spans="1:17" ht="84.75" customHeight="1" x14ac:dyDescent="0.3">
      <c r="C114" s="184"/>
      <c r="D114" s="83"/>
      <c r="E114" s="174"/>
      <c r="F114" s="69"/>
      <c r="G114" s="91"/>
      <c r="H114" s="91"/>
      <c r="I114" s="52">
        <v>40</v>
      </c>
      <c r="J114" s="52">
        <v>60</v>
      </c>
      <c r="K114" s="52">
        <v>40</v>
      </c>
      <c r="L114" s="53">
        <v>30</v>
      </c>
      <c r="M114" s="176"/>
      <c r="N114" s="178"/>
      <c r="O114" s="192"/>
      <c r="P114" s="192"/>
      <c r="Q114" s="193"/>
    </row>
    <row r="115" spans="1:17" ht="91.5" customHeight="1" x14ac:dyDescent="0.3">
      <c r="A115" t="s">
        <v>103</v>
      </c>
      <c r="C115" s="87" t="s">
        <v>82</v>
      </c>
      <c r="D115" s="89" t="s">
        <v>83</v>
      </c>
      <c r="E115" s="71" t="s">
        <v>21</v>
      </c>
      <c r="F115" s="125" t="s">
        <v>22</v>
      </c>
      <c r="G115" s="194">
        <v>1749</v>
      </c>
      <c r="H115" s="125" t="s">
        <v>24</v>
      </c>
      <c r="I115" s="43">
        <v>2874</v>
      </c>
      <c r="J115" s="43"/>
      <c r="K115" s="43"/>
      <c r="L115" s="43"/>
      <c r="M115" s="175">
        <f t="shared" ref="M115" si="55">IFERROR(I115/I116,"ND")</f>
        <v>6.5728987993138936</v>
      </c>
      <c r="N115" s="177">
        <f>IFERROR(((I115)/G115),"ND")</f>
        <v>1.6432246998284734</v>
      </c>
      <c r="O115" s="97" t="s">
        <v>84</v>
      </c>
      <c r="P115" s="98"/>
      <c r="Q115" s="99"/>
    </row>
    <row r="116" spans="1:17" ht="91.5" customHeight="1" x14ac:dyDescent="0.3">
      <c r="C116" s="88"/>
      <c r="D116" s="90"/>
      <c r="E116" s="91"/>
      <c r="F116" s="69"/>
      <c r="G116" s="195"/>
      <c r="H116" s="69"/>
      <c r="I116" s="43">
        <v>437.25</v>
      </c>
      <c r="J116" s="43">
        <v>437.25</v>
      </c>
      <c r="K116" s="43">
        <v>437.25</v>
      </c>
      <c r="L116" s="43">
        <v>437.25</v>
      </c>
      <c r="M116" s="176"/>
      <c r="N116" s="178"/>
      <c r="O116" s="100"/>
      <c r="P116" s="101"/>
      <c r="Q116" s="102"/>
    </row>
    <row r="117" spans="1:17" ht="91.5" customHeight="1" x14ac:dyDescent="0.3">
      <c r="C117" s="65" t="s">
        <v>85</v>
      </c>
      <c r="D117" s="83" t="s">
        <v>86</v>
      </c>
      <c r="E117" s="71" t="s">
        <v>21</v>
      </c>
      <c r="F117" s="125" t="s">
        <v>22</v>
      </c>
      <c r="G117" s="194">
        <v>84</v>
      </c>
      <c r="H117" s="125" t="s">
        <v>24</v>
      </c>
      <c r="I117" s="43">
        <v>9</v>
      </c>
      <c r="J117" s="43"/>
      <c r="K117" s="43"/>
      <c r="L117" s="43"/>
      <c r="M117" s="175">
        <f t="shared" ref="M117" si="56">IFERROR(I117/I118,"ND")</f>
        <v>0.42857142857142855</v>
      </c>
      <c r="N117" s="177">
        <f t="shared" ref="N117" si="57">IFERROR(((I117)/G117),"ND")</f>
        <v>0.10714285714285714</v>
      </c>
      <c r="O117" s="97" t="s">
        <v>84</v>
      </c>
      <c r="P117" s="98"/>
      <c r="Q117" s="99"/>
    </row>
    <row r="118" spans="1:17" ht="91.5" customHeight="1" x14ac:dyDescent="0.3">
      <c r="C118" s="65"/>
      <c r="D118" s="83"/>
      <c r="E118" s="91"/>
      <c r="F118" s="69"/>
      <c r="G118" s="195"/>
      <c r="H118" s="69"/>
      <c r="I118" s="43">
        <v>21</v>
      </c>
      <c r="J118" s="43">
        <v>21</v>
      </c>
      <c r="K118" s="43">
        <v>21</v>
      </c>
      <c r="L118" s="43">
        <v>21</v>
      </c>
      <c r="M118" s="176"/>
      <c r="N118" s="178"/>
      <c r="O118" s="100"/>
      <c r="P118" s="101"/>
      <c r="Q118" s="102"/>
    </row>
    <row r="119" spans="1:17" ht="91.5" customHeight="1" x14ac:dyDescent="0.3">
      <c r="C119" s="65" t="s">
        <v>87</v>
      </c>
      <c r="D119" s="83" t="s">
        <v>88</v>
      </c>
      <c r="E119" s="71" t="s">
        <v>21</v>
      </c>
      <c r="F119" s="125" t="s">
        <v>22</v>
      </c>
      <c r="G119" s="194">
        <v>13800</v>
      </c>
      <c r="H119" s="125" t="s">
        <v>24</v>
      </c>
      <c r="I119" s="43">
        <v>2508.89</v>
      </c>
      <c r="J119" s="43"/>
      <c r="K119" s="43"/>
      <c r="L119" s="43"/>
      <c r="M119" s="175">
        <f t="shared" ref="M119" si="58">IFERROR(I119/I120,"ND")</f>
        <v>0.72721449275362315</v>
      </c>
      <c r="N119" s="177">
        <f t="shared" ref="N119" si="59">IFERROR(((I119)/G119),"ND")</f>
        <v>0.18180362318840579</v>
      </c>
      <c r="O119" s="97" t="s">
        <v>84</v>
      </c>
      <c r="P119" s="98"/>
      <c r="Q119" s="99"/>
    </row>
    <row r="120" spans="1:17" ht="91.5" customHeight="1" x14ac:dyDescent="0.3">
      <c r="C120" s="65"/>
      <c r="D120" s="83"/>
      <c r="E120" s="91"/>
      <c r="F120" s="69"/>
      <c r="G120" s="195"/>
      <c r="H120" s="69"/>
      <c r="I120" s="43">
        <v>3450</v>
      </c>
      <c r="J120" s="43">
        <v>3450</v>
      </c>
      <c r="K120" s="43">
        <v>3450</v>
      </c>
      <c r="L120" s="43">
        <v>3450</v>
      </c>
      <c r="M120" s="176"/>
      <c r="N120" s="178"/>
      <c r="O120" s="100"/>
      <c r="P120" s="101"/>
      <c r="Q120" s="102"/>
    </row>
    <row r="121" spans="1:17" ht="91.5" customHeight="1" x14ac:dyDescent="0.3">
      <c r="C121" s="65" t="s">
        <v>89</v>
      </c>
      <c r="D121" s="83" t="s">
        <v>90</v>
      </c>
      <c r="E121" s="71" t="s">
        <v>21</v>
      </c>
      <c r="F121" s="125" t="s">
        <v>22</v>
      </c>
      <c r="G121" s="194">
        <v>5900000</v>
      </c>
      <c r="H121" s="125" t="s">
        <v>24</v>
      </c>
      <c r="I121" s="43">
        <v>1071160</v>
      </c>
      <c r="J121" s="43"/>
      <c r="K121" s="43"/>
      <c r="L121" s="43"/>
      <c r="M121" s="175">
        <f t="shared" ref="M121" si="60">IFERROR(I121/I122,"ND")</f>
        <v>0.72621016949152539</v>
      </c>
      <c r="N121" s="177">
        <f t="shared" ref="N121" si="61">IFERROR(((I121)/G121),"ND")</f>
        <v>0.18155254237288135</v>
      </c>
      <c r="O121" s="97" t="s">
        <v>84</v>
      </c>
      <c r="P121" s="98"/>
      <c r="Q121" s="99"/>
    </row>
    <row r="122" spans="1:17" ht="91.5" customHeight="1" x14ac:dyDescent="0.3">
      <c r="C122" s="65"/>
      <c r="D122" s="83"/>
      <c r="E122" s="91"/>
      <c r="F122" s="69"/>
      <c r="G122" s="195"/>
      <c r="H122" s="69"/>
      <c r="I122" s="43">
        <v>1475000</v>
      </c>
      <c r="J122" s="43">
        <v>1475000</v>
      </c>
      <c r="K122" s="43">
        <v>1475000</v>
      </c>
      <c r="L122" s="43">
        <v>1475000</v>
      </c>
      <c r="M122" s="176"/>
      <c r="N122" s="178"/>
      <c r="O122" s="100"/>
      <c r="P122" s="101"/>
      <c r="Q122" s="102"/>
    </row>
    <row r="123" spans="1:17" ht="91.5" customHeight="1" x14ac:dyDescent="0.3">
      <c r="C123" s="65" t="s">
        <v>91</v>
      </c>
      <c r="D123" s="83" t="s">
        <v>92</v>
      </c>
      <c r="E123" s="71" t="s">
        <v>21</v>
      </c>
      <c r="F123" s="125" t="s">
        <v>22</v>
      </c>
      <c r="G123" s="194">
        <v>9400</v>
      </c>
      <c r="H123" s="125" t="s">
        <v>24</v>
      </c>
      <c r="I123" s="43">
        <v>985</v>
      </c>
      <c r="J123" s="43"/>
      <c r="K123" s="43"/>
      <c r="L123" s="43"/>
      <c r="M123" s="175">
        <f t="shared" ref="M123" si="62">IFERROR(I123/I124,"ND")</f>
        <v>0.41914893617021276</v>
      </c>
      <c r="N123" s="177">
        <f t="shared" ref="N123" si="63">IFERROR(((I123)/G123),"ND")</f>
        <v>0.10478723404255319</v>
      </c>
      <c r="O123" s="97" t="s">
        <v>84</v>
      </c>
      <c r="P123" s="98"/>
      <c r="Q123" s="99"/>
    </row>
    <row r="124" spans="1:17" ht="91.5" customHeight="1" x14ac:dyDescent="0.3">
      <c r="C124" s="65"/>
      <c r="D124" s="83"/>
      <c r="E124" s="91"/>
      <c r="F124" s="69"/>
      <c r="G124" s="195"/>
      <c r="H124" s="69"/>
      <c r="I124" s="43">
        <v>2350</v>
      </c>
      <c r="J124" s="43">
        <v>2350</v>
      </c>
      <c r="K124" s="43">
        <v>2350</v>
      </c>
      <c r="L124" s="43">
        <v>2350</v>
      </c>
      <c r="M124" s="176"/>
      <c r="N124" s="178"/>
      <c r="O124" s="100"/>
      <c r="P124" s="101"/>
      <c r="Q124" s="102"/>
    </row>
    <row r="125" spans="1:17" ht="91.5" customHeight="1" x14ac:dyDescent="0.3">
      <c r="C125" s="65" t="s">
        <v>93</v>
      </c>
      <c r="D125" s="83" t="s">
        <v>94</v>
      </c>
      <c r="E125" s="71" t="s">
        <v>21</v>
      </c>
      <c r="F125" s="125" t="s">
        <v>22</v>
      </c>
      <c r="G125" s="194">
        <v>300</v>
      </c>
      <c r="H125" s="125" t="s">
        <v>24</v>
      </c>
      <c r="I125" s="43">
        <v>6</v>
      </c>
      <c r="J125" s="43"/>
      <c r="K125" s="43"/>
      <c r="L125" s="43"/>
      <c r="M125" s="175">
        <f t="shared" ref="M125" si="64">IFERROR(I125/I126,"ND")</f>
        <v>0.08</v>
      </c>
      <c r="N125" s="177">
        <f t="shared" ref="N125" si="65">IFERROR(((I125)/G125),"ND")</f>
        <v>0.02</v>
      </c>
      <c r="O125" s="97" t="s">
        <v>84</v>
      </c>
      <c r="P125" s="98"/>
      <c r="Q125" s="99"/>
    </row>
    <row r="126" spans="1:17" ht="91.5" customHeight="1" x14ac:dyDescent="0.3">
      <c r="C126" s="65"/>
      <c r="D126" s="83"/>
      <c r="E126" s="91"/>
      <c r="F126" s="69"/>
      <c r="G126" s="195"/>
      <c r="H126" s="69"/>
      <c r="I126" s="43">
        <v>75</v>
      </c>
      <c r="J126" s="43">
        <v>75</v>
      </c>
      <c r="K126" s="43">
        <v>75</v>
      </c>
      <c r="L126" s="43">
        <v>75</v>
      </c>
      <c r="M126" s="176"/>
      <c r="N126" s="178"/>
      <c r="O126" s="100"/>
      <c r="P126" s="101"/>
      <c r="Q126" s="102"/>
    </row>
    <row r="127" spans="1:17" ht="91.5" customHeight="1" x14ac:dyDescent="0.3">
      <c r="C127" s="65" t="s">
        <v>95</v>
      </c>
      <c r="D127" s="83" t="s">
        <v>96</v>
      </c>
      <c r="E127" s="71" t="s">
        <v>21</v>
      </c>
      <c r="F127" s="125" t="s">
        <v>22</v>
      </c>
      <c r="G127" s="194">
        <v>340000</v>
      </c>
      <c r="H127" s="125" t="s">
        <v>24</v>
      </c>
      <c r="I127" s="43">
        <v>22400</v>
      </c>
      <c r="J127" s="43"/>
      <c r="K127" s="43"/>
      <c r="L127" s="43"/>
      <c r="M127" s="175">
        <f t="shared" ref="M127" si="66">IFERROR(I127/I128,"ND")</f>
        <v>0.2635294117647059</v>
      </c>
      <c r="N127" s="177">
        <f t="shared" ref="N127" si="67">IFERROR(((I127)/G127),"ND")</f>
        <v>6.5882352941176475E-2</v>
      </c>
      <c r="O127" s="97" t="s">
        <v>84</v>
      </c>
      <c r="P127" s="98"/>
      <c r="Q127" s="99"/>
    </row>
    <row r="128" spans="1:17" ht="91.5" customHeight="1" x14ac:dyDescent="0.3">
      <c r="C128" s="65"/>
      <c r="D128" s="83"/>
      <c r="E128" s="91"/>
      <c r="F128" s="69"/>
      <c r="G128" s="195"/>
      <c r="H128" s="69"/>
      <c r="I128" s="43">
        <v>85000</v>
      </c>
      <c r="J128" s="43">
        <v>85000</v>
      </c>
      <c r="K128" s="43">
        <v>85000</v>
      </c>
      <c r="L128" s="43">
        <v>85000</v>
      </c>
      <c r="M128" s="176"/>
      <c r="N128" s="178"/>
      <c r="O128" s="100"/>
      <c r="P128" s="101"/>
      <c r="Q128" s="102"/>
    </row>
    <row r="129" spans="1:17" ht="91.5" customHeight="1" x14ac:dyDescent="0.3">
      <c r="C129" s="65" t="s">
        <v>97</v>
      </c>
      <c r="D129" s="83" t="s">
        <v>98</v>
      </c>
      <c r="E129" s="71" t="s">
        <v>21</v>
      </c>
      <c r="F129" s="125" t="s">
        <v>22</v>
      </c>
      <c r="G129" s="194">
        <v>66</v>
      </c>
      <c r="H129" s="125" t="s">
        <v>24</v>
      </c>
      <c r="I129" s="43">
        <v>16</v>
      </c>
      <c r="J129" s="43"/>
      <c r="K129" s="43"/>
      <c r="L129" s="43"/>
      <c r="M129" s="175">
        <f t="shared" ref="M129" si="68">IFERROR(I129/I130,"ND")</f>
        <v>0.96969696969696972</v>
      </c>
      <c r="N129" s="177">
        <f t="shared" ref="N129" si="69">IFERROR(((I129)/G129),"ND")</f>
        <v>0.24242424242424243</v>
      </c>
      <c r="O129" s="97" t="s">
        <v>84</v>
      </c>
      <c r="P129" s="98"/>
      <c r="Q129" s="99"/>
    </row>
    <row r="130" spans="1:17" ht="91.5" customHeight="1" x14ac:dyDescent="0.3">
      <c r="C130" s="65"/>
      <c r="D130" s="83"/>
      <c r="E130" s="91"/>
      <c r="F130" s="69"/>
      <c r="G130" s="195"/>
      <c r="H130" s="69"/>
      <c r="I130" s="43">
        <v>16.5</v>
      </c>
      <c r="J130" s="43">
        <v>16.5</v>
      </c>
      <c r="K130" s="43">
        <v>16.5</v>
      </c>
      <c r="L130" s="43">
        <v>16.5</v>
      </c>
      <c r="M130" s="176"/>
      <c r="N130" s="178"/>
      <c r="O130" s="100"/>
      <c r="P130" s="101"/>
      <c r="Q130" s="102"/>
    </row>
    <row r="131" spans="1:17" ht="103.5" customHeight="1" x14ac:dyDescent="0.3">
      <c r="C131" s="65" t="s">
        <v>99</v>
      </c>
      <c r="D131" s="83" t="s">
        <v>100</v>
      </c>
      <c r="E131" s="71" t="s">
        <v>21</v>
      </c>
      <c r="F131" s="196" t="s">
        <v>22</v>
      </c>
      <c r="G131" s="197">
        <v>28.6</v>
      </c>
      <c r="H131" s="196" t="s">
        <v>24</v>
      </c>
      <c r="I131" s="43">
        <v>7</v>
      </c>
      <c r="J131" s="43"/>
      <c r="K131" s="43"/>
      <c r="L131" s="43"/>
      <c r="M131" s="175">
        <f t="shared" ref="M131" si="70">IFERROR(I131/I132,"ND")</f>
        <v>0.97902097902097895</v>
      </c>
      <c r="N131" s="177">
        <f t="shared" ref="N131" si="71">IFERROR(((I131)/G131),"ND")</f>
        <v>0.24475524475524474</v>
      </c>
      <c r="O131" s="97" t="s">
        <v>84</v>
      </c>
      <c r="P131" s="98"/>
      <c r="Q131" s="99"/>
    </row>
    <row r="132" spans="1:17" ht="103.5" customHeight="1" x14ac:dyDescent="0.3">
      <c r="C132" s="65"/>
      <c r="D132" s="83"/>
      <c r="E132" s="91"/>
      <c r="F132" s="91"/>
      <c r="G132" s="198"/>
      <c r="H132" s="91"/>
      <c r="I132" s="54">
        <v>7.15</v>
      </c>
      <c r="J132" s="54">
        <v>7.15</v>
      </c>
      <c r="K132" s="54">
        <v>7.15</v>
      </c>
      <c r="L132" s="55">
        <v>7.15</v>
      </c>
      <c r="M132" s="176"/>
      <c r="N132" s="178"/>
      <c r="O132" s="100"/>
      <c r="P132" s="101"/>
      <c r="Q132" s="102"/>
    </row>
    <row r="133" spans="1:17" ht="103.5" customHeight="1" x14ac:dyDescent="0.3">
      <c r="C133" s="65" t="s">
        <v>101</v>
      </c>
      <c r="D133" s="83" t="s">
        <v>102</v>
      </c>
      <c r="E133" s="71" t="s">
        <v>21</v>
      </c>
      <c r="F133" s="196" t="s">
        <v>22</v>
      </c>
      <c r="G133" s="197">
        <v>198</v>
      </c>
      <c r="H133" s="196" t="s">
        <v>24</v>
      </c>
      <c r="I133" s="43">
        <v>83</v>
      </c>
      <c r="J133" s="43"/>
      <c r="K133" s="43"/>
      <c r="L133" s="43"/>
      <c r="M133" s="175">
        <f t="shared" ref="M133" si="72">IFERROR(I133/I134,"ND")</f>
        <v>1.6767676767676767</v>
      </c>
      <c r="N133" s="177">
        <f t="shared" ref="N133" si="73">IFERROR(((I133)/G133),"ND")</f>
        <v>0.41919191919191917</v>
      </c>
      <c r="O133" s="97" t="s">
        <v>84</v>
      </c>
      <c r="P133" s="98"/>
      <c r="Q133" s="99"/>
    </row>
    <row r="134" spans="1:17" ht="103.5" customHeight="1" x14ac:dyDescent="0.3">
      <c r="C134" s="65"/>
      <c r="D134" s="83"/>
      <c r="E134" s="91"/>
      <c r="F134" s="91"/>
      <c r="G134" s="198"/>
      <c r="H134" s="91"/>
      <c r="I134" s="54">
        <v>49.5</v>
      </c>
      <c r="J134" s="54">
        <v>49.5</v>
      </c>
      <c r="K134" s="54">
        <v>49.5</v>
      </c>
      <c r="L134" s="55">
        <v>49.5</v>
      </c>
      <c r="M134" s="176"/>
      <c r="N134" s="178"/>
      <c r="O134" s="100"/>
      <c r="P134" s="101"/>
      <c r="Q134" s="102"/>
    </row>
    <row r="135" spans="1:17" ht="103.5" customHeight="1" x14ac:dyDescent="0.3">
      <c r="A135" t="s">
        <v>120</v>
      </c>
      <c r="C135" s="199" t="s">
        <v>216</v>
      </c>
      <c r="D135" s="201" t="s">
        <v>170</v>
      </c>
      <c r="E135" s="203" t="s">
        <v>21</v>
      </c>
      <c r="F135" s="203" t="s">
        <v>54</v>
      </c>
      <c r="G135" s="203">
        <v>5000</v>
      </c>
      <c r="H135" s="203" t="s">
        <v>104</v>
      </c>
      <c r="I135" s="56">
        <v>1100</v>
      </c>
      <c r="J135" s="56"/>
      <c r="K135" s="56"/>
      <c r="L135" s="56"/>
      <c r="M135" s="175">
        <f t="shared" ref="M135" si="74">IFERROR(I135/I136,"ND")</f>
        <v>0.88</v>
      </c>
      <c r="N135" s="177">
        <f>IFERROR(((I135+J135+K135+L135)/G135),"ND")</f>
        <v>0.22</v>
      </c>
      <c r="O135" s="205" t="s">
        <v>105</v>
      </c>
      <c r="P135" s="206"/>
      <c r="Q135" s="207"/>
    </row>
    <row r="136" spans="1:17" ht="103.5" customHeight="1" x14ac:dyDescent="0.3">
      <c r="C136" s="200"/>
      <c r="D136" s="202"/>
      <c r="E136" s="204"/>
      <c r="F136" s="204"/>
      <c r="G136" s="204"/>
      <c r="H136" s="204"/>
      <c r="I136" s="56">
        <v>1250</v>
      </c>
      <c r="J136" s="56">
        <v>1250</v>
      </c>
      <c r="K136" s="56">
        <v>1250</v>
      </c>
      <c r="L136" s="56">
        <v>1250</v>
      </c>
      <c r="M136" s="176"/>
      <c r="N136" s="178"/>
      <c r="O136" s="208"/>
      <c r="P136" s="209"/>
      <c r="Q136" s="210"/>
    </row>
    <row r="137" spans="1:17" ht="75.75" customHeight="1" x14ac:dyDescent="0.3">
      <c r="C137" s="211" t="s">
        <v>217</v>
      </c>
      <c r="D137" s="201" t="s">
        <v>171</v>
      </c>
      <c r="E137" s="203" t="s">
        <v>21</v>
      </c>
      <c r="F137" s="203" t="s">
        <v>54</v>
      </c>
      <c r="G137" s="203">
        <v>18240</v>
      </c>
      <c r="H137" s="203" t="s">
        <v>104</v>
      </c>
      <c r="I137" s="56">
        <v>4500</v>
      </c>
      <c r="J137" s="56"/>
      <c r="K137" s="56"/>
      <c r="L137" s="56"/>
      <c r="M137" s="175">
        <f t="shared" ref="M137" si="75">IFERROR(I137/I138,"ND")</f>
        <v>0.98684210526315785</v>
      </c>
      <c r="N137" s="177">
        <f t="shared" ref="N137" si="76">IFERROR(((I137+J137+K137+L137)/G137),"ND")</f>
        <v>0.24671052631578946</v>
      </c>
      <c r="O137" s="205" t="s">
        <v>106</v>
      </c>
      <c r="P137" s="206"/>
      <c r="Q137" s="207"/>
    </row>
    <row r="138" spans="1:17" ht="75.75" customHeight="1" x14ac:dyDescent="0.3">
      <c r="C138" s="211"/>
      <c r="D138" s="202"/>
      <c r="E138" s="204"/>
      <c r="F138" s="204"/>
      <c r="G138" s="212"/>
      <c r="H138" s="204"/>
      <c r="I138" s="56">
        <v>4560</v>
      </c>
      <c r="J138" s="56">
        <v>4560</v>
      </c>
      <c r="K138" s="56">
        <v>4560</v>
      </c>
      <c r="L138" s="56">
        <v>4560</v>
      </c>
      <c r="M138" s="176"/>
      <c r="N138" s="178"/>
      <c r="O138" s="208"/>
      <c r="P138" s="209"/>
      <c r="Q138" s="210"/>
    </row>
    <row r="139" spans="1:17" ht="86.25" customHeight="1" x14ac:dyDescent="0.3">
      <c r="C139" s="211" t="s">
        <v>218</v>
      </c>
      <c r="D139" s="201" t="s">
        <v>172</v>
      </c>
      <c r="E139" s="203" t="s">
        <v>21</v>
      </c>
      <c r="F139" s="203" t="s">
        <v>54</v>
      </c>
      <c r="G139" s="203">
        <v>4200</v>
      </c>
      <c r="H139" s="203" t="s">
        <v>104</v>
      </c>
      <c r="I139" s="56">
        <v>1188</v>
      </c>
      <c r="J139" s="56"/>
      <c r="K139" s="56"/>
      <c r="L139" s="56"/>
      <c r="M139" s="213">
        <f t="shared" ref="M139" si="77">IFERROR(I139/I140,"ND")</f>
        <v>1.1314285714285715</v>
      </c>
      <c r="N139" s="214">
        <f t="shared" ref="N139" si="78">IFERROR(((I139+J139+K139+L139)/G139),"ND")</f>
        <v>0.28285714285714286</v>
      </c>
      <c r="O139" s="205" t="s">
        <v>107</v>
      </c>
      <c r="P139" s="206"/>
      <c r="Q139" s="207"/>
    </row>
    <row r="140" spans="1:17" ht="86.25" customHeight="1" x14ac:dyDescent="0.3">
      <c r="C140" s="211"/>
      <c r="D140" s="202"/>
      <c r="E140" s="204"/>
      <c r="F140" s="204"/>
      <c r="G140" s="204"/>
      <c r="H140" s="204"/>
      <c r="I140" s="56">
        <v>1050</v>
      </c>
      <c r="J140" s="56">
        <v>1050</v>
      </c>
      <c r="K140" s="56">
        <v>1050</v>
      </c>
      <c r="L140" s="56">
        <v>1050</v>
      </c>
      <c r="M140" s="213"/>
      <c r="N140" s="214"/>
      <c r="O140" s="208"/>
      <c r="P140" s="209"/>
      <c r="Q140" s="210"/>
    </row>
    <row r="141" spans="1:17" ht="86.25" customHeight="1" x14ac:dyDescent="0.3">
      <c r="C141" s="211" t="s">
        <v>219</v>
      </c>
      <c r="D141" s="201" t="s">
        <v>173</v>
      </c>
      <c r="E141" s="203" t="s">
        <v>21</v>
      </c>
      <c r="F141" s="203" t="s">
        <v>54</v>
      </c>
      <c r="G141" s="203">
        <v>363825</v>
      </c>
      <c r="H141" s="203" t="s">
        <v>104</v>
      </c>
      <c r="I141" s="56">
        <v>110339.1</v>
      </c>
      <c r="J141" s="56"/>
      <c r="K141" s="56"/>
      <c r="L141" s="57"/>
      <c r="M141" s="215">
        <f t="shared" ref="M141" si="79">IFERROR(I141/I142,"ND")</f>
        <v>1.2121845646800331</v>
      </c>
      <c r="N141" s="214">
        <f t="shared" ref="N141" si="80">IFERROR(((I141+J141+K141+L141)/G141),"ND")</f>
        <v>0.30327520098948674</v>
      </c>
      <c r="O141" s="205" t="s">
        <v>108</v>
      </c>
      <c r="P141" s="206"/>
      <c r="Q141" s="207"/>
    </row>
    <row r="142" spans="1:17" ht="86.25" customHeight="1" x14ac:dyDescent="0.3">
      <c r="C142" s="211"/>
      <c r="D142" s="202"/>
      <c r="E142" s="204"/>
      <c r="F142" s="204"/>
      <c r="G142" s="204"/>
      <c r="H142" s="204"/>
      <c r="I142" s="56">
        <v>91025</v>
      </c>
      <c r="J142" s="56">
        <v>90750</v>
      </c>
      <c r="K142" s="56">
        <v>91025</v>
      </c>
      <c r="L142" s="56">
        <v>91025</v>
      </c>
      <c r="M142" s="215"/>
      <c r="N142" s="214"/>
      <c r="O142" s="208"/>
      <c r="P142" s="209"/>
      <c r="Q142" s="210"/>
    </row>
    <row r="143" spans="1:17" ht="86.25" customHeight="1" x14ac:dyDescent="0.3">
      <c r="C143" s="211" t="s">
        <v>220</v>
      </c>
      <c r="D143" s="201" t="s">
        <v>174</v>
      </c>
      <c r="E143" s="203" t="s">
        <v>21</v>
      </c>
      <c r="F143" s="203" t="s">
        <v>54</v>
      </c>
      <c r="G143" s="212">
        <v>140</v>
      </c>
      <c r="H143" s="203" t="s">
        <v>104</v>
      </c>
      <c r="I143" s="56">
        <v>23</v>
      </c>
      <c r="J143" s="56"/>
      <c r="K143" s="56"/>
      <c r="L143" s="56"/>
      <c r="M143" s="215">
        <f t="shared" ref="M143" si="81">IFERROR(I143/I144,"ND")</f>
        <v>0.65714285714285714</v>
      </c>
      <c r="N143" s="214">
        <f t="shared" ref="N143" si="82">IFERROR(((I143+J143+K143+L143)/G143),"ND")</f>
        <v>0.16428571428571428</v>
      </c>
      <c r="O143" s="205" t="s">
        <v>109</v>
      </c>
      <c r="P143" s="206"/>
      <c r="Q143" s="207"/>
    </row>
    <row r="144" spans="1:17" ht="86.25" customHeight="1" x14ac:dyDescent="0.3">
      <c r="C144" s="211"/>
      <c r="D144" s="202"/>
      <c r="E144" s="204"/>
      <c r="F144" s="204"/>
      <c r="G144" s="204"/>
      <c r="H144" s="204"/>
      <c r="I144" s="56">
        <v>35</v>
      </c>
      <c r="J144" s="56">
        <v>35</v>
      </c>
      <c r="K144" s="56">
        <v>35</v>
      </c>
      <c r="L144" s="56">
        <v>35</v>
      </c>
      <c r="M144" s="215"/>
      <c r="N144" s="214"/>
      <c r="O144" s="208"/>
      <c r="P144" s="209"/>
      <c r="Q144" s="210"/>
    </row>
    <row r="145" spans="1:17" ht="86.25" customHeight="1" x14ac:dyDescent="0.3">
      <c r="C145" s="211" t="s">
        <v>221</v>
      </c>
      <c r="D145" s="216" t="s">
        <v>175</v>
      </c>
      <c r="E145" s="217" t="s">
        <v>21</v>
      </c>
      <c r="F145" s="203" t="s">
        <v>54</v>
      </c>
      <c r="G145" s="203">
        <v>20</v>
      </c>
      <c r="H145" s="203" t="s">
        <v>104</v>
      </c>
      <c r="I145" s="56">
        <v>2</v>
      </c>
      <c r="J145" s="56"/>
      <c r="K145" s="56"/>
      <c r="L145" s="56"/>
      <c r="M145" s="215">
        <f t="shared" ref="M145" si="83">IFERROR(I145/I146,"ND")</f>
        <v>0.4</v>
      </c>
      <c r="N145" s="214">
        <f t="shared" ref="N145" si="84">IFERROR(((I145+J145+K145+L145)/G145),"ND")</f>
        <v>0.1</v>
      </c>
      <c r="O145" s="205" t="s">
        <v>110</v>
      </c>
      <c r="P145" s="206"/>
      <c r="Q145" s="207"/>
    </row>
    <row r="146" spans="1:17" ht="86.25" customHeight="1" x14ac:dyDescent="0.3">
      <c r="C146" s="211"/>
      <c r="D146" s="216"/>
      <c r="E146" s="217"/>
      <c r="F146" s="204"/>
      <c r="G146" s="204"/>
      <c r="H146" s="204"/>
      <c r="I146" s="56">
        <v>5</v>
      </c>
      <c r="J146" s="56">
        <v>5</v>
      </c>
      <c r="K146" s="56">
        <v>5</v>
      </c>
      <c r="L146" s="56">
        <v>5</v>
      </c>
      <c r="M146" s="215"/>
      <c r="N146" s="214"/>
      <c r="O146" s="208"/>
      <c r="P146" s="209"/>
      <c r="Q146" s="210"/>
    </row>
    <row r="147" spans="1:17" ht="65.25" customHeight="1" x14ac:dyDescent="0.3">
      <c r="A147" t="s">
        <v>119</v>
      </c>
      <c r="C147" s="87" t="s">
        <v>222</v>
      </c>
      <c r="D147" s="89" t="s">
        <v>111</v>
      </c>
      <c r="E147" s="71" t="s">
        <v>21</v>
      </c>
      <c r="F147" s="71" t="s">
        <v>54</v>
      </c>
      <c r="G147" s="71">
        <v>1100</v>
      </c>
      <c r="H147" s="71" t="s">
        <v>52</v>
      </c>
      <c r="I147" s="43">
        <v>392</v>
      </c>
      <c r="J147" s="43"/>
      <c r="K147" s="43"/>
      <c r="L147" s="43"/>
      <c r="M147" s="175">
        <f t="shared" ref="M147" si="85">IFERROR(I147/I148,"ND")</f>
        <v>1.4254545454545455</v>
      </c>
      <c r="N147" s="114">
        <f>IFERROR(((I147)/G147),"ND")</f>
        <v>0.35636363636363638</v>
      </c>
      <c r="O147" s="205" t="s">
        <v>112</v>
      </c>
      <c r="P147" s="206"/>
      <c r="Q147" s="207"/>
    </row>
    <row r="148" spans="1:17" ht="65.25" customHeight="1" x14ac:dyDescent="0.3">
      <c r="C148" s="88"/>
      <c r="D148" s="90"/>
      <c r="E148" s="91"/>
      <c r="F148" s="91"/>
      <c r="G148" s="91"/>
      <c r="H148" s="91"/>
      <c r="I148" s="43">
        <v>275</v>
      </c>
      <c r="J148" s="43">
        <v>275</v>
      </c>
      <c r="K148" s="43">
        <v>275</v>
      </c>
      <c r="L148" s="43">
        <v>275</v>
      </c>
      <c r="M148" s="176"/>
      <c r="N148" s="115"/>
      <c r="O148" s="208"/>
      <c r="P148" s="209"/>
      <c r="Q148" s="210"/>
    </row>
    <row r="149" spans="1:17" ht="65.25" customHeight="1" x14ac:dyDescent="0.3">
      <c r="C149" s="65" t="s">
        <v>223</v>
      </c>
      <c r="D149" s="83" t="s">
        <v>113</v>
      </c>
      <c r="E149" s="69" t="s">
        <v>21</v>
      </c>
      <c r="F149" s="69" t="s">
        <v>54</v>
      </c>
      <c r="G149" s="71">
        <v>1320</v>
      </c>
      <c r="H149" s="69" t="s">
        <v>52</v>
      </c>
      <c r="I149" s="43">
        <v>377</v>
      </c>
      <c r="J149" s="43"/>
      <c r="K149" s="43"/>
      <c r="L149" s="43"/>
      <c r="M149" s="175">
        <f t="shared" ref="M149:M151" si="86">IFERROR(I149/I150,"ND")</f>
        <v>1.1424242424242423</v>
      </c>
      <c r="N149" s="114">
        <f>IFERROR(((I149)/G149),"ND")</f>
        <v>0.28560606060606059</v>
      </c>
      <c r="O149" s="205" t="s">
        <v>114</v>
      </c>
      <c r="P149" s="206"/>
      <c r="Q149" s="207"/>
    </row>
    <row r="150" spans="1:17" ht="65.25" customHeight="1" x14ac:dyDescent="0.3">
      <c r="C150" s="65"/>
      <c r="D150" s="83"/>
      <c r="E150" s="69"/>
      <c r="F150" s="69"/>
      <c r="G150" s="91"/>
      <c r="H150" s="69"/>
      <c r="I150" s="43">
        <v>330</v>
      </c>
      <c r="J150" s="43">
        <v>330</v>
      </c>
      <c r="K150" s="43">
        <v>330</v>
      </c>
      <c r="L150" s="43">
        <v>330</v>
      </c>
      <c r="M150" s="176"/>
      <c r="N150" s="115"/>
      <c r="O150" s="208"/>
      <c r="P150" s="209"/>
      <c r="Q150" s="210"/>
    </row>
    <row r="151" spans="1:17" ht="79.5" customHeight="1" x14ac:dyDescent="0.3">
      <c r="C151" s="211" t="s">
        <v>224</v>
      </c>
      <c r="D151" s="216" t="s">
        <v>115</v>
      </c>
      <c r="E151" s="217" t="s">
        <v>21</v>
      </c>
      <c r="F151" s="203" t="s">
        <v>54</v>
      </c>
      <c r="G151" s="203">
        <v>792</v>
      </c>
      <c r="H151" s="203" t="s">
        <v>52</v>
      </c>
      <c r="I151" s="56">
        <v>226</v>
      </c>
      <c r="J151" s="56"/>
      <c r="K151" s="56"/>
      <c r="L151" s="56"/>
      <c r="M151" s="215">
        <f t="shared" si="86"/>
        <v>1.1414141414141414</v>
      </c>
      <c r="N151" s="214">
        <f>IFERROR(((I151)/G151),"ND")</f>
        <v>0.28535353535353536</v>
      </c>
      <c r="O151" s="205" t="s">
        <v>116</v>
      </c>
      <c r="P151" s="206"/>
      <c r="Q151" s="207"/>
    </row>
    <row r="152" spans="1:17" ht="79.5" customHeight="1" x14ac:dyDescent="0.3">
      <c r="C152" s="211"/>
      <c r="D152" s="216"/>
      <c r="E152" s="217"/>
      <c r="F152" s="204"/>
      <c r="G152" s="204"/>
      <c r="H152" s="204"/>
      <c r="I152" s="56">
        <v>198</v>
      </c>
      <c r="J152" s="56">
        <v>198</v>
      </c>
      <c r="K152" s="56">
        <v>198</v>
      </c>
      <c r="L152" s="56">
        <v>198</v>
      </c>
      <c r="M152" s="215"/>
      <c r="N152" s="214"/>
      <c r="O152" s="208"/>
      <c r="P152" s="209"/>
      <c r="Q152" s="210"/>
    </row>
    <row r="153" spans="1:17" ht="65.25" customHeight="1" x14ac:dyDescent="0.3">
      <c r="C153" s="211" t="s">
        <v>225</v>
      </c>
      <c r="D153" s="216" t="s">
        <v>117</v>
      </c>
      <c r="E153" s="217" t="s">
        <v>21</v>
      </c>
      <c r="F153" s="203" t="s">
        <v>54</v>
      </c>
      <c r="G153" s="203">
        <v>132</v>
      </c>
      <c r="H153" s="203" t="s">
        <v>52</v>
      </c>
      <c r="I153" s="56">
        <v>15</v>
      </c>
      <c r="J153" s="56"/>
      <c r="K153" s="56"/>
      <c r="L153" s="56"/>
      <c r="M153" s="215">
        <f>IFERROR(I153/I154,"ND")</f>
        <v>0.45454545454545453</v>
      </c>
      <c r="N153" s="214">
        <f>IFERROR(((I153)/G153),"ND")</f>
        <v>0.11363636363636363</v>
      </c>
      <c r="O153" s="205" t="s">
        <v>118</v>
      </c>
      <c r="P153" s="206"/>
      <c r="Q153" s="207"/>
    </row>
    <row r="154" spans="1:17" ht="65.25" customHeight="1" x14ac:dyDescent="0.3">
      <c r="C154" s="211"/>
      <c r="D154" s="216"/>
      <c r="E154" s="217"/>
      <c r="F154" s="204"/>
      <c r="G154" s="204"/>
      <c r="H154" s="204"/>
      <c r="I154" s="56">
        <v>33</v>
      </c>
      <c r="J154" s="56">
        <v>33</v>
      </c>
      <c r="K154" s="56">
        <v>33</v>
      </c>
      <c r="L154" s="56">
        <v>33</v>
      </c>
      <c r="M154" s="215"/>
      <c r="N154" s="214"/>
      <c r="O154" s="208"/>
      <c r="P154" s="209"/>
      <c r="Q154" s="210"/>
    </row>
    <row r="155" spans="1:17" ht="85.5" customHeight="1" x14ac:dyDescent="0.3">
      <c r="A155" t="s">
        <v>127</v>
      </c>
      <c r="C155" s="105" t="s">
        <v>226</v>
      </c>
      <c r="D155" s="89" t="s">
        <v>176</v>
      </c>
      <c r="E155" s="71" t="s">
        <v>21</v>
      </c>
      <c r="F155" s="84" t="s">
        <v>54</v>
      </c>
      <c r="G155" s="71">
        <v>52</v>
      </c>
      <c r="H155" s="71" t="s">
        <v>24</v>
      </c>
      <c r="I155" s="43">
        <v>0</v>
      </c>
      <c r="J155" s="43"/>
      <c r="K155" s="43"/>
      <c r="L155" s="43"/>
      <c r="M155" s="86" t="str">
        <f>IFERROR(I155/I156,"ND")</f>
        <v>ND</v>
      </c>
      <c r="N155" s="96">
        <f>IFERROR(J155/J156,"ND")</f>
        <v>0</v>
      </c>
      <c r="O155" s="77" t="s">
        <v>301</v>
      </c>
      <c r="P155" s="77"/>
      <c r="Q155" s="78"/>
    </row>
    <row r="156" spans="1:17" ht="85.5" customHeight="1" x14ac:dyDescent="0.3">
      <c r="C156" s="106"/>
      <c r="D156" s="90"/>
      <c r="E156" s="91"/>
      <c r="F156" s="85"/>
      <c r="G156" s="91"/>
      <c r="H156" s="91"/>
      <c r="I156" s="49">
        <v>0</v>
      </c>
      <c r="J156" s="49">
        <v>26</v>
      </c>
      <c r="K156" s="49">
        <v>19</v>
      </c>
      <c r="L156" s="49">
        <v>7</v>
      </c>
      <c r="M156" s="86"/>
      <c r="N156" s="96"/>
      <c r="O156" s="94"/>
      <c r="P156" s="94"/>
      <c r="Q156" s="95"/>
    </row>
    <row r="157" spans="1:17" ht="85.5" customHeight="1" x14ac:dyDescent="0.3">
      <c r="C157" s="65" t="s">
        <v>227</v>
      </c>
      <c r="D157" s="83" t="s">
        <v>177</v>
      </c>
      <c r="E157" s="69" t="s">
        <v>21</v>
      </c>
      <c r="F157" s="84" t="s">
        <v>54</v>
      </c>
      <c r="G157" s="71">
        <v>27</v>
      </c>
      <c r="H157" s="69" t="s">
        <v>24</v>
      </c>
      <c r="I157" s="43">
        <v>0</v>
      </c>
      <c r="J157" s="43"/>
      <c r="K157" s="43"/>
      <c r="L157" s="43"/>
      <c r="M157" s="86" t="str">
        <f t="shared" ref="M157:N157" si="87">IFERROR(I157/I158,"ND")</f>
        <v>ND</v>
      </c>
      <c r="N157" s="96">
        <f t="shared" si="87"/>
        <v>0</v>
      </c>
      <c r="O157" s="77" t="s">
        <v>302</v>
      </c>
      <c r="P157" s="77"/>
      <c r="Q157" s="78"/>
    </row>
    <row r="158" spans="1:17" ht="85.5" customHeight="1" x14ac:dyDescent="0.3">
      <c r="C158" s="65"/>
      <c r="D158" s="83"/>
      <c r="E158" s="69"/>
      <c r="F158" s="85"/>
      <c r="G158" s="91"/>
      <c r="H158" s="69"/>
      <c r="I158" s="43">
        <v>0</v>
      </c>
      <c r="J158" s="43">
        <v>18</v>
      </c>
      <c r="K158" s="43">
        <v>5</v>
      </c>
      <c r="L158" s="43">
        <v>4</v>
      </c>
      <c r="M158" s="86"/>
      <c r="N158" s="96"/>
      <c r="O158" s="94"/>
      <c r="P158" s="94"/>
      <c r="Q158" s="95"/>
    </row>
    <row r="159" spans="1:17" ht="85.5" customHeight="1" x14ac:dyDescent="0.3">
      <c r="C159" s="65" t="s">
        <v>228</v>
      </c>
      <c r="D159" s="83" t="s">
        <v>178</v>
      </c>
      <c r="E159" s="69" t="s">
        <v>21</v>
      </c>
      <c r="F159" s="84" t="s">
        <v>54</v>
      </c>
      <c r="G159" s="71">
        <v>19</v>
      </c>
      <c r="H159" s="69" t="s">
        <v>24</v>
      </c>
      <c r="I159" s="43">
        <v>0</v>
      </c>
      <c r="J159" s="43"/>
      <c r="K159" s="43"/>
      <c r="L159" s="43"/>
      <c r="M159" s="86" t="str">
        <f t="shared" ref="M159:N159" si="88">IFERROR(I159/I160,"ND")</f>
        <v>ND</v>
      </c>
      <c r="N159" s="96">
        <f t="shared" si="88"/>
        <v>0</v>
      </c>
      <c r="O159" s="77" t="s">
        <v>303</v>
      </c>
      <c r="P159" s="77"/>
      <c r="Q159" s="78"/>
    </row>
    <row r="160" spans="1:17" ht="85.5" customHeight="1" x14ac:dyDescent="0.3">
      <c r="C160" s="65"/>
      <c r="D160" s="83"/>
      <c r="E160" s="69"/>
      <c r="F160" s="85"/>
      <c r="G160" s="91"/>
      <c r="H160" s="69"/>
      <c r="I160" s="43">
        <v>0</v>
      </c>
      <c r="J160" s="43">
        <v>7</v>
      </c>
      <c r="K160" s="43">
        <v>11</v>
      </c>
      <c r="L160" s="43">
        <v>1</v>
      </c>
      <c r="M160" s="86"/>
      <c r="N160" s="96"/>
      <c r="O160" s="94"/>
      <c r="P160" s="94"/>
      <c r="Q160" s="95"/>
    </row>
    <row r="161" spans="3:17" ht="85.5" customHeight="1" x14ac:dyDescent="0.3">
      <c r="C161" s="65" t="s">
        <v>229</v>
      </c>
      <c r="D161" s="83" t="s">
        <v>179</v>
      </c>
      <c r="E161" s="69" t="s">
        <v>21</v>
      </c>
      <c r="F161" s="84" t="s">
        <v>54</v>
      </c>
      <c r="G161" s="71">
        <v>4</v>
      </c>
      <c r="H161" s="69" t="s">
        <v>24</v>
      </c>
      <c r="I161" s="43">
        <v>0</v>
      </c>
      <c r="J161" s="43"/>
      <c r="K161" s="43"/>
      <c r="L161" s="43"/>
      <c r="M161" s="86" t="str">
        <f t="shared" ref="M161:N161" si="89">IFERROR(I161/I162,"ND")</f>
        <v>ND</v>
      </c>
      <c r="N161" s="96">
        <f t="shared" si="89"/>
        <v>0</v>
      </c>
      <c r="O161" s="77" t="s">
        <v>304</v>
      </c>
      <c r="P161" s="77"/>
      <c r="Q161" s="78"/>
    </row>
    <row r="162" spans="3:17" ht="85.5" customHeight="1" x14ac:dyDescent="0.3">
      <c r="C162" s="65"/>
      <c r="D162" s="83"/>
      <c r="E162" s="69"/>
      <c r="F162" s="85"/>
      <c r="G162" s="91"/>
      <c r="H162" s="69"/>
      <c r="I162" s="43">
        <v>0</v>
      </c>
      <c r="J162" s="43">
        <v>1</v>
      </c>
      <c r="K162" s="43">
        <v>2</v>
      </c>
      <c r="L162" s="43">
        <v>1</v>
      </c>
      <c r="M162" s="86"/>
      <c r="N162" s="96"/>
      <c r="O162" s="94"/>
      <c r="P162" s="94"/>
      <c r="Q162" s="95"/>
    </row>
    <row r="163" spans="3:17" ht="85.5" customHeight="1" x14ac:dyDescent="0.3">
      <c r="C163" s="65" t="s">
        <v>230</v>
      </c>
      <c r="D163" s="67" t="s">
        <v>180</v>
      </c>
      <c r="E163" s="69" t="s">
        <v>21</v>
      </c>
      <c r="F163" s="84" t="s">
        <v>54</v>
      </c>
      <c r="G163" s="71">
        <v>2</v>
      </c>
      <c r="H163" s="69" t="s">
        <v>24</v>
      </c>
      <c r="I163" s="43">
        <v>0</v>
      </c>
      <c r="J163" s="43"/>
      <c r="K163" s="43"/>
      <c r="L163" s="43"/>
      <c r="M163" s="86" t="str">
        <f t="shared" ref="M163:N163" si="90">IFERROR(I163/I164,"ND")</f>
        <v>ND</v>
      </c>
      <c r="N163" s="96" t="str">
        <f t="shared" si="90"/>
        <v>ND</v>
      </c>
      <c r="O163" s="77" t="s">
        <v>305</v>
      </c>
      <c r="P163" s="77"/>
      <c r="Q163" s="78"/>
    </row>
    <row r="164" spans="3:17" ht="85.5" customHeight="1" x14ac:dyDescent="0.3">
      <c r="C164" s="65"/>
      <c r="D164" s="67"/>
      <c r="E164" s="69"/>
      <c r="F164" s="85"/>
      <c r="G164" s="91"/>
      <c r="H164" s="69"/>
      <c r="I164" s="43">
        <v>0</v>
      </c>
      <c r="J164" s="43">
        <v>0</v>
      </c>
      <c r="K164" s="43">
        <v>1</v>
      </c>
      <c r="L164" s="43">
        <v>1</v>
      </c>
      <c r="M164" s="86"/>
      <c r="N164" s="96"/>
      <c r="O164" s="94"/>
      <c r="P164" s="94"/>
      <c r="Q164" s="95"/>
    </row>
    <row r="165" spans="3:17" ht="85.5" customHeight="1" x14ac:dyDescent="0.3">
      <c r="C165" s="65" t="s">
        <v>231</v>
      </c>
      <c r="D165" s="67" t="s">
        <v>181</v>
      </c>
      <c r="E165" s="69" t="s">
        <v>21</v>
      </c>
      <c r="F165" s="84" t="s">
        <v>54</v>
      </c>
      <c r="G165" s="71">
        <v>61</v>
      </c>
      <c r="H165" s="69" t="s">
        <v>24</v>
      </c>
      <c r="I165" s="43">
        <v>13</v>
      </c>
      <c r="J165" s="43"/>
      <c r="K165" s="43"/>
      <c r="L165" s="43"/>
      <c r="M165" s="86">
        <f t="shared" ref="M165" si="91">IFERROR(I165/I166,"ND")</f>
        <v>1</v>
      </c>
      <c r="N165" s="75">
        <f>IFERROR(I165/G165,"ND")</f>
        <v>0.21311475409836064</v>
      </c>
      <c r="O165" s="77" t="s">
        <v>306</v>
      </c>
      <c r="P165" s="77"/>
      <c r="Q165" s="78"/>
    </row>
    <row r="166" spans="3:17" ht="85.5" customHeight="1" x14ac:dyDescent="0.3">
      <c r="C166" s="65"/>
      <c r="D166" s="67"/>
      <c r="E166" s="69"/>
      <c r="F166" s="85"/>
      <c r="G166" s="91"/>
      <c r="H166" s="69"/>
      <c r="I166" s="43">
        <v>13</v>
      </c>
      <c r="J166" s="43">
        <v>12</v>
      </c>
      <c r="K166" s="43">
        <v>20</v>
      </c>
      <c r="L166" s="43">
        <v>16</v>
      </c>
      <c r="M166" s="86"/>
      <c r="N166" s="93"/>
      <c r="O166" s="94"/>
      <c r="P166" s="94"/>
      <c r="Q166" s="95"/>
    </row>
    <row r="167" spans="3:17" ht="85.5" customHeight="1" x14ac:dyDescent="0.3">
      <c r="C167" s="65" t="s">
        <v>232</v>
      </c>
      <c r="D167" s="67" t="s">
        <v>182</v>
      </c>
      <c r="E167" s="69" t="s">
        <v>21</v>
      </c>
      <c r="F167" s="84" t="s">
        <v>54</v>
      </c>
      <c r="G167" s="71">
        <v>84</v>
      </c>
      <c r="H167" s="69" t="s">
        <v>24</v>
      </c>
      <c r="I167" s="43">
        <v>21</v>
      </c>
      <c r="J167" s="43"/>
      <c r="K167" s="43"/>
      <c r="L167" s="43"/>
      <c r="M167" s="86">
        <f t="shared" ref="M167" si="92">IFERROR(I167/I168,"ND")</f>
        <v>1</v>
      </c>
      <c r="N167" s="75">
        <f>IFERROR(I167/G167,"ND")</f>
        <v>0.25</v>
      </c>
      <c r="O167" s="77" t="s">
        <v>307</v>
      </c>
      <c r="P167" s="77"/>
      <c r="Q167" s="78"/>
    </row>
    <row r="168" spans="3:17" ht="85.5" customHeight="1" x14ac:dyDescent="0.3">
      <c r="C168" s="65"/>
      <c r="D168" s="67"/>
      <c r="E168" s="69"/>
      <c r="F168" s="85"/>
      <c r="G168" s="91"/>
      <c r="H168" s="69"/>
      <c r="I168" s="43">
        <v>21</v>
      </c>
      <c r="J168" s="43">
        <v>21</v>
      </c>
      <c r="K168" s="43">
        <v>21</v>
      </c>
      <c r="L168" s="43">
        <v>21</v>
      </c>
      <c r="M168" s="86"/>
      <c r="N168" s="93"/>
      <c r="O168" s="94"/>
      <c r="P168" s="94"/>
      <c r="Q168" s="95"/>
    </row>
    <row r="169" spans="3:17" ht="85.5" customHeight="1" x14ac:dyDescent="0.3">
      <c r="C169" s="65" t="s">
        <v>233</v>
      </c>
      <c r="D169" s="67" t="s">
        <v>183</v>
      </c>
      <c r="E169" s="69" t="s">
        <v>21</v>
      </c>
      <c r="F169" s="84" t="s">
        <v>54</v>
      </c>
      <c r="G169" s="71">
        <v>40</v>
      </c>
      <c r="H169" s="69" t="s">
        <v>24</v>
      </c>
      <c r="I169" s="43">
        <v>16</v>
      </c>
      <c r="J169" s="43"/>
      <c r="K169" s="43"/>
      <c r="L169" s="43"/>
      <c r="M169" s="86" t="str">
        <f t="shared" ref="M169" si="93">IFERROR(I169/I170,"ND")</f>
        <v>ND</v>
      </c>
      <c r="N169" s="75">
        <f>IFERROR(I169/G169,"ND")</f>
        <v>0.4</v>
      </c>
      <c r="O169" s="77" t="s">
        <v>308</v>
      </c>
      <c r="P169" s="77"/>
      <c r="Q169" s="78"/>
    </row>
    <row r="170" spans="3:17" ht="85.5" customHeight="1" x14ac:dyDescent="0.3">
      <c r="C170" s="65"/>
      <c r="D170" s="67"/>
      <c r="E170" s="69"/>
      <c r="F170" s="85"/>
      <c r="G170" s="91"/>
      <c r="H170" s="69"/>
      <c r="I170" s="43">
        <v>0</v>
      </c>
      <c r="J170" s="43">
        <v>5</v>
      </c>
      <c r="K170" s="43">
        <v>25</v>
      </c>
      <c r="L170" s="43">
        <v>10</v>
      </c>
      <c r="M170" s="86"/>
      <c r="N170" s="93"/>
      <c r="O170" s="94"/>
      <c r="P170" s="94"/>
      <c r="Q170" s="95"/>
    </row>
    <row r="171" spans="3:17" ht="85.5" customHeight="1" x14ac:dyDescent="0.3">
      <c r="C171" s="65" t="s">
        <v>234</v>
      </c>
      <c r="D171" s="67" t="s">
        <v>184</v>
      </c>
      <c r="E171" s="69" t="s">
        <v>21</v>
      </c>
      <c r="F171" s="84" t="s">
        <v>54</v>
      </c>
      <c r="G171" s="71">
        <v>52</v>
      </c>
      <c r="H171" s="69" t="s">
        <v>24</v>
      </c>
      <c r="I171" s="43">
        <v>20</v>
      </c>
      <c r="J171" s="43"/>
      <c r="K171" s="43"/>
      <c r="L171" s="43"/>
      <c r="M171" s="86">
        <f t="shared" ref="M171" si="94">IFERROR(I171/I172,"ND")</f>
        <v>0.76923076923076927</v>
      </c>
      <c r="N171" s="75">
        <f>IFERROR(I171/G171,"ND")</f>
        <v>0.38461538461538464</v>
      </c>
      <c r="O171" s="77" t="s">
        <v>309</v>
      </c>
      <c r="P171" s="77"/>
      <c r="Q171" s="78"/>
    </row>
    <row r="172" spans="3:17" ht="85.5" customHeight="1" x14ac:dyDescent="0.3">
      <c r="C172" s="65"/>
      <c r="D172" s="67"/>
      <c r="E172" s="69"/>
      <c r="F172" s="85"/>
      <c r="G172" s="91"/>
      <c r="H172" s="69"/>
      <c r="I172" s="43">
        <v>26</v>
      </c>
      <c r="J172" s="43">
        <v>16</v>
      </c>
      <c r="K172" s="43">
        <v>8</v>
      </c>
      <c r="L172" s="43">
        <v>2</v>
      </c>
      <c r="M172" s="86"/>
      <c r="N172" s="93"/>
      <c r="O172" s="94"/>
      <c r="P172" s="94"/>
      <c r="Q172" s="95"/>
    </row>
    <row r="173" spans="3:17" ht="85.5" customHeight="1" x14ac:dyDescent="0.3">
      <c r="C173" s="65" t="s">
        <v>235</v>
      </c>
      <c r="D173" s="153" t="s">
        <v>185</v>
      </c>
      <c r="E173" s="71" t="s">
        <v>21</v>
      </c>
      <c r="F173" s="84" t="s">
        <v>54</v>
      </c>
      <c r="G173" s="71">
        <v>35</v>
      </c>
      <c r="H173" s="71" t="s">
        <v>24</v>
      </c>
      <c r="I173" s="43">
        <v>13</v>
      </c>
      <c r="J173" s="43"/>
      <c r="K173" s="43"/>
      <c r="L173" s="43"/>
      <c r="M173" s="86">
        <f t="shared" ref="M173" si="95">IFERROR(I173/I174,"ND")</f>
        <v>0.9285714285714286</v>
      </c>
      <c r="N173" s="75">
        <f>IFERROR(I173/G173,"ND")</f>
        <v>0.37142857142857144</v>
      </c>
      <c r="O173" s="77" t="s">
        <v>310</v>
      </c>
      <c r="P173" s="77"/>
      <c r="Q173" s="78"/>
    </row>
    <row r="174" spans="3:17" ht="85.5" customHeight="1" x14ac:dyDescent="0.3">
      <c r="C174" s="65"/>
      <c r="D174" s="154"/>
      <c r="E174" s="91"/>
      <c r="F174" s="85"/>
      <c r="G174" s="91"/>
      <c r="H174" s="91"/>
      <c r="I174" s="43">
        <v>14</v>
      </c>
      <c r="J174" s="43">
        <v>11</v>
      </c>
      <c r="K174" s="43">
        <v>8</v>
      </c>
      <c r="L174" s="43">
        <v>2</v>
      </c>
      <c r="M174" s="86"/>
      <c r="N174" s="93"/>
      <c r="O174" s="94"/>
      <c r="P174" s="94"/>
      <c r="Q174" s="95"/>
    </row>
    <row r="175" spans="3:17" ht="85.5" customHeight="1" x14ac:dyDescent="0.3">
      <c r="C175" s="65" t="s">
        <v>236</v>
      </c>
      <c r="D175" s="67" t="s">
        <v>186</v>
      </c>
      <c r="E175" s="71" t="s">
        <v>21</v>
      </c>
      <c r="F175" s="84" t="s">
        <v>54</v>
      </c>
      <c r="G175" s="71">
        <v>17</v>
      </c>
      <c r="H175" s="69" t="s">
        <v>24</v>
      </c>
      <c r="I175" s="43">
        <v>7</v>
      </c>
      <c r="J175" s="43"/>
      <c r="K175" s="43"/>
      <c r="L175" s="43"/>
      <c r="M175" s="86">
        <f t="shared" ref="M175" si="96">IFERROR(I175/I176,"ND")</f>
        <v>2.3333333333333335</v>
      </c>
      <c r="N175" s="75">
        <f>IFERROR(I175/G175,"ND")</f>
        <v>0.41176470588235292</v>
      </c>
      <c r="O175" s="77" t="s">
        <v>311</v>
      </c>
      <c r="P175" s="77"/>
      <c r="Q175" s="78"/>
    </row>
    <row r="176" spans="3:17" ht="85.5" customHeight="1" x14ac:dyDescent="0.3">
      <c r="C176" s="65"/>
      <c r="D176" s="67"/>
      <c r="E176" s="91"/>
      <c r="F176" s="85"/>
      <c r="G176" s="91"/>
      <c r="H176" s="69"/>
      <c r="I176" s="43">
        <v>3</v>
      </c>
      <c r="J176" s="43">
        <v>5</v>
      </c>
      <c r="K176" s="43">
        <v>8</v>
      </c>
      <c r="L176" s="43">
        <v>1</v>
      </c>
      <c r="M176" s="86"/>
      <c r="N176" s="93"/>
      <c r="O176" s="94"/>
      <c r="P176" s="94"/>
      <c r="Q176" s="95"/>
    </row>
    <row r="177" spans="3:17" ht="85.5" customHeight="1" x14ac:dyDescent="0.3">
      <c r="C177" s="65" t="s">
        <v>237</v>
      </c>
      <c r="D177" s="153" t="s">
        <v>187</v>
      </c>
      <c r="E177" s="71" t="s">
        <v>21</v>
      </c>
      <c r="F177" s="84" t="s">
        <v>54</v>
      </c>
      <c r="G177" s="71">
        <v>52</v>
      </c>
      <c r="H177" s="71" t="s">
        <v>24</v>
      </c>
      <c r="I177" s="43">
        <v>3</v>
      </c>
      <c r="J177" s="43"/>
      <c r="K177" s="43"/>
      <c r="L177" s="43"/>
      <c r="M177" s="86">
        <f t="shared" ref="M177" si="97">IFERROR(I177/I178,"ND")</f>
        <v>0.11538461538461539</v>
      </c>
      <c r="N177" s="75">
        <f>IFERROR(I177/G177,"ND")</f>
        <v>5.7692307692307696E-2</v>
      </c>
      <c r="O177" s="77" t="s">
        <v>312</v>
      </c>
      <c r="P177" s="77"/>
      <c r="Q177" s="78"/>
    </row>
    <row r="178" spans="3:17" ht="85.5" customHeight="1" x14ac:dyDescent="0.3">
      <c r="C178" s="65"/>
      <c r="D178" s="154"/>
      <c r="E178" s="91"/>
      <c r="F178" s="85"/>
      <c r="G178" s="91"/>
      <c r="H178" s="91"/>
      <c r="I178" s="43">
        <v>26</v>
      </c>
      <c r="J178" s="43">
        <v>16</v>
      </c>
      <c r="K178" s="43">
        <v>8</v>
      </c>
      <c r="L178" s="43">
        <v>2</v>
      </c>
      <c r="M178" s="86"/>
      <c r="N178" s="93"/>
      <c r="O178" s="94"/>
      <c r="P178" s="94"/>
      <c r="Q178" s="95"/>
    </row>
    <row r="179" spans="3:17" ht="85.5" customHeight="1" x14ac:dyDescent="0.3">
      <c r="C179" s="65" t="s">
        <v>238</v>
      </c>
      <c r="D179" s="67" t="s">
        <v>188</v>
      </c>
      <c r="E179" s="71" t="s">
        <v>21</v>
      </c>
      <c r="F179" s="84" t="s">
        <v>54</v>
      </c>
      <c r="G179" s="71">
        <v>65</v>
      </c>
      <c r="H179" s="69" t="s">
        <v>24</v>
      </c>
      <c r="I179" s="43">
        <v>39</v>
      </c>
      <c r="J179" s="43"/>
      <c r="K179" s="43"/>
      <c r="L179" s="43"/>
      <c r="M179" s="86">
        <f t="shared" ref="M179" si="98">IFERROR(I179/I180,"ND")</f>
        <v>1.3</v>
      </c>
      <c r="N179" s="75">
        <f>IFERROR(I179/G179,"ND")</f>
        <v>0.6</v>
      </c>
      <c r="O179" s="77" t="s">
        <v>313</v>
      </c>
      <c r="P179" s="77"/>
      <c r="Q179" s="78"/>
    </row>
    <row r="180" spans="3:17" ht="85.5" customHeight="1" x14ac:dyDescent="0.3">
      <c r="C180" s="65"/>
      <c r="D180" s="67"/>
      <c r="E180" s="91"/>
      <c r="F180" s="85"/>
      <c r="G180" s="91"/>
      <c r="H180" s="69"/>
      <c r="I180" s="43">
        <v>30</v>
      </c>
      <c r="J180" s="43">
        <v>18</v>
      </c>
      <c r="K180" s="43">
        <v>10</v>
      </c>
      <c r="L180" s="43">
        <v>7</v>
      </c>
      <c r="M180" s="86"/>
      <c r="N180" s="93"/>
      <c r="O180" s="94"/>
      <c r="P180" s="94"/>
      <c r="Q180" s="95"/>
    </row>
    <row r="181" spans="3:17" ht="85.5" customHeight="1" x14ac:dyDescent="0.3">
      <c r="C181" s="105" t="s">
        <v>239</v>
      </c>
      <c r="D181" s="153" t="s">
        <v>189</v>
      </c>
      <c r="E181" s="71" t="s">
        <v>21</v>
      </c>
      <c r="F181" s="84" t="s">
        <v>54</v>
      </c>
      <c r="G181" s="71">
        <v>52</v>
      </c>
      <c r="H181" s="71" t="s">
        <v>24</v>
      </c>
      <c r="I181" s="43">
        <v>0</v>
      </c>
      <c r="J181" s="43"/>
      <c r="K181" s="43"/>
      <c r="L181" s="43"/>
      <c r="M181" s="86" t="str">
        <f t="shared" ref="M181:N181" si="99">IFERROR(I181/I182,"ND")</f>
        <v>ND</v>
      </c>
      <c r="N181" s="75">
        <f t="shared" si="99"/>
        <v>0</v>
      </c>
      <c r="O181" s="77" t="s">
        <v>314</v>
      </c>
      <c r="P181" s="77"/>
      <c r="Q181" s="78"/>
    </row>
    <row r="182" spans="3:17" ht="85.5" customHeight="1" x14ac:dyDescent="0.3">
      <c r="C182" s="106"/>
      <c r="D182" s="154"/>
      <c r="E182" s="91"/>
      <c r="F182" s="85"/>
      <c r="G182" s="91"/>
      <c r="H182" s="91"/>
      <c r="I182" s="43">
        <v>0</v>
      </c>
      <c r="J182" s="43">
        <v>26</v>
      </c>
      <c r="K182" s="43">
        <v>19</v>
      </c>
      <c r="L182" s="43">
        <v>7</v>
      </c>
      <c r="M182" s="86"/>
      <c r="N182" s="93"/>
      <c r="O182" s="94"/>
      <c r="P182" s="94"/>
      <c r="Q182" s="95"/>
    </row>
    <row r="183" spans="3:17" ht="85.5" customHeight="1" x14ac:dyDescent="0.3">
      <c r="C183" s="65" t="s">
        <v>240</v>
      </c>
      <c r="D183" s="67" t="s">
        <v>190</v>
      </c>
      <c r="E183" s="71" t="s">
        <v>21</v>
      </c>
      <c r="F183" s="84" t="s">
        <v>54</v>
      </c>
      <c r="G183" s="71">
        <v>38</v>
      </c>
      <c r="H183" s="69" t="s">
        <v>24</v>
      </c>
      <c r="I183" s="43">
        <v>0</v>
      </c>
      <c r="J183" s="43"/>
      <c r="K183" s="43"/>
      <c r="L183" s="43"/>
      <c r="M183" s="86" t="str">
        <f t="shared" ref="M183:N183" si="100">IFERROR(I183/I184,"ND")</f>
        <v>ND</v>
      </c>
      <c r="N183" s="75">
        <f t="shared" si="100"/>
        <v>0</v>
      </c>
      <c r="O183" s="77" t="s">
        <v>315</v>
      </c>
      <c r="P183" s="77"/>
      <c r="Q183" s="78"/>
    </row>
    <row r="184" spans="3:17" ht="85.5" customHeight="1" x14ac:dyDescent="0.3">
      <c r="C184" s="65"/>
      <c r="D184" s="67"/>
      <c r="E184" s="91"/>
      <c r="F184" s="85"/>
      <c r="G184" s="91"/>
      <c r="H184" s="69"/>
      <c r="I184" s="43">
        <v>0</v>
      </c>
      <c r="J184" s="43">
        <v>19</v>
      </c>
      <c r="K184" s="43">
        <v>14</v>
      </c>
      <c r="L184" s="43">
        <v>5</v>
      </c>
      <c r="M184" s="86"/>
      <c r="N184" s="93"/>
      <c r="O184" s="94"/>
      <c r="P184" s="94"/>
      <c r="Q184" s="95"/>
    </row>
    <row r="185" spans="3:17" ht="85.5" customHeight="1" x14ac:dyDescent="0.3">
      <c r="C185" s="105" t="s">
        <v>241</v>
      </c>
      <c r="D185" s="67" t="s">
        <v>191</v>
      </c>
      <c r="E185" s="71" t="s">
        <v>21</v>
      </c>
      <c r="F185" s="84" t="s">
        <v>54</v>
      </c>
      <c r="G185" s="71">
        <v>52</v>
      </c>
      <c r="H185" s="69" t="s">
        <v>24</v>
      </c>
      <c r="I185" s="43">
        <v>0</v>
      </c>
      <c r="J185" s="43"/>
      <c r="K185" s="43"/>
      <c r="L185" s="43"/>
      <c r="M185" s="73" t="str">
        <f t="shared" ref="M185:N185" si="101">IFERROR(I185/I186,"ND")</f>
        <v>ND</v>
      </c>
      <c r="N185" s="75">
        <f t="shared" si="101"/>
        <v>0</v>
      </c>
      <c r="O185" s="77" t="s">
        <v>316</v>
      </c>
      <c r="P185" s="77"/>
      <c r="Q185" s="78"/>
    </row>
    <row r="186" spans="3:17" ht="85.5" customHeight="1" x14ac:dyDescent="0.3">
      <c r="C186" s="106"/>
      <c r="D186" s="67"/>
      <c r="E186" s="91"/>
      <c r="F186" s="85"/>
      <c r="G186" s="91"/>
      <c r="H186" s="69"/>
      <c r="I186" s="43">
        <v>0</v>
      </c>
      <c r="J186" s="43">
        <v>26</v>
      </c>
      <c r="K186" s="43">
        <v>19</v>
      </c>
      <c r="L186" s="43">
        <v>7</v>
      </c>
      <c r="M186" s="158"/>
      <c r="N186" s="93"/>
      <c r="O186" s="94"/>
      <c r="P186" s="94"/>
      <c r="Q186" s="95"/>
    </row>
    <row r="187" spans="3:17" ht="85.5" customHeight="1" x14ac:dyDescent="0.3">
      <c r="C187" s="65" t="s">
        <v>242</v>
      </c>
      <c r="D187" s="67" t="s">
        <v>192</v>
      </c>
      <c r="E187" s="71" t="s">
        <v>21</v>
      </c>
      <c r="F187" s="84" t="s">
        <v>54</v>
      </c>
      <c r="G187" s="71">
        <v>182</v>
      </c>
      <c r="H187" s="69" t="s">
        <v>24</v>
      </c>
      <c r="I187" s="43">
        <v>0</v>
      </c>
      <c r="J187" s="43"/>
      <c r="K187" s="43"/>
      <c r="L187" s="43"/>
      <c r="M187" s="86" t="str">
        <f t="shared" ref="M187:N187" si="102">IFERROR(I187/I188,"ND")</f>
        <v>ND</v>
      </c>
      <c r="N187" s="75">
        <f t="shared" si="102"/>
        <v>0</v>
      </c>
      <c r="O187" s="77" t="s">
        <v>317</v>
      </c>
      <c r="P187" s="77"/>
      <c r="Q187" s="78"/>
    </row>
    <row r="188" spans="3:17" ht="85.5" customHeight="1" x14ac:dyDescent="0.3">
      <c r="C188" s="65"/>
      <c r="D188" s="67"/>
      <c r="E188" s="91"/>
      <c r="F188" s="85"/>
      <c r="G188" s="91"/>
      <c r="H188" s="69"/>
      <c r="I188" s="43">
        <v>0</v>
      </c>
      <c r="J188" s="43">
        <v>21</v>
      </c>
      <c r="K188" s="43">
        <v>57</v>
      </c>
      <c r="L188" s="43">
        <v>104</v>
      </c>
      <c r="M188" s="86"/>
      <c r="N188" s="93"/>
      <c r="O188" s="94"/>
      <c r="P188" s="94"/>
      <c r="Q188" s="95"/>
    </row>
    <row r="189" spans="3:17" ht="85.5" customHeight="1" x14ac:dyDescent="0.3">
      <c r="C189" s="65" t="s">
        <v>243</v>
      </c>
      <c r="D189" s="67" t="s">
        <v>193</v>
      </c>
      <c r="E189" s="71" t="s">
        <v>21</v>
      </c>
      <c r="F189" s="84" t="s">
        <v>54</v>
      </c>
      <c r="G189" s="71">
        <v>52</v>
      </c>
      <c r="H189" s="69" t="s">
        <v>24</v>
      </c>
      <c r="I189" s="43">
        <v>0</v>
      </c>
      <c r="J189" s="43"/>
      <c r="K189" s="43"/>
      <c r="L189" s="43"/>
      <c r="M189" s="86" t="str">
        <f t="shared" ref="M189:N189" si="103">IFERROR(I189/I190,"ND")</f>
        <v>ND</v>
      </c>
      <c r="N189" s="75">
        <f t="shared" si="103"/>
        <v>0</v>
      </c>
      <c r="O189" s="77" t="s">
        <v>318</v>
      </c>
      <c r="P189" s="77"/>
      <c r="Q189" s="78"/>
    </row>
    <row r="190" spans="3:17" ht="85.5" customHeight="1" x14ac:dyDescent="0.3">
      <c r="C190" s="65"/>
      <c r="D190" s="67"/>
      <c r="E190" s="91"/>
      <c r="F190" s="85"/>
      <c r="G190" s="91"/>
      <c r="H190" s="69"/>
      <c r="I190" s="43">
        <v>0</v>
      </c>
      <c r="J190" s="43">
        <v>26</v>
      </c>
      <c r="K190" s="43">
        <v>19</v>
      </c>
      <c r="L190" s="43">
        <v>7</v>
      </c>
      <c r="M190" s="86"/>
      <c r="N190" s="93"/>
      <c r="O190" s="94"/>
      <c r="P190" s="94"/>
      <c r="Q190" s="95"/>
    </row>
    <row r="191" spans="3:17" ht="85.5" customHeight="1" x14ac:dyDescent="0.3">
      <c r="C191" s="65" t="s">
        <v>244</v>
      </c>
      <c r="D191" s="67" t="s">
        <v>194</v>
      </c>
      <c r="E191" s="69" t="s">
        <v>21</v>
      </c>
      <c r="F191" s="69" t="s">
        <v>54</v>
      </c>
      <c r="G191" s="71">
        <v>182</v>
      </c>
      <c r="H191" s="69" t="s">
        <v>24</v>
      </c>
      <c r="I191" s="43">
        <v>0</v>
      </c>
      <c r="J191" s="43"/>
      <c r="K191" s="43"/>
      <c r="L191" s="43"/>
      <c r="M191" s="73" t="str">
        <f>IFERROR(I191/I192,"ND")</f>
        <v>ND</v>
      </c>
      <c r="N191" s="75">
        <f>IFERROR(J191/J192,"ND")</f>
        <v>0</v>
      </c>
      <c r="O191" s="77" t="s">
        <v>319</v>
      </c>
      <c r="P191" s="77"/>
      <c r="Q191" s="78"/>
    </row>
    <row r="192" spans="3:17" ht="85.5" customHeight="1" thickBot="1" x14ac:dyDescent="0.35">
      <c r="C192" s="66"/>
      <c r="D192" s="68"/>
      <c r="E192" s="70"/>
      <c r="F192" s="70"/>
      <c r="G192" s="72"/>
      <c r="H192" s="70"/>
      <c r="I192" s="58">
        <v>0</v>
      </c>
      <c r="J192" s="58">
        <v>21</v>
      </c>
      <c r="K192" s="58">
        <v>57</v>
      </c>
      <c r="L192" s="58">
        <v>104</v>
      </c>
      <c r="M192" s="74"/>
      <c r="N192" s="76"/>
      <c r="O192" s="79"/>
      <c r="P192" s="79"/>
      <c r="Q192" s="80"/>
    </row>
    <row r="194" spans="3:17" ht="96" customHeight="1" x14ac:dyDescent="0.3"/>
    <row r="196" spans="3:17" ht="15" thickBot="1" x14ac:dyDescent="0.35">
      <c r="O196" s="62"/>
      <c r="P196" s="62"/>
      <c r="Q196" s="62"/>
    </row>
    <row r="197" spans="3:17" s="59" customFormat="1" ht="25.95" customHeight="1" thickTop="1" x14ac:dyDescent="0.45">
      <c r="C197" s="81" t="s">
        <v>31</v>
      </c>
      <c r="D197" s="81"/>
      <c r="E197" s="60"/>
      <c r="H197" s="63" t="s">
        <v>32</v>
      </c>
      <c r="I197" s="63"/>
      <c r="J197" s="63"/>
      <c r="K197" s="63"/>
      <c r="L197" s="61"/>
      <c r="O197" s="63" t="s">
        <v>33</v>
      </c>
      <c r="P197" s="63"/>
      <c r="Q197" s="63"/>
    </row>
    <row r="198" spans="3:17" s="59" customFormat="1" ht="23.25" customHeight="1" x14ac:dyDescent="0.45">
      <c r="C198" s="64" t="s">
        <v>46</v>
      </c>
      <c r="D198" s="64"/>
      <c r="E198" s="60"/>
      <c r="H198" s="64" t="s">
        <v>47</v>
      </c>
      <c r="I198" s="64"/>
      <c r="J198" s="64"/>
      <c r="K198" s="64"/>
      <c r="L198" s="61"/>
      <c r="O198" s="64" t="s">
        <v>50</v>
      </c>
      <c r="P198" s="64"/>
      <c r="Q198" s="64"/>
    </row>
    <row r="199" spans="3:17" s="59" customFormat="1" ht="75.75" customHeight="1" x14ac:dyDescent="0.45">
      <c r="C199" s="64" t="s">
        <v>49</v>
      </c>
      <c r="D199" s="64"/>
      <c r="E199" s="60"/>
      <c r="H199" s="64" t="s">
        <v>48</v>
      </c>
      <c r="I199" s="64"/>
      <c r="J199" s="64"/>
      <c r="K199" s="64"/>
      <c r="L199" s="61"/>
      <c r="O199" s="64" t="s">
        <v>51</v>
      </c>
      <c r="P199" s="64"/>
      <c r="Q199" s="64"/>
    </row>
    <row r="200" spans="3:17" ht="25.8" x14ac:dyDescent="0.5">
      <c r="C200" s="33"/>
      <c r="D200" s="33"/>
      <c r="E200" s="27"/>
      <c r="F200" s="25"/>
      <c r="G200" s="27"/>
      <c r="H200" s="27"/>
      <c r="I200" s="27"/>
      <c r="J200" s="27"/>
      <c r="K200" s="28"/>
      <c r="L200" s="28"/>
      <c r="M200"/>
      <c r="N200" s="29"/>
      <c r="O200" s="41"/>
      <c r="P200" s="41"/>
      <c r="Q200" s="31"/>
    </row>
    <row r="201" spans="3:17" ht="25.8" x14ac:dyDescent="0.5">
      <c r="C201" s="33"/>
      <c r="D201" s="33"/>
      <c r="E201" s="27"/>
      <c r="F201" s="25"/>
      <c r="G201" s="27"/>
      <c r="H201" s="27"/>
      <c r="I201" s="27"/>
      <c r="J201" s="27"/>
      <c r="K201" s="28"/>
      <c r="L201" s="28"/>
      <c r="M201"/>
      <c r="N201" s="29"/>
      <c r="O201" s="41"/>
      <c r="P201" s="41"/>
      <c r="Q201" s="31"/>
    </row>
    <row r="202" spans="3:17" x14ac:dyDescent="0.3">
      <c r="C202" s="31"/>
      <c r="D202" s="31"/>
      <c r="E202"/>
      <c r="G202"/>
      <c r="H202"/>
      <c r="I202" s="26"/>
      <c r="M202"/>
      <c r="N202"/>
      <c r="O202" s="31"/>
      <c r="P202" s="31"/>
      <c r="Q202" s="31"/>
    </row>
  </sheetData>
  <mergeCells count="832">
    <mergeCell ref="C175:C176"/>
    <mergeCell ref="D175:D176"/>
    <mergeCell ref="E175:E176"/>
    <mergeCell ref="F175:F176"/>
    <mergeCell ref="G175:G176"/>
    <mergeCell ref="H175:H176"/>
    <mergeCell ref="M175:M176"/>
    <mergeCell ref="N175:N176"/>
    <mergeCell ref="O175:Q176"/>
    <mergeCell ref="C173:C174"/>
    <mergeCell ref="D173:D174"/>
    <mergeCell ref="E173:E174"/>
    <mergeCell ref="F173:F174"/>
    <mergeCell ref="G173:G174"/>
    <mergeCell ref="H173:H174"/>
    <mergeCell ref="M173:M174"/>
    <mergeCell ref="N173:N174"/>
    <mergeCell ref="O173:Q174"/>
    <mergeCell ref="C171:C172"/>
    <mergeCell ref="D171:D172"/>
    <mergeCell ref="E171:E172"/>
    <mergeCell ref="F171:F172"/>
    <mergeCell ref="G171:G172"/>
    <mergeCell ref="H171:H172"/>
    <mergeCell ref="M171:M172"/>
    <mergeCell ref="N171:N172"/>
    <mergeCell ref="O171:Q172"/>
    <mergeCell ref="C169:C170"/>
    <mergeCell ref="D169:D170"/>
    <mergeCell ref="E169:E170"/>
    <mergeCell ref="F169:F170"/>
    <mergeCell ref="G169:G170"/>
    <mergeCell ref="H169:H170"/>
    <mergeCell ref="M169:M170"/>
    <mergeCell ref="N169:N170"/>
    <mergeCell ref="O169:Q170"/>
    <mergeCell ref="C167:C168"/>
    <mergeCell ref="D167:D168"/>
    <mergeCell ref="E167:E168"/>
    <mergeCell ref="F167:F168"/>
    <mergeCell ref="G167:G168"/>
    <mergeCell ref="H167:H168"/>
    <mergeCell ref="M167:M168"/>
    <mergeCell ref="N167:N168"/>
    <mergeCell ref="O167:Q168"/>
    <mergeCell ref="C165:C166"/>
    <mergeCell ref="D165:D166"/>
    <mergeCell ref="E165:E166"/>
    <mergeCell ref="F165:F166"/>
    <mergeCell ref="G165:G166"/>
    <mergeCell ref="H165:H166"/>
    <mergeCell ref="M165:M166"/>
    <mergeCell ref="N165:N166"/>
    <mergeCell ref="O165:Q166"/>
    <mergeCell ref="C163:C164"/>
    <mergeCell ref="D163:D164"/>
    <mergeCell ref="E163:E164"/>
    <mergeCell ref="F163:F164"/>
    <mergeCell ref="G163:G164"/>
    <mergeCell ref="H163:H164"/>
    <mergeCell ref="M163:M164"/>
    <mergeCell ref="N163:N164"/>
    <mergeCell ref="O163:Q164"/>
    <mergeCell ref="C161:C162"/>
    <mergeCell ref="D161:D162"/>
    <mergeCell ref="E161:E162"/>
    <mergeCell ref="F161:F162"/>
    <mergeCell ref="G161:G162"/>
    <mergeCell ref="H161:H162"/>
    <mergeCell ref="M161:M162"/>
    <mergeCell ref="N161:N162"/>
    <mergeCell ref="O161:Q162"/>
    <mergeCell ref="C159:C160"/>
    <mergeCell ref="D159:D160"/>
    <mergeCell ref="E159:E160"/>
    <mergeCell ref="F159:F160"/>
    <mergeCell ref="G159:G160"/>
    <mergeCell ref="H159:H160"/>
    <mergeCell ref="M159:M160"/>
    <mergeCell ref="N159:N160"/>
    <mergeCell ref="O159:Q160"/>
    <mergeCell ref="C157:C158"/>
    <mergeCell ref="D157:D158"/>
    <mergeCell ref="E157:E158"/>
    <mergeCell ref="F157:F158"/>
    <mergeCell ref="G157:G158"/>
    <mergeCell ref="H157:H158"/>
    <mergeCell ref="M157:M158"/>
    <mergeCell ref="N157:N158"/>
    <mergeCell ref="O157:Q158"/>
    <mergeCell ref="C155:C156"/>
    <mergeCell ref="D155:D156"/>
    <mergeCell ref="E155:E156"/>
    <mergeCell ref="F155:F156"/>
    <mergeCell ref="G155:G156"/>
    <mergeCell ref="H155:H156"/>
    <mergeCell ref="M155:M156"/>
    <mergeCell ref="N155:N156"/>
    <mergeCell ref="O155:Q156"/>
    <mergeCell ref="C153:C154"/>
    <mergeCell ref="D153:D154"/>
    <mergeCell ref="E153:E154"/>
    <mergeCell ref="F153:F154"/>
    <mergeCell ref="G153:G154"/>
    <mergeCell ref="H153:H154"/>
    <mergeCell ref="M153:M154"/>
    <mergeCell ref="N153:N154"/>
    <mergeCell ref="O153:Q154"/>
    <mergeCell ref="C151:C152"/>
    <mergeCell ref="D151:D152"/>
    <mergeCell ref="E151:E152"/>
    <mergeCell ref="F151:F152"/>
    <mergeCell ref="G151:G152"/>
    <mergeCell ref="H151:H152"/>
    <mergeCell ref="M151:M152"/>
    <mergeCell ref="N151:N152"/>
    <mergeCell ref="O151:Q152"/>
    <mergeCell ref="C149:C150"/>
    <mergeCell ref="D149:D150"/>
    <mergeCell ref="E149:E150"/>
    <mergeCell ref="F149:F150"/>
    <mergeCell ref="G149:G150"/>
    <mergeCell ref="H149:H150"/>
    <mergeCell ref="M149:M150"/>
    <mergeCell ref="N149:N150"/>
    <mergeCell ref="O149:Q150"/>
    <mergeCell ref="C147:C148"/>
    <mergeCell ref="D147:D148"/>
    <mergeCell ref="E147:E148"/>
    <mergeCell ref="F147:F148"/>
    <mergeCell ref="G147:G148"/>
    <mergeCell ref="H147:H148"/>
    <mergeCell ref="M147:M148"/>
    <mergeCell ref="N147:N148"/>
    <mergeCell ref="O147:Q148"/>
    <mergeCell ref="C145:C146"/>
    <mergeCell ref="D145:D146"/>
    <mergeCell ref="E145:E146"/>
    <mergeCell ref="F145:F146"/>
    <mergeCell ref="G145:G146"/>
    <mergeCell ref="H145:H146"/>
    <mergeCell ref="M145:M146"/>
    <mergeCell ref="N145:N146"/>
    <mergeCell ref="O145:Q146"/>
    <mergeCell ref="C143:C144"/>
    <mergeCell ref="D143:D144"/>
    <mergeCell ref="E143:E144"/>
    <mergeCell ref="F143:F144"/>
    <mergeCell ref="G143:G144"/>
    <mergeCell ref="H143:H144"/>
    <mergeCell ref="M143:M144"/>
    <mergeCell ref="N143:N144"/>
    <mergeCell ref="O143:Q144"/>
    <mergeCell ref="C141:C142"/>
    <mergeCell ref="D141:D142"/>
    <mergeCell ref="E141:E142"/>
    <mergeCell ref="F141:F142"/>
    <mergeCell ref="G141:G142"/>
    <mergeCell ref="H141:H142"/>
    <mergeCell ref="M141:M142"/>
    <mergeCell ref="N141:N142"/>
    <mergeCell ref="O141:Q142"/>
    <mergeCell ref="C139:C140"/>
    <mergeCell ref="D139:D140"/>
    <mergeCell ref="E139:E140"/>
    <mergeCell ref="F139:F140"/>
    <mergeCell ref="G139:G140"/>
    <mergeCell ref="H139:H140"/>
    <mergeCell ref="M139:M140"/>
    <mergeCell ref="N139:N140"/>
    <mergeCell ref="O139:Q140"/>
    <mergeCell ref="C137:C138"/>
    <mergeCell ref="D137:D138"/>
    <mergeCell ref="E137:E138"/>
    <mergeCell ref="F137:F138"/>
    <mergeCell ref="G137:G138"/>
    <mergeCell ref="H137:H138"/>
    <mergeCell ref="M137:M138"/>
    <mergeCell ref="N137:N138"/>
    <mergeCell ref="O137:Q138"/>
    <mergeCell ref="C135:C136"/>
    <mergeCell ref="D135:D136"/>
    <mergeCell ref="E135:E136"/>
    <mergeCell ref="F135:F136"/>
    <mergeCell ref="G135:G136"/>
    <mergeCell ref="H135:H136"/>
    <mergeCell ref="M135:M136"/>
    <mergeCell ref="N135:N136"/>
    <mergeCell ref="O135:Q136"/>
    <mergeCell ref="C133:C134"/>
    <mergeCell ref="D133:D134"/>
    <mergeCell ref="E133:E134"/>
    <mergeCell ref="F133:F134"/>
    <mergeCell ref="G133:G134"/>
    <mergeCell ref="H133:H134"/>
    <mergeCell ref="M133:M134"/>
    <mergeCell ref="N133:N134"/>
    <mergeCell ref="O133:Q134"/>
    <mergeCell ref="C131:C132"/>
    <mergeCell ref="D131:D132"/>
    <mergeCell ref="E131:E132"/>
    <mergeCell ref="F131:F132"/>
    <mergeCell ref="G131:G132"/>
    <mergeCell ref="H131:H132"/>
    <mergeCell ref="M131:M132"/>
    <mergeCell ref="N131:N132"/>
    <mergeCell ref="O131:Q132"/>
    <mergeCell ref="C129:C130"/>
    <mergeCell ref="D129:D130"/>
    <mergeCell ref="E129:E130"/>
    <mergeCell ref="F129:F130"/>
    <mergeCell ref="G129:G130"/>
    <mergeCell ref="H129:H130"/>
    <mergeCell ref="M129:M130"/>
    <mergeCell ref="N129:N130"/>
    <mergeCell ref="O129:Q130"/>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25:H126"/>
    <mergeCell ref="M125:M126"/>
    <mergeCell ref="N125:N126"/>
    <mergeCell ref="O125:Q126"/>
    <mergeCell ref="C123:C124"/>
    <mergeCell ref="D123:D124"/>
    <mergeCell ref="E123:E124"/>
    <mergeCell ref="F123:F124"/>
    <mergeCell ref="G123:G124"/>
    <mergeCell ref="H123:H124"/>
    <mergeCell ref="M123:M124"/>
    <mergeCell ref="N123:N124"/>
    <mergeCell ref="O123:Q124"/>
    <mergeCell ref="C121:C122"/>
    <mergeCell ref="D121:D122"/>
    <mergeCell ref="E121:E122"/>
    <mergeCell ref="F121:F122"/>
    <mergeCell ref="G121:G122"/>
    <mergeCell ref="H121:H122"/>
    <mergeCell ref="M121:M122"/>
    <mergeCell ref="N121:N122"/>
    <mergeCell ref="O121:Q122"/>
    <mergeCell ref="C119:C120"/>
    <mergeCell ref="D119:D120"/>
    <mergeCell ref="E119:E120"/>
    <mergeCell ref="F119:F120"/>
    <mergeCell ref="G119:G120"/>
    <mergeCell ref="H119:H120"/>
    <mergeCell ref="M119:M120"/>
    <mergeCell ref="N119:N120"/>
    <mergeCell ref="O119:Q120"/>
    <mergeCell ref="C117:C118"/>
    <mergeCell ref="D117:D118"/>
    <mergeCell ref="E117:E118"/>
    <mergeCell ref="F117:F118"/>
    <mergeCell ref="G117:G118"/>
    <mergeCell ref="H117:H118"/>
    <mergeCell ref="M117:M118"/>
    <mergeCell ref="N117:N118"/>
    <mergeCell ref="O117:Q118"/>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H113:H114"/>
    <mergeCell ref="M113:M114"/>
    <mergeCell ref="N113:N114"/>
    <mergeCell ref="O113:Q114"/>
    <mergeCell ref="C111:C112"/>
    <mergeCell ref="D111:D112"/>
    <mergeCell ref="E111:E112"/>
    <mergeCell ref="F111:F112"/>
    <mergeCell ref="G111:G112"/>
    <mergeCell ref="H111:H112"/>
    <mergeCell ref="M111:M112"/>
    <mergeCell ref="N111:N112"/>
    <mergeCell ref="O111:Q112"/>
    <mergeCell ref="C109:C110"/>
    <mergeCell ref="D109:D110"/>
    <mergeCell ref="E109:E110"/>
    <mergeCell ref="F109:F110"/>
    <mergeCell ref="G109:G110"/>
    <mergeCell ref="H109:H110"/>
    <mergeCell ref="M109:M110"/>
    <mergeCell ref="N109:N110"/>
    <mergeCell ref="O109:Q110"/>
    <mergeCell ref="C107:C108"/>
    <mergeCell ref="D107:D108"/>
    <mergeCell ref="E107:E108"/>
    <mergeCell ref="F107:F108"/>
    <mergeCell ref="G107:G108"/>
    <mergeCell ref="H107:H108"/>
    <mergeCell ref="M107:M108"/>
    <mergeCell ref="N107:N108"/>
    <mergeCell ref="O107:Q108"/>
    <mergeCell ref="C105:C106"/>
    <mergeCell ref="D105:D106"/>
    <mergeCell ref="E105:E106"/>
    <mergeCell ref="F105:F106"/>
    <mergeCell ref="G105:G106"/>
    <mergeCell ref="H105:H106"/>
    <mergeCell ref="M105:M106"/>
    <mergeCell ref="N105:N106"/>
    <mergeCell ref="O105:Q106"/>
    <mergeCell ref="C103:C104"/>
    <mergeCell ref="D103:D104"/>
    <mergeCell ref="E103:E104"/>
    <mergeCell ref="F103:F104"/>
    <mergeCell ref="G103:G104"/>
    <mergeCell ref="H103:H104"/>
    <mergeCell ref="M103:M104"/>
    <mergeCell ref="N103:N104"/>
    <mergeCell ref="O103:Q104"/>
    <mergeCell ref="C101:C102"/>
    <mergeCell ref="D101:D102"/>
    <mergeCell ref="E101:E102"/>
    <mergeCell ref="F101:F102"/>
    <mergeCell ref="G101:G102"/>
    <mergeCell ref="H101:H102"/>
    <mergeCell ref="M101:M102"/>
    <mergeCell ref="N101:N102"/>
    <mergeCell ref="O101:Q102"/>
    <mergeCell ref="C99:C100"/>
    <mergeCell ref="D99:D100"/>
    <mergeCell ref="E99:E100"/>
    <mergeCell ref="F99:F100"/>
    <mergeCell ref="G99:G100"/>
    <mergeCell ref="H99:H100"/>
    <mergeCell ref="M99:M100"/>
    <mergeCell ref="N99:N100"/>
    <mergeCell ref="O99:Q100"/>
    <mergeCell ref="O95:Q95"/>
    <mergeCell ref="O96:Q96"/>
    <mergeCell ref="C97:C98"/>
    <mergeCell ref="D97:D98"/>
    <mergeCell ref="E97:E98"/>
    <mergeCell ref="F97:F98"/>
    <mergeCell ref="G97:G98"/>
    <mergeCell ref="H97:H98"/>
    <mergeCell ref="M97:M98"/>
    <mergeCell ref="N97:N98"/>
    <mergeCell ref="O97:Q98"/>
    <mergeCell ref="C95:C96"/>
    <mergeCell ref="D95:D96"/>
    <mergeCell ref="E95:E96"/>
    <mergeCell ref="F95:F96"/>
    <mergeCell ref="G95:G96"/>
    <mergeCell ref="H95:H96"/>
    <mergeCell ref="M95:M96"/>
    <mergeCell ref="N95:N96"/>
    <mergeCell ref="C91:C94"/>
    <mergeCell ref="D87:D88"/>
    <mergeCell ref="E87:E88"/>
    <mergeCell ref="F87:F88"/>
    <mergeCell ref="G87:G88"/>
    <mergeCell ref="H87:H88"/>
    <mergeCell ref="M87:M88"/>
    <mergeCell ref="N87:N88"/>
    <mergeCell ref="C87:C90"/>
    <mergeCell ref="O87:Q87"/>
    <mergeCell ref="O88:Q88"/>
    <mergeCell ref="O89:Q89"/>
    <mergeCell ref="O90:Q90"/>
    <mergeCell ref="D89:D90"/>
    <mergeCell ref="E89:E90"/>
    <mergeCell ref="F89:F90"/>
    <mergeCell ref="G89:G90"/>
    <mergeCell ref="H89:H90"/>
    <mergeCell ref="M89:M90"/>
    <mergeCell ref="N89:N90"/>
    <mergeCell ref="C85:C86"/>
    <mergeCell ref="D85:D86"/>
    <mergeCell ref="E85:E86"/>
    <mergeCell ref="F85:F86"/>
    <mergeCell ref="G85:G86"/>
    <mergeCell ref="H85:H86"/>
    <mergeCell ref="M85:M86"/>
    <mergeCell ref="N85:N86"/>
    <mergeCell ref="D83:D84"/>
    <mergeCell ref="E83:E84"/>
    <mergeCell ref="F83:F84"/>
    <mergeCell ref="G83:G84"/>
    <mergeCell ref="H83:H84"/>
    <mergeCell ref="M83:M84"/>
    <mergeCell ref="N83:N84"/>
    <mergeCell ref="C81:C84"/>
    <mergeCell ref="O75:Q76"/>
    <mergeCell ref="O81:Q81"/>
    <mergeCell ref="O82:Q82"/>
    <mergeCell ref="O83:Q83"/>
    <mergeCell ref="O84:Q84"/>
    <mergeCell ref="O85:Q85"/>
    <mergeCell ref="O86:Q86"/>
    <mergeCell ref="D81:D82"/>
    <mergeCell ref="E81:E82"/>
    <mergeCell ref="F81:F82"/>
    <mergeCell ref="G81:G82"/>
    <mergeCell ref="H81:H82"/>
    <mergeCell ref="M81:M82"/>
    <mergeCell ref="N81:N82"/>
    <mergeCell ref="C79:C80"/>
    <mergeCell ref="D79:D80"/>
    <mergeCell ref="E79:E80"/>
    <mergeCell ref="F79:F80"/>
    <mergeCell ref="G79:G80"/>
    <mergeCell ref="H79:H80"/>
    <mergeCell ref="M79:M80"/>
    <mergeCell ref="N79:N80"/>
    <mergeCell ref="O79:Q80"/>
    <mergeCell ref="C71:C72"/>
    <mergeCell ref="D71:D72"/>
    <mergeCell ref="E71:E72"/>
    <mergeCell ref="F71:F72"/>
    <mergeCell ref="G71:G72"/>
    <mergeCell ref="H71:H72"/>
    <mergeCell ref="M71:M72"/>
    <mergeCell ref="N71:N72"/>
    <mergeCell ref="O71:Q72"/>
    <mergeCell ref="C73:C78"/>
    <mergeCell ref="D73:D74"/>
    <mergeCell ref="E73:E74"/>
    <mergeCell ref="F73:F74"/>
    <mergeCell ref="G73:G74"/>
    <mergeCell ref="H73:H74"/>
    <mergeCell ref="M73:M74"/>
    <mergeCell ref="N73:N74"/>
    <mergeCell ref="O73:Q74"/>
    <mergeCell ref="D77:D78"/>
    <mergeCell ref="E77:E78"/>
    <mergeCell ref="F77:F78"/>
    <mergeCell ref="G77:G78"/>
    <mergeCell ref="H77:H78"/>
    <mergeCell ref="M77:M78"/>
    <mergeCell ref="N77:N78"/>
    <mergeCell ref="O77:Q78"/>
    <mergeCell ref="D75:D76"/>
    <mergeCell ref="E75:E76"/>
    <mergeCell ref="F75:F76"/>
    <mergeCell ref="G75:G76"/>
    <mergeCell ref="H75:H76"/>
    <mergeCell ref="M75:M76"/>
    <mergeCell ref="N75:N76"/>
    <mergeCell ref="E69:E70"/>
    <mergeCell ref="F69:F70"/>
    <mergeCell ref="G69:G70"/>
    <mergeCell ref="M69:M70"/>
    <mergeCell ref="N69:N70"/>
    <mergeCell ref="O69:Q70"/>
    <mergeCell ref="D67:D68"/>
    <mergeCell ref="E67:E68"/>
    <mergeCell ref="F67:F68"/>
    <mergeCell ref="G67:G68"/>
    <mergeCell ref="H67:H68"/>
    <mergeCell ref="M67:M68"/>
    <mergeCell ref="N67:N68"/>
    <mergeCell ref="O67:Q68"/>
    <mergeCell ref="F61:F62"/>
    <mergeCell ref="G61:G62"/>
    <mergeCell ref="H61:H62"/>
    <mergeCell ref="M61:M62"/>
    <mergeCell ref="N61:N62"/>
    <mergeCell ref="O61:Q62"/>
    <mergeCell ref="O65:Q66"/>
    <mergeCell ref="C63:C64"/>
    <mergeCell ref="D63:D64"/>
    <mergeCell ref="E63:E64"/>
    <mergeCell ref="F63:F64"/>
    <mergeCell ref="G63:G64"/>
    <mergeCell ref="H63:H64"/>
    <mergeCell ref="M63:M64"/>
    <mergeCell ref="N63:N64"/>
    <mergeCell ref="O63:Q64"/>
    <mergeCell ref="C65:C68"/>
    <mergeCell ref="D65:D66"/>
    <mergeCell ref="E65:E66"/>
    <mergeCell ref="F65:F66"/>
    <mergeCell ref="G65:G66"/>
    <mergeCell ref="H65:H66"/>
    <mergeCell ref="M65:M66"/>
    <mergeCell ref="N65:N66"/>
    <mergeCell ref="F53:F54"/>
    <mergeCell ref="G53:G54"/>
    <mergeCell ref="H53:H54"/>
    <mergeCell ref="M53:M54"/>
    <mergeCell ref="N53:N54"/>
    <mergeCell ref="O53:Q54"/>
    <mergeCell ref="C55:C56"/>
    <mergeCell ref="D55:D56"/>
    <mergeCell ref="E55:E56"/>
    <mergeCell ref="F55:F56"/>
    <mergeCell ref="G55:G56"/>
    <mergeCell ref="H55:H56"/>
    <mergeCell ref="M55:M56"/>
    <mergeCell ref="N55:N56"/>
    <mergeCell ref="O55:Q56"/>
    <mergeCell ref="N45:N46"/>
    <mergeCell ref="O45:Q46"/>
    <mergeCell ref="C43:C44"/>
    <mergeCell ref="C51:C52"/>
    <mergeCell ref="D51:D52"/>
    <mergeCell ref="E51:E52"/>
    <mergeCell ref="F51:F52"/>
    <mergeCell ref="G51:G52"/>
    <mergeCell ref="H51:H52"/>
    <mergeCell ref="M51:M52"/>
    <mergeCell ref="N51:N52"/>
    <mergeCell ref="O51:Q52"/>
    <mergeCell ref="M49:M50"/>
    <mergeCell ref="N49:N50"/>
    <mergeCell ref="O49:Q50"/>
    <mergeCell ref="C47:C48"/>
    <mergeCell ref="D47:D48"/>
    <mergeCell ref="E47:E48"/>
    <mergeCell ref="F47:F48"/>
    <mergeCell ref="G47:G48"/>
    <mergeCell ref="H47:H48"/>
    <mergeCell ref="M47:M48"/>
    <mergeCell ref="N47:N48"/>
    <mergeCell ref="O47:Q48"/>
    <mergeCell ref="M183:M184"/>
    <mergeCell ref="N183:N184"/>
    <mergeCell ref="O183:Q184"/>
    <mergeCell ref="C185:C186"/>
    <mergeCell ref="D185:D186"/>
    <mergeCell ref="E185:E186"/>
    <mergeCell ref="F185:F186"/>
    <mergeCell ref="G185:G186"/>
    <mergeCell ref="H185:H186"/>
    <mergeCell ref="M185:M186"/>
    <mergeCell ref="N185:N186"/>
    <mergeCell ref="O185:Q186"/>
    <mergeCell ref="N39:N40"/>
    <mergeCell ref="O39:Q40"/>
    <mergeCell ref="C177:C178"/>
    <mergeCell ref="D177:D178"/>
    <mergeCell ref="E177:E178"/>
    <mergeCell ref="F177:F178"/>
    <mergeCell ref="G177:G178"/>
    <mergeCell ref="H177:H178"/>
    <mergeCell ref="M177:M178"/>
    <mergeCell ref="N177:N178"/>
    <mergeCell ref="O177:Q178"/>
    <mergeCell ref="C41:C42"/>
    <mergeCell ref="D41:D42"/>
    <mergeCell ref="C45:C46"/>
    <mergeCell ref="D45:D46"/>
    <mergeCell ref="E45:E46"/>
    <mergeCell ref="F45:F46"/>
    <mergeCell ref="G45:G46"/>
    <mergeCell ref="H45:H46"/>
    <mergeCell ref="M45:M46"/>
    <mergeCell ref="M43:M44"/>
    <mergeCell ref="N43:N44"/>
    <mergeCell ref="O43:Q44"/>
    <mergeCell ref="C49:C50"/>
    <mergeCell ref="C187:C188"/>
    <mergeCell ref="D187:D188"/>
    <mergeCell ref="E187:E188"/>
    <mergeCell ref="F179:F180"/>
    <mergeCell ref="G179:G180"/>
    <mergeCell ref="H179:H180"/>
    <mergeCell ref="F187:F188"/>
    <mergeCell ref="G187:G188"/>
    <mergeCell ref="H187:H188"/>
    <mergeCell ref="F183:F184"/>
    <mergeCell ref="G183:G184"/>
    <mergeCell ref="H183:H184"/>
    <mergeCell ref="M179:M180"/>
    <mergeCell ref="N179:N180"/>
    <mergeCell ref="O179:Q180"/>
    <mergeCell ref="C181:C182"/>
    <mergeCell ref="D181:D182"/>
    <mergeCell ref="E181:E182"/>
    <mergeCell ref="F181:F182"/>
    <mergeCell ref="G181:G182"/>
    <mergeCell ref="H181:H182"/>
    <mergeCell ref="M181:M182"/>
    <mergeCell ref="N181:N182"/>
    <mergeCell ref="O181:Q182"/>
    <mergeCell ref="O91:Q91"/>
    <mergeCell ref="O92:Q92"/>
    <mergeCell ref="O93:Q93"/>
    <mergeCell ref="O94:Q94"/>
    <mergeCell ref="D93:D94"/>
    <mergeCell ref="E93:E94"/>
    <mergeCell ref="F93:F94"/>
    <mergeCell ref="G93:G94"/>
    <mergeCell ref="H93:H94"/>
    <mergeCell ref="M93:M94"/>
    <mergeCell ref="N93:N94"/>
    <mergeCell ref="D91:D92"/>
    <mergeCell ref="E91:E92"/>
    <mergeCell ref="F91:F92"/>
    <mergeCell ref="G91:G92"/>
    <mergeCell ref="H91:H92"/>
    <mergeCell ref="M91:M92"/>
    <mergeCell ref="N91:N92"/>
    <mergeCell ref="H13:H14"/>
    <mergeCell ref="M13:M14"/>
    <mergeCell ref="M187:M188"/>
    <mergeCell ref="N187:N188"/>
    <mergeCell ref="O187:Q188"/>
    <mergeCell ref="N37:N38"/>
    <mergeCell ref="O37:Q38"/>
    <mergeCell ref="E41:E42"/>
    <mergeCell ref="F41:F42"/>
    <mergeCell ref="G41:G42"/>
    <mergeCell ref="H41:H42"/>
    <mergeCell ref="M41:M42"/>
    <mergeCell ref="N41:N42"/>
    <mergeCell ref="O41:Q42"/>
    <mergeCell ref="N57:N58"/>
    <mergeCell ref="O57:Q58"/>
    <mergeCell ref="E59:E60"/>
    <mergeCell ref="F59:F60"/>
    <mergeCell ref="G59:G60"/>
    <mergeCell ref="H59:H60"/>
    <mergeCell ref="M59:M60"/>
    <mergeCell ref="N59:N60"/>
    <mergeCell ref="O59:Q60"/>
    <mergeCell ref="O35:Q36"/>
    <mergeCell ref="D4:Q4"/>
    <mergeCell ref="D5:Q5"/>
    <mergeCell ref="D6:Q6"/>
    <mergeCell ref="D9:Q9"/>
    <mergeCell ref="C10:C12"/>
    <mergeCell ref="D10:D12"/>
    <mergeCell ref="E10:E12"/>
    <mergeCell ref="F10:F12"/>
    <mergeCell ref="G10:N10"/>
    <mergeCell ref="O10:Q12"/>
    <mergeCell ref="G11:G12"/>
    <mergeCell ref="H11:H12"/>
    <mergeCell ref="I11:L11"/>
    <mergeCell ref="M11:N11"/>
    <mergeCell ref="C19:C20"/>
    <mergeCell ref="C39:C40"/>
    <mergeCell ref="D39:D40"/>
    <mergeCell ref="E39:E40"/>
    <mergeCell ref="C179:C180"/>
    <mergeCell ref="D179:D180"/>
    <mergeCell ref="E179:E180"/>
    <mergeCell ref="C183:C184"/>
    <mergeCell ref="D183:D184"/>
    <mergeCell ref="D43:D44"/>
    <mergeCell ref="E43:E44"/>
    <mergeCell ref="E183:E184"/>
    <mergeCell ref="C59:C60"/>
    <mergeCell ref="D59:D60"/>
    <mergeCell ref="D49:D50"/>
    <mergeCell ref="E49:E50"/>
    <mergeCell ref="C53:C54"/>
    <mergeCell ref="D53:D54"/>
    <mergeCell ref="E53:E54"/>
    <mergeCell ref="C61:C62"/>
    <mergeCell ref="D61:D62"/>
    <mergeCell ref="E61:E62"/>
    <mergeCell ref="C69:C70"/>
    <mergeCell ref="D69:D70"/>
    <mergeCell ref="C31:C32"/>
    <mergeCell ref="D25:D26"/>
    <mergeCell ref="D29:D30"/>
    <mergeCell ref="C27:C30"/>
    <mergeCell ref="N13:N14"/>
    <mergeCell ref="O13:Q14"/>
    <mergeCell ref="C13:C14"/>
    <mergeCell ref="D13:D14"/>
    <mergeCell ref="E13:E14"/>
    <mergeCell ref="F13:F14"/>
    <mergeCell ref="G13:G14"/>
    <mergeCell ref="M23:M24"/>
    <mergeCell ref="N23:N24"/>
    <mergeCell ref="O23:Q24"/>
    <mergeCell ref="H19:H20"/>
    <mergeCell ref="M19:M20"/>
    <mergeCell ref="N19:N20"/>
    <mergeCell ref="O19:Q20"/>
    <mergeCell ref="C21:C22"/>
    <mergeCell ref="D21:D22"/>
    <mergeCell ref="E21:E22"/>
    <mergeCell ref="F21:F22"/>
    <mergeCell ref="G21:G22"/>
    <mergeCell ref="H21:H22"/>
    <mergeCell ref="C23:C24"/>
    <mergeCell ref="D23:D24"/>
    <mergeCell ref="E23:E24"/>
    <mergeCell ref="F23:F24"/>
    <mergeCell ref="G23:G24"/>
    <mergeCell ref="H23:H24"/>
    <mergeCell ref="G27:G28"/>
    <mergeCell ref="H27:H28"/>
    <mergeCell ref="M27:M28"/>
    <mergeCell ref="C25:C26"/>
    <mergeCell ref="C15:C18"/>
    <mergeCell ref="D15:D16"/>
    <mergeCell ref="E15:E16"/>
    <mergeCell ref="F15:F16"/>
    <mergeCell ref="G15:G16"/>
    <mergeCell ref="H15:H16"/>
    <mergeCell ref="M15:M16"/>
    <mergeCell ref="N15:N16"/>
    <mergeCell ref="O15:Q16"/>
    <mergeCell ref="D17:D18"/>
    <mergeCell ref="E17:E18"/>
    <mergeCell ref="F17:F18"/>
    <mergeCell ref="G17:G18"/>
    <mergeCell ref="H17:H18"/>
    <mergeCell ref="M17:M18"/>
    <mergeCell ref="N17:N18"/>
    <mergeCell ref="O17:Q18"/>
    <mergeCell ref="N33:N34"/>
    <mergeCell ref="O33:Q34"/>
    <mergeCell ref="C35:C36"/>
    <mergeCell ref="D35:D36"/>
    <mergeCell ref="E35:E36"/>
    <mergeCell ref="F35:F36"/>
    <mergeCell ref="G35:G36"/>
    <mergeCell ref="H35:H36"/>
    <mergeCell ref="M35:M36"/>
    <mergeCell ref="N35:N36"/>
    <mergeCell ref="C33:C34"/>
    <mergeCell ref="D33:D34"/>
    <mergeCell ref="E33:E34"/>
    <mergeCell ref="F33:F34"/>
    <mergeCell ref="G33:G34"/>
    <mergeCell ref="H33:H34"/>
    <mergeCell ref="M33:M34"/>
    <mergeCell ref="D19:D20"/>
    <mergeCell ref="E19:E20"/>
    <mergeCell ref="F19:F20"/>
    <mergeCell ref="G19:G20"/>
    <mergeCell ref="N25:N26"/>
    <mergeCell ref="O25:Q26"/>
    <mergeCell ref="D27:D28"/>
    <mergeCell ref="E27:E28"/>
    <mergeCell ref="F27:F28"/>
    <mergeCell ref="N27:N28"/>
    <mergeCell ref="O27:Q28"/>
    <mergeCell ref="E25:E26"/>
    <mergeCell ref="F25:F26"/>
    <mergeCell ref="G25:G26"/>
    <mergeCell ref="H25:H26"/>
    <mergeCell ref="M25:M26"/>
    <mergeCell ref="M21:M22"/>
    <mergeCell ref="N21:N22"/>
    <mergeCell ref="O21:Q22"/>
    <mergeCell ref="N29:N30"/>
    <mergeCell ref="O29:Q30"/>
    <mergeCell ref="D31:D32"/>
    <mergeCell ref="E31:E32"/>
    <mergeCell ref="F31:F32"/>
    <mergeCell ref="G31:G32"/>
    <mergeCell ref="H31:H32"/>
    <mergeCell ref="M31:M32"/>
    <mergeCell ref="N31:N32"/>
    <mergeCell ref="O31:Q32"/>
    <mergeCell ref="E29:E30"/>
    <mergeCell ref="F29:F30"/>
    <mergeCell ref="G29:G30"/>
    <mergeCell ref="H29:H30"/>
    <mergeCell ref="M29:M30"/>
    <mergeCell ref="C189:C190"/>
    <mergeCell ref="D189:D190"/>
    <mergeCell ref="E189:E190"/>
    <mergeCell ref="F189:F190"/>
    <mergeCell ref="G189:G190"/>
    <mergeCell ref="H189:H190"/>
    <mergeCell ref="M189:M190"/>
    <mergeCell ref="N189:N190"/>
    <mergeCell ref="O189:Q190"/>
    <mergeCell ref="C37:C38"/>
    <mergeCell ref="D37:D38"/>
    <mergeCell ref="E37:E38"/>
    <mergeCell ref="F37:F38"/>
    <mergeCell ref="G37:G38"/>
    <mergeCell ref="H37:H38"/>
    <mergeCell ref="M37:M38"/>
    <mergeCell ref="C57:C58"/>
    <mergeCell ref="D57:D58"/>
    <mergeCell ref="E57:E58"/>
    <mergeCell ref="F57:F58"/>
    <mergeCell ref="G57:G58"/>
    <mergeCell ref="H57:H58"/>
    <mergeCell ref="M57:M58"/>
    <mergeCell ref="F43:F44"/>
    <mergeCell ref="G43:G44"/>
    <mergeCell ref="H43:H44"/>
    <mergeCell ref="F39:F40"/>
    <mergeCell ref="G39:G40"/>
    <mergeCell ref="H39:H40"/>
    <mergeCell ref="M39:M40"/>
    <mergeCell ref="F49:F50"/>
    <mergeCell ref="G49:G50"/>
    <mergeCell ref="H49:H50"/>
    <mergeCell ref="O197:Q197"/>
    <mergeCell ref="O198:Q198"/>
    <mergeCell ref="O199:Q199"/>
    <mergeCell ref="H197:K197"/>
    <mergeCell ref="H198:K198"/>
    <mergeCell ref="H199:K199"/>
    <mergeCell ref="C191:C192"/>
    <mergeCell ref="D191:D192"/>
    <mergeCell ref="E191:E192"/>
    <mergeCell ref="F191:F192"/>
    <mergeCell ref="G191:G192"/>
    <mergeCell ref="H191:H192"/>
    <mergeCell ref="M191:M192"/>
    <mergeCell ref="N191:N192"/>
    <mergeCell ref="O191:Q192"/>
    <mergeCell ref="C198:D198"/>
    <mergeCell ref="C199:D199"/>
    <mergeCell ref="C197:D197"/>
  </mergeCells>
  <pageMargins left="0.70866141732283472" right="0.59055118110236227" top="0.70866141732283472" bottom="0.70866141732283472" header="0.51181102362204722" footer="0.51181102362204722"/>
  <pageSetup paperSize="5"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3:T35"/>
  <sheetViews>
    <sheetView zoomScale="60" zoomScaleNormal="60" workbookViewId="0">
      <selection activeCell="O15" sqref="O15:Q16"/>
    </sheetView>
  </sheetViews>
  <sheetFormatPr baseColWidth="10" defaultColWidth="11.44140625" defaultRowHeight="14.4" x14ac:dyDescent="0.3"/>
  <cols>
    <col min="3" max="3" width="56.33203125" style="1" customWidth="1"/>
    <col min="4" max="4" width="18.44140625" style="2" customWidth="1"/>
    <col min="5" max="5" width="21.44140625" style="2" customWidth="1"/>
    <col min="6" max="6" width="17.88671875" customWidth="1"/>
    <col min="7" max="7" width="23.44140625" style="3" customWidth="1"/>
    <col min="8" max="8" width="21" style="4" customWidth="1"/>
    <col min="9" max="12" width="14.44140625" customWidth="1"/>
    <col min="13" max="13" width="15" style="5" customWidth="1"/>
    <col min="14" max="14" width="16.6640625" style="5" customWidth="1"/>
    <col min="15" max="17" width="24.33203125" style="7" customWidth="1"/>
  </cols>
  <sheetData>
    <row r="3" spans="3:17" x14ac:dyDescent="0.3">
      <c r="C3" s="8"/>
      <c r="D3" s="9"/>
      <c r="E3" s="9"/>
      <c r="F3" s="9"/>
      <c r="G3" s="9"/>
      <c r="H3" s="9"/>
      <c r="I3" s="9"/>
      <c r="J3" s="9"/>
      <c r="K3" s="9"/>
      <c r="L3" s="9"/>
      <c r="M3" s="9"/>
      <c r="N3" s="9"/>
      <c r="O3" s="9"/>
      <c r="P3" s="9"/>
      <c r="Q3" s="10"/>
    </row>
    <row r="4" spans="3:17" ht="17.399999999999999" x14ac:dyDescent="0.3">
      <c r="C4" s="11"/>
      <c r="D4" s="128" t="s">
        <v>0</v>
      </c>
      <c r="E4" s="128"/>
      <c r="F4" s="128"/>
      <c r="G4" s="128"/>
      <c r="H4" s="128"/>
      <c r="I4" s="128"/>
      <c r="J4" s="128"/>
      <c r="K4" s="128"/>
      <c r="L4" s="128"/>
      <c r="M4" s="128"/>
      <c r="N4" s="128"/>
      <c r="O4" s="128"/>
      <c r="P4" s="128"/>
      <c r="Q4" s="129"/>
    </row>
    <row r="5" spans="3:17" ht="17.399999999999999" x14ac:dyDescent="0.3">
      <c r="C5" s="11"/>
      <c r="D5" s="128" t="s">
        <v>1</v>
      </c>
      <c r="E5" s="128"/>
      <c r="F5" s="128"/>
      <c r="G5" s="128"/>
      <c r="H5" s="128"/>
      <c r="I5" s="128"/>
      <c r="J5" s="128"/>
      <c r="K5" s="128"/>
      <c r="L5" s="128"/>
      <c r="M5" s="128"/>
      <c r="N5" s="128"/>
      <c r="O5" s="128"/>
      <c r="P5" s="128"/>
      <c r="Q5" s="129"/>
    </row>
    <row r="6" spans="3:17" ht="17.399999999999999" x14ac:dyDescent="0.3">
      <c r="C6" s="11"/>
      <c r="D6" s="130" t="s">
        <v>122</v>
      </c>
      <c r="E6" s="130"/>
      <c r="F6" s="130"/>
      <c r="G6" s="130"/>
      <c r="H6" s="130"/>
      <c r="I6" s="130"/>
      <c r="J6" s="130"/>
      <c r="K6" s="130"/>
      <c r="L6" s="130"/>
      <c r="M6" s="130"/>
      <c r="N6" s="130"/>
      <c r="O6" s="130"/>
      <c r="P6" s="130"/>
      <c r="Q6" s="131"/>
    </row>
    <row r="7" spans="3:17" x14ac:dyDescent="0.3">
      <c r="C7" s="11"/>
      <c r="D7"/>
      <c r="E7"/>
      <c r="G7"/>
      <c r="H7"/>
      <c r="M7"/>
      <c r="N7"/>
      <c r="O7"/>
      <c r="P7"/>
      <c r="Q7" s="12"/>
    </row>
    <row r="8" spans="3:17" ht="15" thickBot="1" x14ac:dyDescent="0.35">
      <c r="C8" s="11"/>
      <c r="D8"/>
      <c r="E8"/>
      <c r="G8"/>
      <c r="H8"/>
      <c r="M8"/>
      <c r="N8"/>
      <c r="O8"/>
      <c r="P8"/>
      <c r="Q8" s="12"/>
    </row>
    <row r="9" spans="3:17" ht="54" customHeight="1" x14ac:dyDescent="0.3">
      <c r="C9" s="13" t="s">
        <v>2</v>
      </c>
      <c r="D9" s="132"/>
      <c r="E9" s="133"/>
      <c r="F9" s="133"/>
      <c r="G9" s="133"/>
      <c r="H9" s="133"/>
      <c r="I9" s="133"/>
      <c r="J9" s="133"/>
      <c r="K9" s="133"/>
      <c r="L9" s="133"/>
      <c r="M9" s="133"/>
      <c r="N9" s="133"/>
      <c r="O9" s="133"/>
      <c r="P9" s="133"/>
      <c r="Q9" s="134"/>
    </row>
    <row r="10" spans="3:17" ht="15.6" x14ac:dyDescent="0.3">
      <c r="C10" s="253" t="s">
        <v>3</v>
      </c>
      <c r="D10" s="140" t="s">
        <v>4</v>
      </c>
      <c r="E10" s="137" t="s">
        <v>5</v>
      </c>
      <c r="F10" s="137" t="s">
        <v>6</v>
      </c>
      <c r="G10" s="140" t="s">
        <v>7</v>
      </c>
      <c r="H10" s="140"/>
      <c r="I10" s="140"/>
      <c r="J10" s="140"/>
      <c r="K10" s="140"/>
      <c r="L10" s="140"/>
      <c r="M10" s="140"/>
      <c r="N10" s="140"/>
      <c r="O10" s="140" t="s">
        <v>8</v>
      </c>
      <c r="P10" s="282"/>
      <c r="Q10" s="283"/>
    </row>
    <row r="11" spans="3:17" ht="27.75" customHeight="1" x14ac:dyDescent="0.3">
      <c r="C11" s="253"/>
      <c r="D11" s="140"/>
      <c r="E11" s="138"/>
      <c r="F11" s="138"/>
      <c r="G11" s="140" t="s">
        <v>9</v>
      </c>
      <c r="H11" s="140" t="s">
        <v>10</v>
      </c>
      <c r="I11" s="140" t="s">
        <v>11</v>
      </c>
      <c r="J11" s="140"/>
      <c r="K11" s="140"/>
      <c r="L11" s="140"/>
      <c r="M11" s="143" t="s">
        <v>12</v>
      </c>
      <c r="N11" s="143"/>
      <c r="O11" s="140"/>
      <c r="P11" s="282"/>
      <c r="Q11" s="283"/>
    </row>
    <row r="12" spans="3:17" ht="31.2" x14ac:dyDescent="0.3">
      <c r="C12" s="253"/>
      <c r="D12" s="140"/>
      <c r="E12" s="139"/>
      <c r="F12" s="139"/>
      <c r="G12" s="140"/>
      <c r="H12" s="140"/>
      <c r="I12" s="14" t="s">
        <v>13</v>
      </c>
      <c r="J12" s="14" t="s">
        <v>14</v>
      </c>
      <c r="K12" s="14" t="s">
        <v>15</v>
      </c>
      <c r="L12" s="14" t="s">
        <v>16</v>
      </c>
      <c r="M12" s="15" t="s">
        <v>17</v>
      </c>
      <c r="N12" s="15" t="s">
        <v>18</v>
      </c>
      <c r="O12" s="140"/>
      <c r="P12" s="282"/>
      <c r="Q12" s="283"/>
    </row>
    <row r="13" spans="3:17" ht="97.5" customHeight="1" x14ac:dyDescent="0.3">
      <c r="C13" s="270" t="s">
        <v>19</v>
      </c>
      <c r="D13" s="122" t="s">
        <v>20</v>
      </c>
      <c r="E13" s="284" t="s">
        <v>21</v>
      </c>
      <c r="F13" s="278" t="s">
        <v>22</v>
      </c>
      <c r="G13" s="286" t="s">
        <v>23</v>
      </c>
      <c r="H13" s="278" t="s">
        <v>24</v>
      </c>
      <c r="I13" s="16" t="s">
        <v>25</v>
      </c>
      <c r="J13" s="16" t="s">
        <v>26</v>
      </c>
      <c r="K13" s="16" t="s">
        <v>26</v>
      </c>
      <c r="L13" s="16" t="s">
        <v>26</v>
      </c>
      <c r="M13" s="280" t="s">
        <v>25</v>
      </c>
      <c r="N13" s="258" t="s">
        <v>25</v>
      </c>
      <c r="O13" s="254" t="s">
        <v>128</v>
      </c>
      <c r="P13" s="254"/>
      <c r="Q13" s="255"/>
    </row>
    <row r="14" spans="3:17" ht="97.5" customHeight="1" x14ac:dyDescent="0.3">
      <c r="C14" s="271"/>
      <c r="D14" s="90"/>
      <c r="E14" s="285"/>
      <c r="F14" s="67"/>
      <c r="G14" s="287"/>
      <c r="H14" s="67"/>
      <c r="I14" s="17" t="s">
        <v>25</v>
      </c>
      <c r="J14" s="17" t="s">
        <v>25</v>
      </c>
      <c r="K14" s="17" t="s">
        <v>25</v>
      </c>
      <c r="L14" s="17" t="s">
        <v>25</v>
      </c>
      <c r="M14" s="281"/>
      <c r="N14" s="259"/>
      <c r="O14" s="256"/>
      <c r="P14" s="256"/>
      <c r="Q14" s="257"/>
    </row>
    <row r="15" spans="3:17" ht="97.5" customHeight="1" x14ac:dyDescent="0.3">
      <c r="C15" s="272" t="s">
        <v>27</v>
      </c>
      <c r="D15" s="273"/>
      <c r="E15" s="273"/>
      <c r="F15" s="274"/>
      <c r="G15" s="226"/>
      <c r="H15" s="24"/>
      <c r="I15" s="17"/>
      <c r="J15" s="17"/>
      <c r="K15" s="17"/>
      <c r="L15" s="17"/>
      <c r="M15" s="288" t="str">
        <f>IFERROR(I15/I16,"ND")</f>
        <v>ND</v>
      </c>
      <c r="N15" s="218" t="str">
        <f>IFERROR(((I15)/G15),"ND")</f>
        <v>ND</v>
      </c>
      <c r="O15" s="220"/>
      <c r="P15" s="221"/>
      <c r="Q15" s="222"/>
    </row>
    <row r="16" spans="3:17" ht="97.5" customHeight="1" x14ac:dyDescent="0.3">
      <c r="C16" s="275"/>
      <c r="D16" s="276"/>
      <c r="E16" s="276"/>
      <c r="F16" s="277"/>
      <c r="G16" s="227"/>
      <c r="H16" s="24"/>
      <c r="I16" s="17"/>
      <c r="J16" s="17"/>
      <c r="K16" s="17"/>
      <c r="L16" s="17"/>
      <c r="M16" s="289"/>
      <c r="N16" s="219"/>
      <c r="O16" s="223"/>
      <c r="P16" s="224"/>
      <c r="Q16" s="225"/>
    </row>
    <row r="17" spans="3:20" ht="29.25" customHeight="1" x14ac:dyDescent="0.3">
      <c r="C17" s="268" t="s">
        <v>28</v>
      </c>
      <c r="D17" s="248"/>
      <c r="E17" s="248"/>
      <c r="F17" s="248"/>
      <c r="G17" s="248"/>
      <c r="H17" s="248"/>
      <c r="I17" s="18"/>
      <c r="J17" s="18"/>
      <c r="K17" s="18"/>
      <c r="L17" s="18"/>
      <c r="M17" s="238" t="str">
        <f>IFERROR(I17/I18,"ND")</f>
        <v>ND</v>
      </c>
      <c r="N17" s="231" t="str">
        <f>IFERROR(J17/J18,"ND")</f>
        <v>ND</v>
      </c>
      <c r="O17" s="260"/>
      <c r="P17" s="261"/>
      <c r="Q17" s="262"/>
    </row>
    <row r="18" spans="3:20" ht="29.25" customHeight="1" x14ac:dyDescent="0.3">
      <c r="C18" s="269"/>
      <c r="D18" s="249"/>
      <c r="E18" s="249"/>
      <c r="F18" s="249"/>
      <c r="G18" s="249"/>
      <c r="H18" s="249"/>
      <c r="I18" s="19"/>
      <c r="J18" s="19"/>
      <c r="K18" s="19"/>
      <c r="L18" s="19"/>
      <c r="M18" s="238"/>
      <c r="N18" s="231"/>
      <c r="O18" s="263"/>
      <c r="P18" s="264"/>
      <c r="Q18" s="265"/>
      <c r="T18" s="6"/>
    </row>
    <row r="19" spans="3:20" ht="29.25" customHeight="1" x14ac:dyDescent="0.3">
      <c r="C19" s="266" t="s">
        <v>29</v>
      </c>
      <c r="D19" s="153"/>
      <c r="E19" s="153"/>
      <c r="F19" s="153"/>
      <c r="G19" s="153"/>
      <c r="H19" s="153"/>
      <c r="I19" s="18"/>
      <c r="J19" s="18"/>
      <c r="K19" s="18"/>
      <c r="L19" s="18"/>
      <c r="M19" s="238" t="str">
        <f t="shared" ref="M19" si="0">IFERROR(I19/I20,"ND")</f>
        <v>ND</v>
      </c>
      <c r="N19" s="231" t="str">
        <f t="shared" ref="N19" si="1">IFERROR(J19/J20,"ND")</f>
        <v>ND</v>
      </c>
      <c r="O19" s="232"/>
      <c r="P19" s="233"/>
      <c r="Q19" s="234"/>
    </row>
    <row r="20" spans="3:20" ht="29.25" customHeight="1" x14ac:dyDescent="0.3">
      <c r="C20" s="267"/>
      <c r="D20" s="154"/>
      <c r="E20" s="154"/>
      <c r="F20" s="154"/>
      <c r="G20" s="154"/>
      <c r="H20" s="154"/>
      <c r="I20" s="18"/>
      <c r="J20" s="18"/>
      <c r="K20" s="18"/>
      <c r="L20" s="18"/>
      <c r="M20" s="238"/>
      <c r="N20" s="231"/>
      <c r="O20" s="235"/>
      <c r="P20" s="236"/>
      <c r="Q20" s="237"/>
    </row>
    <row r="21" spans="3:20" ht="29.25" customHeight="1" x14ac:dyDescent="0.3">
      <c r="C21" s="251" t="s">
        <v>30</v>
      </c>
      <c r="D21" s="67"/>
      <c r="E21" s="67"/>
      <c r="F21" s="67"/>
      <c r="G21" s="153"/>
      <c r="H21" s="67"/>
      <c r="I21" s="18"/>
      <c r="J21" s="18"/>
      <c r="K21" s="18"/>
      <c r="L21" s="18"/>
      <c r="M21" s="238" t="str">
        <f t="shared" ref="M21" si="2">IFERROR(I21/I22,"ND")</f>
        <v>ND</v>
      </c>
      <c r="N21" s="231" t="str">
        <f t="shared" ref="N21" si="3">IFERROR(J21/J22,"ND")</f>
        <v>ND</v>
      </c>
      <c r="O21" s="239"/>
      <c r="P21" s="239"/>
      <c r="Q21" s="240"/>
    </row>
    <row r="22" spans="3:20" ht="29.25" customHeight="1" x14ac:dyDescent="0.3">
      <c r="C22" s="251"/>
      <c r="D22" s="67"/>
      <c r="E22" s="67"/>
      <c r="F22" s="67"/>
      <c r="G22" s="154"/>
      <c r="H22" s="67"/>
      <c r="I22" s="18"/>
      <c r="J22" s="18"/>
      <c r="K22" s="18"/>
      <c r="L22" s="18"/>
      <c r="M22" s="238"/>
      <c r="N22" s="231"/>
      <c r="O22" s="239"/>
      <c r="P22" s="239"/>
      <c r="Q22" s="240"/>
    </row>
    <row r="23" spans="3:20" ht="29.25" customHeight="1" x14ac:dyDescent="0.3">
      <c r="C23" s="251" t="s">
        <v>30</v>
      </c>
      <c r="D23" s="67"/>
      <c r="E23" s="67"/>
      <c r="F23" s="67"/>
      <c r="G23" s="153"/>
      <c r="H23" s="67"/>
      <c r="I23" s="18"/>
      <c r="J23" s="18"/>
      <c r="K23" s="18"/>
      <c r="L23" s="18"/>
      <c r="M23" s="241" t="str">
        <f>IFERROR(I23/I24,"ND")</f>
        <v>ND</v>
      </c>
      <c r="N23" s="231" t="str">
        <f>IFERROR(J23/J24,"ND")</f>
        <v>ND</v>
      </c>
      <c r="O23" s="243"/>
      <c r="P23" s="243"/>
      <c r="Q23" s="244"/>
    </row>
    <row r="24" spans="3:20" ht="29.25" customHeight="1" thickBot="1" x14ac:dyDescent="0.35">
      <c r="C24" s="252"/>
      <c r="D24" s="68"/>
      <c r="E24" s="68"/>
      <c r="F24" s="68"/>
      <c r="G24" s="279"/>
      <c r="H24" s="68"/>
      <c r="I24" s="20"/>
      <c r="J24" s="20"/>
      <c r="K24" s="20"/>
      <c r="L24" s="21"/>
      <c r="M24" s="242"/>
      <c r="N24" s="247"/>
      <c r="O24" s="245"/>
      <c r="P24" s="245"/>
      <c r="Q24" s="246"/>
    </row>
    <row r="29" spans="3:20" ht="15" thickBot="1" x14ac:dyDescent="0.35"/>
    <row r="30" spans="3:20" ht="25.95" customHeight="1" x14ac:dyDescent="0.5">
      <c r="C30" s="228" t="s">
        <v>31</v>
      </c>
      <c r="D30" s="228"/>
      <c r="E30" s="27"/>
      <c r="F30" s="25"/>
      <c r="G30" s="228" t="s">
        <v>32</v>
      </c>
      <c r="H30" s="228"/>
      <c r="I30" s="228"/>
      <c r="J30" s="228"/>
      <c r="K30" s="28"/>
      <c r="L30" s="28"/>
      <c r="M30"/>
      <c r="N30" s="228" t="s">
        <v>33</v>
      </c>
      <c r="O30" s="229"/>
      <c r="P30" s="229"/>
      <c r="Q30"/>
    </row>
    <row r="31" spans="3:20" ht="25.8" x14ac:dyDescent="0.5">
      <c r="C31" s="250"/>
      <c r="D31" s="250"/>
      <c r="E31" s="27"/>
      <c r="F31" s="25"/>
      <c r="G31" s="250"/>
      <c r="H31" s="250"/>
      <c r="I31" s="250"/>
      <c r="J31" s="250"/>
      <c r="K31" s="28"/>
      <c r="L31" s="28"/>
      <c r="M31"/>
      <c r="N31" s="230"/>
      <c r="O31" s="230"/>
      <c r="P31" s="230"/>
      <c r="Q31"/>
    </row>
    <row r="32" spans="3:20" ht="25.8" x14ac:dyDescent="0.5">
      <c r="C32" s="250"/>
      <c r="D32" s="250"/>
      <c r="E32" s="27"/>
      <c r="F32" s="25"/>
      <c r="G32" s="250"/>
      <c r="H32" s="250"/>
      <c r="I32" s="250"/>
      <c r="J32" s="250"/>
      <c r="K32" s="28"/>
      <c r="L32" s="28"/>
      <c r="M32"/>
      <c r="N32" s="230"/>
      <c r="O32" s="230"/>
      <c r="P32" s="230"/>
      <c r="Q32"/>
    </row>
    <row r="33" spans="3:17" ht="25.8" x14ac:dyDescent="0.5">
      <c r="C33" s="250"/>
      <c r="D33" s="250"/>
      <c r="E33" s="27"/>
      <c r="F33" s="25"/>
      <c r="G33" s="250"/>
      <c r="H33" s="250"/>
      <c r="I33" s="250"/>
      <c r="J33" s="250"/>
      <c r="K33" s="28"/>
      <c r="L33" s="28"/>
      <c r="M33"/>
      <c r="N33" s="230"/>
      <c r="O33" s="230"/>
      <c r="P33" s="230"/>
      <c r="Q33"/>
    </row>
    <row r="34" spans="3:17" ht="25.8" x14ac:dyDescent="0.5">
      <c r="C34" s="250"/>
      <c r="D34" s="250"/>
      <c r="E34" s="27"/>
      <c r="F34" s="25"/>
      <c r="G34" s="250"/>
      <c r="H34" s="250"/>
      <c r="I34" s="250"/>
      <c r="J34" s="250"/>
      <c r="K34" s="28"/>
      <c r="L34" s="28"/>
      <c r="M34"/>
      <c r="N34" s="230"/>
      <c r="O34" s="230"/>
      <c r="P34" s="230"/>
      <c r="Q34"/>
    </row>
    <row r="35" spans="3:17" x14ac:dyDescent="0.3">
      <c r="C35"/>
      <c r="D35"/>
      <c r="E35"/>
      <c r="G35"/>
      <c r="H35"/>
      <c r="I35" s="26"/>
      <c r="M35"/>
      <c r="N35"/>
      <c r="O35"/>
      <c r="P35"/>
      <c r="Q35"/>
    </row>
  </sheetData>
  <mergeCells count="67">
    <mergeCell ref="E23:E24"/>
    <mergeCell ref="F23:F24"/>
    <mergeCell ref="G23:G24"/>
    <mergeCell ref="D9:Q9"/>
    <mergeCell ref="E10:E12"/>
    <mergeCell ref="F10:F12"/>
    <mergeCell ref="M13:M14"/>
    <mergeCell ref="O10:Q12"/>
    <mergeCell ref="G11:G12"/>
    <mergeCell ref="H11:H12"/>
    <mergeCell ref="I11:L11"/>
    <mergeCell ref="M11:N11"/>
    <mergeCell ref="H13:H14"/>
    <mergeCell ref="E13:E14"/>
    <mergeCell ref="G13:G14"/>
    <mergeCell ref="M15:M16"/>
    <mergeCell ref="C17:C18"/>
    <mergeCell ref="D17:D18"/>
    <mergeCell ref="F17:F18"/>
    <mergeCell ref="E17:E18"/>
    <mergeCell ref="C13:C14"/>
    <mergeCell ref="C15:F16"/>
    <mergeCell ref="D13:D14"/>
    <mergeCell ref="F13:F14"/>
    <mergeCell ref="C21:C22"/>
    <mergeCell ref="D21:D22"/>
    <mergeCell ref="F21:F22"/>
    <mergeCell ref="G21:G22"/>
    <mergeCell ref="H21:H22"/>
    <mergeCell ref="E21:E22"/>
    <mergeCell ref="C19:C20"/>
    <mergeCell ref="D19:D20"/>
    <mergeCell ref="F19:F20"/>
    <mergeCell ref="G19:G20"/>
    <mergeCell ref="M19:M20"/>
    <mergeCell ref="E19:E20"/>
    <mergeCell ref="C30:D34"/>
    <mergeCell ref="G30:J34"/>
    <mergeCell ref="D4:Q4"/>
    <mergeCell ref="D5:Q5"/>
    <mergeCell ref="N17:N18"/>
    <mergeCell ref="C23:C24"/>
    <mergeCell ref="D23:D24"/>
    <mergeCell ref="C10:C12"/>
    <mergeCell ref="D10:D12"/>
    <mergeCell ref="G10:N10"/>
    <mergeCell ref="H19:H20"/>
    <mergeCell ref="D6:Q6"/>
    <mergeCell ref="O13:Q14"/>
    <mergeCell ref="M17:M18"/>
    <mergeCell ref="N13:N14"/>
    <mergeCell ref="O17:Q18"/>
    <mergeCell ref="N15:N16"/>
    <mergeCell ref="O15:Q16"/>
    <mergeCell ref="G15:G16"/>
    <mergeCell ref="N30:P34"/>
    <mergeCell ref="N19:N20"/>
    <mergeCell ref="O19:Q20"/>
    <mergeCell ref="M21:M22"/>
    <mergeCell ref="N21:N22"/>
    <mergeCell ref="O21:Q22"/>
    <mergeCell ref="H23:H24"/>
    <mergeCell ref="M23:M24"/>
    <mergeCell ref="O23:Q24"/>
    <mergeCell ref="N23:N24"/>
    <mergeCell ref="G17:G18"/>
    <mergeCell ref="H17:H18"/>
  </mergeCells>
  <pageMargins left="0.98425196850393704" right="0" top="0.98425196850393704" bottom="0.98425196850393704" header="0.51181102362204722" footer="0.51181102362204722"/>
  <pageSetup paperSize="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3:T35"/>
  <sheetViews>
    <sheetView zoomScale="60" zoomScaleNormal="60" workbookViewId="0">
      <selection activeCell="O15" sqref="O15:Q16"/>
    </sheetView>
  </sheetViews>
  <sheetFormatPr baseColWidth="10" defaultColWidth="11.44140625" defaultRowHeight="14.4" x14ac:dyDescent="0.3"/>
  <cols>
    <col min="3" max="3" width="56.33203125" style="1" customWidth="1"/>
    <col min="4" max="4" width="18.44140625" style="2" customWidth="1"/>
    <col min="5" max="5" width="21.44140625" style="2" customWidth="1"/>
    <col min="6" max="6" width="17.88671875" customWidth="1"/>
    <col min="7" max="7" width="23.44140625" style="3" customWidth="1"/>
    <col min="8" max="8" width="21" style="4" customWidth="1"/>
    <col min="9" max="12" width="14.44140625" customWidth="1"/>
    <col min="13" max="13" width="15" style="5" customWidth="1"/>
    <col min="14" max="14" width="16.6640625" style="5" customWidth="1"/>
    <col min="15" max="17" width="24.33203125" style="7" customWidth="1"/>
  </cols>
  <sheetData>
    <row r="3" spans="3:17" x14ac:dyDescent="0.3">
      <c r="C3" s="8"/>
      <c r="D3" s="9"/>
      <c r="E3" s="9"/>
      <c r="F3" s="9"/>
      <c r="G3" s="9"/>
      <c r="H3" s="9"/>
      <c r="I3" s="9"/>
      <c r="J3" s="9"/>
      <c r="K3" s="9"/>
      <c r="L3" s="9"/>
      <c r="M3" s="9"/>
      <c r="N3" s="9"/>
      <c r="O3" s="9"/>
      <c r="P3" s="9"/>
      <c r="Q3" s="10"/>
    </row>
    <row r="4" spans="3:17" ht="17.399999999999999" x14ac:dyDescent="0.3">
      <c r="C4" s="11"/>
      <c r="D4" s="128" t="s">
        <v>0</v>
      </c>
      <c r="E4" s="128"/>
      <c r="F4" s="128"/>
      <c r="G4" s="128"/>
      <c r="H4" s="128"/>
      <c r="I4" s="128"/>
      <c r="J4" s="128"/>
      <c r="K4" s="128"/>
      <c r="L4" s="128"/>
      <c r="M4" s="128"/>
      <c r="N4" s="128"/>
      <c r="O4" s="128"/>
      <c r="P4" s="128"/>
      <c r="Q4" s="129"/>
    </row>
    <row r="5" spans="3:17" ht="17.399999999999999" x14ac:dyDescent="0.3">
      <c r="C5" s="11"/>
      <c r="D5" s="128" t="s">
        <v>1</v>
      </c>
      <c r="E5" s="128"/>
      <c r="F5" s="128"/>
      <c r="G5" s="128"/>
      <c r="H5" s="128"/>
      <c r="I5" s="128"/>
      <c r="J5" s="128"/>
      <c r="K5" s="128"/>
      <c r="L5" s="128"/>
      <c r="M5" s="128"/>
      <c r="N5" s="128"/>
      <c r="O5" s="128"/>
      <c r="P5" s="128"/>
      <c r="Q5" s="129"/>
    </row>
    <row r="6" spans="3:17" ht="17.399999999999999" x14ac:dyDescent="0.3">
      <c r="C6" s="11"/>
      <c r="D6" s="130" t="s">
        <v>34</v>
      </c>
      <c r="E6" s="130"/>
      <c r="F6" s="130"/>
      <c r="G6" s="130"/>
      <c r="H6" s="130"/>
      <c r="I6" s="130"/>
      <c r="J6" s="130"/>
      <c r="K6" s="130"/>
      <c r="L6" s="130"/>
      <c r="M6" s="130"/>
      <c r="N6" s="130"/>
      <c r="O6" s="130"/>
      <c r="P6" s="130"/>
      <c r="Q6" s="131"/>
    </row>
    <row r="7" spans="3:17" x14ac:dyDescent="0.3">
      <c r="C7" s="11"/>
      <c r="D7"/>
      <c r="E7"/>
      <c r="G7"/>
      <c r="H7"/>
      <c r="M7"/>
      <c r="N7"/>
      <c r="O7"/>
      <c r="P7"/>
      <c r="Q7" s="12"/>
    </row>
    <row r="8" spans="3:17" x14ac:dyDescent="0.3">
      <c r="C8" s="11"/>
      <c r="D8"/>
      <c r="E8"/>
      <c r="G8"/>
      <c r="H8"/>
      <c r="M8"/>
      <c r="N8"/>
      <c r="O8"/>
      <c r="P8"/>
      <c r="Q8" s="12"/>
    </row>
    <row r="9" spans="3:17" ht="54" customHeight="1" x14ac:dyDescent="0.3">
      <c r="C9" s="13" t="s">
        <v>2</v>
      </c>
      <c r="D9" s="132"/>
      <c r="E9" s="133"/>
      <c r="F9" s="133"/>
      <c r="G9" s="133"/>
      <c r="H9" s="133"/>
      <c r="I9" s="133"/>
      <c r="J9" s="133"/>
      <c r="K9" s="133"/>
      <c r="L9" s="133"/>
      <c r="M9" s="133"/>
      <c r="N9" s="133"/>
      <c r="O9" s="133"/>
      <c r="P9" s="133"/>
      <c r="Q9" s="134"/>
    </row>
    <row r="10" spans="3:17" ht="15.6" x14ac:dyDescent="0.3">
      <c r="C10" s="253" t="s">
        <v>3</v>
      </c>
      <c r="D10" s="140" t="s">
        <v>4</v>
      </c>
      <c r="E10" s="137" t="s">
        <v>5</v>
      </c>
      <c r="F10" s="137" t="s">
        <v>6</v>
      </c>
      <c r="G10" s="140" t="s">
        <v>7</v>
      </c>
      <c r="H10" s="140"/>
      <c r="I10" s="140"/>
      <c r="J10" s="140"/>
      <c r="K10" s="140"/>
      <c r="L10" s="140"/>
      <c r="M10" s="140"/>
      <c r="N10" s="140"/>
      <c r="O10" s="140" t="s">
        <v>8</v>
      </c>
      <c r="P10" s="282"/>
      <c r="Q10" s="283"/>
    </row>
    <row r="11" spans="3:17" ht="27.75" customHeight="1" x14ac:dyDescent="0.3">
      <c r="C11" s="253"/>
      <c r="D11" s="140"/>
      <c r="E11" s="138"/>
      <c r="F11" s="138"/>
      <c r="G11" s="140" t="s">
        <v>9</v>
      </c>
      <c r="H11" s="140" t="s">
        <v>10</v>
      </c>
      <c r="I11" s="140" t="s">
        <v>11</v>
      </c>
      <c r="J11" s="140"/>
      <c r="K11" s="140"/>
      <c r="L11" s="140"/>
      <c r="M11" s="143" t="s">
        <v>12</v>
      </c>
      <c r="N11" s="143"/>
      <c r="O11" s="140"/>
      <c r="P11" s="282"/>
      <c r="Q11" s="283"/>
    </row>
    <row r="12" spans="3:17" ht="31.2" x14ac:dyDescent="0.3">
      <c r="C12" s="253"/>
      <c r="D12" s="140"/>
      <c r="E12" s="139"/>
      <c r="F12" s="139"/>
      <c r="G12" s="140"/>
      <c r="H12" s="140"/>
      <c r="I12" s="14" t="s">
        <v>13</v>
      </c>
      <c r="J12" s="14" t="s">
        <v>14</v>
      </c>
      <c r="K12" s="14" t="s">
        <v>15</v>
      </c>
      <c r="L12" s="14" t="s">
        <v>16</v>
      </c>
      <c r="M12" s="15" t="s">
        <v>17</v>
      </c>
      <c r="N12" s="15" t="s">
        <v>18</v>
      </c>
      <c r="O12" s="140"/>
      <c r="P12" s="282"/>
      <c r="Q12" s="283"/>
    </row>
    <row r="13" spans="3:17" ht="97.5" customHeight="1" x14ac:dyDescent="0.3">
      <c r="C13" s="270" t="s">
        <v>19</v>
      </c>
      <c r="D13" s="122" t="s">
        <v>20</v>
      </c>
      <c r="E13" s="284" t="s">
        <v>21</v>
      </c>
      <c r="F13" s="278" t="s">
        <v>22</v>
      </c>
      <c r="G13" s="286" t="s">
        <v>23</v>
      </c>
      <c r="H13" s="278" t="s">
        <v>24</v>
      </c>
      <c r="I13" s="16" t="s">
        <v>25</v>
      </c>
      <c r="J13" s="16" t="s">
        <v>26</v>
      </c>
      <c r="K13" s="16" t="s">
        <v>26</v>
      </c>
      <c r="L13" s="16" t="s">
        <v>26</v>
      </c>
      <c r="M13" s="280" t="s">
        <v>25</v>
      </c>
      <c r="N13" s="258" t="s">
        <v>25</v>
      </c>
      <c r="O13" s="290" t="s">
        <v>35</v>
      </c>
      <c r="P13" s="254"/>
      <c r="Q13" s="255"/>
    </row>
    <row r="14" spans="3:17" ht="97.5" customHeight="1" x14ac:dyDescent="0.3">
      <c r="C14" s="271"/>
      <c r="D14" s="90"/>
      <c r="E14" s="285"/>
      <c r="F14" s="67"/>
      <c r="G14" s="287"/>
      <c r="H14" s="67"/>
      <c r="I14" s="17" t="s">
        <v>25</v>
      </c>
      <c r="J14" s="17" t="s">
        <v>25</v>
      </c>
      <c r="K14" s="17" t="s">
        <v>25</v>
      </c>
      <c r="L14" s="17" t="s">
        <v>25</v>
      </c>
      <c r="M14" s="281"/>
      <c r="N14" s="259"/>
      <c r="O14" s="256"/>
      <c r="P14" s="256"/>
      <c r="Q14" s="257"/>
    </row>
    <row r="15" spans="3:17" ht="97.5" customHeight="1" x14ac:dyDescent="0.3">
      <c r="C15" s="272" t="s">
        <v>27</v>
      </c>
      <c r="D15" s="273"/>
      <c r="E15" s="273"/>
      <c r="F15" s="274"/>
      <c r="G15" s="226"/>
      <c r="H15" s="24"/>
      <c r="I15" s="17"/>
      <c r="J15" s="17"/>
      <c r="K15" s="17"/>
      <c r="L15" s="17"/>
      <c r="M15" s="288" t="str">
        <f>IFERROR(I15/I16,"ND")</f>
        <v>ND</v>
      </c>
      <c r="N15" s="218" t="str">
        <f>IFERROR(((I15)/G15),"ND")</f>
        <v>ND</v>
      </c>
      <c r="O15" s="220"/>
      <c r="P15" s="221"/>
      <c r="Q15" s="222"/>
    </row>
    <row r="16" spans="3:17" ht="97.5" customHeight="1" x14ac:dyDescent="0.3">
      <c r="C16" s="275"/>
      <c r="D16" s="276"/>
      <c r="E16" s="276"/>
      <c r="F16" s="277"/>
      <c r="G16" s="227"/>
      <c r="H16" s="24"/>
      <c r="I16" s="17"/>
      <c r="J16" s="17"/>
      <c r="K16" s="17"/>
      <c r="L16" s="17"/>
      <c r="M16" s="289"/>
      <c r="N16" s="219"/>
      <c r="O16" s="223"/>
      <c r="P16" s="224"/>
      <c r="Q16" s="225"/>
    </row>
    <row r="17" spans="3:20" ht="29.25" customHeight="1" x14ac:dyDescent="0.3">
      <c r="C17" s="268" t="s">
        <v>28</v>
      </c>
      <c r="D17" s="248"/>
      <c r="E17" s="248"/>
      <c r="F17" s="248"/>
      <c r="G17" s="248"/>
      <c r="H17" s="248"/>
      <c r="I17" s="18"/>
      <c r="J17" s="18"/>
      <c r="K17" s="18"/>
      <c r="L17" s="18"/>
      <c r="M17" s="238" t="str">
        <f>IFERROR(I17/I18,"ND")</f>
        <v>ND</v>
      </c>
      <c r="N17" s="231" t="str">
        <f>IFERROR(J17/J18,"ND")</f>
        <v>ND</v>
      </c>
      <c r="O17" s="260"/>
      <c r="P17" s="261"/>
      <c r="Q17" s="262"/>
    </row>
    <row r="18" spans="3:20" ht="29.25" customHeight="1" x14ac:dyDescent="0.3">
      <c r="C18" s="269"/>
      <c r="D18" s="249"/>
      <c r="E18" s="249"/>
      <c r="F18" s="249"/>
      <c r="G18" s="249"/>
      <c r="H18" s="249"/>
      <c r="I18" s="19"/>
      <c r="J18" s="19"/>
      <c r="K18" s="19"/>
      <c r="L18" s="19"/>
      <c r="M18" s="238"/>
      <c r="N18" s="231"/>
      <c r="O18" s="263"/>
      <c r="P18" s="264"/>
      <c r="Q18" s="265"/>
      <c r="T18" s="6"/>
    </row>
    <row r="19" spans="3:20" ht="29.25" customHeight="1" x14ac:dyDescent="0.3">
      <c r="C19" s="266" t="s">
        <v>29</v>
      </c>
      <c r="D19" s="153"/>
      <c r="E19" s="153"/>
      <c r="F19" s="153"/>
      <c r="G19" s="153"/>
      <c r="H19" s="153"/>
      <c r="I19" s="18"/>
      <c r="J19" s="18"/>
      <c r="K19" s="18"/>
      <c r="L19" s="18"/>
      <c r="M19" s="238" t="str">
        <f t="shared" ref="M19:N19" si="0">IFERROR(I19/I20,"ND")</f>
        <v>ND</v>
      </c>
      <c r="N19" s="231" t="str">
        <f t="shared" si="0"/>
        <v>ND</v>
      </c>
      <c r="O19" s="232"/>
      <c r="P19" s="233"/>
      <c r="Q19" s="234"/>
    </row>
    <row r="20" spans="3:20" ht="29.25" customHeight="1" x14ac:dyDescent="0.3">
      <c r="C20" s="267"/>
      <c r="D20" s="154"/>
      <c r="E20" s="154"/>
      <c r="F20" s="154"/>
      <c r="G20" s="154"/>
      <c r="H20" s="154"/>
      <c r="I20" s="18"/>
      <c r="J20" s="18"/>
      <c r="K20" s="18"/>
      <c r="L20" s="18"/>
      <c r="M20" s="238"/>
      <c r="N20" s="231"/>
      <c r="O20" s="235"/>
      <c r="P20" s="236"/>
      <c r="Q20" s="237"/>
    </row>
    <row r="21" spans="3:20" ht="29.25" customHeight="1" x14ac:dyDescent="0.3">
      <c r="C21" s="251" t="s">
        <v>30</v>
      </c>
      <c r="D21" s="67"/>
      <c r="E21" s="67"/>
      <c r="F21" s="67"/>
      <c r="G21" s="153"/>
      <c r="H21" s="67"/>
      <c r="I21" s="18"/>
      <c r="J21" s="18"/>
      <c r="K21" s="18"/>
      <c r="L21" s="18"/>
      <c r="M21" s="238" t="str">
        <f t="shared" ref="M21:N21" si="1">IFERROR(I21/I22,"ND")</f>
        <v>ND</v>
      </c>
      <c r="N21" s="231" t="str">
        <f t="shared" si="1"/>
        <v>ND</v>
      </c>
      <c r="O21" s="239"/>
      <c r="P21" s="239"/>
      <c r="Q21" s="240"/>
    </row>
    <row r="22" spans="3:20" ht="29.25" customHeight="1" x14ac:dyDescent="0.3">
      <c r="C22" s="251"/>
      <c r="D22" s="67"/>
      <c r="E22" s="67"/>
      <c r="F22" s="67"/>
      <c r="G22" s="154"/>
      <c r="H22" s="67"/>
      <c r="I22" s="18"/>
      <c r="J22" s="18"/>
      <c r="K22" s="18"/>
      <c r="L22" s="18"/>
      <c r="M22" s="238"/>
      <c r="N22" s="231"/>
      <c r="O22" s="239"/>
      <c r="P22" s="239"/>
      <c r="Q22" s="240"/>
    </row>
    <row r="23" spans="3:20" ht="29.25" customHeight="1" x14ac:dyDescent="0.3">
      <c r="C23" s="251" t="s">
        <v>30</v>
      </c>
      <c r="D23" s="67"/>
      <c r="E23" s="67"/>
      <c r="F23" s="67"/>
      <c r="G23" s="153"/>
      <c r="H23" s="67"/>
      <c r="I23" s="18"/>
      <c r="J23" s="18"/>
      <c r="K23" s="18"/>
      <c r="L23" s="18"/>
      <c r="M23" s="241" t="str">
        <f>IFERROR(I23/I24,"ND")</f>
        <v>ND</v>
      </c>
      <c r="N23" s="231" t="str">
        <f>IFERROR(J23/J24,"ND")</f>
        <v>ND</v>
      </c>
      <c r="O23" s="243"/>
      <c r="P23" s="243"/>
      <c r="Q23" s="244"/>
    </row>
    <row r="24" spans="3:20" ht="29.25" customHeight="1" x14ac:dyDescent="0.3">
      <c r="C24" s="252"/>
      <c r="D24" s="68"/>
      <c r="E24" s="68"/>
      <c r="F24" s="68"/>
      <c r="G24" s="279"/>
      <c r="H24" s="68"/>
      <c r="I24" s="20"/>
      <c r="J24" s="20"/>
      <c r="K24" s="20"/>
      <c r="L24" s="21"/>
      <c r="M24" s="242"/>
      <c r="N24" s="247"/>
      <c r="O24" s="245"/>
      <c r="P24" s="245"/>
      <c r="Q24" s="246"/>
    </row>
    <row r="30" spans="3:20" ht="25.95" customHeight="1" x14ac:dyDescent="0.5">
      <c r="C30" s="228" t="s">
        <v>31</v>
      </c>
      <c r="D30" s="228"/>
      <c r="E30" s="27"/>
      <c r="F30" s="25"/>
      <c r="G30" s="228" t="s">
        <v>32</v>
      </c>
      <c r="H30" s="228"/>
      <c r="I30" s="228"/>
      <c r="J30" s="228"/>
      <c r="K30" s="28"/>
      <c r="L30" s="28"/>
      <c r="M30"/>
      <c r="N30" s="228" t="s">
        <v>33</v>
      </c>
      <c r="O30" s="229"/>
      <c r="P30" s="229"/>
      <c r="Q30"/>
    </row>
    <row r="31" spans="3:20" ht="25.8" x14ac:dyDescent="0.5">
      <c r="C31" s="250"/>
      <c r="D31" s="250"/>
      <c r="E31" s="27"/>
      <c r="F31" s="25"/>
      <c r="G31" s="250"/>
      <c r="H31" s="250"/>
      <c r="I31" s="250"/>
      <c r="J31" s="250"/>
      <c r="K31" s="28"/>
      <c r="L31" s="28"/>
      <c r="M31"/>
      <c r="N31" s="230"/>
      <c r="O31" s="230"/>
      <c r="P31" s="230"/>
      <c r="Q31"/>
    </row>
    <row r="32" spans="3:20" ht="25.8" x14ac:dyDescent="0.5">
      <c r="C32" s="250"/>
      <c r="D32" s="250"/>
      <c r="E32" s="27"/>
      <c r="F32" s="25"/>
      <c r="G32" s="250"/>
      <c r="H32" s="250"/>
      <c r="I32" s="250"/>
      <c r="J32" s="250"/>
      <c r="K32" s="28"/>
      <c r="L32" s="28"/>
      <c r="M32"/>
      <c r="N32" s="230"/>
      <c r="O32" s="230"/>
      <c r="P32" s="230"/>
      <c r="Q32"/>
    </row>
    <row r="33" spans="3:17" ht="25.8" x14ac:dyDescent="0.5">
      <c r="C33" s="250"/>
      <c r="D33" s="250"/>
      <c r="E33" s="27"/>
      <c r="F33" s="25"/>
      <c r="G33" s="250"/>
      <c r="H33" s="250"/>
      <c r="I33" s="250"/>
      <c r="J33" s="250"/>
      <c r="K33" s="28"/>
      <c r="L33" s="28"/>
      <c r="M33"/>
      <c r="N33" s="230"/>
      <c r="O33" s="230"/>
      <c r="P33" s="230"/>
      <c r="Q33"/>
    </row>
    <row r="34" spans="3:17" ht="25.8" x14ac:dyDescent="0.5">
      <c r="C34" s="250"/>
      <c r="D34" s="250"/>
      <c r="E34" s="27"/>
      <c r="F34" s="25"/>
      <c r="G34" s="250"/>
      <c r="H34" s="250"/>
      <c r="I34" s="250"/>
      <c r="J34" s="250"/>
      <c r="K34" s="28"/>
      <c r="L34" s="28"/>
      <c r="M34"/>
      <c r="N34" s="230"/>
      <c r="O34" s="230"/>
      <c r="P34" s="230"/>
      <c r="Q34"/>
    </row>
    <row r="35" spans="3:17" x14ac:dyDescent="0.3">
      <c r="C35"/>
      <c r="D35"/>
      <c r="E35"/>
      <c r="G35"/>
      <c r="H35"/>
      <c r="I35" s="26"/>
      <c r="M35"/>
      <c r="N35"/>
      <c r="O35"/>
      <c r="P35"/>
      <c r="Q35"/>
    </row>
  </sheetData>
  <mergeCells count="67">
    <mergeCell ref="D4:Q4"/>
    <mergeCell ref="D5:Q5"/>
    <mergeCell ref="D6:Q6"/>
    <mergeCell ref="D9:Q9"/>
    <mergeCell ref="C10:C12"/>
    <mergeCell ref="D10:D12"/>
    <mergeCell ref="E10:E12"/>
    <mergeCell ref="F10:F12"/>
    <mergeCell ref="G10:N10"/>
    <mergeCell ref="O10:Q12"/>
    <mergeCell ref="G11:G12"/>
    <mergeCell ref="H11:H12"/>
    <mergeCell ref="I11:L11"/>
    <mergeCell ref="M11:N11"/>
    <mergeCell ref="H13:H14"/>
    <mergeCell ref="M13:M14"/>
    <mergeCell ref="N13:N14"/>
    <mergeCell ref="O13:Q14"/>
    <mergeCell ref="C15:F16"/>
    <mergeCell ref="G15:G16"/>
    <mergeCell ref="M15:M16"/>
    <mergeCell ref="N15:N16"/>
    <mergeCell ref="O15:Q16"/>
    <mergeCell ref="C13:C14"/>
    <mergeCell ref="D13:D14"/>
    <mergeCell ref="E13:E14"/>
    <mergeCell ref="F13:F14"/>
    <mergeCell ref="G13:G14"/>
    <mergeCell ref="M17:M18"/>
    <mergeCell ref="N17:N18"/>
    <mergeCell ref="O17:Q18"/>
    <mergeCell ref="C19:C20"/>
    <mergeCell ref="D19:D20"/>
    <mergeCell ref="E19:E20"/>
    <mergeCell ref="F19:F20"/>
    <mergeCell ref="G19:G20"/>
    <mergeCell ref="H19:H20"/>
    <mergeCell ref="M19:M20"/>
    <mergeCell ref="C17:C18"/>
    <mergeCell ref="D17:D18"/>
    <mergeCell ref="E17:E18"/>
    <mergeCell ref="F17:F18"/>
    <mergeCell ref="G17:G18"/>
    <mergeCell ref="H17:H18"/>
    <mergeCell ref="N19:N20"/>
    <mergeCell ref="O19:Q20"/>
    <mergeCell ref="C21:C22"/>
    <mergeCell ref="D21:D22"/>
    <mergeCell ref="E21:E22"/>
    <mergeCell ref="F21:F22"/>
    <mergeCell ref="G21:G22"/>
    <mergeCell ref="H21:H22"/>
    <mergeCell ref="M21:M22"/>
    <mergeCell ref="N21:N22"/>
    <mergeCell ref="C30:D34"/>
    <mergeCell ref="G30:J34"/>
    <mergeCell ref="N30:P34"/>
    <mergeCell ref="O21:Q22"/>
    <mergeCell ref="C23:C24"/>
    <mergeCell ref="D23:D24"/>
    <mergeCell ref="E23:E24"/>
    <mergeCell ref="F23:F24"/>
    <mergeCell ref="G23:G24"/>
    <mergeCell ref="H23:H24"/>
    <mergeCell ref="M23:M24"/>
    <mergeCell ref="N23:N24"/>
    <mergeCell ref="O23:Q24"/>
  </mergeCells>
  <pageMargins left="0.98425196850393704" right="0" top="0.98425196850393704" bottom="0.98425196850393704" header="0.51181102362204722" footer="0.51181102362204722"/>
  <pageSetup paperSize="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N24" sqref="N24"/>
    </sheetView>
  </sheetViews>
  <sheetFormatPr baseColWidth="10" defaultColWidth="10.6640625" defaultRowHeight="14.4" x14ac:dyDescent="0.3"/>
  <cols>
    <col min="1" max="1" width="20.33203125" style="23" customWidth="1"/>
    <col min="2" max="2" width="34.6640625" style="23" customWidth="1"/>
    <col min="3" max="16384" width="10.6640625" style="23"/>
  </cols>
  <sheetData>
    <row r="1" spans="1:2" x14ac:dyDescent="0.3">
      <c r="A1" s="22" t="s">
        <v>36</v>
      </c>
    </row>
    <row r="3" spans="1:2" ht="171" customHeight="1" x14ac:dyDescent="0.3">
      <c r="A3" s="291" t="s">
        <v>37</v>
      </c>
      <c r="B3" s="291"/>
    </row>
    <row r="5" spans="1:2" x14ac:dyDescent="0.3">
      <c r="A5" s="292" t="s">
        <v>38</v>
      </c>
      <c r="B5" s="293"/>
    </row>
    <row r="6" spans="1:2" x14ac:dyDescent="0.3">
      <c r="A6" s="293"/>
      <c r="B6" s="293"/>
    </row>
    <row r="7" spans="1:2" x14ac:dyDescent="0.3">
      <c r="A7" s="293"/>
      <c r="B7" s="293"/>
    </row>
    <row r="8" spans="1:2" x14ac:dyDescent="0.3">
      <c r="A8" s="293"/>
      <c r="B8" s="293"/>
    </row>
    <row r="9" spans="1:2" x14ac:dyDescent="0.3">
      <c r="A9" s="293"/>
      <c r="B9" s="293"/>
    </row>
    <row r="10" spans="1:2" x14ac:dyDescent="0.3">
      <c r="A10" s="293"/>
      <c r="B10" s="293"/>
    </row>
  </sheetData>
  <mergeCells count="2">
    <mergeCell ref="A3:B3"/>
    <mergeCell ref="A5:B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CEDULA 2025 Obras</vt:lpstr>
      <vt:lpstr>CEDULA 2026 E2</vt:lpstr>
      <vt:lpstr>CEDULA 2027 E2</vt:lpstr>
      <vt:lpstr>Instrucciones</vt:lpstr>
      <vt:lpstr>'CEDULA 2025 Obras'!Área_de_impresión</vt:lpstr>
      <vt:lpstr>'CEDULA 2026 E2'!Área_de_impresión</vt:lpstr>
      <vt:lpstr>'CEDULA 2027 E2'!Área_de_impresión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ADOLFO ROMO</cp:lastModifiedBy>
  <cp:revision/>
  <cp:lastPrinted>2025-04-11T20:21:34Z</cp:lastPrinted>
  <dcterms:created xsi:type="dcterms:W3CDTF">2021-01-05T20:46:07Z</dcterms:created>
  <dcterms:modified xsi:type="dcterms:W3CDTF">2025-04-22T17:35:26Z</dcterms:modified>
  <cp:category/>
  <cp:contentStatus/>
</cp:coreProperties>
</file>