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D:\1 trim 25\1 trim 25\PP 1.1\1.1 Cedula 1T\"/>
    </mc:Choice>
  </mc:AlternateContent>
  <xr:revisionPtr revIDLastSave="0" documentId="13_ncr:1_{DA9E2AD5-58FB-4D1C-9369-CD965FDFB2CD}" xr6:coauthVersionLast="47" xr6:coauthVersionMax="47" xr10:uidLastSave="{00000000-0000-0000-0000-000000000000}"/>
  <bookViews>
    <workbookView xWindow="-108" yWindow="-108" windowWidth="23256" windowHeight="12456" xr2:uid="{00000000-000D-0000-FFFF-FFFF00000000}"/>
  </bookViews>
  <sheets>
    <sheet name="CEDULA 1Tr23 (2)" sheetId="6" r:id="rId1"/>
    <sheet name="CEDULA 1Tr23 (4)" sheetId="11" r:id="rId2"/>
  </sheets>
  <definedNames>
    <definedName name="_xlnm.Print_Area" localSheetId="0">'CEDULA 1Tr23 (2)'!$A$1:$S$107</definedName>
    <definedName name="_xlnm.Print_Area" localSheetId="1">'CEDULA 1Tr23 (4)'!$A$1:$H$88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6" l="1"/>
  <c r="M17" i="6"/>
  <c r="M89" i="6"/>
  <c r="M87" i="6"/>
  <c r="N89" i="6"/>
  <c r="N87" i="6"/>
  <c r="N85" i="6"/>
  <c r="N83" i="6"/>
  <c r="N81" i="6"/>
  <c r="N79" i="6"/>
  <c r="N77" i="6"/>
  <c r="N75" i="6"/>
  <c r="N73" i="6"/>
  <c r="N71" i="6"/>
  <c r="N69" i="6"/>
  <c r="N67" i="6"/>
  <c r="N65" i="6"/>
  <c r="N63" i="6"/>
  <c r="N61" i="6"/>
  <c r="N59" i="6"/>
  <c r="N57" i="6"/>
  <c r="N55" i="6"/>
  <c r="N53" i="6"/>
  <c r="N51" i="6"/>
  <c r="N49" i="6"/>
  <c r="N47" i="6"/>
  <c r="N45" i="6"/>
  <c r="N43" i="6"/>
  <c r="N41" i="6"/>
  <c r="N39" i="6"/>
  <c r="N37" i="6"/>
  <c r="N35" i="6"/>
  <c r="N33" i="6"/>
  <c r="N31" i="6"/>
  <c r="N29" i="6"/>
  <c r="N27" i="6"/>
  <c r="N25" i="6"/>
  <c r="N23" i="6"/>
  <c r="N21" i="6"/>
  <c r="N19" i="6"/>
  <c r="N15" i="6"/>
  <c r="M85" i="6"/>
  <c r="M83" i="6"/>
  <c r="M81" i="6"/>
  <c r="M79" i="6"/>
  <c r="M77" i="6"/>
  <c r="M75" i="6"/>
  <c r="M71" i="6"/>
  <c r="M69" i="6"/>
  <c r="M67" i="6"/>
  <c r="M63" i="6"/>
  <c r="M61" i="6"/>
  <c r="M59" i="6"/>
  <c r="M57" i="6"/>
  <c r="M55" i="6"/>
  <c r="M53" i="6"/>
  <c r="M51" i="6"/>
  <c r="M49" i="6"/>
  <c r="M47" i="6"/>
  <c r="M45" i="6"/>
  <c r="M43" i="6"/>
  <c r="M41" i="6"/>
  <c r="M39" i="6"/>
  <c r="M37" i="6"/>
  <c r="M35" i="6"/>
  <c r="M33" i="6"/>
  <c r="M31" i="6"/>
  <c r="M29" i="6"/>
  <c r="M27" i="6"/>
  <c r="M25" i="6"/>
  <c r="M23" i="6"/>
  <c r="M21" i="6"/>
  <c r="M19" i="6"/>
  <c r="M65" i="6" l="1"/>
  <c r="M73" i="6"/>
  <c r="M15" i="6" l="1"/>
  <c r="G89" i="6"/>
  <c r="G87" i="6"/>
  <c r="G85" i="6"/>
  <c r="G83" i="6"/>
  <c r="G81" i="6"/>
  <c r="G79" i="6"/>
  <c r="G77" i="6"/>
  <c r="G75" i="6"/>
  <c r="G73" i="6"/>
  <c r="G71" i="6"/>
  <c r="G69" i="6"/>
  <c r="G67" i="6"/>
  <c r="G65" i="6"/>
  <c r="G63" i="6"/>
  <c r="G61" i="6"/>
  <c r="G59" i="6"/>
  <c r="G57" i="6"/>
  <c r="G55" i="6"/>
  <c r="G53" i="6"/>
  <c r="G51" i="6"/>
  <c r="G49" i="6"/>
  <c r="G47" i="6"/>
  <c r="G45" i="6"/>
  <c r="G43" i="6"/>
  <c r="G41" i="6"/>
  <c r="G39" i="6"/>
  <c r="G37" i="6"/>
  <c r="G35" i="6"/>
  <c r="G33" i="6"/>
  <c r="G31" i="6"/>
  <c r="G29" i="6"/>
  <c r="G27" i="6"/>
  <c r="G25" i="6"/>
  <c r="G23" i="6"/>
  <c r="G21" i="6"/>
  <c r="G19" i="6"/>
  <c r="G17" i="6"/>
</calcChain>
</file>

<file path=xl/sharedStrings.xml><?xml version="1.0" encoding="utf-8"?>
<sst xmlns="http://schemas.openxmlformats.org/spreadsheetml/2006/main" count="488" uniqueCount="175">
  <si>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</si>
  <si>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</si>
  <si>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</si>
  <si>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</si>
  <si>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</si>
  <si>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</si>
  <si>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</si>
  <si>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</si>
  <si>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</si>
  <si>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</si>
  <si>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</si>
  <si>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</si>
  <si>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</si>
  <si>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</si>
  <si>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</si>
  <si>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</si>
  <si>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</si>
  <si>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</si>
  <si>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Ascendente
Regular</t>
  </si>
  <si>
    <t xml:space="preserve">PROGRAMA PRESUPUESTARIO ANUAL: </t>
  </si>
  <si>
    <t>SI</t>
  </si>
  <si>
    <r>
      <t xml:space="preserve">PAVCySRC: </t>
    </r>
    <r>
      <rPr>
        <sz val="11"/>
        <rFont val="Arial"/>
        <family val="2"/>
      </rPr>
      <t>Porcentaje de acciones de verificación, cumplimiento y seguimiento de las rendición de cuentas de las Dependencias y Entidades de la Administración Pública Municipal.</t>
    </r>
  </si>
  <si>
    <r>
      <t>PAROPASR:</t>
    </r>
    <r>
      <rPr>
        <sz val="11"/>
        <color theme="1"/>
        <rFont val="Arial"/>
        <family val="2"/>
      </rPr>
      <t xml:space="preserve"> Porcentaje de Auditorías y Revisiones a la Obra Pública, Adquisiciones y Servicios Relacionados.</t>
    </r>
  </si>
  <si>
    <r>
      <rPr>
        <b/>
        <sz val="11"/>
        <color theme="1"/>
        <rFont val="Arial"/>
        <family val="2"/>
      </rPr>
      <t>PAROPASR:</t>
    </r>
    <r>
      <rPr>
        <sz val="11"/>
        <color theme="1"/>
        <rFont val="Arial"/>
        <family val="2"/>
      </rPr>
      <t xml:space="preserve"> Porcentaje de Auditorías y Revisiones a la Obra Pública, Adquisiciones y Servicios Relacionados</t>
    </r>
  </si>
  <si>
    <r>
      <rPr>
        <b/>
        <sz val="11"/>
        <color theme="1"/>
        <rFont val="Arial"/>
        <family val="2"/>
      </rPr>
      <t xml:space="preserve"> PVMC:</t>
    </r>
    <r>
      <rPr>
        <sz val="11"/>
        <color theme="1"/>
        <rFont val="Arial"/>
        <family val="2"/>
      </rPr>
      <t xml:space="preserve"> Porcentaje de Verificaciones en Materia de Construcción</t>
    </r>
  </si>
  <si>
    <r>
      <t xml:space="preserve">PACSIE: </t>
    </r>
    <r>
      <rPr>
        <sz val="11"/>
        <color theme="1"/>
        <rFont val="Arial"/>
        <family val="2"/>
      </rPr>
      <t>Porcentaje de Acciones de Control y Seguimiento al Ingreso y Egreso</t>
    </r>
  </si>
  <si>
    <r>
      <t xml:space="preserve">PACSCP: </t>
    </r>
    <r>
      <rPr>
        <sz val="11"/>
        <color theme="1"/>
        <rFont val="Arial"/>
        <family val="2"/>
      </rPr>
      <t>Porcentaje de  Acciones de Control y Seguimiento a la Cuenta Publica.</t>
    </r>
  </si>
  <si>
    <r>
      <t xml:space="preserve">PARA: </t>
    </r>
    <r>
      <rPr>
        <sz val="11"/>
        <color theme="1"/>
        <rFont val="Arial"/>
        <family val="2"/>
      </rPr>
      <t>Porcentaje de  Auditorías, Revisiones y Arqueos</t>
    </r>
  </si>
  <si>
    <r>
      <rPr>
        <b/>
        <sz val="11"/>
        <color theme="1"/>
        <rFont val="Arial"/>
        <family val="2"/>
      </rPr>
      <t>PACCI:</t>
    </r>
    <r>
      <rPr>
        <sz val="11"/>
        <color theme="1"/>
        <rFont val="Arial"/>
        <family val="2"/>
      </rPr>
      <t xml:space="preserve"> Porcentaje de Actividades de Combate a la Corrupción Implementadas</t>
    </r>
  </si>
  <si>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</si>
  <si>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PAERC:</t>
    </r>
    <r>
      <rPr>
        <sz val="11"/>
        <color theme="1"/>
        <rFont val="Arial"/>
        <family val="2"/>
      </rPr>
      <t xml:space="preserve"> Porcentaje de Actas de Entrega y Recepción Concluidas     </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</si>
  <si>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</si>
  <si>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</si>
  <si>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</si>
  <si>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</si>
  <si>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</si>
  <si>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PICCS:</t>
    </r>
    <r>
      <rPr>
        <sz val="11"/>
        <color theme="1"/>
        <rFont val="Arial"/>
        <family val="2"/>
      </rPr>
      <t xml:space="preserve"> Porcentaje de Integración de Comités de Contraloría Social</t>
    </r>
  </si>
  <si>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</si>
  <si>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PEC:</t>
    </r>
    <r>
      <rPr>
        <sz val="11"/>
        <rFont val="Arial Nova Cond"/>
        <family val="2"/>
      </rPr>
      <t xml:space="preserve"> Porcentaje de Expedientes Cerrados </t>
    </r>
  </si>
  <si>
    <r>
      <t xml:space="preserve">TVQDR: </t>
    </r>
    <r>
      <rPr>
        <sz val="11"/>
        <rFont val="Arial Nova Cond"/>
        <family val="2"/>
      </rPr>
      <t>Porcentaje  de Expedientes de Quejas y/o Denuncias Recibidas</t>
    </r>
  </si>
  <si>
    <r>
      <t>PPA:</t>
    </r>
    <r>
      <rPr>
        <sz val="11"/>
        <rFont val="Arial Nova Cond"/>
        <family val="2"/>
      </rPr>
      <t xml:space="preserve"> Porcentaje de personas atendidas por la contraloría municipal</t>
    </r>
    <r>
      <rPr>
        <b/>
        <sz val="11"/>
        <rFont val="Arial Nova Cond"/>
        <family val="2"/>
      </rPr>
      <t>.</t>
    </r>
  </si>
  <si>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</si>
  <si>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r>
      <rPr>
        <b/>
        <sz val="11"/>
        <rFont val="Arial Nova Cond"/>
        <family val="2"/>
      </rPr>
      <t>PANIPRA:</t>
    </r>
    <r>
      <rPr>
        <sz val="11"/>
        <rFont val="Arial Nova Cond"/>
        <family val="2"/>
      </rPr>
      <t xml:space="preserve"> Porcentaje de Acuerdos de Notificación e Integración de los Procedimientos de Responsabilidad Administrativa</t>
    </r>
  </si>
  <si>
    <r>
      <rPr>
        <b/>
        <sz val="11"/>
        <color theme="1"/>
        <rFont val="Arial"/>
        <family val="2"/>
      </rPr>
      <t>PRSPP</t>
    </r>
    <r>
      <rPr>
        <sz val="11"/>
        <color theme="1"/>
        <rFont val="Arial"/>
        <family val="2"/>
      </rPr>
      <t>: Porcentaje de Resoluciones a Servidores Públicos y/o particulares</t>
    </r>
  </si>
  <si>
    <r>
      <rPr>
        <b/>
        <sz val="11"/>
        <color theme="1"/>
        <rFont val="Arial"/>
        <family val="2"/>
      </rPr>
      <t>PSISPP:</t>
    </r>
    <r>
      <rPr>
        <sz val="11"/>
        <color theme="1"/>
        <rFont val="Arial"/>
        <family val="2"/>
      </rPr>
      <t xml:space="preserve"> Porcentaje de sanciones impuestas a servidores públicos y/o particulares</t>
    </r>
  </si>
  <si>
    <r>
      <t>PCNIE:</t>
    </r>
    <r>
      <rPr>
        <sz val="11"/>
        <rFont val="Arial Nova Cond"/>
        <family val="2"/>
      </rPr>
      <t xml:space="preserve"> Porcentaje de Constancias de No Inhabilitación Emitidas</t>
    </r>
  </si>
  <si>
    <r>
      <rPr>
        <b/>
        <sz val="11"/>
        <rFont val="Arial Nova Cond"/>
        <family val="2"/>
      </rPr>
      <t>PAccCI:</t>
    </r>
    <r>
      <rPr>
        <sz val="11"/>
        <rFont val="Arial Nova Cond"/>
        <family val="2"/>
      </rPr>
      <t xml:space="preserve"> Porcentaje de Acciones de Control por las Contralorías Internas</t>
    </r>
  </si>
  <si>
    <r>
      <rPr>
        <b/>
        <sz val="11"/>
        <rFont val="Arial Nova Cond"/>
        <family val="2"/>
      </rPr>
      <t xml:space="preserve">PAccCSCISDIFM: </t>
    </r>
    <r>
      <rPr>
        <sz val="11"/>
        <rFont val="Arial Nova Cond"/>
        <family val="2"/>
      </rPr>
      <t>Porcentaje de Acciones de Control y Seguimiento de la Contraloria Interna del Sistema DIF Municipal</t>
    </r>
  </si>
  <si>
    <r>
      <rPr>
        <b/>
        <sz val="11"/>
        <rFont val="Arial Nova Cond"/>
        <family val="2"/>
      </rPr>
      <t xml:space="preserve">PAccCSCISMOPyS: </t>
    </r>
    <r>
      <rPr>
        <sz val="11"/>
        <rFont val="Arial Nova Cond"/>
        <family val="2"/>
      </rPr>
      <t>Porcentaje de Acciones de Control y Seguimiento de la Contraloría Interna de la SMOPyS</t>
    </r>
  </si>
  <si>
    <r>
      <rPr>
        <b/>
        <sz val="11"/>
        <rFont val="Arial Nova Cond"/>
        <family val="2"/>
      </rPr>
      <t xml:space="preserve">PAccCSCISMSPyT: </t>
    </r>
    <r>
      <rPr>
        <sz val="11"/>
        <rFont val="Arial Nova Cond"/>
        <family val="2"/>
      </rPr>
      <t>Porcentaje de Acciones de Control y Seguimiento de la Contraloría Interna de la SMSPyT</t>
    </r>
  </si>
  <si>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</si>
  <si>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r>
      <rPr>
        <b/>
        <sz val="11"/>
        <rFont val="Arial Nova Cond"/>
        <family val="2"/>
      </rPr>
      <t>PINRyAJS:</t>
    </r>
    <r>
      <rPr>
        <sz val="11"/>
        <rFont val="Arial Nova Cond"/>
        <family val="2"/>
      </rPr>
      <t xml:space="preserve"> Porcentaje de Instrumentos normativos revisados y asesorías Juridicas  solicitadas.</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</si>
  <si>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</si>
  <si>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rPr>
        <b/>
        <sz val="11"/>
        <color theme="1"/>
        <rFont val="Arial Nova Cond"/>
        <family val="2"/>
      </rPr>
      <t>PE:</t>
    </r>
    <r>
      <rPr>
        <sz val="11"/>
        <color theme="1"/>
        <rFont val="Arial Nova Cond"/>
        <family val="2"/>
      </rPr>
      <t xml:space="preserve"> Porcentaje de expedientes</t>
    </r>
  </si>
  <si>
    <r>
      <rPr>
        <b/>
        <sz val="11"/>
        <rFont val="Arial Nova Cond"/>
        <family val="2"/>
      </rPr>
      <t>PAAFCI:</t>
    </r>
    <r>
      <rPr>
        <sz val="11"/>
        <rFont val="Arial Nova Cond"/>
        <family val="2"/>
      </rPr>
      <t xml:space="preserve"> Porcentaje de actividades administrativas, financieras y de control interno de la Contraloría Municipal </t>
    </r>
  </si>
  <si>
    <r>
      <rPr>
        <b/>
        <sz val="11"/>
        <rFont val="Arial Nova Cond"/>
        <family val="2"/>
      </rPr>
      <t xml:space="preserve">PAIBM: </t>
    </r>
    <r>
      <rPr>
        <sz val="11"/>
        <rFont val="Arial Nova Cond"/>
        <family val="2"/>
      </rPr>
      <t>Porcentaje de actualización de inventarios de bienes muebles</t>
    </r>
  </si>
  <si>
    <r>
      <rPr>
        <b/>
        <sz val="11"/>
        <rFont val="Arial Nova Cond"/>
        <family val="2"/>
      </rPr>
      <t>PVSAOD:</t>
    </r>
    <r>
      <rPr>
        <sz val="11"/>
        <rFont val="Arial Nova Cond"/>
        <family val="2"/>
      </rPr>
      <t xml:space="preserve"> Porcentaje de Visitas de Supervisión y Asesorías a Organismos Descentralizados</t>
    </r>
  </si>
  <si>
    <r>
      <rPr>
        <b/>
        <sz val="11"/>
        <rFont val="Arial Nova Cond"/>
        <family val="2"/>
      </rPr>
      <t>PCNOD:</t>
    </r>
    <r>
      <rPr>
        <sz val="11"/>
        <rFont val="Arial Nova Cond"/>
        <family val="2"/>
      </rPr>
      <t xml:space="preserve"> Promedio de Cumplimiento Normativo de Organismos Descentralizados</t>
    </r>
  </si>
  <si>
    <r>
      <rPr>
        <b/>
        <sz val="11"/>
        <rFont val="Arial Nova Cond"/>
        <family val="2"/>
      </rPr>
      <t xml:space="preserve">PSI: </t>
    </r>
    <r>
      <rPr>
        <sz val="11"/>
        <rFont val="Arial Nova Cond"/>
        <family val="2"/>
      </rPr>
      <t xml:space="preserve">Porcentaje de Sistemas Informáticos </t>
    </r>
  </si>
  <si>
    <t>Anual</t>
  </si>
  <si>
    <t>Semestral</t>
  </si>
  <si>
    <t>Trimestral</t>
  </si>
  <si>
    <t xml:space="preserve">                                                                                                                                                                                                                                                                                                                                                                                                                                                                                                                                                                                                                                                                                                                                                                                                                                                                                                                                                                                                                                                                                                                                                                                                                                                                        </t>
  </si>
  <si>
    <t>Ascendente</t>
  </si>
  <si>
    <t>Trianual</t>
  </si>
  <si>
    <t>NA</t>
  </si>
  <si>
    <t>-</t>
  </si>
  <si>
    <r>
      <rPr>
        <b/>
        <sz val="12"/>
        <color rgb="FF000000"/>
        <rFont val="Calibri"/>
        <family val="2"/>
        <scheme val="minor"/>
      </rPr>
      <t xml:space="preserve">F. 1.XX.1. </t>
    </r>
    <r>
      <rPr>
        <sz val="12"/>
        <color rgb="FF000000"/>
        <rFont val="Calibri"/>
        <family val="2"/>
        <scheme val="minor"/>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</si>
  <si>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2"/>
        <color theme="1"/>
        <rFont val="Calibri"/>
        <family val="2"/>
        <scheme val="minor"/>
      </rPr>
      <t>IGOB_HUM_R:</t>
    </r>
    <r>
      <rPr>
        <sz val="12"/>
        <color theme="1"/>
        <rFont val="Calibri"/>
        <family val="2"/>
        <scheme val="minor"/>
      </rPr>
      <t xml:space="preserve"> Índice de Gobierno Humanista y de Resultados</t>
    </r>
  </si>
  <si>
    <r>
      <rPr>
        <b/>
        <sz val="12"/>
        <color rgb="FF000000"/>
        <rFont val="Calibri"/>
        <family val="2"/>
        <scheme val="minor"/>
      </rPr>
      <t>Justificación Trimestral:</t>
    </r>
    <r>
      <rPr>
        <sz val="12"/>
        <color rgb="FF000000"/>
        <rFont val="Calibri"/>
        <family val="2"/>
        <scheme val="minor"/>
      </rPr>
      <t xml:space="preserve">  
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rgb="FF000000"/>
        <rFont val="Calibri"/>
        <family val="2"/>
        <scheme val="minor"/>
      </rPr>
      <t xml:space="preserve">Justificación Anual: 
</t>
    </r>
    <r>
      <rPr>
        <sz val="12"/>
        <color rgb="FF000000"/>
        <rFont val="Calibri"/>
        <family val="2"/>
        <scheme val="minor"/>
      </rPr>
      <t>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t>
    </r>
  </si>
  <si>
    <t>SENTIDO DEL INDICADOR      (ascendente, descendente)</t>
  </si>
  <si>
    <t>PERÍODO QUE SE INFORMA: DEL 1 DE ENERO AL 31 DE MARZO 2025</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</si>
  <si>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superó</t>
    </r>
    <r>
      <rPr>
        <b/>
        <sz val="12"/>
        <color theme="1"/>
        <rFont val="Calibri"/>
        <family val="2"/>
        <scheme val="minor"/>
      </rPr>
      <t xml:space="preserve"> </t>
    </r>
    <r>
      <rPr>
        <sz val="12"/>
        <color theme="1"/>
        <rFont val="Calibri"/>
        <family val="2"/>
        <scheme val="minor"/>
      </rPr>
      <t>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140.00% de avance anual conforme a lo proyectado por el area.</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</si>
  <si>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 xml:space="preserve">Se superó la meta debido a las resoluciones de intancias del proceso.
</t>
    </r>
    <r>
      <rPr>
        <b/>
        <sz val="12"/>
        <color theme="1"/>
        <rFont val="Calibri"/>
        <family val="2"/>
        <scheme val="minor"/>
      </rPr>
      <t xml:space="preserve">
Justificación Anual: </t>
    </r>
    <r>
      <rPr>
        <sz val="12"/>
        <color theme="1"/>
        <rFont val="Calibri"/>
        <family val="2"/>
        <scheme val="minor"/>
      </rPr>
      <t xml:space="preserve">Se alcanzo un avance del 108.70% de avance anual conforme a lo proyectado por el area </t>
    </r>
  </si>
  <si>
    <t>16</t>
  </si>
  <si>
    <t>26</t>
  </si>
  <si>
    <t>78</t>
  </si>
  <si>
    <t>0</t>
  </si>
  <si>
    <t>163</t>
  </si>
  <si>
    <t>7</t>
  </si>
  <si>
    <t>25</t>
  </si>
  <si>
    <t>10</t>
  </si>
  <si>
    <t>310</t>
  </si>
  <si>
    <t>30</t>
  </si>
  <si>
    <t>12</t>
  </si>
  <si>
    <t>38</t>
  </si>
  <si>
    <t>15</t>
  </si>
  <si>
    <t>58</t>
  </si>
  <si>
    <t>497</t>
  </si>
  <si>
    <t>190</t>
  </si>
  <si>
    <t>597</t>
  </si>
  <si>
    <t>142</t>
  </si>
  <si>
    <t>6</t>
  </si>
  <si>
    <t>21</t>
  </si>
  <si>
    <t>40</t>
  </si>
  <si>
    <t>46</t>
  </si>
  <si>
    <t>3</t>
  </si>
  <si>
    <t>688</t>
  </si>
  <si>
    <t>508</t>
  </si>
  <si>
    <t>279</t>
  </si>
  <si>
    <t>63</t>
  </si>
  <si>
    <t>166</t>
  </si>
  <si>
    <t>5505</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</si>
  <si>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No 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3.42% de avance anual conforme a lo proyectado por el area.</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</si>
  <si>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No 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1.49%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</si>
  <si>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alcanzó la meta de lo proyectado de las metas y objetivos por parte de la dirección.
</t>
    </r>
    <r>
      <rPr>
        <b/>
        <sz val="12"/>
        <color theme="1"/>
        <rFont val="Calibri"/>
        <family val="2"/>
        <scheme val="minor"/>
      </rPr>
      <t xml:space="preserve">Justificación Anual: </t>
    </r>
    <r>
      <rPr>
        <sz val="12"/>
        <color theme="1"/>
        <rFont val="Calibri"/>
        <family val="2"/>
        <scheme val="minor"/>
      </rPr>
      <t>Se alcanzo un avance del 25.00% de avance anual conforme a lo proyectado por el area.</t>
    </r>
  </si>
  <si>
    <r>
      <rPr>
        <b/>
        <sz val="12"/>
        <color rgb="FF000000"/>
        <rFont val="Calibri"/>
        <family val="2"/>
        <scheme val="minor"/>
      </rPr>
      <t xml:space="preserve">Justificacion Trimestral: </t>
    </r>
    <r>
      <rPr>
        <sz val="12"/>
        <color theme="1"/>
        <rFont val="Calibri"/>
        <family val="2"/>
        <scheme val="minor"/>
      </rPr>
      <t>No se llego a la meta estimada debido a que la actividad de Cuenta Pública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27.61% de avance anual conforme a lo proyectado por el area.</t>
    </r>
  </si>
  <si>
    <r>
      <rPr>
        <b/>
        <sz val="12"/>
        <color rgb="FF000000"/>
        <rFont val="Calibri"/>
        <family val="2"/>
        <scheme val="minor"/>
      </rPr>
      <t xml:space="preserve">Justificacion Trimestral: </t>
    </r>
    <r>
      <rPr>
        <sz val="12"/>
        <color theme="1"/>
        <rFont val="Calibri"/>
        <family val="2"/>
        <scheme val="minor"/>
      </rPr>
      <t xml:space="preserve"> No se alcanzó la meta estimada debido a que la actividad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27.70% de avance anual conforme a lo proyectado por el area.</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</si>
  <si>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alcanzo la metra programada por el area.</t>
    </r>
    <r>
      <rPr>
        <b/>
        <sz val="12"/>
        <color theme="1"/>
        <rFont val="Calibri"/>
        <family val="2"/>
        <scheme val="minor"/>
      </rPr>
      <t xml:space="preserve">
Justificación Anual: </t>
    </r>
    <r>
      <rPr>
        <sz val="12"/>
        <color theme="1"/>
        <rFont val="Calibri"/>
        <family val="2"/>
        <scheme val="minor"/>
      </rPr>
      <t>Se alcanzo un avance del  17.39% de avance anual conforme a lo proyectado por el area.</t>
    </r>
  </si>
  <si>
    <r>
      <rPr>
        <b/>
        <sz val="12"/>
        <color rgb="FF000000"/>
        <rFont val="Calibri"/>
        <family val="2"/>
        <scheme val="minor"/>
      </rPr>
      <t>Justificacion Trimestral:</t>
    </r>
    <r>
      <rPr>
        <sz val="12"/>
        <color rgb="FF000000"/>
        <rFont val="Calibri"/>
        <family val="2"/>
        <scheme val="minor"/>
      </rPr>
      <t xml:space="preserve"> Se superó la meta planeada debido a la disponibilidad de recursos financieros, materiales y humanos.</t>
    </r>
    <r>
      <rPr>
        <b/>
        <sz val="12"/>
        <color theme="1"/>
        <rFont val="Calibri"/>
        <family val="2"/>
        <scheme val="minor"/>
      </rPr>
      <t xml:space="preserve">
Justificación Anual: </t>
    </r>
    <r>
      <rPr>
        <sz val="12"/>
        <color theme="1"/>
        <rFont val="Calibri"/>
        <family val="2"/>
        <scheme val="minor"/>
      </rPr>
      <t>Se alcanzo un avance del  7.01% de avance anual conforme a lo proyectado por el area.</t>
    </r>
  </si>
  <si>
    <r>
      <rPr>
        <b/>
        <sz val="12"/>
        <color rgb="FF000000"/>
        <rFont val="Calibri"/>
        <family val="2"/>
        <scheme val="minor"/>
      </rPr>
      <t xml:space="preserve">Justificacion Trimestral: </t>
    </r>
    <r>
      <rPr>
        <sz val="12"/>
        <color theme="1"/>
        <rFont val="Calibri"/>
        <family val="2"/>
        <scheme val="minor"/>
      </rPr>
      <t>Se alcanzó 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25.00% de avance anual conforme a lo proyectado por el area.</t>
    </r>
  </si>
  <si>
    <r>
      <rPr>
        <b/>
        <sz val="12"/>
        <color rgb="FF000000"/>
        <rFont val="Calibri"/>
        <family val="2"/>
        <scheme val="minor"/>
      </rPr>
      <t xml:space="preserve">Justificacion Trimestral: </t>
    </r>
    <r>
      <rPr>
        <sz val="12"/>
        <color theme="1"/>
        <rFont val="Calibri"/>
        <family val="2"/>
        <scheme val="minor"/>
      </rPr>
      <t>Se superó la meta de lo proyectada a razón de que no se recibieron las solicitudes proyectadas en ese rubro.</t>
    </r>
    <r>
      <rPr>
        <b/>
        <sz val="12"/>
        <color theme="1"/>
        <rFont val="Calibri"/>
        <family val="2"/>
        <scheme val="minor"/>
      </rPr>
      <t xml:space="preserve">
Justificación Anual: </t>
    </r>
    <r>
      <rPr>
        <sz val="12"/>
        <color theme="1"/>
        <rFont val="Calibri"/>
        <family val="2"/>
        <scheme val="minor"/>
      </rPr>
      <t>Se alcanzo un avance del 29.00% de avance anual conforme a lo proyectado por el area.</t>
    </r>
  </si>
  <si>
    <r>
      <rPr>
        <b/>
        <sz val="12"/>
        <color rgb="FF000000"/>
        <rFont val="Calibri"/>
        <family val="2"/>
        <scheme val="minor"/>
      </rPr>
      <t>Justificacion Trimestral:</t>
    </r>
    <r>
      <rPr>
        <sz val="12"/>
        <color rgb="FF000000"/>
        <rFont val="Calibri"/>
        <family val="2"/>
        <scheme val="minor"/>
      </rPr>
      <t xml:space="preserve"> 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5.08% de avance anual conforme a lo proyectado por el area.</t>
    </r>
  </si>
  <si>
    <r>
      <rPr>
        <b/>
        <sz val="12"/>
        <color rgb="FF000000"/>
        <rFont val="Calibri"/>
        <family val="2"/>
        <scheme val="minor"/>
      </rPr>
      <t xml:space="preserve">Justificacion Trimestral: </t>
    </r>
    <r>
      <rPr>
        <sz val="12"/>
        <color theme="1"/>
        <rFont val="Calibri"/>
        <family val="2"/>
        <scheme val="minor"/>
      </rPr>
      <t>No se alcanzó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 xml:space="preserve">Se alcanzo un avance del 11.88% de avance anual conforme a lo proyectado por el area </t>
    </r>
  </si>
  <si>
    <r>
      <rPr>
        <b/>
        <sz val="12"/>
        <color rgb="FF000000"/>
        <rFont val="Calibri"/>
        <family val="2"/>
        <scheme val="minor"/>
      </rPr>
      <t xml:space="preserve">Justificacion Trimestral: </t>
    </r>
    <r>
      <rPr>
        <sz val="12"/>
        <color theme="1"/>
        <rFont val="Calibri"/>
        <family val="2"/>
        <scheme val="minor"/>
      </rPr>
      <t>Se superó la meta debido al personal de servicio social para la instalación de modulos de encuestas.</t>
    </r>
    <r>
      <rPr>
        <b/>
        <sz val="12"/>
        <color theme="1"/>
        <rFont val="Calibri"/>
        <family val="2"/>
        <scheme val="minor"/>
      </rPr>
      <t xml:space="preserve">
Justificación Anual:</t>
    </r>
    <r>
      <rPr>
        <sz val="12"/>
        <color theme="1"/>
        <rFont val="Calibri"/>
        <family val="2"/>
        <scheme val="minor"/>
      </rPr>
      <t xml:space="preserve"> Se alcanzo un avance del 34.11% de avance anual conforme a lo proyectado por el area.</t>
    </r>
  </si>
  <si>
    <r>
      <rPr>
        <b/>
        <sz val="12"/>
        <color rgb="FF000000"/>
        <rFont val="Calibri"/>
        <family val="2"/>
        <scheme val="minor"/>
      </rPr>
      <t xml:space="preserve">Justificacion Trimestral: </t>
    </r>
    <r>
      <rPr>
        <sz val="12"/>
        <color theme="1"/>
        <rFont val="Calibri"/>
        <family val="2"/>
        <scheme val="minor"/>
      </rPr>
      <t>No se programaron actividades en ese rubro este trimestre.</t>
    </r>
    <r>
      <rPr>
        <b/>
        <sz val="12"/>
        <color theme="1"/>
        <rFont val="Calibri"/>
        <family val="2"/>
        <scheme val="minor"/>
      </rPr>
      <t xml:space="preserve">
Justificación Anual: </t>
    </r>
    <r>
      <rPr>
        <sz val="12"/>
        <color theme="1"/>
        <rFont val="Calibri"/>
        <family val="2"/>
        <scheme val="minor"/>
      </rPr>
      <t>Se alcanzo un avance del 0.00% de avance anual conforme a lo proyectado por el area.</t>
    </r>
  </si>
  <si>
    <r>
      <rPr>
        <b/>
        <sz val="12"/>
        <color rgb="FF000000"/>
        <rFont val="Calibri"/>
        <family val="2"/>
        <scheme val="minor"/>
      </rPr>
      <t xml:space="preserve">Justificacion Trimestral: </t>
    </r>
    <r>
      <rPr>
        <sz val="12"/>
        <color theme="1"/>
        <rFont val="Calibri"/>
        <family val="2"/>
        <scheme val="minor"/>
      </rPr>
      <t>Se superó la meta ya que se contaron con los recursos necesarios para llevarlos a cabo.</t>
    </r>
    <r>
      <rPr>
        <b/>
        <sz val="12"/>
        <color theme="1"/>
        <rFont val="Calibri"/>
        <family val="2"/>
        <scheme val="minor"/>
      </rPr>
      <t xml:space="preserve">
Justificación Anual: </t>
    </r>
    <r>
      <rPr>
        <sz val="12"/>
        <color theme="1"/>
        <rFont val="Calibri"/>
        <family val="2"/>
        <scheme val="minor"/>
      </rPr>
      <t>Se alcanzo un avance del 458.06% de avance anual conforme a lo proyectado por el area.</t>
    </r>
  </si>
  <si>
    <r>
      <rPr>
        <b/>
        <sz val="12"/>
        <color rgb="FF000000"/>
        <rFont val="Calibri"/>
        <family val="2"/>
        <scheme val="minor"/>
      </rPr>
      <t xml:space="preserve">Justificacion Trimestral: </t>
    </r>
    <r>
      <rPr>
        <sz val="12"/>
        <color theme="1"/>
        <rFont val="Calibri"/>
        <family val="2"/>
        <scheme val="minor"/>
      </rPr>
      <t xml:space="preserve">No se alcanzó la meta a razón de que no se concluyeron las suficientes indagatorias correspondientes.
</t>
    </r>
    <r>
      <rPr>
        <b/>
        <sz val="12"/>
        <color theme="1"/>
        <rFont val="Calibri"/>
        <family val="2"/>
        <scheme val="minor"/>
      </rPr>
      <t xml:space="preserve">
Justificación Anual: </t>
    </r>
    <r>
      <rPr>
        <sz val="12"/>
        <color theme="1"/>
        <rFont val="Calibri"/>
        <family val="2"/>
        <scheme val="minor"/>
      </rPr>
      <t xml:space="preserve">Se alcanzo un avance del 7.14% de avance anual conforme a lo proyectado por el area </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</si>
  <si>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No se superó la meta programada debido a que los ciudadanos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22.22% de avance anual conforme a lo proyectado por el area.</t>
    </r>
  </si>
  <si>
    <r>
      <rPr>
        <b/>
        <sz val="12"/>
        <color rgb="FF000000"/>
        <rFont val="Calibri"/>
        <family val="2"/>
        <scheme val="minor"/>
      </rPr>
      <t xml:space="preserve">Justificacion Trimestral: </t>
    </r>
    <r>
      <rPr>
        <sz val="12"/>
        <color theme="1"/>
        <rFont val="Calibri"/>
        <family val="2"/>
        <scheme val="minor"/>
      </rPr>
      <t>Se rebasó la meta trimestral ya que se allego de la documental necesaria para el cierre de expedientes.</t>
    </r>
    <r>
      <rPr>
        <b/>
        <sz val="12"/>
        <color theme="1"/>
        <rFont val="Calibri"/>
        <family val="2"/>
        <scheme val="minor"/>
      </rPr>
      <t xml:space="preserve">
Justificación Anual: </t>
    </r>
    <r>
      <rPr>
        <sz val="12"/>
        <color theme="1"/>
        <rFont val="Calibri"/>
        <family val="2"/>
        <scheme val="minor"/>
      </rPr>
      <t>Se alcanzo un avance del 15.91% de avance anual conforme a lo proyectado por el area.</t>
    </r>
  </si>
  <si>
    <r>
      <rPr>
        <b/>
        <sz val="12"/>
        <color rgb="FF000000"/>
        <rFont val="Calibri"/>
        <family val="2"/>
        <scheme val="minor"/>
      </rPr>
      <t xml:space="preserve">Justificacion Trimestral: </t>
    </r>
    <r>
      <rPr>
        <sz val="12"/>
        <color theme="1"/>
        <rFont val="Calibri"/>
        <family val="2"/>
        <scheme val="minor"/>
      </rPr>
      <t>No se superó la meta debido a que las personas que asisten a esta contaloría es variable y no depende de la dirección.</t>
    </r>
    <r>
      <rPr>
        <b/>
        <sz val="12"/>
        <color theme="1"/>
        <rFont val="Calibri"/>
        <family val="2"/>
        <scheme val="minor"/>
      </rPr>
      <t xml:space="preserve">
Justificación Anual: </t>
    </r>
    <r>
      <rPr>
        <sz val="12"/>
        <color theme="1"/>
        <rFont val="Calibri"/>
        <family val="2"/>
        <scheme val="minor"/>
      </rPr>
      <t xml:space="preserve">Se alcanzo un avance del 19.17% de avance anual conforme a lo proyectado por el area </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</si>
  <si>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No se superó la meta programada por el area para este trimestre.</t>
    </r>
    <r>
      <rPr>
        <b/>
        <sz val="12"/>
        <color theme="1"/>
        <rFont val="Calibri"/>
        <family val="2"/>
        <scheme val="minor"/>
      </rPr>
      <t xml:space="preserve">
Justificación Anual:</t>
    </r>
    <r>
      <rPr>
        <sz val="12"/>
        <color theme="1"/>
        <rFont val="Calibri"/>
        <family val="2"/>
        <scheme val="minor"/>
      </rPr>
      <t xml:space="preserve"> Se alcanzo un avance del 7.14% de avance anual conforme a lo proyectado por el area </t>
    </r>
  </si>
  <si>
    <t>732</t>
  </si>
  <si>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supero la meta debido a que fue posible notificar a las personas sujetas al proceso.</t>
    </r>
    <r>
      <rPr>
        <b/>
        <sz val="12"/>
        <color theme="1"/>
        <rFont val="Calibri"/>
        <family val="2"/>
        <scheme val="minor"/>
      </rPr>
      <t xml:space="preserve">
Justificación Anual: </t>
    </r>
    <r>
      <rPr>
        <sz val="12"/>
        <color theme="1"/>
        <rFont val="Calibri"/>
        <family val="2"/>
        <scheme val="minor"/>
      </rPr>
      <t xml:space="preserve">Se alcanzo un avance del 43.06%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</si>
  <si>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Se superó la meta en la actividad, esta actividad depende de las resoluciones del Tribunal de Justicia Administrativa de Quintana Roo .
</t>
    </r>
    <r>
      <rPr>
        <b/>
        <sz val="12"/>
        <color theme="1"/>
        <rFont val="Calibri"/>
        <family val="2"/>
        <scheme val="minor"/>
      </rPr>
      <t xml:space="preserve">Justificación Anual: </t>
    </r>
    <r>
      <rPr>
        <sz val="12"/>
        <color theme="1"/>
        <rFont val="Calibri"/>
        <family val="2"/>
        <scheme val="minor"/>
      </rPr>
      <t>Se alcanzo un avance del 42.11%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</si>
  <si>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 Se alcanzó la meta programada debido a que fueron solicitadas las contancias como se tenia proyectado.
</t>
    </r>
    <r>
      <rPr>
        <b/>
        <sz val="12"/>
        <color theme="1"/>
        <rFont val="Calibri"/>
        <family val="2"/>
        <scheme val="minor"/>
      </rPr>
      <t>Justificación Anual:</t>
    </r>
    <r>
      <rPr>
        <sz val="12"/>
        <color theme="1"/>
        <rFont val="Calibri"/>
        <family val="2"/>
        <scheme val="minor"/>
      </rPr>
      <t xml:space="preserve"> Se alcanzo un avance del 40.47% de avance anual conforme a lo proyectado por el area </t>
    </r>
  </si>
  <si>
    <r>
      <rPr>
        <b/>
        <sz val="12"/>
        <color rgb="FF000000"/>
        <rFont val="Calibri"/>
        <family val="2"/>
        <scheme val="minor"/>
      </rPr>
      <t xml:space="preserve">Justificacion Trimestral: </t>
    </r>
    <r>
      <rPr>
        <sz val="12"/>
        <color theme="1"/>
        <rFont val="Calibri"/>
        <family val="2"/>
        <scheme val="minor"/>
      </rPr>
      <t>No se superó la meta programada a nivel componente ya que este depende del desempeño de las contralorias internas</t>
    </r>
    <r>
      <rPr>
        <b/>
        <sz val="12"/>
        <color theme="1"/>
        <rFont val="Calibri"/>
        <family val="2"/>
        <scheme val="minor"/>
      </rPr>
      <t xml:space="preserve">
Justificación Anual:</t>
    </r>
    <r>
      <rPr>
        <sz val="12"/>
        <color theme="1"/>
        <rFont val="Calibri"/>
        <family val="2"/>
        <scheme val="minor"/>
      </rPr>
      <t xml:space="preserve"> Se alcanzo un avance del   17.65% de avance anual conforme a lo proyectado por el area.</t>
    </r>
  </si>
  <si>
    <r>
      <rPr>
        <b/>
        <sz val="12"/>
        <color rgb="FF000000"/>
        <rFont val="Calibri"/>
        <family val="2"/>
        <scheme val="minor"/>
      </rPr>
      <t xml:space="preserve">Justificacion Trimestral: </t>
    </r>
    <r>
      <rPr>
        <sz val="12"/>
        <color theme="1"/>
        <rFont val="Calibri"/>
        <family val="2"/>
        <scheme val="minor"/>
      </rPr>
      <t>Se superó la meta programada, esta actividad depende de la realización de diversas verificaciones realizadas con motivo de implementación de lineamientos que normaron los diferentes procedimientos en las areas de Sistema DIF Municipal.</t>
    </r>
    <r>
      <rPr>
        <b/>
        <sz val="12"/>
        <color theme="1"/>
        <rFont val="Calibri"/>
        <family val="2"/>
        <scheme val="minor"/>
      </rPr>
      <t xml:space="preserve">
Justificación Anual: </t>
    </r>
    <r>
      <rPr>
        <sz val="12"/>
        <color theme="1"/>
        <rFont val="Calibri"/>
        <family val="2"/>
        <scheme val="minor"/>
      </rPr>
      <t>Se alcanzo un avance del 31.00% de avance anual a razón de diversas verificaciones realizadas.</t>
    </r>
  </si>
  <si>
    <r>
      <rPr>
        <b/>
        <sz val="12"/>
        <color rgb="FF000000"/>
        <rFont val="Calibri"/>
        <family val="2"/>
        <scheme val="minor"/>
      </rPr>
      <t>Justificacion Trimestral:</t>
    </r>
    <r>
      <rPr>
        <sz val="12"/>
        <color theme="1"/>
        <rFont val="Calibri"/>
        <family val="2"/>
        <scheme val="minor"/>
      </rPr>
      <t xml:space="preserve"> Derivado a las modificaciones realizadas en el plan de trabajo interno y falta de personal para abarcar lo programado, esta Contraloría Interna de la Secretaría Municipal de Obras Públicas y Servicios, se alcanzó la meta programada.</t>
    </r>
    <r>
      <rPr>
        <b/>
        <sz val="12"/>
        <color theme="1"/>
        <rFont val="Calibri"/>
        <family val="2"/>
        <scheme val="minor"/>
      </rPr>
      <t xml:space="preserve">
Justificación Anual: </t>
    </r>
    <r>
      <rPr>
        <sz val="12"/>
        <color theme="1"/>
        <rFont val="Calibri"/>
        <family val="2"/>
        <scheme val="minor"/>
      </rPr>
      <t xml:space="preserve">Se alcanzo un avance del 16.80% de avance anual conforme a lo proyectado por el area </t>
    </r>
  </si>
  <si>
    <r>
      <rPr>
        <b/>
        <sz val="12"/>
        <color rgb="FF000000"/>
        <rFont val="Calibri"/>
        <family val="2"/>
        <scheme val="minor"/>
      </rPr>
      <t>Justificacion Trimestral:</t>
    </r>
    <r>
      <rPr>
        <sz val="12"/>
        <color theme="1"/>
        <rFont val="Calibri"/>
        <family val="2"/>
        <scheme val="minor"/>
      </rPr>
      <t xml:space="preserve"> Se superó la meta, esta actividad depende del reseteo de contraseñas de la plataforma de evolución patrimonial y asesorías para la declaración patrimonial.</t>
    </r>
    <r>
      <rPr>
        <b/>
        <sz val="12"/>
        <color theme="1"/>
        <rFont val="Calibri"/>
        <family val="2"/>
        <scheme val="minor"/>
      </rPr>
      <t xml:space="preserve">
Justificación Anual: </t>
    </r>
    <r>
      <rPr>
        <sz val="12"/>
        <color theme="1"/>
        <rFont val="Calibri"/>
        <family val="2"/>
        <scheme val="minor"/>
      </rPr>
      <t>Se alcanzo un avance del 10.36% de avance anual conforme a lo proyectado por el area.</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</si>
  <si>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superó la meta programada a nivel componente, este componente depende de varias unidades administrativas.</t>
    </r>
    <r>
      <rPr>
        <b/>
        <sz val="12"/>
        <color theme="1"/>
        <rFont val="Calibri"/>
        <family val="2"/>
        <scheme val="minor"/>
      </rPr>
      <t xml:space="preserve">
Justificación Anual: </t>
    </r>
    <r>
      <rPr>
        <sz val="12"/>
        <color theme="1"/>
        <rFont val="Calibri"/>
        <family val="2"/>
        <scheme val="minor"/>
      </rPr>
      <t>Se alcanzo un avance del 18.03% de avance anual conforme a lo proyectado por el area.</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</si>
  <si>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alcanzó la meta programada por el area este trimestre.</t>
    </r>
    <r>
      <rPr>
        <b/>
        <sz val="12"/>
        <color theme="1"/>
        <rFont val="Calibri"/>
        <family val="2"/>
        <scheme val="minor"/>
      </rPr>
      <t xml:space="preserve">
Justificación Anual: </t>
    </r>
    <r>
      <rPr>
        <sz val="12"/>
        <color theme="1"/>
        <rFont val="Calibri"/>
        <family val="2"/>
        <scheme val="minor"/>
      </rPr>
      <t>Se alcanzo un avance del 25.00% de avance anual conforme a lo proyectado por el area.</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</si>
  <si>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alcanzo la meta programada por el area este trimestre.</t>
    </r>
    <r>
      <rPr>
        <b/>
        <sz val="12"/>
        <color theme="1"/>
        <rFont val="Calibri"/>
        <family val="2"/>
        <scheme val="minor"/>
      </rPr>
      <t xml:space="preserve">
Justificación Anual: </t>
    </r>
    <r>
      <rPr>
        <sz val="12"/>
        <color theme="1"/>
        <rFont val="Calibri"/>
        <family val="2"/>
        <scheme val="minor"/>
      </rPr>
      <t>Se alcanzo un avance del 45.45% de avance anual conforme a lo proyectado por el area.</t>
    </r>
  </si>
  <si>
    <r>
      <rPr>
        <b/>
        <sz val="12"/>
        <color rgb="FF000000"/>
        <rFont val="Calibri"/>
        <family val="2"/>
        <scheme val="minor"/>
      </rPr>
      <t xml:space="preserve">Justificacion Trimestral: </t>
    </r>
    <r>
      <rPr>
        <sz val="12"/>
        <color theme="1"/>
        <rFont val="Calibri"/>
        <family val="2"/>
        <scheme val="minor"/>
      </rPr>
      <t>Se superó la meta programada por la coordinación este trimestre.</t>
    </r>
    <r>
      <rPr>
        <b/>
        <sz val="12"/>
        <color theme="1"/>
        <rFont val="Calibri"/>
        <family val="2"/>
        <scheme val="minor"/>
      </rPr>
      <t xml:space="preserve">
Justificación Anual: </t>
    </r>
    <r>
      <rPr>
        <sz val="12"/>
        <color theme="1"/>
        <rFont val="Calibri"/>
        <family val="2"/>
        <scheme val="minor"/>
      </rPr>
      <t xml:space="preserve">Se alcanzo un avance del 14.82% de avance anual conforme a lo proyectado por el area </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</si>
  <si>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No se tenian programados inventarios este trimestre.</t>
    </r>
    <r>
      <rPr>
        <b/>
        <sz val="12"/>
        <color theme="1"/>
        <rFont val="Calibri"/>
        <family val="2"/>
        <scheme val="minor"/>
      </rPr>
      <t xml:space="preserve">
Justificación Anual:</t>
    </r>
    <r>
      <rPr>
        <sz val="12"/>
        <color theme="1"/>
        <rFont val="Calibri"/>
        <family val="2"/>
        <scheme val="minor"/>
      </rPr>
      <t xml:space="preserve"> Se alcanzo un avance del 0.00% de avance anual conforme a lo proyectado por el area </t>
    </r>
  </si>
  <si>
    <r>
      <rPr>
        <b/>
        <sz val="12"/>
        <color rgb="FF000000"/>
        <rFont val="Calibri"/>
        <family val="2"/>
        <scheme val="minor"/>
      </rPr>
      <t>Justificacion Trimestral:</t>
    </r>
    <r>
      <rPr>
        <sz val="12"/>
        <color theme="1"/>
        <rFont val="Calibri"/>
        <family val="2"/>
        <scheme val="minor"/>
      </rPr>
      <t xml:space="preserve"> No se alcanzo la meta conforme a la proyección realizada por el area.</t>
    </r>
    <r>
      <rPr>
        <b/>
        <sz val="12"/>
        <color theme="1"/>
        <rFont val="Calibri"/>
        <family val="2"/>
        <scheme val="minor"/>
      </rPr>
      <t xml:space="preserve">
Justificación Anual: </t>
    </r>
    <r>
      <rPr>
        <sz val="12"/>
        <color theme="1"/>
        <rFont val="Calibri"/>
        <family val="2"/>
        <scheme val="minor"/>
      </rPr>
      <t xml:space="preserve">Se alcanzo un avance del 24.07% de avance anual conforme a lo proyectado por el area </t>
    </r>
  </si>
  <si>
    <r>
      <rPr>
        <b/>
        <sz val="12"/>
        <color rgb="FF000000"/>
        <rFont val="Calibri"/>
        <family val="2"/>
        <scheme val="minor"/>
      </rPr>
      <t>Justificacion Trimestral:</t>
    </r>
    <r>
      <rPr>
        <sz val="12"/>
        <color theme="1"/>
        <rFont val="Calibri"/>
        <family val="2"/>
        <scheme val="minor"/>
      </rPr>
      <t xml:space="preserve"> No se alcanzo la meta programada por el area.</t>
    </r>
    <r>
      <rPr>
        <b/>
        <sz val="12"/>
        <color theme="1"/>
        <rFont val="Calibri"/>
        <family val="2"/>
        <scheme val="minor"/>
      </rPr>
      <t xml:space="preserve">
Justificación Anual: </t>
    </r>
    <r>
      <rPr>
        <sz val="12"/>
        <color theme="1"/>
        <rFont val="Calibri"/>
        <family val="2"/>
        <scheme val="minor"/>
      </rPr>
      <t xml:space="preserve">Se alcanzo un avance del 14.44% de avance anual conforme a lo proyectado por el area </t>
    </r>
  </si>
  <si>
    <r>
      <rPr>
        <b/>
        <sz val="12"/>
        <color rgb="FF000000"/>
        <rFont val="Calibri"/>
        <family val="2"/>
        <scheme val="minor"/>
      </rPr>
      <t xml:space="preserve">Justificacion Trimestral: </t>
    </r>
    <r>
      <rPr>
        <sz val="12"/>
        <color theme="1"/>
        <rFont val="Calibri"/>
        <family val="2"/>
        <scheme val="minor"/>
      </rPr>
      <t>Se alcanzo la meta programada por el area con la creación de un sistema informatico que ya esta en uso.</t>
    </r>
    <r>
      <rPr>
        <b/>
        <sz val="12"/>
        <color theme="1"/>
        <rFont val="Calibri"/>
        <family val="2"/>
        <scheme val="minor"/>
      </rPr>
      <t xml:space="preserve">
Justificación Anual: </t>
    </r>
    <r>
      <rPr>
        <sz val="12"/>
        <color theme="1"/>
        <rFont val="Calibri"/>
        <family val="2"/>
        <scheme val="minor"/>
      </rPr>
      <t>Se alcanzo un avance del 25.00% de avance anual conforme a lo proyectado por el area.</t>
    </r>
  </si>
  <si>
    <r>
      <rPr>
        <b/>
        <sz val="12"/>
        <color rgb="FF000000"/>
        <rFont val="Calibri"/>
        <family val="2"/>
        <scheme val="minor"/>
      </rPr>
      <t xml:space="preserve">Justificacion Trimestral: </t>
    </r>
    <r>
      <rPr>
        <sz val="12"/>
        <color theme="1"/>
        <rFont val="Calibri"/>
        <family val="2"/>
        <scheme val="minor"/>
      </rPr>
      <t xml:space="preserve">No se alcanzó la meta progamada a nivel propósito, siendo esta la suma de las diversas actividades en las que interviene la Contraloría Municipal, correspondientes a verificaciones y revisiones del cumplimiento normativo por parte de las Dependencias y Entidades de la Administración Pública Municipal, entre otras. </t>
    </r>
    <r>
      <rPr>
        <b/>
        <sz val="12"/>
        <color theme="1"/>
        <rFont val="Calibri"/>
        <family val="2"/>
        <scheme val="minor"/>
      </rPr>
      <t xml:space="preserve">
Justificación Anual: </t>
    </r>
    <r>
      <rPr>
        <sz val="12"/>
        <color theme="1"/>
        <rFont val="Calibri"/>
        <family val="2"/>
        <scheme val="minor"/>
      </rPr>
      <t>Se realizo un avance del 16.87% de la meta anual con forme a lo proyectado.</t>
    </r>
  </si>
  <si>
    <r>
      <rPr>
        <b/>
        <sz val="12"/>
        <color rgb="FF000000"/>
        <rFont val="Calibri"/>
        <family val="2"/>
        <scheme val="minor"/>
      </rPr>
      <t>Justificacion Trimestral:</t>
    </r>
    <r>
      <rPr>
        <sz val="12"/>
        <color rgb="FF000000"/>
        <rFont val="Calibri"/>
        <family val="2"/>
        <scheme val="minor"/>
      </rPr>
      <t xml:space="preserve"> </t>
    </r>
    <r>
      <rPr>
        <sz val="12"/>
        <color theme="1"/>
        <rFont val="Calibri"/>
        <family val="2"/>
        <scheme val="minor"/>
      </rPr>
      <t>Se superó la meta programada este trimestre a razón de que este indicador depende de la asistencia de los interesados que soliciten el servicio.</t>
    </r>
    <r>
      <rPr>
        <b/>
        <sz val="12"/>
        <color theme="1"/>
        <rFont val="Calibri"/>
        <family val="2"/>
        <scheme val="minor"/>
      </rPr>
      <t xml:space="preserve">
Justificación Anual: </t>
    </r>
    <r>
      <rPr>
        <sz val="12"/>
        <color theme="1"/>
        <rFont val="Calibri"/>
        <family val="2"/>
        <scheme val="minor"/>
      </rPr>
      <t>Se alcanzo un avance del 43.75% de avance anual conforme a lo proyectado por el area.</t>
    </r>
  </si>
  <si>
    <t>P.1.1.1.1. 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</si>
  <si>
    <t>C.1.1.1.1.1.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</si>
  <si>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t>A.1.1.1.1.1.1. Realización de auditorías y revisiones a la obra pública, adquisiciones y servicios relacionados.</t>
  </si>
  <si>
    <t>A.1.1.1.1.1.2. Verificación de licencias y autorizaciones en materia de construcción.</t>
  </si>
  <si>
    <t>C.1.1.1.1.2. Acciones de auditoría, revisión, verificación y vigilancia para que el ejercicio de los recursos públicos asignados a las Secretarías, Dependencias y Direcciones de la Administración Pública Municipal  que se ejerzan en el cumplimiento de la normatividad aplicable.</t>
  </si>
  <si>
    <t>A.1.1.1.1.2.1. Realización de acciones de control y seguimiento a la cuenta pública   de la Administración Pública Municipal Centralizada.</t>
  </si>
  <si>
    <t>A.1.1.1.1.2.2. Realización de auditorías, revisiones y arqueos a las Dependencias y Entidades de la Administración Pública Municipal.</t>
  </si>
  <si>
    <t>C.1.1.1.1.3 Actividades de Combate a la Corrupción Implementadas</t>
  </si>
  <si>
    <t>A.1.1.1.1.3.1 Seguimiento a actividades de Combate a la Corrupción Implementadas</t>
  </si>
  <si>
    <t>A.1.1.1.1.3.2  Intervención en el proceso de Entrega y Recepción de los servidores públicos, conforme a la normatividad vigente.</t>
  </si>
  <si>
    <t>A.1.1.1.1.3.3 Recepción, Control y Resguardo de las Declaraciones de Situación Patrimonial y de Interés de todos los servidores públicos  de la Administración Pública Municipal.</t>
  </si>
  <si>
    <t>A.1.1.1.1.3.4 Registro y Control en el  Sistema Municipal de Inspectores</t>
  </si>
  <si>
    <t>A.1.1.1.1.3.5  Monitoreo de la satisfacción ciudadana sobre servicios recibidos mediante la Contraloría Itinerante</t>
  </si>
  <si>
    <t>A.1.1.1.1.3.6  Eficientar Trámites y Servicios mediante el Programa Municipal de Acreditación "Calidad y Servicio con CUENTAS CLARAS", Auditorías Administrativas de "5 S's" y el Protocolo de Atención Ciudadana para Trámites y Servicios.</t>
  </si>
  <si>
    <t>A.1.1.1.1.3.7  Supervisión y Auditoría a Programas y/o recursos asignados para estímulos económicos y programas sociales.</t>
  </si>
  <si>
    <t>A.1.1.1.1.3.8  Supervisión de la integración de Comités de Contraloría Social, que sean requeridos para el seguimiento de la Obra Pública Municipal.</t>
  </si>
  <si>
    <t>C.1.1.1.1.4. Actos de investigación de los hechos denunciados en contra de Servidores Públicos y/o Particulares a fin de determinar la falta administrativa como grave o no grave.</t>
  </si>
  <si>
    <t>A.1.1.1.1.4.1 Integración de expedientes respecto a las quejas y/o denuncias presentadas por la ciudadanía.</t>
  </si>
  <si>
    <t>A.1.1.1.1.4.2 Atención a la ciudadanía en materia de responsabilidad administrativa por los servidores públicos y/o particulares.</t>
  </si>
  <si>
    <t>C.1.1.1.1.6. Acciones de control y vigilancia de las Contralorías Internas en las Secretarías y Entidades, para el desarrollo y evaluación de la gestión gubernamental del Municipio de Benito Juárez.</t>
  </si>
  <si>
    <t xml:space="preserve">A.1.1.1.1.6.1. Realización de acciones de control y seguimiento a las actividades realizadas en el Sistema DIF Municipal. </t>
  </si>
  <si>
    <t>A.1.1.1.1.6.2. Realización de acciones de control y seguimiento a las actividades realizadas en la Secretaría Municipal de Obras Públicas y Servicios.</t>
  </si>
  <si>
    <t>A.1.1.1.1.6.3. Realización de acciones de control y seguimiento a las actividades realizadas en la Secretaría Municipal de Seguridad Pública y Tránsito.</t>
  </si>
  <si>
    <t>C.1.1.1.1.7.   Actividades de administración, control y apoyo a las Dependencias y Entidades de la Administración Pública Municipal, por parte de la oficina de la Contraloría.</t>
  </si>
  <si>
    <t xml:space="preserve">A.1.1.1.1.7.1. Implementación del programa de Control Interno bajo el modelo COSO; así como la revision de instrumentos jurídicos y asesorias a las Dependencias y Entidades de la Administración Pública Municipal </t>
  </si>
  <si>
    <t>A.1.1.1.1.7.2. Atención y representación jurÍdica gratuita a las personas  que así lo soliciten que figuren como presuntos responsables en un Procedimiento de Responsabilidad Administrativa, por faltas graves o no graves que se inicien dentro de la contralorÍa municipal.</t>
  </si>
  <si>
    <t>A.1.1.1.1.7.3. Administración eficiente de los recursos humanos, materiales,  servicios generales y  patrimonio del Municipio asignado a la Contraloría Municipal.</t>
  </si>
  <si>
    <t xml:space="preserve">A.1.1.1.1.7.4. Revisión factual de la gestión y cumplimiento normativo de los Organismos Descentralizados de la Administración Pública Municipal.   </t>
  </si>
  <si>
    <t>A.1.1.1.1.7.5. Sistematización de la gestión que apoye el control y seguimiento para la mejora de la eficiencia operativa de las Dependencias de la Administración Pública Municipal.</t>
  </si>
  <si>
    <t>C.1.1.1.1.5  Procedimientos de Responsabilidades Administrativa de acuerdo con la Ley General de Responsabilidades Administrativas; en contra de los Servidores Públicos y/o Particulares, iniciados .</t>
  </si>
  <si>
    <t>A.1.1.1.1.5.1. Emisión de Acuerdos de notificación e integración a los Servidores Públicos y/o Particulares en el seguimiento a los  Procedimientos de Responsabilidad Administrativa.</t>
  </si>
  <si>
    <t>A.1.1.1.1.5.2 Emisión de resoluciones de Responsabilidad Administrativa</t>
  </si>
  <si>
    <t>A.1.1.1.1.5.3 Emisión de constancias de No Inhabilitación.</t>
  </si>
  <si>
    <t>ND</t>
  </si>
  <si>
    <t>O-PPA 1.1 PROGRAMA DE CONTROL DEL EJERCICIO DEL GASTO Y LA RENDICION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</si>
</sst>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4"/>
      <color theme="1"/>
      <name val="Arial"/>
      <family val="2"/>
    </font>
    <font>
      <b/>
      <sz val="12"/>
      <color theme="1"/>
      <name val="Calibri"/>
      <family val="2"/>
      <scheme val="minor"/>
    </font>
    <font>
      <b/>
      <sz val="12"/>
      <color theme="1"/>
      <name val="Arial"/>
      <family val="2"/>
    </font>
    <font>
      <sz val="11"/>
      <color theme="1"/>
      <name val="Arial"/>
      <family val="2"/>
    </font>
    <font>
      <sz val="11"/>
      <name val="Arial"/>
      <family val="2"/>
    </font>
    <font>
      <b/>
      <sz val="11"/>
      <color theme="1"/>
      <name val="Arial"/>
      <family val="2"/>
    </font>
    <font>
      <b/>
      <sz val="11"/>
      <name val="Arial Nova Cond"/>
      <family val="2"/>
    </font>
    <font>
      <sz val="11"/>
      <name val="Arial Nova Cond"/>
      <family val="2"/>
    </font>
    <font>
      <sz val="11"/>
      <color theme="1"/>
      <name val="Arial Nova Cond"/>
      <family val="2"/>
    </font>
    <font>
      <b/>
      <sz val="11"/>
      <color theme="1"/>
      <name val="Arial Nova Cond"/>
      <family val="2"/>
    </font>
    <font>
      <sz val="12"/>
      <color rgb="FF000000"/>
      <name val="Calibri"/>
      <family val="2"/>
      <scheme val="minor"/>
    </font>
    <font>
      <b/>
      <sz val="12"/>
      <color rgb="FF000000"/>
      <name val="Calibri"/>
      <family val="2"/>
      <scheme val="minor"/>
    </font>
    <font>
      <sz val="14"/>
      <color theme="1"/>
      <name val="Calibri"/>
      <family val="2"/>
      <scheme val="minor"/>
    </font>
    <font>
      <b/>
      <sz val="20"/>
      <color theme="1"/>
      <name val="Calibri"/>
      <family val="2"/>
      <scheme val="minor"/>
    </font>
    <font>
      <sz val="26"/>
      <color theme="1"/>
      <name val="Calibri"/>
      <family val="2"/>
      <scheme val="minor"/>
    </font>
  </fonts>
  <fills count="2">
    <fill>
      <patternFill patternType="none"/>
    </fill>
    <fill>
      <patternFill patternType="gray125"/>
    </fill>
  </fills>
  <borders count="4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auto="1"/>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hair">
        <color indexed="64"/>
      </right>
      <top/>
      <bottom style="medium">
        <color indexed="64"/>
      </bottom>
      <diagonal/>
    </border>
    <border>
      <left style="hair">
        <color indexed="64"/>
      </left>
      <right style="hair">
        <color indexed="64"/>
      </right>
      <top style="dotted">
        <color indexed="64"/>
      </top>
      <bottom style="medium">
        <color indexed="64"/>
      </bottom>
      <diagonal/>
    </border>
    <border>
      <left style="dotted">
        <color indexed="64"/>
      </left>
      <right style="thin">
        <color indexed="64"/>
      </right>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dotted">
        <color indexed="64"/>
      </bottom>
      <diagonal/>
    </border>
    <border>
      <left style="hair">
        <color indexed="64"/>
      </left>
      <right style="thin">
        <color indexed="64"/>
      </right>
      <top style="dotted">
        <color indexed="64"/>
      </top>
      <bottom/>
      <diagonal/>
    </border>
  </borders>
  <cellStyleXfs count="1">
    <xf numFmtId="0" fontId="0" fillId="0" borderId="0"/>
  </cellStyleXfs>
  <cellXfs count="85">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10" fontId="0" fillId="0" borderId="21" xfId="0" applyNumberFormat="1" applyBorder="1" applyAlignment="1">
      <alignment horizontal="center" vertical="center"/>
    </xf>
    <xf numFmtId="10" fontId="0" fillId="0" borderId="16" xfId="0" applyNumberFormat="1" applyBorder="1" applyAlignment="1">
      <alignment horizontal="center" vertical="center"/>
    </xf>
    <xf numFmtId="0" fontId="2" fillId="0" borderId="2" xfId="0" applyFont="1" applyBorder="1" applyAlignment="1">
      <alignment horizontal="center" vertical="center" wrapText="1"/>
    </xf>
    <xf numFmtId="49" fontId="0" fillId="0" borderId="21" xfId="0" applyNumberFormat="1" applyBorder="1" applyAlignment="1">
      <alignment horizontal="center" vertical="center"/>
    </xf>
    <xf numFmtId="49" fontId="0" fillId="0" borderId="16" xfId="0" applyNumberFormat="1" applyBorder="1" applyAlignment="1">
      <alignment horizontal="center" vertical="center"/>
    </xf>
    <xf numFmtId="49" fontId="0" fillId="0" borderId="22" xfId="0" applyNumberFormat="1" applyBorder="1" applyAlignment="1">
      <alignment horizontal="center" vertical="center"/>
    </xf>
    <xf numFmtId="0" fontId="2" fillId="0" borderId="0" xfId="0" applyFont="1" applyAlignment="1">
      <alignment horizontal="center" vertical="center"/>
    </xf>
    <xf numFmtId="0" fontId="3" fillId="0" borderId="12"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11" fillId="0" borderId="2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4" xfId="0" applyFont="1" applyBorder="1" applyAlignment="1">
      <alignment horizontal="left" vertical="center"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horizontal="center" vertical="center"/>
    </xf>
    <xf numFmtId="0" fontId="11" fillId="0" borderId="21" xfId="0" applyFont="1" applyBorder="1" applyAlignment="1">
      <alignment horizontal="left" vertical="top" wrapText="1"/>
    </xf>
    <xf numFmtId="0" fontId="0" fillId="0" borderId="21" xfId="0" applyBorder="1" applyAlignment="1">
      <alignment horizontal="left" vertical="top" wrapText="1"/>
    </xf>
    <xf numFmtId="0" fontId="0" fillId="0" borderId="28"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31" xfId="0" applyBorder="1" applyAlignment="1">
      <alignment horizontal="left" vertical="center" wrapText="1"/>
    </xf>
    <xf numFmtId="0" fontId="0" fillId="0" borderId="19" xfId="0" applyBorder="1" applyAlignment="1">
      <alignment horizontal="left" vertical="center" wrapText="1"/>
    </xf>
    <xf numFmtId="0" fontId="0" fillId="0" borderId="32" xfId="0" applyBorder="1" applyAlignment="1">
      <alignment horizontal="center" vertical="center" wrapText="1"/>
    </xf>
    <xf numFmtId="0" fontId="0" fillId="0" borderId="32" xfId="0"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10" fontId="13" fillId="0" borderId="26" xfId="0" applyNumberFormat="1" applyFont="1" applyBorder="1" applyAlignment="1">
      <alignment horizontal="center" vertical="center" wrapText="1"/>
    </xf>
    <xf numFmtId="10" fontId="13" fillId="0" borderId="36" xfId="0" applyNumberFormat="1" applyFont="1" applyBorder="1" applyAlignment="1">
      <alignment horizontal="center" vertical="center" wrapText="1"/>
    </xf>
    <xf numFmtId="10" fontId="13" fillId="0" borderId="27" xfId="0" applyNumberFormat="1" applyFont="1" applyBorder="1" applyAlignment="1">
      <alignment horizontal="center" vertical="center" wrapText="1"/>
    </xf>
    <xf numFmtId="10" fontId="13" fillId="0" borderId="33" xfId="0" applyNumberFormat="1" applyFont="1" applyBorder="1" applyAlignment="1">
      <alignment horizontal="center" vertical="center"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6" xfId="0" applyBorder="1" applyAlignment="1">
      <alignment horizontal="center" vertical="center"/>
    </xf>
    <xf numFmtId="10" fontId="13" fillId="0" borderId="29" xfId="0" applyNumberFormat="1" applyFont="1" applyBorder="1" applyAlignment="1">
      <alignment horizontal="center" vertical="center" wrapText="1"/>
    </xf>
    <xf numFmtId="10" fontId="13" fillId="0" borderId="30" xfId="0" applyNumberFormat="1" applyFont="1" applyBorder="1" applyAlignment="1">
      <alignment horizontal="center" vertical="center" wrapText="1"/>
    </xf>
    <xf numFmtId="1" fontId="0" fillId="0" borderId="16" xfId="0" applyNumberFormat="1" applyBorder="1" applyAlignment="1">
      <alignment horizontal="center" vertical="center"/>
    </xf>
    <xf numFmtId="10" fontId="0" fillId="0" borderId="21" xfId="0" applyNumberFormat="1" applyBorder="1" applyAlignment="1">
      <alignment horizontal="center" vertical="center"/>
    </xf>
    <xf numFmtId="10" fontId="0" fillId="0" borderId="16" xfId="0" applyNumberFormat="1" applyBorder="1" applyAlignment="1">
      <alignment horizontal="center" vertical="center"/>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0" fillId="0" borderId="41" xfId="0" applyBorder="1" applyAlignment="1">
      <alignment horizontal="left" vertical="center" wrapText="1"/>
    </xf>
    <xf numFmtId="0" fontId="0" fillId="0" borderId="40" xfId="0" applyBorder="1" applyAlignment="1">
      <alignment horizontal="left" vertical="center" wrapText="1"/>
    </xf>
    <xf numFmtId="10" fontId="15" fillId="0" borderId="27" xfId="0" applyNumberFormat="1" applyFont="1" applyBorder="1" applyAlignment="1">
      <alignment horizontal="center" vertical="center" wrapText="1"/>
    </xf>
    <xf numFmtId="10" fontId="15" fillId="0" borderId="30" xfId="0" applyNumberFormat="1" applyFont="1" applyBorder="1" applyAlignment="1">
      <alignment horizontal="center" vertical="center" wrapText="1"/>
    </xf>
    <xf numFmtId="10" fontId="15" fillId="0" borderId="26" xfId="0" applyNumberFormat="1" applyFont="1" applyBorder="1" applyAlignment="1">
      <alignment horizontal="center" vertical="center" wrapText="1"/>
    </xf>
    <xf numFmtId="10" fontId="15" fillId="0" borderId="36" xfId="0" applyNumberFormat="1" applyFont="1" applyBorder="1" applyAlignment="1">
      <alignment horizontal="center" vertical="center" wrapText="1"/>
    </xf>
    <xf numFmtId="10" fontId="15" fillId="0" borderId="33" xfId="0" applyNumberFormat="1" applyFont="1" applyBorder="1" applyAlignment="1">
      <alignment horizontal="center" vertical="center" wrapText="1"/>
    </xf>
    <xf numFmtId="10" fontId="15" fillId="0" borderId="29" xfId="0" applyNumberFormat="1"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1767235</xdr:colOff>
      <xdr:row>2</xdr:row>
      <xdr:rowOff>194231</xdr:rowOff>
    </xdr:from>
    <xdr:to>
      <xdr:col>2</xdr:col>
      <xdr:colOff>2535487</xdr:colOff>
      <xdr:row>6</xdr:row>
      <xdr:rowOff>87938</xdr:rowOff>
    </xdr:to>
    <xdr:pic>
      <xdr:nvPicPr>
        <xdr:cNvPr id="2" name="Imagen 1">
          <a:extLst>
            <a:ext uri="{FF2B5EF4-FFF2-40B4-BE49-F238E27FC236}">
              <a16:creationId xmlns:a16="http://schemas.microsoft.com/office/drawing/2014/main" id="{6E9FD4C1-F6C1-4381-AC71-542785253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461150" y="602026"/>
          <a:ext cx="768252" cy="803401"/>
        </a:xfrm>
        <a:prstGeom prst="rect">
          <a:avLst/>
        </a:prstGeom>
      </xdr:spPr>
    </xdr:pic>
    <xdr:clientData/>
  </xdr:twoCellAnchor>
  <xdr:twoCellAnchor editAs="oneCell">
    <xdr:from>
      <xdr:col>14</xdr:col>
      <xdr:colOff>1373909</xdr:colOff>
      <xdr:row>2</xdr:row>
      <xdr:rowOff>22550</xdr:rowOff>
    </xdr:from>
    <xdr:to>
      <xdr:col>16</xdr:col>
      <xdr:colOff>1563852</xdr:colOff>
      <xdr:row>6</xdr:row>
      <xdr:rowOff>173182</xdr:rowOff>
    </xdr:to>
    <xdr:pic>
      <xdr:nvPicPr>
        <xdr:cNvPr id="3" name="Imagen 2">
          <a:extLst>
            <a:ext uri="{FF2B5EF4-FFF2-40B4-BE49-F238E27FC236}">
              <a16:creationId xmlns:a16="http://schemas.microsoft.com/office/drawing/2014/main" id="{CAA8A202-04A0-4049-B08A-D47D9829C1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082000" y="438186"/>
          <a:ext cx="4034580" cy="1033860"/>
        </a:xfrm>
        <a:prstGeom prst="rect">
          <a:avLst/>
        </a:prstGeom>
      </xdr:spPr>
    </xdr:pic>
    <xdr:clientData/>
  </xdr:twoCellAnchor>
  <xdr:oneCellAnchor>
    <xdr:from>
      <xdr:col>0</xdr:col>
      <xdr:colOff>190500</xdr:colOff>
      <xdr:row>89</xdr:row>
      <xdr:rowOff>1017443</xdr:rowOff>
    </xdr:from>
    <xdr:ext cx="9001125" cy="2222500"/>
    <xdr:sp macro="" textlink="">
      <xdr:nvSpPr>
        <xdr:cNvPr id="4" name="CuadroTexto 3">
          <a:extLst>
            <a:ext uri="{FF2B5EF4-FFF2-40B4-BE49-F238E27FC236}">
              <a16:creationId xmlns:a16="http://schemas.microsoft.com/office/drawing/2014/main" id="{FF1665B8-D4B2-4316-8431-F5A55FDB88C4}"/>
            </a:ext>
          </a:extLst>
        </xdr:cNvPr>
        <xdr:cNvSpPr txBox="1"/>
      </xdr:nvSpPr>
      <xdr:spPr>
        <a:xfrm>
          <a:off x="190500" y="92809868"/>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7</xdr:col>
      <xdr:colOff>1210192</xdr:colOff>
      <xdr:row>90</xdr:row>
      <xdr:rowOff>62820</xdr:rowOff>
    </xdr:from>
    <xdr:ext cx="7762875" cy="1873249"/>
    <xdr:sp macro="" textlink="">
      <xdr:nvSpPr>
        <xdr:cNvPr id="5" name="CuadroTexto 4">
          <a:extLst>
            <a:ext uri="{FF2B5EF4-FFF2-40B4-BE49-F238E27FC236}">
              <a16:creationId xmlns:a16="http://schemas.microsoft.com/office/drawing/2014/main" id="{0E32CE0F-BB77-495F-8D66-994F7545671C}"/>
            </a:ext>
          </a:extLst>
        </xdr:cNvPr>
        <xdr:cNvSpPr txBox="1"/>
      </xdr:nvSpPr>
      <xdr:spPr>
        <a:xfrm>
          <a:off x="13083276" y="8822478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13</xdr:col>
      <xdr:colOff>1361642</xdr:colOff>
      <xdr:row>90</xdr:row>
      <xdr:rowOff>162359</xdr:rowOff>
    </xdr:from>
    <xdr:ext cx="7762875" cy="1873249"/>
    <xdr:sp macro="" textlink="">
      <xdr:nvSpPr>
        <xdr:cNvPr id="6" name="CuadroTexto 5">
          <a:extLst>
            <a:ext uri="{FF2B5EF4-FFF2-40B4-BE49-F238E27FC236}">
              <a16:creationId xmlns:a16="http://schemas.microsoft.com/office/drawing/2014/main" id="{986A8BEC-6EF0-42C3-B2A8-2D39275EEE74}"/>
            </a:ext>
          </a:extLst>
        </xdr:cNvPr>
        <xdr:cNvSpPr txBox="1"/>
      </xdr:nvSpPr>
      <xdr:spPr>
        <a:xfrm>
          <a:off x="19259117" y="9300253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baseline="0"/>
            <a:t>LAE. Hilario Timoteo Gutiérrez Valasis</a:t>
          </a:r>
        </a:p>
        <a:p>
          <a:pPr algn="ctr"/>
          <a:r>
            <a:rPr lang="es-MX" sz="1600"/>
            <a:t>Contralor</a:t>
          </a:r>
          <a:r>
            <a:rPr lang="es-MX" sz="1600" baseline="0"/>
            <a:t> </a:t>
          </a:r>
          <a:r>
            <a:rPr lang="es-MX" sz="1600"/>
            <a:t>Municipal</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1767235</xdr:colOff>
      <xdr:row>2</xdr:row>
      <xdr:rowOff>194231</xdr:rowOff>
    </xdr:from>
    <xdr:to>
      <xdr:col>2</xdr:col>
      <xdr:colOff>2535487</xdr:colOff>
      <xdr:row>6</xdr:row>
      <xdr:rowOff>87938</xdr:rowOff>
    </xdr:to>
    <xdr:pic>
      <xdr:nvPicPr>
        <xdr:cNvPr id="2" name="Imagen 1">
          <a:extLst>
            <a:ext uri="{FF2B5EF4-FFF2-40B4-BE49-F238E27FC236}">
              <a16:creationId xmlns:a16="http://schemas.microsoft.com/office/drawing/2014/main" id="{59BD226B-0711-44F9-BC74-DE5EDE789A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475265" y="608299"/>
          <a:ext cx="768252" cy="799481"/>
        </a:xfrm>
        <a:prstGeom prst="rect">
          <a:avLst/>
        </a:prstGeom>
      </xdr:spPr>
    </xdr:pic>
    <xdr:clientData/>
  </xdr:twoCellAnchor>
  <xdr:oneCellAnchor>
    <xdr:from>
      <xdr:col>0</xdr:col>
      <xdr:colOff>190500</xdr:colOff>
      <xdr:row>87</xdr:row>
      <xdr:rowOff>1017443</xdr:rowOff>
    </xdr:from>
    <xdr:ext cx="9001125" cy="2222500"/>
    <xdr:sp macro="" textlink="">
      <xdr:nvSpPr>
        <xdr:cNvPr id="4" name="CuadroTexto 3">
          <a:extLst>
            <a:ext uri="{FF2B5EF4-FFF2-40B4-BE49-F238E27FC236}">
              <a16:creationId xmlns:a16="http://schemas.microsoft.com/office/drawing/2014/main" id="{FF68CCD1-81B8-4747-A73D-61A4BC300534}"/>
            </a:ext>
          </a:extLst>
        </xdr:cNvPr>
        <xdr:cNvSpPr txBox="1"/>
      </xdr:nvSpPr>
      <xdr:spPr>
        <a:xfrm>
          <a:off x="190500" y="85487300"/>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6</xdr:col>
      <xdr:colOff>0</xdr:colOff>
      <xdr:row>88</xdr:row>
      <xdr:rowOff>62820</xdr:rowOff>
    </xdr:from>
    <xdr:ext cx="7762875" cy="1873249"/>
    <xdr:sp macro="" textlink="">
      <xdr:nvSpPr>
        <xdr:cNvPr id="5" name="CuadroTexto 4">
          <a:extLst>
            <a:ext uri="{FF2B5EF4-FFF2-40B4-BE49-F238E27FC236}">
              <a16:creationId xmlns:a16="http://schemas.microsoft.com/office/drawing/2014/main" id="{D8E133E4-6E3E-4614-A6B0-74374B29E829}"/>
            </a:ext>
          </a:extLst>
        </xdr:cNvPr>
        <xdr:cNvSpPr txBox="1"/>
      </xdr:nvSpPr>
      <xdr:spPr>
        <a:xfrm>
          <a:off x="13080139" y="85576473"/>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7</xdr:col>
      <xdr:colOff>1361642</xdr:colOff>
      <xdr:row>88</xdr:row>
      <xdr:rowOff>162359</xdr:rowOff>
    </xdr:from>
    <xdr:ext cx="7762875" cy="1873249"/>
    <xdr:sp macro="" textlink="">
      <xdr:nvSpPr>
        <xdr:cNvPr id="6" name="CuadroTexto 5">
          <a:extLst>
            <a:ext uri="{FF2B5EF4-FFF2-40B4-BE49-F238E27FC236}">
              <a16:creationId xmlns:a16="http://schemas.microsoft.com/office/drawing/2014/main" id="{DD01126C-32C8-418F-AD09-0E81C3094BAA}"/>
            </a:ext>
          </a:extLst>
        </xdr:cNvPr>
        <xdr:cNvSpPr txBox="1"/>
      </xdr:nvSpPr>
      <xdr:spPr>
        <a:xfrm>
          <a:off x="21012616" y="8567601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baseline="0"/>
            <a:t>LAE. Hilario Timoteo Gutiérrez Valasis</a:t>
          </a:r>
        </a:p>
        <a:p>
          <a:pPr algn="ctr"/>
          <a:r>
            <a:rPr lang="es-MX" sz="1600"/>
            <a:t>Contralor</a:t>
          </a:r>
          <a:r>
            <a:rPr lang="es-MX" sz="1600" baseline="0"/>
            <a:t> </a:t>
          </a:r>
          <a:r>
            <a:rPr lang="es-MX" sz="1600"/>
            <a:t>Municipal</a:t>
          </a:r>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W104"/>
  <sheetViews>
    <sheetView tabSelected="1" zoomScale="55" zoomScaleNormal="55" zoomScaleSheetLayoutView="70" workbookViewId="0">
      <pane xSplit="4" topLeftCell="E1" activePane="topRight" state="frozen"/>
      <selection activeCell="A13" sqref="A13"/>
      <selection pane="topRight" activeCell="F9" sqref="F9:Q9"/>
    </sheetView>
  </sheetViews>
  <sheetFormatPr baseColWidth="10" defaultColWidth="11" defaultRowHeight="15.6" x14ac:dyDescent="0.3"/>
  <cols>
    <col min="3" max="3" width="41.09765625" customWidth="1"/>
    <col min="4" max="4" width="34.3984375" customWidth="1"/>
    <col min="5" max="5" width="19" customWidth="1"/>
    <col min="6" max="6" width="17.19921875" customWidth="1"/>
    <col min="7" max="7" width="19.09765625" customWidth="1"/>
    <col min="8" max="8" width="22.796875" customWidth="1"/>
    <col min="9" max="12" width="13.796875" customWidth="1"/>
    <col min="13" max="14" width="22.296875" customWidth="1"/>
    <col min="15" max="16" width="25.19921875" customWidth="1"/>
    <col min="17" max="17" width="36.09765625" customWidth="1"/>
  </cols>
  <sheetData>
    <row r="3" spans="3:18" x14ac:dyDescent="0.3">
      <c r="C3" s="1"/>
      <c r="D3" s="2"/>
      <c r="E3" s="2"/>
      <c r="F3" s="2"/>
      <c r="G3" s="2"/>
      <c r="H3" s="2"/>
      <c r="I3" s="2"/>
      <c r="J3" s="2"/>
      <c r="K3" s="2"/>
      <c r="L3" s="2"/>
      <c r="M3" s="2"/>
      <c r="N3" s="2"/>
      <c r="O3" s="2"/>
      <c r="P3" s="2"/>
      <c r="Q3" s="3"/>
    </row>
    <row r="4" spans="3:18" ht="17.399999999999999" x14ac:dyDescent="0.3">
      <c r="C4" s="4"/>
      <c r="D4" s="56" t="s">
        <v>0</v>
      </c>
      <c r="E4" s="56"/>
      <c r="F4" s="56"/>
      <c r="G4" s="56"/>
      <c r="H4" s="56"/>
      <c r="I4" s="56"/>
      <c r="J4" s="56"/>
      <c r="K4" s="56"/>
      <c r="L4" s="56"/>
      <c r="M4" s="56"/>
      <c r="N4" s="56"/>
      <c r="O4" s="56"/>
      <c r="P4" s="56"/>
      <c r="Q4" s="57"/>
    </row>
    <row r="5" spans="3:18" ht="17.399999999999999" x14ac:dyDescent="0.3">
      <c r="C5" s="4"/>
      <c r="D5" s="56" t="s">
        <v>1</v>
      </c>
      <c r="E5" s="56"/>
      <c r="F5" s="56"/>
      <c r="G5" s="56"/>
      <c r="H5" s="56"/>
      <c r="I5" s="56"/>
      <c r="J5" s="56"/>
      <c r="K5" s="56"/>
      <c r="L5" s="56"/>
      <c r="M5" s="56"/>
      <c r="N5" s="56"/>
      <c r="O5" s="56"/>
      <c r="P5" s="56"/>
      <c r="Q5" s="57"/>
    </row>
    <row r="6" spans="3:18" ht="17.399999999999999" x14ac:dyDescent="0.3">
      <c r="C6" s="4"/>
      <c r="D6" s="58" t="s">
        <v>71</v>
      </c>
      <c r="E6" s="58"/>
      <c r="F6" s="58"/>
      <c r="G6" s="58"/>
      <c r="H6" s="58"/>
      <c r="I6" s="58"/>
      <c r="J6" s="58"/>
      <c r="K6" s="58"/>
      <c r="L6" s="58"/>
      <c r="M6" s="58"/>
      <c r="N6" s="58"/>
      <c r="O6" s="58"/>
      <c r="P6" s="58"/>
      <c r="Q6" s="59"/>
      <c r="R6" s="6"/>
    </row>
    <row r="7" spans="3:18" x14ac:dyDescent="0.3">
      <c r="C7" s="4"/>
      <c r="Q7" s="5"/>
    </row>
    <row r="8" spans="3:18" ht="16.2" thickBot="1" x14ac:dyDescent="0.35">
      <c r="C8" s="4"/>
      <c r="Q8" s="5"/>
    </row>
    <row r="9" spans="3:18" ht="39.299999999999997" customHeight="1" thickBot="1" x14ac:dyDescent="0.35">
      <c r="C9" s="60" t="s">
        <v>19</v>
      </c>
      <c r="D9" s="61"/>
      <c r="E9" s="62"/>
      <c r="F9" s="63" t="s">
        <v>174</v>
      </c>
      <c r="G9" s="64"/>
      <c r="H9" s="64"/>
      <c r="I9" s="64"/>
      <c r="J9" s="64"/>
      <c r="K9" s="64"/>
      <c r="L9" s="64"/>
      <c r="M9" s="64"/>
      <c r="N9" s="64"/>
      <c r="O9" s="64"/>
      <c r="P9" s="64"/>
      <c r="Q9" s="65"/>
      <c r="R9" s="8"/>
    </row>
    <row r="10" spans="3:18" ht="28.2" customHeight="1" x14ac:dyDescent="0.3">
      <c r="C10" s="66" t="s">
        <v>2</v>
      </c>
      <c r="D10" s="68" t="s">
        <v>3</v>
      </c>
      <c r="E10" s="68" t="s">
        <v>70</v>
      </c>
      <c r="F10" s="68" t="s">
        <v>4</v>
      </c>
      <c r="G10" s="70" t="s">
        <v>5</v>
      </c>
      <c r="H10" s="70"/>
      <c r="I10" s="70"/>
      <c r="J10" s="70"/>
      <c r="K10" s="70"/>
      <c r="L10" s="70"/>
      <c r="M10" s="70"/>
      <c r="N10" s="70"/>
      <c r="O10" s="70" t="s">
        <v>6</v>
      </c>
      <c r="P10" s="70"/>
      <c r="Q10" s="71"/>
    </row>
    <row r="11" spans="3:18" ht="32.1" customHeight="1" x14ac:dyDescent="0.3">
      <c r="C11" s="67"/>
      <c r="D11" s="69"/>
      <c r="E11" s="69"/>
      <c r="F11" s="69"/>
      <c r="G11" s="69" t="s">
        <v>7</v>
      </c>
      <c r="H11" s="69" t="s">
        <v>8</v>
      </c>
      <c r="I11" s="72" t="s">
        <v>9</v>
      </c>
      <c r="J11" s="72"/>
      <c r="K11" s="72"/>
      <c r="L11" s="72"/>
      <c r="M11" s="72" t="s">
        <v>10</v>
      </c>
      <c r="N11" s="72"/>
      <c r="O11" s="72"/>
      <c r="P11" s="72"/>
      <c r="Q11" s="73"/>
    </row>
    <row r="12" spans="3:18" ht="31.2" x14ac:dyDescent="0.3">
      <c r="C12" s="67"/>
      <c r="D12" s="69"/>
      <c r="E12" s="69"/>
      <c r="F12" s="69"/>
      <c r="G12" s="69"/>
      <c r="H12" s="69"/>
      <c r="I12" s="11" t="s">
        <v>11</v>
      </c>
      <c r="J12" s="11" t="s">
        <v>12</v>
      </c>
      <c r="K12" s="11" t="s">
        <v>13</v>
      </c>
      <c r="L12" s="11" t="s">
        <v>14</v>
      </c>
      <c r="M12" s="11" t="s">
        <v>15</v>
      </c>
      <c r="N12" s="11" t="s">
        <v>16</v>
      </c>
      <c r="O12" s="72"/>
      <c r="P12" s="72"/>
      <c r="Q12" s="73"/>
    </row>
    <row r="13" spans="3:18" ht="109.5" customHeight="1" x14ac:dyDescent="0.3">
      <c r="C13" s="22" t="s">
        <v>67</v>
      </c>
      <c r="D13" s="24" t="s">
        <v>68</v>
      </c>
      <c r="E13" s="26" t="s">
        <v>63</v>
      </c>
      <c r="F13" s="17" t="s">
        <v>64</v>
      </c>
      <c r="G13" s="54">
        <v>0.80059999999999998</v>
      </c>
      <c r="H13" s="42" t="s">
        <v>17</v>
      </c>
      <c r="I13" s="9" t="s">
        <v>65</v>
      </c>
      <c r="J13" s="9" t="s">
        <v>66</v>
      </c>
      <c r="K13" s="9" t="s">
        <v>66</v>
      </c>
      <c r="L13" s="9" t="s">
        <v>66</v>
      </c>
      <c r="M13" s="44" t="s">
        <v>65</v>
      </c>
      <c r="N13" s="46" t="s">
        <v>65</v>
      </c>
      <c r="O13" s="31" t="s">
        <v>69</v>
      </c>
      <c r="P13" s="32"/>
      <c r="Q13" s="33"/>
    </row>
    <row r="14" spans="3:18" ht="109.5" customHeight="1" x14ac:dyDescent="0.3">
      <c r="C14" s="23"/>
      <c r="D14" s="25"/>
      <c r="E14" s="27"/>
      <c r="F14" s="18"/>
      <c r="G14" s="55"/>
      <c r="H14" s="50"/>
      <c r="I14" s="10" t="s">
        <v>65</v>
      </c>
      <c r="J14" s="10" t="s">
        <v>65</v>
      </c>
      <c r="K14" s="10" t="s">
        <v>65</v>
      </c>
      <c r="L14" s="10">
        <v>0.80059999999999998</v>
      </c>
      <c r="M14" s="51"/>
      <c r="N14" s="52"/>
      <c r="O14" s="34"/>
      <c r="P14" s="34"/>
      <c r="Q14" s="35"/>
    </row>
    <row r="15" spans="3:18" ht="82.5" customHeight="1" x14ac:dyDescent="0.3">
      <c r="C15" s="22" t="s">
        <v>140</v>
      </c>
      <c r="D15" s="24" t="s">
        <v>21</v>
      </c>
      <c r="E15" s="26" t="s">
        <v>18</v>
      </c>
      <c r="F15" s="17" t="s">
        <v>59</v>
      </c>
      <c r="G15" s="40">
        <v>36939</v>
      </c>
      <c r="H15" s="42" t="s">
        <v>20</v>
      </c>
      <c r="I15" s="12" t="s">
        <v>102</v>
      </c>
      <c r="J15" s="9" t="s">
        <v>66</v>
      </c>
      <c r="K15" s="9" t="s">
        <v>66</v>
      </c>
      <c r="L15" s="9" t="s">
        <v>66</v>
      </c>
      <c r="M15" s="44">
        <f>IFERROR(I15/I16,"ND")</f>
        <v>0.99064243296742849</v>
      </c>
      <c r="N15" s="46">
        <f>IFERROR(((I15)/(I16+J16+K16+L16)),"ND")</f>
        <v>0.16873046036903083</v>
      </c>
      <c r="O15" s="31" t="s">
        <v>138</v>
      </c>
      <c r="P15" s="32"/>
      <c r="Q15" s="33"/>
    </row>
    <row r="16" spans="3:18" ht="82.5" customHeight="1" x14ac:dyDescent="0.3">
      <c r="C16" s="23"/>
      <c r="D16" s="25"/>
      <c r="E16" s="27"/>
      <c r="F16" s="18"/>
      <c r="G16" s="53"/>
      <c r="H16" s="50"/>
      <c r="I16" s="13">
        <v>5557</v>
      </c>
      <c r="J16" s="13">
        <v>16345</v>
      </c>
      <c r="K16" s="13">
        <v>6266</v>
      </c>
      <c r="L16" s="13">
        <v>4458</v>
      </c>
      <c r="M16" s="51"/>
      <c r="N16" s="52"/>
      <c r="O16" s="34"/>
      <c r="P16" s="34"/>
      <c r="Q16" s="35"/>
    </row>
    <row r="17" spans="3:17" ht="82.5" customHeight="1" x14ac:dyDescent="0.3">
      <c r="C17" s="22" t="s">
        <v>141</v>
      </c>
      <c r="D17" s="24" t="s">
        <v>22</v>
      </c>
      <c r="E17" s="26" t="s">
        <v>18</v>
      </c>
      <c r="F17" s="17" t="s">
        <v>60</v>
      </c>
      <c r="G17" s="40">
        <f t="shared" ref="G17" si="0">I18+J18+K18+L18</f>
        <v>877</v>
      </c>
      <c r="H17" s="42" t="s">
        <v>20</v>
      </c>
      <c r="I17" s="12" t="s">
        <v>83</v>
      </c>
      <c r="J17" s="9" t="s">
        <v>66</v>
      </c>
      <c r="K17" s="9" t="s">
        <v>66</v>
      </c>
      <c r="L17" s="9" t="s">
        <v>66</v>
      </c>
      <c r="M17" s="44">
        <f>IFERROR(I17/I18,"ND")</f>
        <v>0.17857142857142858</v>
      </c>
      <c r="N17" s="46">
        <f>IFERROR(((I17)/(I18+J18+K18+L18)),"ND")</f>
        <v>3.4207525655644243E-2</v>
      </c>
      <c r="O17" s="31" t="s">
        <v>103</v>
      </c>
      <c r="P17" s="32"/>
      <c r="Q17" s="33"/>
    </row>
    <row r="18" spans="3:17" ht="82.5" customHeight="1" x14ac:dyDescent="0.3">
      <c r="C18" s="23"/>
      <c r="D18" s="25"/>
      <c r="E18" s="27"/>
      <c r="F18" s="18"/>
      <c r="G18" s="53"/>
      <c r="H18" s="50"/>
      <c r="I18" s="13">
        <v>168</v>
      </c>
      <c r="J18" s="13">
        <v>238</v>
      </c>
      <c r="K18" s="13">
        <v>238</v>
      </c>
      <c r="L18" s="13">
        <v>233</v>
      </c>
      <c r="M18" s="51"/>
      <c r="N18" s="52"/>
      <c r="O18" s="34"/>
      <c r="P18" s="34"/>
      <c r="Q18" s="35"/>
    </row>
    <row r="19" spans="3:17" ht="82.5" customHeight="1" x14ac:dyDescent="0.3">
      <c r="C19" s="22" t="s">
        <v>142</v>
      </c>
      <c r="D19" s="24" t="s">
        <v>23</v>
      </c>
      <c r="E19" s="26" t="s">
        <v>18</v>
      </c>
      <c r="F19" s="17" t="s">
        <v>61</v>
      </c>
      <c r="G19" s="40">
        <f t="shared" ref="G19" si="1">I20+J20+K20+L20</f>
        <v>805</v>
      </c>
      <c r="H19" s="42" t="s">
        <v>20</v>
      </c>
      <c r="I19" s="12" t="s">
        <v>84</v>
      </c>
      <c r="J19" s="9" t="s">
        <v>66</v>
      </c>
      <c r="K19" s="9" t="s">
        <v>66</v>
      </c>
      <c r="L19" s="9" t="s">
        <v>66</v>
      </c>
      <c r="M19" s="44">
        <f t="shared" ref="M19" si="2">IFERROR(I19/I20,"ND")</f>
        <v>0.08</v>
      </c>
      <c r="N19" s="46">
        <f t="shared" ref="N19" si="3">IFERROR(((I19)/(I20+J20+K20+L20)),"ND")</f>
        <v>1.4906832298136646E-2</v>
      </c>
      <c r="O19" s="31" t="s">
        <v>104</v>
      </c>
      <c r="P19" s="32"/>
      <c r="Q19" s="33"/>
    </row>
    <row r="20" spans="3:17" ht="82.5" customHeight="1" x14ac:dyDescent="0.3">
      <c r="C20" s="23"/>
      <c r="D20" s="25"/>
      <c r="E20" s="27"/>
      <c r="F20" s="18"/>
      <c r="G20" s="53"/>
      <c r="H20" s="50"/>
      <c r="I20" s="13">
        <v>150</v>
      </c>
      <c r="J20" s="13">
        <v>220</v>
      </c>
      <c r="K20" s="13">
        <v>220</v>
      </c>
      <c r="L20" s="13">
        <v>215</v>
      </c>
      <c r="M20" s="51"/>
      <c r="N20" s="52"/>
      <c r="O20" s="34"/>
      <c r="P20" s="34"/>
      <c r="Q20" s="35"/>
    </row>
    <row r="21" spans="3:17" ht="82.5" customHeight="1" x14ac:dyDescent="0.3">
      <c r="C21" s="22" t="s">
        <v>143</v>
      </c>
      <c r="D21" s="24" t="s">
        <v>24</v>
      </c>
      <c r="E21" s="26" t="s">
        <v>18</v>
      </c>
      <c r="F21" s="17" t="s">
        <v>61</v>
      </c>
      <c r="G21" s="40">
        <f t="shared" ref="G21" si="4">I22+J22+K22+L22</f>
        <v>72</v>
      </c>
      <c r="H21" s="42" t="s">
        <v>20</v>
      </c>
      <c r="I21" s="12">
        <v>18</v>
      </c>
      <c r="J21" s="9" t="s">
        <v>66</v>
      </c>
      <c r="K21" s="9" t="s">
        <v>66</v>
      </c>
      <c r="L21" s="9" t="s">
        <v>66</v>
      </c>
      <c r="M21" s="44">
        <f t="shared" ref="M21" si="5">IFERROR(I21/I22,"ND")</f>
        <v>1</v>
      </c>
      <c r="N21" s="46">
        <f t="shared" ref="N21" si="6">IFERROR(((I21)/(I22+J22+K22+L22)),"ND")</f>
        <v>0.25</v>
      </c>
      <c r="O21" s="32" t="s">
        <v>105</v>
      </c>
      <c r="P21" s="32"/>
      <c r="Q21" s="33"/>
    </row>
    <row r="22" spans="3:17" ht="82.5" customHeight="1" x14ac:dyDescent="0.3">
      <c r="C22" s="23"/>
      <c r="D22" s="25"/>
      <c r="E22" s="27"/>
      <c r="F22" s="18"/>
      <c r="G22" s="53"/>
      <c r="H22" s="50"/>
      <c r="I22" s="13">
        <v>18</v>
      </c>
      <c r="J22" s="13">
        <v>18</v>
      </c>
      <c r="K22" s="13">
        <v>18</v>
      </c>
      <c r="L22" s="13">
        <v>18</v>
      </c>
      <c r="M22" s="51"/>
      <c r="N22" s="52"/>
      <c r="O22" s="34"/>
      <c r="P22" s="34"/>
      <c r="Q22" s="35"/>
    </row>
    <row r="23" spans="3:17" ht="82.5" customHeight="1" x14ac:dyDescent="0.3">
      <c r="C23" s="22" t="s">
        <v>144</v>
      </c>
      <c r="D23" s="24" t="s">
        <v>25</v>
      </c>
      <c r="E23" s="26" t="s">
        <v>18</v>
      </c>
      <c r="F23" s="17" t="s">
        <v>60</v>
      </c>
      <c r="G23" s="40">
        <f t="shared" ref="G23" si="7">I24+J24+K24+L24</f>
        <v>13315</v>
      </c>
      <c r="H23" s="42" t="s">
        <v>20</v>
      </c>
      <c r="I23" s="12">
        <v>3676</v>
      </c>
      <c r="J23" s="9" t="s">
        <v>66</v>
      </c>
      <c r="K23" s="9" t="s">
        <v>66</v>
      </c>
      <c r="L23" s="9" t="s">
        <v>66</v>
      </c>
      <c r="M23" s="44">
        <f t="shared" ref="M23" si="8">IFERROR(I23/I24,"ND")</f>
        <v>1.0732846715328468</v>
      </c>
      <c r="N23" s="46">
        <f t="shared" ref="N23" si="9">IFERROR(((I23)/(I24+J24+K24+L24)),"ND")</f>
        <v>0.27607960946301163</v>
      </c>
      <c r="O23" s="31" t="s">
        <v>106</v>
      </c>
      <c r="P23" s="32"/>
      <c r="Q23" s="33"/>
    </row>
    <row r="24" spans="3:17" ht="82.5" customHeight="1" x14ac:dyDescent="0.3">
      <c r="C24" s="23"/>
      <c r="D24" s="25"/>
      <c r="E24" s="27"/>
      <c r="F24" s="18"/>
      <c r="G24" s="53"/>
      <c r="H24" s="50"/>
      <c r="I24" s="13">
        <v>3425</v>
      </c>
      <c r="J24" s="13">
        <v>4130</v>
      </c>
      <c r="K24" s="13">
        <v>3730</v>
      </c>
      <c r="L24" s="13">
        <v>2030</v>
      </c>
      <c r="M24" s="51"/>
      <c r="N24" s="52"/>
      <c r="O24" s="34"/>
      <c r="P24" s="34"/>
      <c r="Q24" s="35"/>
    </row>
    <row r="25" spans="3:17" ht="82.5" customHeight="1" x14ac:dyDescent="0.3">
      <c r="C25" s="22" t="s">
        <v>145</v>
      </c>
      <c r="D25" s="24" t="s">
        <v>26</v>
      </c>
      <c r="E25" s="26" t="s">
        <v>18</v>
      </c>
      <c r="F25" s="17" t="s">
        <v>61</v>
      </c>
      <c r="G25" s="40">
        <f t="shared" ref="G25" si="10">I26+J26+K26+L26</f>
        <v>13200</v>
      </c>
      <c r="H25" s="42" t="s">
        <v>20</v>
      </c>
      <c r="I25" s="12">
        <v>3656</v>
      </c>
      <c r="J25" s="9" t="s">
        <v>66</v>
      </c>
      <c r="K25" s="9" t="s">
        <v>66</v>
      </c>
      <c r="L25" s="9" t="s">
        <v>66</v>
      </c>
      <c r="M25" s="44">
        <f t="shared" ref="M25" si="11">IFERROR(I25/I26,"ND")</f>
        <v>1.0752941176470587</v>
      </c>
      <c r="N25" s="46">
        <f t="shared" ref="N25" si="12">IFERROR(((I25)/(I26+J26+K26+L26)),"ND")</f>
        <v>0.27696969696969698</v>
      </c>
      <c r="O25" s="31" t="s">
        <v>107</v>
      </c>
      <c r="P25" s="32"/>
      <c r="Q25" s="33"/>
    </row>
    <row r="26" spans="3:17" ht="82.5" customHeight="1" x14ac:dyDescent="0.3">
      <c r="C26" s="23"/>
      <c r="D26" s="25"/>
      <c r="E26" s="27"/>
      <c r="F26" s="18"/>
      <c r="G26" s="53"/>
      <c r="H26" s="50"/>
      <c r="I26" s="13">
        <v>3400</v>
      </c>
      <c r="J26" s="13">
        <v>4100</v>
      </c>
      <c r="K26" s="13">
        <v>3700</v>
      </c>
      <c r="L26" s="13">
        <v>2000</v>
      </c>
      <c r="M26" s="51"/>
      <c r="N26" s="52"/>
      <c r="O26" s="34"/>
      <c r="P26" s="34"/>
      <c r="Q26" s="35"/>
    </row>
    <row r="27" spans="3:17" ht="82.5" customHeight="1" x14ac:dyDescent="0.3">
      <c r="C27" s="22" t="s">
        <v>146</v>
      </c>
      <c r="D27" s="24" t="s">
        <v>27</v>
      </c>
      <c r="E27" s="26" t="s">
        <v>18</v>
      </c>
      <c r="F27" s="17" t="s">
        <v>61</v>
      </c>
      <c r="G27" s="40">
        <f t="shared" ref="G27" si="13">I28+J28+K28+L28</f>
        <v>115</v>
      </c>
      <c r="H27" s="42" t="s">
        <v>20</v>
      </c>
      <c r="I27" s="12">
        <v>20</v>
      </c>
      <c r="J27" s="9" t="s">
        <v>66</v>
      </c>
      <c r="K27" s="9" t="s">
        <v>66</v>
      </c>
      <c r="L27" s="9" t="s">
        <v>66</v>
      </c>
      <c r="M27" s="44">
        <f t="shared" ref="M27" si="14">IFERROR(I27/I28,"ND")</f>
        <v>0.8</v>
      </c>
      <c r="N27" s="46">
        <f t="shared" ref="N27" si="15">IFERROR(((I27)/(I28+J28+K28+L28)),"ND")</f>
        <v>0.17391304347826086</v>
      </c>
      <c r="O27" s="31" t="s">
        <v>108</v>
      </c>
      <c r="P27" s="32"/>
      <c r="Q27" s="33"/>
    </row>
    <row r="28" spans="3:17" ht="82.5" customHeight="1" x14ac:dyDescent="0.3">
      <c r="C28" s="23"/>
      <c r="D28" s="25"/>
      <c r="E28" s="27"/>
      <c r="F28" s="18"/>
      <c r="G28" s="53"/>
      <c r="H28" s="50"/>
      <c r="I28" s="13">
        <v>25</v>
      </c>
      <c r="J28" s="13">
        <v>30</v>
      </c>
      <c r="K28" s="13">
        <v>30</v>
      </c>
      <c r="L28" s="13">
        <v>30</v>
      </c>
      <c r="M28" s="51"/>
      <c r="N28" s="52"/>
      <c r="O28" s="34"/>
      <c r="P28" s="34"/>
      <c r="Q28" s="35"/>
    </row>
    <row r="29" spans="3:17" ht="82.5" customHeight="1" x14ac:dyDescent="0.3">
      <c r="C29" s="22" t="s">
        <v>147</v>
      </c>
      <c r="D29" s="24" t="s">
        <v>28</v>
      </c>
      <c r="E29" s="26" t="s">
        <v>18</v>
      </c>
      <c r="F29" s="17" t="s">
        <v>61</v>
      </c>
      <c r="G29" s="40">
        <f t="shared" ref="G29" si="16">I30+J30+K30+L30</f>
        <v>13575</v>
      </c>
      <c r="H29" s="42" t="s">
        <v>20</v>
      </c>
      <c r="I29" s="12">
        <v>951</v>
      </c>
      <c r="J29" s="9" t="s">
        <v>66</v>
      </c>
      <c r="K29" s="9" t="s">
        <v>66</v>
      </c>
      <c r="L29" s="9" t="s">
        <v>66</v>
      </c>
      <c r="M29" s="44">
        <f t="shared" ref="M29" si="17">IFERROR(I29/I30,"ND")</f>
        <v>0.79052369077306728</v>
      </c>
      <c r="N29" s="46">
        <f t="shared" ref="N29" si="18">IFERROR(((I29)/(I30+J30+K30+L30)),"ND")</f>
        <v>7.0055248618784524E-2</v>
      </c>
      <c r="O29" s="31" t="s">
        <v>109</v>
      </c>
      <c r="P29" s="32"/>
      <c r="Q29" s="33"/>
    </row>
    <row r="30" spans="3:17" ht="82.5" customHeight="1" x14ac:dyDescent="0.3">
      <c r="C30" s="23"/>
      <c r="D30" s="25"/>
      <c r="E30" s="27"/>
      <c r="F30" s="18"/>
      <c r="G30" s="53"/>
      <c r="H30" s="50"/>
      <c r="I30" s="13">
        <v>1203</v>
      </c>
      <c r="J30" s="13">
        <v>9851</v>
      </c>
      <c r="K30" s="13">
        <v>1216</v>
      </c>
      <c r="L30" s="13">
        <v>1305</v>
      </c>
      <c r="M30" s="51"/>
      <c r="N30" s="52"/>
      <c r="O30" s="34"/>
      <c r="P30" s="34"/>
      <c r="Q30" s="35"/>
    </row>
    <row r="31" spans="3:17" ht="82.5" customHeight="1" x14ac:dyDescent="0.3">
      <c r="C31" s="22" t="s">
        <v>148</v>
      </c>
      <c r="D31" s="24" t="s">
        <v>29</v>
      </c>
      <c r="E31" s="26" t="s">
        <v>18</v>
      </c>
      <c r="F31" s="17" t="s">
        <v>61</v>
      </c>
      <c r="G31" s="40">
        <f t="shared" ref="G31" si="19">I32+J32+K32+L32</f>
        <v>150</v>
      </c>
      <c r="H31" s="42" t="s">
        <v>20</v>
      </c>
      <c r="I31" s="12" t="s">
        <v>85</v>
      </c>
      <c r="J31" s="9" t="s">
        <v>66</v>
      </c>
      <c r="K31" s="9" t="s">
        <v>66</v>
      </c>
      <c r="L31" s="9" t="s">
        <v>66</v>
      </c>
      <c r="M31" s="44">
        <f t="shared" ref="M31" si="20">IFERROR(I31/I32,"ND")</f>
        <v>0.50666666666666671</v>
      </c>
      <c r="N31" s="46">
        <f t="shared" ref="N31" si="21">IFERROR(((I31)/(I32+J32+K32+L32)),"ND")</f>
        <v>0.25333333333333335</v>
      </c>
      <c r="O31" s="31" t="s">
        <v>72</v>
      </c>
      <c r="P31" s="32"/>
      <c r="Q31" s="33"/>
    </row>
    <row r="32" spans="3:17" ht="82.5" customHeight="1" x14ac:dyDescent="0.3">
      <c r="C32" s="23"/>
      <c r="D32" s="25"/>
      <c r="E32" s="27"/>
      <c r="F32" s="18"/>
      <c r="G32" s="53"/>
      <c r="H32" s="50"/>
      <c r="I32" s="13">
        <v>75</v>
      </c>
      <c r="J32" s="13">
        <v>0</v>
      </c>
      <c r="K32" s="13">
        <v>56</v>
      </c>
      <c r="L32" s="13">
        <v>19</v>
      </c>
      <c r="M32" s="51"/>
      <c r="N32" s="52"/>
      <c r="O32" s="34"/>
      <c r="P32" s="34"/>
      <c r="Q32" s="35"/>
    </row>
    <row r="33" spans="3:17" ht="82.5" customHeight="1" x14ac:dyDescent="0.3">
      <c r="C33" s="22" t="s">
        <v>149</v>
      </c>
      <c r="D33" s="24" t="s">
        <v>30</v>
      </c>
      <c r="E33" s="26" t="s">
        <v>18</v>
      </c>
      <c r="F33" s="17" t="s">
        <v>61</v>
      </c>
      <c r="G33" s="40">
        <f t="shared" ref="G33" si="22">I34+J34+K34+L34</f>
        <v>60</v>
      </c>
      <c r="H33" s="42" t="s">
        <v>20</v>
      </c>
      <c r="I33" s="12" t="s">
        <v>86</v>
      </c>
      <c r="J33" s="9" t="s">
        <v>66</v>
      </c>
      <c r="K33" s="9" t="s">
        <v>66</v>
      </c>
      <c r="L33" s="9" t="s">
        <v>66</v>
      </c>
      <c r="M33" s="44">
        <f t="shared" ref="M33" si="23">IFERROR(I33/I34,"ND")</f>
        <v>1</v>
      </c>
      <c r="N33" s="46">
        <f t="shared" ref="N33" si="24">IFERROR(((I33)/(I34+J34+K34+L34)),"ND")</f>
        <v>0.25</v>
      </c>
      <c r="O33" s="31" t="s">
        <v>110</v>
      </c>
      <c r="P33" s="32"/>
      <c r="Q33" s="33"/>
    </row>
    <row r="34" spans="3:17" ht="82.5" customHeight="1" x14ac:dyDescent="0.3">
      <c r="C34" s="23"/>
      <c r="D34" s="25"/>
      <c r="E34" s="27"/>
      <c r="F34" s="18"/>
      <c r="G34" s="53"/>
      <c r="H34" s="50"/>
      <c r="I34" s="13">
        <v>15</v>
      </c>
      <c r="J34" s="13">
        <v>15</v>
      </c>
      <c r="K34" s="13">
        <v>15</v>
      </c>
      <c r="L34" s="13">
        <v>15</v>
      </c>
      <c r="M34" s="51"/>
      <c r="N34" s="52"/>
      <c r="O34" s="34"/>
      <c r="P34" s="34"/>
      <c r="Q34" s="35"/>
    </row>
    <row r="35" spans="3:17" ht="82.5" customHeight="1" x14ac:dyDescent="0.3">
      <c r="C35" s="22" t="s">
        <v>150</v>
      </c>
      <c r="D35" s="24" t="s">
        <v>31</v>
      </c>
      <c r="E35" s="26" t="s">
        <v>18</v>
      </c>
      <c r="F35" s="17" t="s">
        <v>61</v>
      </c>
      <c r="G35" s="40">
        <f t="shared" ref="G35" si="25">I36+J36+K36+L36</f>
        <v>200</v>
      </c>
      <c r="H35" s="42" t="s">
        <v>20</v>
      </c>
      <c r="I35" s="12" t="s">
        <v>87</v>
      </c>
      <c r="J35" s="9" t="s">
        <v>66</v>
      </c>
      <c r="K35" s="9" t="s">
        <v>66</v>
      </c>
      <c r="L35" s="9" t="s">
        <v>66</v>
      </c>
      <c r="M35" s="44">
        <f t="shared" ref="M35" si="26">IFERROR(I35/I36,"ND")</f>
        <v>3.8666666666666667</v>
      </c>
      <c r="N35" s="46">
        <f t="shared" ref="N35" si="27">IFERROR(((I35)/(I36+J36+K36+L36)),"ND")</f>
        <v>0.28999999999999998</v>
      </c>
      <c r="O35" s="31" t="s">
        <v>111</v>
      </c>
      <c r="P35" s="32"/>
      <c r="Q35" s="33"/>
    </row>
    <row r="36" spans="3:17" ht="82.5" customHeight="1" x14ac:dyDescent="0.3">
      <c r="C36" s="23"/>
      <c r="D36" s="25"/>
      <c r="E36" s="27"/>
      <c r="F36" s="18"/>
      <c r="G36" s="53"/>
      <c r="H36" s="50"/>
      <c r="I36" s="13">
        <v>15</v>
      </c>
      <c r="J36" s="13">
        <v>50</v>
      </c>
      <c r="K36" s="13">
        <v>15</v>
      </c>
      <c r="L36" s="13">
        <v>120</v>
      </c>
      <c r="M36" s="51"/>
      <c r="N36" s="52"/>
      <c r="O36" s="34"/>
      <c r="P36" s="34"/>
      <c r="Q36" s="35"/>
    </row>
    <row r="37" spans="3:17" ht="82.5" customHeight="1" x14ac:dyDescent="0.3">
      <c r="C37" s="22" t="s">
        <v>151</v>
      </c>
      <c r="D37" s="24" t="s">
        <v>32</v>
      </c>
      <c r="E37" s="26" t="s">
        <v>18</v>
      </c>
      <c r="F37" s="17" t="s">
        <v>61</v>
      </c>
      <c r="G37" s="40">
        <f t="shared" ref="G37" si="28">I38+J38+K38+L38</f>
        <v>9782</v>
      </c>
      <c r="H37" s="42" t="s">
        <v>20</v>
      </c>
      <c r="I37" s="12" t="s">
        <v>88</v>
      </c>
      <c r="J37" s="9" t="s">
        <v>66</v>
      </c>
      <c r="K37" s="9" t="s">
        <v>66</v>
      </c>
      <c r="L37" s="9" t="s">
        <v>66</v>
      </c>
      <c r="M37" s="44">
        <f t="shared" ref="M37" si="29">IFERROR(I37/I38,"ND")</f>
        <v>1.8407407407407408</v>
      </c>
      <c r="N37" s="46">
        <f t="shared" ref="N37" si="30">IFERROR(((I37)/(I38+J38+K38+L38)),"ND")</f>
        <v>5.0807605806583521E-2</v>
      </c>
      <c r="O37" s="31" t="s">
        <v>112</v>
      </c>
      <c r="P37" s="32"/>
      <c r="Q37" s="33"/>
    </row>
    <row r="38" spans="3:17" ht="82.5" customHeight="1" x14ac:dyDescent="0.3">
      <c r="C38" s="23"/>
      <c r="D38" s="25"/>
      <c r="E38" s="27"/>
      <c r="F38" s="18"/>
      <c r="G38" s="53"/>
      <c r="H38" s="50"/>
      <c r="I38" s="13">
        <v>270</v>
      </c>
      <c r="J38" s="13">
        <v>8902</v>
      </c>
      <c r="K38" s="13">
        <v>320</v>
      </c>
      <c r="L38" s="13">
        <v>290</v>
      </c>
      <c r="M38" s="51"/>
      <c r="N38" s="52"/>
      <c r="O38" s="34"/>
      <c r="P38" s="34"/>
      <c r="Q38" s="35"/>
    </row>
    <row r="39" spans="3:17" ht="82.5" customHeight="1" x14ac:dyDescent="0.3">
      <c r="C39" s="22" t="s">
        <v>152</v>
      </c>
      <c r="D39" s="24" t="s">
        <v>33</v>
      </c>
      <c r="E39" s="26" t="s">
        <v>18</v>
      </c>
      <c r="F39" s="17" t="s">
        <v>61</v>
      </c>
      <c r="G39" s="40">
        <f t="shared" ref="G39" si="31">I40+J40+K40+L40</f>
        <v>1600</v>
      </c>
      <c r="H39" s="42" t="s">
        <v>20</v>
      </c>
      <c r="I39" s="12" t="s">
        <v>89</v>
      </c>
      <c r="J39" s="9" t="s">
        <v>66</v>
      </c>
      <c r="K39" s="9" t="s">
        <v>66</v>
      </c>
      <c r="L39" s="9" t="s">
        <v>66</v>
      </c>
      <c r="M39" s="44">
        <f t="shared" ref="M39" si="32">IFERROR(I39/I40,"ND")</f>
        <v>0.50666666666666671</v>
      </c>
      <c r="N39" s="46">
        <f t="shared" ref="N39" si="33">IFERROR(((I39)/(I40+J40+K40+L40)),"ND")</f>
        <v>0.11874999999999999</v>
      </c>
      <c r="O39" s="31" t="s">
        <v>113</v>
      </c>
      <c r="P39" s="32"/>
      <c r="Q39" s="33"/>
    </row>
    <row r="40" spans="3:17" ht="82.5" customHeight="1" x14ac:dyDescent="0.3">
      <c r="C40" s="23"/>
      <c r="D40" s="25"/>
      <c r="E40" s="27"/>
      <c r="F40" s="18"/>
      <c r="G40" s="53"/>
      <c r="H40" s="50"/>
      <c r="I40" s="13">
        <v>375</v>
      </c>
      <c r="J40" s="13">
        <v>425</v>
      </c>
      <c r="K40" s="13">
        <v>350</v>
      </c>
      <c r="L40" s="13">
        <v>450</v>
      </c>
      <c r="M40" s="51"/>
      <c r="N40" s="52"/>
      <c r="O40" s="34"/>
      <c r="P40" s="34"/>
      <c r="Q40" s="35"/>
    </row>
    <row r="41" spans="3:17" ht="82.5" customHeight="1" x14ac:dyDescent="0.3">
      <c r="C41" s="22" t="s">
        <v>153</v>
      </c>
      <c r="D41" s="24" t="s">
        <v>34</v>
      </c>
      <c r="E41" s="26" t="s">
        <v>18</v>
      </c>
      <c r="F41" s="17" t="s">
        <v>61</v>
      </c>
      <c r="G41" s="40">
        <f t="shared" ref="G41" si="34">I42+J42+K42+L42</f>
        <v>1750</v>
      </c>
      <c r="H41" s="42" t="s">
        <v>20</v>
      </c>
      <c r="I41" s="12" t="s">
        <v>90</v>
      </c>
      <c r="J41" s="9" t="s">
        <v>66</v>
      </c>
      <c r="K41" s="9" t="s">
        <v>66</v>
      </c>
      <c r="L41" s="9" t="s">
        <v>66</v>
      </c>
      <c r="M41" s="44">
        <f t="shared" ref="M41" si="35">IFERROR(I41/I42,"ND")</f>
        <v>1.3266666666666667</v>
      </c>
      <c r="N41" s="46">
        <f t="shared" ref="N41" si="36">IFERROR(((I41)/(I42+J42+K42+L42)),"ND")</f>
        <v>0.34114285714285714</v>
      </c>
      <c r="O41" s="31" t="s">
        <v>114</v>
      </c>
      <c r="P41" s="32"/>
      <c r="Q41" s="33"/>
    </row>
    <row r="42" spans="3:17" ht="82.5" customHeight="1" x14ac:dyDescent="0.3">
      <c r="C42" s="23"/>
      <c r="D42" s="25"/>
      <c r="E42" s="27"/>
      <c r="F42" s="18"/>
      <c r="G42" s="53"/>
      <c r="H42" s="50"/>
      <c r="I42" s="13">
        <v>450</v>
      </c>
      <c r="J42" s="13">
        <v>450</v>
      </c>
      <c r="K42" s="13">
        <v>450</v>
      </c>
      <c r="L42" s="13">
        <v>400</v>
      </c>
      <c r="M42" s="51"/>
      <c r="N42" s="52"/>
      <c r="O42" s="34"/>
      <c r="P42" s="34"/>
      <c r="Q42" s="35"/>
    </row>
    <row r="43" spans="3:17" ht="82.5" customHeight="1" x14ac:dyDescent="0.3">
      <c r="C43" s="22" t="s">
        <v>154</v>
      </c>
      <c r="D43" s="24" t="s">
        <v>35</v>
      </c>
      <c r="E43" s="26" t="s">
        <v>18</v>
      </c>
      <c r="F43" s="17" t="s">
        <v>61</v>
      </c>
      <c r="G43" s="40">
        <f t="shared" ref="G43" si="37">I44+J44+K44+L44</f>
        <v>2</v>
      </c>
      <c r="H43" s="42" t="s">
        <v>20</v>
      </c>
      <c r="I43" s="12">
        <v>0</v>
      </c>
      <c r="J43" s="9" t="s">
        <v>66</v>
      </c>
      <c r="K43" s="9" t="s">
        <v>66</v>
      </c>
      <c r="L43" s="9" t="s">
        <v>66</v>
      </c>
      <c r="M43" s="44" t="str">
        <f t="shared" ref="M43" si="38">IFERROR(I43/I44,"ND")</f>
        <v>ND</v>
      </c>
      <c r="N43" s="46">
        <f t="shared" ref="N43" si="39">IFERROR(((I43)/(I44+J44+K44+L44)),"ND")</f>
        <v>0</v>
      </c>
      <c r="O43" s="31" t="s">
        <v>115</v>
      </c>
      <c r="P43" s="32"/>
      <c r="Q43" s="33"/>
    </row>
    <row r="44" spans="3:17" ht="82.5" customHeight="1" x14ac:dyDescent="0.3">
      <c r="C44" s="23"/>
      <c r="D44" s="25"/>
      <c r="E44" s="27"/>
      <c r="F44" s="18"/>
      <c r="G44" s="53"/>
      <c r="H44" s="50"/>
      <c r="I44" s="13">
        <v>0</v>
      </c>
      <c r="J44" s="13">
        <v>1</v>
      </c>
      <c r="K44" s="13">
        <v>0</v>
      </c>
      <c r="L44" s="13">
        <v>1</v>
      </c>
      <c r="M44" s="51"/>
      <c r="N44" s="52"/>
      <c r="O44" s="34"/>
      <c r="P44" s="34"/>
      <c r="Q44" s="35"/>
    </row>
    <row r="45" spans="3:17" ht="82.5" customHeight="1" x14ac:dyDescent="0.3">
      <c r="C45" s="22" t="s">
        <v>155</v>
      </c>
      <c r="D45" s="24" t="s">
        <v>36</v>
      </c>
      <c r="E45" s="26" t="s">
        <v>18</v>
      </c>
      <c r="F45" s="17" t="s">
        <v>61</v>
      </c>
      <c r="G45" s="40">
        <f t="shared" ref="G45" si="40">I46+J46+K46+L46</f>
        <v>31</v>
      </c>
      <c r="H45" s="42" t="s">
        <v>20</v>
      </c>
      <c r="I45" s="12" t="s">
        <v>91</v>
      </c>
      <c r="J45" s="9" t="s">
        <v>66</v>
      </c>
      <c r="K45" s="9" t="s">
        <v>66</v>
      </c>
      <c r="L45" s="9" t="s">
        <v>66</v>
      </c>
      <c r="M45" s="44">
        <f t="shared" ref="M45" si="41">IFERROR(I45/I46,"ND")</f>
        <v>47.333333333333336</v>
      </c>
      <c r="N45" s="46">
        <f t="shared" ref="N45" si="42">IFERROR(((I45)/(I46+J46+K46+L46)),"ND")</f>
        <v>4.580645161290323</v>
      </c>
      <c r="O45" s="31" t="s">
        <v>116</v>
      </c>
      <c r="P45" s="32"/>
      <c r="Q45" s="33"/>
    </row>
    <row r="46" spans="3:17" ht="82.5" customHeight="1" x14ac:dyDescent="0.3">
      <c r="C46" s="23"/>
      <c r="D46" s="25"/>
      <c r="E46" s="27"/>
      <c r="F46" s="18"/>
      <c r="G46" s="53"/>
      <c r="H46" s="50"/>
      <c r="I46" s="13">
        <v>3</v>
      </c>
      <c r="J46" s="13">
        <v>8</v>
      </c>
      <c r="K46" s="13">
        <v>10</v>
      </c>
      <c r="L46" s="13">
        <v>10</v>
      </c>
      <c r="M46" s="51"/>
      <c r="N46" s="52"/>
      <c r="O46" s="34"/>
      <c r="P46" s="34"/>
      <c r="Q46" s="35"/>
    </row>
    <row r="47" spans="3:17" ht="82.5" customHeight="1" x14ac:dyDescent="0.3">
      <c r="C47" s="19" t="s">
        <v>156</v>
      </c>
      <c r="D47" s="24" t="s">
        <v>37</v>
      </c>
      <c r="E47" s="26" t="s">
        <v>18</v>
      </c>
      <c r="F47" s="17" t="s">
        <v>61</v>
      </c>
      <c r="G47" s="40">
        <f t="shared" ref="G47" si="43">I48+J48+K48+L48</f>
        <v>84</v>
      </c>
      <c r="H47" s="42" t="s">
        <v>20</v>
      </c>
      <c r="I47" s="12" t="s">
        <v>92</v>
      </c>
      <c r="J47" s="9" t="s">
        <v>66</v>
      </c>
      <c r="K47" s="9" t="s">
        <v>66</v>
      </c>
      <c r="L47" s="9" t="s">
        <v>66</v>
      </c>
      <c r="M47" s="44">
        <f t="shared" ref="M47" si="44">IFERROR(I47/I48,"ND")</f>
        <v>0.2857142857142857</v>
      </c>
      <c r="N47" s="46">
        <f t="shared" ref="N47" si="45">IFERROR(((I47)/(I48+J48+K48+L48)),"ND")</f>
        <v>7.1428571428571425E-2</v>
      </c>
      <c r="O47" s="31" t="s">
        <v>117</v>
      </c>
      <c r="P47" s="32"/>
      <c r="Q47" s="33"/>
    </row>
    <row r="48" spans="3:17" ht="82.5" customHeight="1" x14ac:dyDescent="0.3">
      <c r="C48" s="20"/>
      <c r="D48" s="25"/>
      <c r="E48" s="27"/>
      <c r="F48" s="18"/>
      <c r="G48" s="53"/>
      <c r="H48" s="50"/>
      <c r="I48" s="13">
        <v>21</v>
      </c>
      <c r="J48" s="13">
        <v>21</v>
      </c>
      <c r="K48" s="13">
        <v>21</v>
      </c>
      <c r="L48" s="13">
        <v>21</v>
      </c>
      <c r="M48" s="51"/>
      <c r="N48" s="52"/>
      <c r="O48" s="34"/>
      <c r="P48" s="34"/>
      <c r="Q48" s="35"/>
    </row>
    <row r="49" spans="3:17" ht="82.5" customHeight="1" x14ac:dyDescent="0.3">
      <c r="C49" s="20"/>
      <c r="D49" s="24" t="s">
        <v>38</v>
      </c>
      <c r="E49" s="26" t="s">
        <v>18</v>
      </c>
      <c r="F49" s="17" t="s">
        <v>61</v>
      </c>
      <c r="G49" s="40">
        <f t="shared" ref="G49" si="46">I50+J50+K50+L50</f>
        <v>132</v>
      </c>
      <c r="H49" s="42" t="s">
        <v>20</v>
      </c>
      <c r="I49" s="12" t="s">
        <v>93</v>
      </c>
      <c r="J49" s="9" t="s">
        <v>66</v>
      </c>
      <c r="K49" s="9" t="s">
        <v>66</v>
      </c>
      <c r="L49" s="9" t="s">
        <v>66</v>
      </c>
      <c r="M49" s="44">
        <f t="shared" ref="M49" si="47">IFERROR(I49/I50,"ND")</f>
        <v>0.63636363636363635</v>
      </c>
      <c r="N49" s="46">
        <f t="shared" ref="N49" si="48">IFERROR(((I49)/(I50+J50+K50+L50)),"ND")</f>
        <v>0.15909090909090909</v>
      </c>
      <c r="O49" s="31" t="s">
        <v>119</v>
      </c>
      <c r="P49" s="32"/>
      <c r="Q49" s="33"/>
    </row>
    <row r="50" spans="3:17" ht="82.5" customHeight="1" x14ac:dyDescent="0.3">
      <c r="C50" s="21"/>
      <c r="D50" s="25"/>
      <c r="E50" s="27"/>
      <c r="F50" s="18"/>
      <c r="G50" s="53"/>
      <c r="H50" s="50"/>
      <c r="I50" s="13">
        <v>33</v>
      </c>
      <c r="J50" s="13">
        <v>33</v>
      </c>
      <c r="K50" s="13">
        <v>33</v>
      </c>
      <c r="L50" s="13">
        <v>33</v>
      </c>
      <c r="M50" s="51"/>
      <c r="N50" s="52"/>
      <c r="O50" s="34"/>
      <c r="P50" s="34"/>
      <c r="Q50" s="35"/>
    </row>
    <row r="51" spans="3:17" ht="82.5" customHeight="1" x14ac:dyDescent="0.3">
      <c r="C51" s="22" t="s">
        <v>157</v>
      </c>
      <c r="D51" s="24" t="s">
        <v>39</v>
      </c>
      <c r="E51" s="26" t="s">
        <v>18</v>
      </c>
      <c r="F51" s="17" t="s">
        <v>61</v>
      </c>
      <c r="G51" s="40">
        <f t="shared" ref="G51" si="49">I52+J52+K52+L52</f>
        <v>180</v>
      </c>
      <c r="H51" s="42" t="s">
        <v>20</v>
      </c>
      <c r="I51" s="12" t="s">
        <v>94</v>
      </c>
      <c r="J51" s="9" t="s">
        <v>66</v>
      </c>
      <c r="K51" s="9" t="s">
        <v>66</v>
      </c>
      <c r="L51" s="9" t="s">
        <v>66</v>
      </c>
      <c r="M51" s="44">
        <f t="shared" ref="M51" si="50">IFERROR(I51/I52,"ND")</f>
        <v>0.88888888888888884</v>
      </c>
      <c r="N51" s="46">
        <f t="shared" ref="N51" si="51">IFERROR(((I51)/(I52+J52+K52+L52)),"ND")</f>
        <v>0.22222222222222221</v>
      </c>
      <c r="O51" s="31" t="s">
        <v>118</v>
      </c>
      <c r="P51" s="32"/>
      <c r="Q51" s="33"/>
    </row>
    <row r="52" spans="3:17" ht="82.5" customHeight="1" x14ac:dyDescent="0.3">
      <c r="C52" s="23"/>
      <c r="D52" s="25"/>
      <c r="E52" s="27"/>
      <c r="F52" s="18"/>
      <c r="G52" s="53"/>
      <c r="H52" s="50"/>
      <c r="I52" s="13">
        <v>45</v>
      </c>
      <c r="J52" s="13">
        <v>45</v>
      </c>
      <c r="K52" s="13">
        <v>45</v>
      </c>
      <c r="L52" s="13">
        <v>45</v>
      </c>
      <c r="M52" s="51"/>
      <c r="N52" s="52"/>
      <c r="O52" s="34"/>
      <c r="P52" s="34"/>
      <c r="Q52" s="35"/>
    </row>
    <row r="53" spans="3:17" ht="82.5" customHeight="1" x14ac:dyDescent="0.3">
      <c r="C53" s="22" t="s">
        <v>158</v>
      </c>
      <c r="D53" s="24" t="s">
        <v>40</v>
      </c>
      <c r="E53" s="26" t="s">
        <v>18</v>
      </c>
      <c r="F53" s="17" t="s">
        <v>61</v>
      </c>
      <c r="G53" s="40">
        <f t="shared" ref="G53" si="52">I54+J54+K54+L54</f>
        <v>240</v>
      </c>
      <c r="H53" s="42" t="s">
        <v>20</v>
      </c>
      <c r="I53" s="12" t="s">
        <v>95</v>
      </c>
      <c r="J53" s="9" t="s">
        <v>66</v>
      </c>
      <c r="K53" s="9" t="s">
        <v>66</v>
      </c>
      <c r="L53" s="9" t="s">
        <v>66</v>
      </c>
      <c r="M53" s="44">
        <f t="shared" ref="M53" si="53">IFERROR(I53/I54,"ND")</f>
        <v>0.76666666666666672</v>
      </c>
      <c r="N53" s="46">
        <f t="shared" ref="N53" si="54">IFERROR(((I53)/(I54+J54+K54+L54)),"ND")</f>
        <v>0.19166666666666668</v>
      </c>
      <c r="O53" s="31" t="s">
        <v>120</v>
      </c>
      <c r="P53" s="32"/>
      <c r="Q53" s="33"/>
    </row>
    <row r="54" spans="3:17" ht="82.5" customHeight="1" x14ac:dyDescent="0.3">
      <c r="C54" s="23"/>
      <c r="D54" s="25"/>
      <c r="E54" s="27"/>
      <c r="F54" s="18"/>
      <c r="G54" s="53"/>
      <c r="H54" s="50"/>
      <c r="I54" s="13">
        <v>60</v>
      </c>
      <c r="J54" s="13">
        <v>60</v>
      </c>
      <c r="K54" s="13">
        <v>60</v>
      </c>
      <c r="L54" s="13">
        <v>60</v>
      </c>
      <c r="M54" s="51"/>
      <c r="N54" s="52"/>
      <c r="O54" s="34"/>
      <c r="P54" s="34"/>
      <c r="Q54" s="35"/>
    </row>
    <row r="55" spans="3:17" ht="82.5" customHeight="1" x14ac:dyDescent="0.3">
      <c r="C55" s="22" t="s">
        <v>169</v>
      </c>
      <c r="D55" s="24" t="s">
        <v>41</v>
      </c>
      <c r="E55" s="26" t="s">
        <v>18</v>
      </c>
      <c r="F55" s="17" t="s">
        <v>60</v>
      </c>
      <c r="G55" s="40">
        <f t="shared" ref="G55" si="55">I56+J56+K56+L56</f>
        <v>42</v>
      </c>
      <c r="H55" s="42" t="s">
        <v>20</v>
      </c>
      <c r="I55" s="12" t="s">
        <v>96</v>
      </c>
      <c r="J55" s="9" t="s">
        <v>66</v>
      </c>
      <c r="K55" s="9" t="s">
        <v>66</v>
      </c>
      <c r="L55" s="9" t="s">
        <v>66</v>
      </c>
      <c r="M55" s="44">
        <f t="shared" ref="M55" si="56">IFERROR(I55/I56,"ND")</f>
        <v>0.3</v>
      </c>
      <c r="N55" s="46">
        <f t="shared" ref="N55" si="57">IFERROR(((I55)/(I56+J56+K56+L56)),"ND")</f>
        <v>7.1428571428571425E-2</v>
      </c>
      <c r="O55" s="31" t="s">
        <v>121</v>
      </c>
      <c r="P55" s="32"/>
      <c r="Q55" s="33"/>
    </row>
    <row r="56" spans="3:17" ht="82.5" customHeight="1" x14ac:dyDescent="0.3">
      <c r="C56" s="23"/>
      <c r="D56" s="25"/>
      <c r="E56" s="27"/>
      <c r="F56" s="18"/>
      <c r="G56" s="53"/>
      <c r="H56" s="50"/>
      <c r="I56" s="13">
        <v>10</v>
      </c>
      <c r="J56" s="13">
        <v>11</v>
      </c>
      <c r="K56" s="13">
        <v>11</v>
      </c>
      <c r="L56" s="13">
        <v>10</v>
      </c>
      <c r="M56" s="51"/>
      <c r="N56" s="52"/>
      <c r="O56" s="34"/>
      <c r="P56" s="34"/>
      <c r="Q56" s="35"/>
    </row>
    <row r="57" spans="3:17" ht="82.5" customHeight="1" x14ac:dyDescent="0.3">
      <c r="C57" s="22" t="s">
        <v>170</v>
      </c>
      <c r="D57" s="24" t="s">
        <v>42</v>
      </c>
      <c r="E57" s="26" t="s">
        <v>18</v>
      </c>
      <c r="F57" s="17" t="s">
        <v>61</v>
      </c>
      <c r="G57" s="40">
        <f t="shared" ref="G57" si="58">I58+J58+K58+L58</f>
        <v>1700</v>
      </c>
      <c r="H57" s="42" t="s">
        <v>20</v>
      </c>
      <c r="I57" s="12" t="s">
        <v>122</v>
      </c>
      <c r="J57" s="9" t="s">
        <v>66</v>
      </c>
      <c r="K57" s="9" t="s">
        <v>66</v>
      </c>
      <c r="L57" s="9" t="s">
        <v>66</v>
      </c>
      <c r="M57" s="44">
        <f t="shared" ref="M57" si="59">IFERROR(I57/I58,"ND")</f>
        <v>2.44</v>
      </c>
      <c r="N57" s="46">
        <f t="shared" ref="N57" si="60">IFERROR(((I57)/(I58+J58+K58+L58)),"ND")</f>
        <v>0.43058823529411766</v>
      </c>
      <c r="O57" s="31" t="s">
        <v>123</v>
      </c>
      <c r="P57" s="32"/>
      <c r="Q57" s="33"/>
    </row>
    <row r="58" spans="3:17" ht="82.5" customHeight="1" x14ac:dyDescent="0.3">
      <c r="C58" s="23"/>
      <c r="D58" s="25"/>
      <c r="E58" s="27"/>
      <c r="F58" s="18"/>
      <c r="G58" s="53"/>
      <c r="H58" s="50"/>
      <c r="I58" s="13">
        <v>300</v>
      </c>
      <c r="J58" s="13">
        <v>500</v>
      </c>
      <c r="K58" s="13">
        <v>550</v>
      </c>
      <c r="L58" s="13">
        <v>350</v>
      </c>
      <c r="M58" s="51"/>
      <c r="N58" s="52"/>
      <c r="O58" s="34"/>
      <c r="P58" s="34"/>
      <c r="Q58" s="35"/>
    </row>
    <row r="59" spans="3:17" ht="82.5" customHeight="1" x14ac:dyDescent="0.3">
      <c r="C59" s="19" t="s">
        <v>171</v>
      </c>
      <c r="D59" s="24" t="s">
        <v>43</v>
      </c>
      <c r="E59" s="26" t="s">
        <v>18</v>
      </c>
      <c r="F59" s="17" t="s">
        <v>61</v>
      </c>
      <c r="G59" s="40">
        <f t="shared" ref="G59" si="61">I60+J60+K60+L60</f>
        <v>38</v>
      </c>
      <c r="H59" s="42" t="s">
        <v>20</v>
      </c>
      <c r="I59" s="12" t="s">
        <v>74</v>
      </c>
      <c r="J59" s="9" t="s">
        <v>66</v>
      </c>
      <c r="K59" s="9" t="s">
        <v>66</v>
      </c>
      <c r="L59" s="9" t="s">
        <v>66</v>
      </c>
      <c r="M59" s="44">
        <f t="shared" ref="M59" si="62">IFERROR(I59/I60,"ND")</f>
        <v>1.6</v>
      </c>
      <c r="N59" s="46">
        <f t="shared" ref="N59" si="63">IFERROR(((I59)/(I60+J60+K60+L60)),"ND")</f>
        <v>0.42105263157894735</v>
      </c>
      <c r="O59" s="32" t="s">
        <v>124</v>
      </c>
      <c r="P59" s="32"/>
      <c r="Q59" s="33"/>
    </row>
    <row r="60" spans="3:17" ht="82.5" customHeight="1" x14ac:dyDescent="0.3">
      <c r="C60" s="20"/>
      <c r="D60" s="25"/>
      <c r="E60" s="27"/>
      <c r="F60" s="18"/>
      <c r="G60" s="53"/>
      <c r="H60" s="50"/>
      <c r="I60" s="13">
        <v>10</v>
      </c>
      <c r="J60" s="13">
        <v>11</v>
      </c>
      <c r="K60" s="13">
        <v>11</v>
      </c>
      <c r="L60" s="13">
        <v>6</v>
      </c>
      <c r="M60" s="51"/>
      <c r="N60" s="52"/>
      <c r="O60" s="34"/>
      <c r="P60" s="34"/>
      <c r="Q60" s="35"/>
    </row>
    <row r="61" spans="3:17" ht="82.5" customHeight="1" x14ac:dyDescent="0.3">
      <c r="C61" s="20"/>
      <c r="D61" s="24" t="s">
        <v>44</v>
      </c>
      <c r="E61" s="26" t="s">
        <v>18</v>
      </c>
      <c r="F61" s="17" t="s">
        <v>61</v>
      </c>
      <c r="G61" s="40">
        <f t="shared" ref="G61" si="64">I62+J62+K62+L62</f>
        <v>35</v>
      </c>
      <c r="H61" s="42" t="s">
        <v>20</v>
      </c>
      <c r="I61" s="12" t="s">
        <v>84</v>
      </c>
      <c r="J61" s="9" t="s">
        <v>66</v>
      </c>
      <c r="K61" s="9" t="s">
        <v>66</v>
      </c>
      <c r="L61" s="9" t="s">
        <v>66</v>
      </c>
      <c r="M61" s="44">
        <f t="shared" ref="M61" si="65">IFERROR(I61/I62,"ND")</f>
        <v>1.3333333333333333</v>
      </c>
      <c r="N61" s="46">
        <f t="shared" ref="N61" si="66">IFERROR(((I61)/(I62+J62+K62+L62)),"ND")</f>
        <v>0.34285714285714286</v>
      </c>
      <c r="O61" s="31" t="s">
        <v>73</v>
      </c>
      <c r="P61" s="32"/>
      <c r="Q61" s="33"/>
    </row>
    <row r="62" spans="3:17" ht="82.5" customHeight="1" x14ac:dyDescent="0.3">
      <c r="C62" s="21"/>
      <c r="D62" s="25"/>
      <c r="E62" s="27"/>
      <c r="F62" s="18"/>
      <c r="G62" s="53"/>
      <c r="H62" s="50"/>
      <c r="I62" s="13">
        <v>9</v>
      </c>
      <c r="J62" s="13">
        <v>9</v>
      </c>
      <c r="K62" s="13">
        <v>9</v>
      </c>
      <c r="L62" s="13">
        <v>8</v>
      </c>
      <c r="M62" s="51"/>
      <c r="N62" s="52"/>
      <c r="O62" s="34"/>
      <c r="P62" s="34"/>
      <c r="Q62" s="35"/>
    </row>
    <row r="63" spans="3:17" ht="82.5" customHeight="1" x14ac:dyDescent="0.3">
      <c r="C63" s="22" t="s">
        <v>172</v>
      </c>
      <c r="D63" s="24" t="s">
        <v>45</v>
      </c>
      <c r="E63" s="26" t="s">
        <v>18</v>
      </c>
      <c r="F63" s="17" t="s">
        <v>61</v>
      </c>
      <c r="G63" s="40">
        <f t="shared" ref="G63" si="67">I64+J64+K64+L64</f>
        <v>1700</v>
      </c>
      <c r="H63" s="42" t="s">
        <v>20</v>
      </c>
      <c r="I63" s="12" t="s">
        <v>97</v>
      </c>
      <c r="J63" s="9" t="s">
        <v>66</v>
      </c>
      <c r="K63" s="9" t="s">
        <v>66</v>
      </c>
      <c r="L63" s="9" t="s">
        <v>66</v>
      </c>
      <c r="M63" s="44">
        <f t="shared" ref="M63" si="68">IFERROR(I63/I64,"ND")</f>
        <v>1.3463796477495107</v>
      </c>
      <c r="N63" s="46">
        <f t="shared" ref="N63" si="69">IFERROR(((I63)/(I64+J64+K64+L64)),"ND")</f>
        <v>0.40470588235294119</v>
      </c>
      <c r="O63" s="32" t="s">
        <v>125</v>
      </c>
      <c r="P63" s="32"/>
      <c r="Q63" s="33"/>
    </row>
    <row r="64" spans="3:17" ht="82.5" customHeight="1" x14ac:dyDescent="0.3">
      <c r="C64" s="23"/>
      <c r="D64" s="25"/>
      <c r="E64" s="27"/>
      <c r="F64" s="18"/>
      <c r="G64" s="53"/>
      <c r="H64" s="50"/>
      <c r="I64" s="13">
        <v>511</v>
      </c>
      <c r="J64" s="13">
        <v>426</v>
      </c>
      <c r="K64" s="13">
        <v>366</v>
      </c>
      <c r="L64" s="13">
        <v>397</v>
      </c>
      <c r="M64" s="51"/>
      <c r="N64" s="52"/>
      <c r="O64" s="34"/>
      <c r="P64" s="34"/>
      <c r="Q64" s="35"/>
    </row>
    <row r="65" spans="3:17" ht="82.5" customHeight="1" x14ac:dyDescent="0.3">
      <c r="C65" s="22" t="s">
        <v>159</v>
      </c>
      <c r="D65" s="24" t="s">
        <v>46</v>
      </c>
      <c r="E65" s="26" t="s">
        <v>18</v>
      </c>
      <c r="F65" s="17" t="s">
        <v>60</v>
      </c>
      <c r="G65" s="40">
        <f t="shared" ref="G65" si="70">I66+J66+K66+L66</f>
        <v>2878</v>
      </c>
      <c r="H65" s="42" t="s">
        <v>20</v>
      </c>
      <c r="I65" s="12" t="s">
        <v>98</v>
      </c>
      <c r="J65" s="9" t="s">
        <v>66</v>
      </c>
      <c r="K65" s="9" t="s">
        <v>66</v>
      </c>
      <c r="L65" s="9" t="s">
        <v>66</v>
      </c>
      <c r="M65" s="44">
        <f t="shared" ref="M65" si="71">IFERROR(I65/I66,"ND")</f>
        <v>1.2959183673469388</v>
      </c>
      <c r="N65" s="46">
        <f t="shared" ref="N65" si="72">IFERROR(((I65)/(I66+J66+K66+L66)),"ND")</f>
        <v>0.17651146629603892</v>
      </c>
      <c r="O65" s="31" t="s">
        <v>126</v>
      </c>
      <c r="P65" s="32"/>
      <c r="Q65" s="33"/>
    </row>
    <row r="66" spans="3:17" ht="82.5" customHeight="1" x14ac:dyDescent="0.3">
      <c r="C66" s="23"/>
      <c r="D66" s="25"/>
      <c r="E66" s="27"/>
      <c r="F66" s="18"/>
      <c r="G66" s="53"/>
      <c r="H66" s="50"/>
      <c r="I66" s="13">
        <v>392</v>
      </c>
      <c r="J66" s="13">
        <v>1556</v>
      </c>
      <c r="K66" s="13">
        <v>515</v>
      </c>
      <c r="L66" s="13">
        <v>415</v>
      </c>
      <c r="M66" s="51"/>
      <c r="N66" s="52"/>
      <c r="O66" s="34"/>
      <c r="P66" s="34"/>
      <c r="Q66" s="35"/>
    </row>
    <row r="67" spans="3:17" ht="82.5" customHeight="1" x14ac:dyDescent="0.3">
      <c r="C67" s="22" t="s">
        <v>160</v>
      </c>
      <c r="D67" s="24" t="s">
        <v>47</v>
      </c>
      <c r="E67" s="26" t="s">
        <v>18</v>
      </c>
      <c r="F67" s="17" t="s">
        <v>61</v>
      </c>
      <c r="G67" s="40">
        <f t="shared" ref="G67" si="73">I68+J68+K68+L68</f>
        <v>900</v>
      </c>
      <c r="H67" s="42" t="s">
        <v>20</v>
      </c>
      <c r="I67" s="12" t="s">
        <v>99</v>
      </c>
      <c r="J67" s="9" t="s">
        <v>66</v>
      </c>
      <c r="K67" s="9" t="s">
        <v>66</v>
      </c>
      <c r="L67" s="9" t="s">
        <v>66</v>
      </c>
      <c r="M67" s="44">
        <f t="shared" ref="M67" si="74">IFERROR(I67/I68,"ND")</f>
        <v>1.4684210526315788</v>
      </c>
      <c r="N67" s="46">
        <f t="shared" ref="N67" si="75">IFERROR(((I67)/(I68+J68+K68+L68)),"ND")</f>
        <v>0.31</v>
      </c>
      <c r="O67" s="31" t="s">
        <v>127</v>
      </c>
      <c r="P67" s="32"/>
      <c r="Q67" s="33"/>
    </row>
    <row r="68" spans="3:17" ht="82.5" customHeight="1" x14ac:dyDescent="0.3">
      <c r="C68" s="23"/>
      <c r="D68" s="25"/>
      <c r="E68" s="27"/>
      <c r="F68" s="18"/>
      <c r="G68" s="53"/>
      <c r="H68" s="50"/>
      <c r="I68" s="13">
        <v>190</v>
      </c>
      <c r="J68" s="13">
        <v>260</v>
      </c>
      <c r="K68" s="13">
        <v>260</v>
      </c>
      <c r="L68" s="13">
        <v>190</v>
      </c>
      <c r="M68" s="51"/>
      <c r="N68" s="52"/>
      <c r="O68" s="34"/>
      <c r="P68" s="34"/>
      <c r="Q68" s="35"/>
    </row>
    <row r="69" spans="3:17" ht="82.5" customHeight="1" x14ac:dyDescent="0.3">
      <c r="C69" s="22" t="s">
        <v>161</v>
      </c>
      <c r="D69" s="24" t="s">
        <v>48</v>
      </c>
      <c r="E69" s="26" t="s">
        <v>18</v>
      </c>
      <c r="F69" s="17" t="s">
        <v>61</v>
      </c>
      <c r="G69" s="40">
        <f t="shared" ref="G69" si="76">I70+J70+K70+L70</f>
        <v>375</v>
      </c>
      <c r="H69" s="42" t="s">
        <v>20</v>
      </c>
      <c r="I69" s="12" t="s">
        <v>100</v>
      </c>
      <c r="J69" s="9" t="s">
        <v>66</v>
      </c>
      <c r="K69" s="9" t="s">
        <v>66</v>
      </c>
      <c r="L69" s="9" t="s">
        <v>66</v>
      </c>
      <c r="M69" s="44">
        <f t="shared" ref="M69" si="77">IFERROR(I69/I70,"ND")</f>
        <v>0.84</v>
      </c>
      <c r="N69" s="46">
        <f t="shared" ref="N69" si="78">IFERROR(((I69)/(I70+J70+K70+L70)),"ND")</f>
        <v>0.16800000000000001</v>
      </c>
      <c r="O69" s="31" t="s">
        <v>128</v>
      </c>
      <c r="P69" s="32"/>
      <c r="Q69" s="33"/>
    </row>
    <row r="70" spans="3:17" ht="82.5" customHeight="1" x14ac:dyDescent="0.3">
      <c r="C70" s="23"/>
      <c r="D70" s="25"/>
      <c r="E70" s="27"/>
      <c r="F70" s="18"/>
      <c r="G70" s="53"/>
      <c r="H70" s="50"/>
      <c r="I70" s="13">
        <v>75</v>
      </c>
      <c r="J70" s="13">
        <v>95</v>
      </c>
      <c r="K70" s="13">
        <v>115</v>
      </c>
      <c r="L70" s="13">
        <v>90</v>
      </c>
      <c r="M70" s="51"/>
      <c r="N70" s="52"/>
      <c r="O70" s="34"/>
      <c r="P70" s="34"/>
      <c r="Q70" s="35"/>
    </row>
    <row r="71" spans="3:17" ht="82.5" customHeight="1" x14ac:dyDescent="0.3">
      <c r="C71" s="22" t="s">
        <v>162</v>
      </c>
      <c r="D71" s="24" t="s">
        <v>49</v>
      </c>
      <c r="E71" s="26" t="s">
        <v>18</v>
      </c>
      <c r="F71" s="17" t="s">
        <v>61</v>
      </c>
      <c r="G71" s="40">
        <f t="shared" ref="G71" si="79">I72+J72+K72+L72</f>
        <v>1603</v>
      </c>
      <c r="H71" s="42" t="s">
        <v>20</v>
      </c>
      <c r="I71" s="12" t="s">
        <v>101</v>
      </c>
      <c r="J71" s="9" t="s">
        <v>66</v>
      </c>
      <c r="K71" s="9" t="s">
        <v>66</v>
      </c>
      <c r="L71" s="9" t="s">
        <v>66</v>
      </c>
      <c r="M71" s="44">
        <f t="shared" ref="M71" si="80">IFERROR(I71/I72,"ND")</f>
        <v>1.3070866141732282</v>
      </c>
      <c r="N71" s="46">
        <f t="shared" ref="N71" si="81">IFERROR(((I71)/(I72+J72+K72+L72)),"ND")</f>
        <v>0.10355583281347473</v>
      </c>
      <c r="O71" s="31" t="s">
        <v>129</v>
      </c>
      <c r="P71" s="32"/>
      <c r="Q71" s="33"/>
    </row>
    <row r="72" spans="3:17" ht="82.5" customHeight="1" x14ac:dyDescent="0.3">
      <c r="C72" s="23"/>
      <c r="D72" s="25"/>
      <c r="E72" s="27"/>
      <c r="F72" s="18"/>
      <c r="G72" s="53"/>
      <c r="H72" s="50"/>
      <c r="I72" s="13">
        <v>127</v>
      </c>
      <c r="J72" s="13">
        <v>1201</v>
      </c>
      <c r="K72" s="13">
        <v>140</v>
      </c>
      <c r="L72" s="13">
        <v>135</v>
      </c>
      <c r="M72" s="51"/>
      <c r="N72" s="52"/>
      <c r="O72" s="34"/>
      <c r="P72" s="34"/>
      <c r="Q72" s="35"/>
    </row>
    <row r="73" spans="3:17" ht="82.5" customHeight="1" x14ac:dyDescent="0.3">
      <c r="C73" s="22" t="s">
        <v>163</v>
      </c>
      <c r="D73" s="24" t="s">
        <v>50</v>
      </c>
      <c r="E73" s="26" t="s">
        <v>18</v>
      </c>
      <c r="F73" s="17" t="s">
        <v>61</v>
      </c>
      <c r="G73" s="40">
        <f t="shared" ref="G73" si="82">I74+J74+K74+L74</f>
        <v>1719</v>
      </c>
      <c r="H73" s="42" t="s">
        <v>20</v>
      </c>
      <c r="I73" s="12" t="s">
        <v>82</v>
      </c>
      <c r="J73" s="9" t="s">
        <v>66</v>
      </c>
      <c r="K73" s="9" t="s">
        <v>66</v>
      </c>
      <c r="L73" s="9" t="s">
        <v>66</v>
      </c>
      <c r="M73" s="44">
        <f t="shared" ref="M73" si="83">IFERROR(I73/I74,"ND")</f>
        <v>1.0197368421052631</v>
      </c>
      <c r="N73" s="46">
        <f t="shared" ref="N73" si="84">IFERROR(((I73)/(I74+J74+K74+L74)),"ND")</f>
        <v>0.18033740546829552</v>
      </c>
      <c r="O73" s="31" t="s">
        <v>130</v>
      </c>
      <c r="P73" s="32"/>
      <c r="Q73" s="33"/>
    </row>
    <row r="74" spans="3:17" ht="82.5" customHeight="1" x14ac:dyDescent="0.3">
      <c r="C74" s="23"/>
      <c r="D74" s="25"/>
      <c r="E74" s="27"/>
      <c r="F74" s="18"/>
      <c r="G74" s="53"/>
      <c r="H74" s="50"/>
      <c r="I74" s="13">
        <v>304</v>
      </c>
      <c r="J74" s="13">
        <v>504</v>
      </c>
      <c r="K74" s="13">
        <v>501</v>
      </c>
      <c r="L74" s="13">
        <v>410</v>
      </c>
      <c r="M74" s="51"/>
      <c r="N74" s="52"/>
      <c r="O74" s="34"/>
      <c r="P74" s="34"/>
      <c r="Q74" s="35"/>
    </row>
    <row r="75" spans="3:17" ht="82.5" customHeight="1" x14ac:dyDescent="0.3">
      <c r="C75" s="19" t="s">
        <v>164</v>
      </c>
      <c r="D75" s="24" t="s">
        <v>51</v>
      </c>
      <c r="E75" s="26" t="s">
        <v>18</v>
      </c>
      <c r="F75" s="17" t="s">
        <v>61</v>
      </c>
      <c r="G75" s="40">
        <f t="shared" ref="G75" si="85">I76+J76+K76+L76</f>
        <v>40</v>
      </c>
      <c r="H75" s="42" t="s">
        <v>20</v>
      </c>
      <c r="I75" s="12" t="s">
        <v>81</v>
      </c>
      <c r="J75" s="9" t="s">
        <v>66</v>
      </c>
      <c r="K75" s="9" t="s">
        <v>66</v>
      </c>
      <c r="L75" s="9" t="s">
        <v>66</v>
      </c>
      <c r="M75" s="44">
        <f t="shared" ref="M75" si="86">IFERROR(I75/I76,"ND")</f>
        <v>1</v>
      </c>
      <c r="N75" s="46">
        <f t="shared" ref="N75" si="87">IFERROR(((I75)/(I76+J76+K76+L76)),"ND")</f>
        <v>0.25</v>
      </c>
      <c r="O75" s="31" t="s">
        <v>131</v>
      </c>
      <c r="P75" s="32"/>
      <c r="Q75" s="33"/>
    </row>
    <row r="76" spans="3:17" ht="82.5" customHeight="1" x14ac:dyDescent="0.3">
      <c r="C76" s="20"/>
      <c r="D76" s="25"/>
      <c r="E76" s="27"/>
      <c r="F76" s="18"/>
      <c r="G76" s="53"/>
      <c r="H76" s="50"/>
      <c r="I76" s="13">
        <v>10</v>
      </c>
      <c r="J76" s="13">
        <v>10</v>
      </c>
      <c r="K76" s="13">
        <v>10</v>
      </c>
      <c r="L76" s="13">
        <v>10</v>
      </c>
      <c r="M76" s="51"/>
      <c r="N76" s="52"/>
      <c r="O76" s="34"/>
      <c r="P76" s="34"/>
      <c r="Q76" s="35"/>
    </row>
    <row r="77" spans="3:17" ht="82.5" customHeight="1" x14ac:dyDescent="0.3">
      <c r="C77" s="20"/>
      <c r="D77" s="24" t="s">
        <v>52</v>
      </c>
      <c r="E77" s="26" t="s">
        <v>18</v>
      </c>
      <c r="F77" s="17" t="s">
        <v>61</v>
      </c>
      <c r="G77" s="40">
        <f t="shared" ref="G77" si="88">I78+J78+K78+L78</f>
        <v>55</v>
      </c>
      <c r="H77" s="42" t="s">
        <v>20</v>
      </c>
      <c r="I77" s="12" t="s">
        <v>80</v>
      </c>
      <c r="J77" s="9" t="s">
        <v>66</v>
      </c>
      <c r="K77" s="9" t="s">
        <v>66</v>
      </c>
      <c r="L77" s="9" t="s">
        <v>66</v>
      </c>
      <c r="M77" s="44">
        <f t="shared" ref="M77" si="89">IFERROR(I77/I78,"ND")</f>
        <v>1.7857142857142858</v>
      </c>
      <c r="N77" s="46">
        <f t="shared" ref="N77" si="90">IFERROR(((I77)/(I78+J78+K78+L78)),"ND")</f>
        <v>0.45454545454545453</v>
      </c>
      <c r="O77" s="31" t="s">
        <v>132</v>
      </c>
      <c r="P77" s="32"/>
      <c r="Q77" s="33"/>
    </row>
    <row r="78" spans="3:17" ht="82.5" customHeight="1" x14ac:dyDescent="0.3">
      <c r="C78" s="21"/>
      <c r="D78" s="25"/>
      <c r="E78" s="27"/>
      <c r="F78" s="18"/>
      <c r="G78" s="53"/>
      <c r="H78" s="50"/>
      <c r="I78" s="13">
        <v>14</v>
      </c>
      <c r="J78" s="13">
        <v>12</v>
      </c>
      <c r="K78" s="13">
        <v>10</v>
      </c>
      <c r="L78" s="13">
        <v>19</v>
      </c>
      <c r="M78" s="51"/>
      <c r="N78" s="52"/>
      <c r="O78" s="34"/>
      <c r="P78" s="34"/>
      <c r="Q78" s="35"/>
    </row>
    <row r="79" spans="3:17" ht="82.5" customHeight="1" x14ac:dyDescent="0.3">
      <c r="C79" s="22" t="s">
        <v>165</v>
      </c>
      <c r="D79" s="24" t="s">
        <v>53</v>
      </c>
      <c r="E79" s="26" t="s">
        <v>18</v>
      </c>
      <c r="F79" s="17" t="s">
        <v>61</v>
      </c>
      <c r="G79" s="40">
        <f t="shared" ref="G79" si="91">I80+J80+K80+L80</f>
        <v>16</v>
      </c>
      <c r="H79" s="42" t="s">
        <v>20</v>
      </c>
      <c r="I79" s="12" t="s">
        <v>79</v>
      </c>
      <c r="J79" s="9" t="s">
        <v>66</v>
      </c>
      <c r="K79" s="9" t="s">
        <v>66</v>
      </c>
      <c r="L79" s="9" t="s">
        <v>66</v>
      </c>
      <c r="M79" s="44">
        <f t="shared" ref="M79" si="92">IFERROR(I79/I80,"ND")</f>
        <v>1.75</v>
      </c>
      <c r="N79" s="46">
        <f t="shared" ref="N79" si="93">IFERROR(((I79)/(I80+J80+K80+L80)),"ND")</f>
        <v>0.4375</v>
      </c>
      <c r="O79" s="31" t="s">
        <v>139</v>
      </c>
      <c r="P79" s="32"/>
      <c r="Q79" s="33"/>
    </row>
    <row r="80" spans="3:17" ht="82.5" customHeight="1" x14ac:dyDescent="0.3">
      <c r="C80" s="23"/>
      <c r="D80" s="25"/>
      <c r="E80" s="27"/>
      <c r="F80" s="18"/>
      <c r="G80" s="53"/>
      <c r="H80" s="50"/>
      <c r="I80" s="13">
        <v>4</v>
      </c>
      <c r="J80" s="13">
        <v>4</v>
      </c>
      <c r="K80" s="13">
        <v>4</v>
      </c>
      <c r="L80" s="13">
        <v>4</v>
      </c>
      <c r="M80" s="51"/>
      <c r="N80" s="52"/>
      <c r="O80" s="34"/>
      <c r="P80" s="34"/>
      <c r="Q80" s="35"/>
    </row>
    <row r="81" spans="3:17" ht="82.5" customHeight="1" x14ac:dyDescent="0.3">
      <c r="C81" s="19" t="s">
        <v>166</v>
      </c>
      <c r="D81" s="24" t="s">
        <v>54</v>
      </c>
      <c r="E81" s="26" t="s">
        <v>18</v>
      </c>
      <c r="F81" s="17" t="s">
        <v>61</v>
      </c>
      <c r="G81" s="40">
        <f t="shared" ref="G81" si="94">I82+J82+K82+L82</f>
        <v>1100</v>
      </c>
      <c r="H81" s="42" t="s">
        <v>20</v>
      </c>
      <c r="I81" s="12" t="s">
        <v>78</v>
      </c>
      <c r="J81" s="9" t="s">
        <v>66</v>
      </c>
      <c r="K81" s="9" t="s">
        <v>66</v>
      </c>
      <c r="L81" s="9" t="s">
        <v>66</v>
      </c>
      <c r="M81" s="44">
        <f t="shared" ref="M81" si="95">IFERROR(I81/I82,"ND")</f>
        <v>1.0866666666666667</v>
      </c>
      <c r="N81" s="46">
        <f t="shared" ref="N81" si="96">IFERROR(((I81)/(I82+J82+K82+L82)),"ND")</f>
        <v>0.14818181818181819</v>
      </c>
      <c r="O81" s="31" t="s">
        <v>133</v>
      </c>
      <c r="P81" s="32"/>
      <c r="Q81" s="33"/>
    </row>
    <row r="82" spans="3:17" ht="82.5" customHeight="1" x14ac:dyDescent="0.3">
      <c r="C82" s="20"/>
      <c r="D82" s="25"/>
      <c r="E82" s="27"/>
      <c r="F82" s="18"/>
      <c r="G82" s="53"/>
      <c r="H82" s="50"/>
      <c r="I82" s="13">
        <v>150</v>
      </c>
      <c r="J82" s="13">
        <v>350</v>
      </c>
      <c r="K82" s="13">
        <v>350</v>
      </c>
      <c r="L82" s="13">
        <v>250</v>
      </c>
      <c r="M82" s="51"/>
      <c r="N82" s="52"/>
      <c r="O82" s="34"/>
      <c r="P82" s="34"/>
      <c r="Q82" s="35"/>
    </row>
    <row r="83" spans="3:17" ht="82.5" customHeight="1" x14ac:dyDescent="0.3">
      <c r="C83" s="20"/>
      <c r="D83" s="24" t="s">
        <v>55</v>
      </c>
      <c r="E83" s="26" t="s">
        <v>18</v>
      </c>
      <c r="F83" s="17" t="s">
        <v>61</v>
      </c>
      <c r="G83" s="40">
        <f t="shared" ref="G83" si="97">I84+J84+K84+L84</f>
        <v>4</v>
      </c>
      <c r="H83" s="42" t="s">
        <v>20</v>
      </c>
      <c r="I83" s="12" t="s">
        <v>77</v>
      </c>
      <c r="J83" s="9" t="s">
        <v>66</v>
      </c>
      <c r="K83" s="9" t="s">
        <v>66</v>
      </c>
      <c r="L83" s="9" t="s">
        <v>66</v>
      </c>
      <c r="M83" s="44" t="str">
        <f t="shared" ref="M83" si="98">IFERROR(I83/I84,"ND")</f>
        <v>ND</v>
      </c>
      <c r="N83" s="46">
        <f t="shared" ref="N83" si="99">IFERROR(((I83)/(I84+J84+K84+L84)),"ND")</f>
        <v>0</v>
      </c>
      <c r="O83" s="31" t="s">
        <v>134</v>
      </c>
      <c r="P83" s="32"/>
      <c r="Q83" s="33"/>
    </row>
    <row r="84" spans="3:17" ht="82.5" customHeight="1" x14ac:dyDescent="0.3">
      <c r="C84" s="21"/>
      <c r="D84" s="25"/>
      <c r="E84" s="27"/>
      <c r="F84" s="18"/>
      <c r="G84" s="53"/>
      <c r="H84" s="50"/>
      <c r="I84" s="13">
        <v>0</v>
      </c>
      <c r="J84" s="13">
        <v>2</v>
      </c>
      <c r="K84" s="13">
        <v>1</v>
      </c>
      <c r="L84" s="13">
        <v>1</v>
      </c>
      <c r="M84" s="51"/>
      <c r="N84" s="52"/>
      <c r="O84" s="34"/>
      <c r="P84" s="34"/>
      <c r="Q84" s="35"/>
    </row>
    <row r="85" spans="3:17" ht="82.5" customHeight="1" x14ac:dyDescent="0.3">
      <c r="C85" s="19" t="s">
        <v>167</v>
      </c>
      <c r="D85" s="24" t="s">
        <v>56</v>
      </c>
      <c r="E85" s="26" t="s">
        <v>18</v>
      </c>
      <c r="F85" s="17" t="s">
        <v>61</v>
      </c>
      <c r="G85" s="40">
        <f t="shared" ref="G85" si="100">I86+J86+K86+L86</f>
        <v>324</v>
      </c>
      <c r="H85" s="42" t="s">
        <v>20</v>
      </c>
      <c r="I85" s="12" t="s">
        <v>76</v>
      </c>
      <c r="J85" s="9" t="s">
        <v>66</v>
      </c>
      <c r="K85" s="9" t="s">
        <v>66</v>
      </c>
      <c r="L85" s="9" t="s">
        <v>66</v>
      </c>
      <c r="M85" s="44">
        <f t="shared" ref="M85" si="101">IFERROR(I85/I86,"ND")</f>
        <v>0.96296296296296291</v>
      </c>
      <c r="N85" s="46">
        <f t="shared" ref="N85" si="102">IFERROR(((I85)/(I86+J86+K86+L86)),"ND")</f>
        <v>0.24074074074074073</v>
      </c>
      <c r="O85" s="31" t="s">
        <v>135</v>
      </c>
      <c r="P85" s="32"/>
      <c r="Q85" s="33"/>
    </row>
    <row r="86" spans="3:17" ht="82.5" customHeight="1" x14ac:dyDescent="0.3">
      <c r="C86" s="20"/>
      <c r="D86" s="25"/>
      <c r="E86" s="27"/>
      <c r="F86" s="18"/>
      <c r="G86" s="53"/>
      <c r="H86" s="50"/>
      <c r="I86" s="13">
        <v>81</v>
      </c>
      <c r="J86" s="13">
        <v>81</v>
      </c>
      <c r="K86" s="13">
        <v>81</v>
      </c>
      <c r="L86" s="13">
        <v>81</v>
      </c>
      <c r="M86" s="51"/>
      <c r="N86" s="52"/>
      <c r="O86" s="34"/>
      <c r="P86" s="34"/>
      <c r="Q86" s="35"/>
    </row>
    <row r="87" spans="3:17" ht="82.5" customHeight="1" x14ac:dyDescent="0.3">
      <c r="C87" s="20"/>
      <c r="D87" s="24" t="s">
        <v>57</v>
      </c>
      <c r="E87" s="26" t="s">
        <v>18</v>
      </c>
      <c r="F87" s="17" t="s">
        <v>61</v>
      </c>
      <c r="G87" s="40">
        <f t="shared" ref="G87" si="103">I88+J88+K88+L88</f>
        <v>180</v>
      </c>
      <c r="H87" s="42" t="s">
        <v>20</v>
      </c>
      <c r="I87" s="12" t="s">
        <v>75</v>
      </c>
      <c r="J87" s="9" t="s">
        <v>66</v>
      </c>
      <c r="K87" s="9" t="s">
        <v>66</v>
      </c>
      <c r="L87" s="9" t="s">
        <v>66</v>
      </c>
      <c r="M87" s="44">
        <f>IFERROR(I87/I88,"ND")</f>
        <v>0.57777777777777772</v>
      </c>
      <c r="N87" s="46">
        <f t="shared" ref="N87" si="104">IFERROR(((I87)/(I88+J88+K88+L88)),"ND")</f>
        <v>0.14444444444444443</v>
      </c>
      <c r="O87" s="31" t="s">
        <v>136</v>
      </c>
      <c r="P87" s="32"/>
      <c r="Q87" s="33"/>
    </row>
    <row r="88" spans="3:17" ht="82.5" customHeight="1" x14ac:dyDescent="0.3">
      <c r="C88" s="21"/>
      <c r="D88" s="25"/>
      <c r="E88" s="27"/>
      <c r="F88" s="18"/>
      <c r="G88" s="53"/>
      <c r="H88" s="50"/>
      <c r="I88" s="13">
        <v>45</v>
      </c>
      <c r="J88" s="13">
        <v>45</v>
      </c>
      <c r="K88" s="13">
        <v>45</v>
      </c>
      <c r="L88" s="13">
        <v>45</v>
      </c>
      <c r="M88" s="51"/>
      <c r="N88" s="52"/>
      <c r="O88" s="34"/>
      <c r="P88" s="34"/>
      <c r="Q88" s="35"/>
    </row>
    <row r="89" spans="3:17" ht="82.5" customHeight="1" x14ac:dyDescent="0.3">
      <c r="C89" s="22" t="s">
        <v>168</v>
      </c>
      <c r="D89" s="24" t="s">
        <v>58</v>
      </c>
      <c r="E89" s="26" t="s">
        <v>18</v>
      </c>
      <c r="F89" s="17" t="s">
        <v>61</v>
      </c>
      <c r="G89" s="40">
        <f t="shared" ref="G89" si="105">I90+J90+K90+L90</f>
        <v>4</v>
      </c>
      <c r="H89" s="42" t="s">
        <v>20</v>
      </c>
      <c r="I89" s="12">
        <v>1</v>
      </c>
      <c r="J89" s="9" t="s">
        <v>66</v>
      </c>
      <c r="K89" s="9" t="s">
        <v>66</v>
      </c>
      <c r="L89" s="9" t="s">
        <v>66</v>
      </c>
      <c r="M89" s="44">
        <f>IFERROR(I89/I90,"ND")</f>
        <v>1</v>
      </c>
      <c r="N89" s="46">
        <f t="shared" ref="N89" si="106">IFERROR(((I89)/(I90+J90+K90+L90)),"ND")</f>
        <v>0.25</v>
      </c>
      <c r="O89" s="31" t="s">
        <v>137</v>
      </c>
      <c r="P89" s="32"/>
      <c r="Q89" s="33"/>
    </row>
    <row r="90" spans="3:17" ht="82.5" customHeight="1" thickBot="1" x14ac:dyDescent="0.35">
      <c r="C90" s="36"/>
      <c r="D90" s="37"/>
      <c r="E90" s="38"/>
      <c r="F90" s="39"/>
      <c r="G90" s="41"/>
      <c r="H90" s="43"/>
      <c r="I90" s="14">
        <v>1</v>
      </c>
      <c r="J90" s="14">
        <v>1</v>
      </c>
      <c r="K90" s="14">
        <v>1</v>
      </c>
      <c r="L90" s="14">
        <v>1</v>
      </c>
      <c r="M90" s="45"/>
      <c r="N90" s="47"/>
      <c r="O90" s="48"/>
      <c r="P90" s="48"/>
      <c r="Q90" s="49"/>
    </row>
    <row r="91" spans="3:17" x14ac:dyDescent="0.3">
      <c r="I91" s="7"/>
    </row>
    <row r="92" spans="3:17" x14ac:dyDescent="0.3">
      <c r="I92" s="7"/>
    </row>
    <row r="93" spans="3:17" x14ac:dyDescent="0.3">
      <c r="I93" s="7"/>
    </row>
    <row r="94" spans="3:17" x14ac:dyDescent="0.3">
      <c r="I94" s="7"/>
    </row>
    <row r="95" spans="3:17" x14ac:dyDescent="0.3">
      <c r="I95" s="7"/>
    </row>
    <row r="99" spans="3:23" x14ac:dyDescent="0.3">
      <c r="F99" s="7"/>
      <c r="G99" s="7"/>
    </row>
    <row r="100" spans="3:23" x14ac:dyDescent="0.3">
      <c r="C100" s="30"/>
      <c r="D100" s="30"/>
      <c r="E100" s="30"/>
      <c r="F100" s="8"/>
      <c r="G100" s="8"/>
      <c r="L100" s="28"/>
      <c r="M100" s="29"/>
      <c r="N100" s="29"/>
      <c r="O100" s="29"/>
      <c r="P100" s="29"/>
      <c r="Q100" s="29"/>
      <c r="U100" s="30"/>
      <c r="V100" s="30"/>
      <c r="W100" s="30"/>
    </row>
    <row r="104" spans="3:23" x14ac:dyDescent="0.3">
      <c r="V104" t="s">
        <v>62</v>
      </c>
    </row>
  </sheetData>
  <mergeCells count="364">
    <mergeCell ref="C13:C14"/>
    <mergeCell ref="D13:D14"/>
    <mergeCell ref="E13:E14"/>
    <mergeCell ref="F13:F14"/>
    <mergeCell ref="G13:G14"/>
    <mergeCell ref="N13:N14"/>
    <mergeCell ref="O13:Q14"/>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H13:H14"/>
    <mergeCell ref="M13:M14"/>
    <mergeCell ref="M15:M16"/>
    <mergeCell ref="N15:N16"/>
    <mergeCell ref="O15:Q16"/>
    <mergeCell ref="C17:C18"/>
    <mergeCell ref="D17:D18"/>
    <mergeCell ref="E17:E18"/>
    <mergeCell ref="G17:G18"/>
    <mergeCell ref="H17:H18"/>
    <mergeCell ref="M17:M18"/>
    <mergeCell ref="C15:C16"/>
    <mergeCell ref="D15:D16"/>
    <mergeCell ref="E15:E16"/>
    <mergeCell ref="G15:G16"/>
    <mergeCell ref="H15:H16"/>
    <mergeCell ref="N17:N18"/>
    <mergeCell ref="O17:Q18"/>
    <mergeCell ref="F15:F16"/>
    <mergeCell ref="F17:F18"/>
    <mergeCell ref="C21:C22"/>
    <mergeCell ref="D21:D22"/>
    <mergeCell ref="E21:E22"/>
    <mergeCell ref="G21:G22"/>
    <mergeCell ref="H21:H22"/>
    <mergeCell ref="M21:M22"/>
    <mergeCell ref="N21:N22"/>
    <mergeCell ref="O21:Q22"/>
    <mergeCell ref="C19:C20"/>
    <mergeCell ref="D19:D20"/>
    <mergeCell ref="E19:E20"/>
    <mergeCell ref="G19:G20"/>
    <mergeCell ref="H19:H20"/>
    <mergeCell ref="M19:M20"/>
    <mergeCell ref="N19:N20"/>
    <mergeCell ref="O19:Q20"/>
    <mergeCell ref="F19:F20"/>
    <mergeCell ref="F21:F22"/>
    <mergeCell ref="M23:M24"/>
    <mergeCell ref="N23:N24"/>
    <mergeCell ref="O23:Q24"/>
    <mergeCell ref="C25:C26"/>
    <mergeCell ref="D25:D26"/>
    <mergeCell ref="E25:E26"/>
    <mergeCell ref="G25:G26"/>
    <mergeCell ref="H25:H26"/>
    <mergeCell ref="M25:M26"/>
    <mergeCell ref="C23:C24"/>
    <mergeCell ref="D23:D24"/>
    <mergeCell ref="E23:E24"/>
    <mergeCell ref="G23:G24"/>
    <mergeCell ref="H23:H24"/>
    <mergeCell ref="N25:N26"/>
    <mergeCell ref="O25:Q26"/>
    <mergeCell ref="F23:F24"/>
    <mergeCell ref="F25:F26"/>
    <mergeCell ref="C29:C30"/>
    <mergeCell ref="D29:D30"/>
    <mergeCell ref="E29:E30"/>
    <mergeCell ref="G29:G30"/>
    <mergeCell ref="H29:H30"/>
    <mergeCell ref="M29:M30"/>
    <mergeCell ref="N29:N30"/>
    <mergeCell ref="O29:Q30"/>
    <mergeCell ref="C27:C28"/>
    <mergeCell ref="D27:D28"/>
    <mergeCell ref="E27:E28"/>
    <mergeCell ref="G27:G28"/>
    <mergeCell ref="H27:H28"/>
    <mergeCell ref="M27:M28"/>
    <mergeCell ref="N27:N28"/>
    <mergeCell ref="O27:Q28"/>
    <mergeCell ref="F27:F28"/>
    <mergeCell ref="F29:F30"/>
    <mergeCell ref="C31:C32"/>
    <mergeCell ref="D31:D32"/>
    <mergeCell ref="E31:E32"/>
    <mergeCell ref="F31:F32"/>
    <mergeCell ref="G31:G32"/>
    <mergeCell ref="H31:H32"/>
    <mergeCell ref="M31:M32"/>
    <mergeCell ref="N31:N32"/>
    <mergeCell ref="O31:Q32"/>
    <mergeCell ref="C33:C34"/>
    <mergeCell ref="D33:D34"/>
    <mergeCell ref="E33:E34"/>
    <mergeCell ref="F33:F34"/>
    <mergeCell ref="G33:G34"/>
    <mergeCell ref="H33:H34"/>
    <mergeCell ref="M33:M34"/>
    <mergeCell ref="N33:N34"/>
    <mergeCell ref="O33:Q34"/>
    <mergeCell ref="C35:C36"/>
    <mergeCell ref="D35:D36"/>
    <mergeCell ref="E35:E36"/>
    <mergeCell ref="F35:F36"/>
    <mergeCell ref="G35:G36"/>
    <mergeCell ref="H35:H36"/>
    <mergeCell ref="M35:M36"/>
    <mergeCell ref="N35:N36"/>
    <mergeCell ref="O35:Q36"/>
    <mergeCell ref="M37:M38"/>
    <mergeCell ref="N37:N38"/>
    <mergeCell ref="O37:Q38"/>
    <mergeCell ref="C39:C40"/>
    <mergeCell ref="D39:D40"/>
    <mergeCell ref="E39:E40"/>
    <mergeCell ref="F39:F40"/>
    <mergeCell ref="G39:G40"/>
    <mergeCell ref="H39:H40"/>
    <mergeCell ref="M39:M40"/>
    <mergeCell ref="C37:C38"/>
    <mergeCell ref="D37:D38"/>
    <mergeCell ref="E37:E38"/>
    <mergeCell ref="F37:F38"/>
    <mergeCell ref="G37:G38"/>
    <mergeCell ref="H37:H38"/>
    <mergeCell ref="N39:N40"/>
    <mergeCell ref="O39:Q40"/>
    <mergeCell ref="F43:F44"/>
    <mergeCell ref="G43:G44"/>
    <mergeCell ref="H43:H44"/>
    <mergeCell ref="M43:M44"/>
    <mergeCell ref="N43:N44"/>
    <mergeCell ref="O43:Q44"/>
    <mergeCell ref="C41:C42"/>
    <mergeCell ref="D41:D42"/>
    <mergeCell ref="E41:E42"/>
    <mergeCell ref="F41:F42"/>
    <mergeCell ref="G41:G42"/>
    <mergeCell ref="H41:H42"/>
    <mergeCell ref="M41:M42"/>
    <mergeCell ref="N41:N42"/>
    <mergeCell ref="O41:Q42"/>
    <mergeCell ref="C43:C44"/>
    <mergeCell ref="D43:D44"/>
    <mergeCell ref="E43:E44"/>
    <mergeCell ref="M45:M46"/>
    <mergeCell ref="N45:N46"/>
    <mergeCell ref="O45:Q46"/>
    <mergeCell ref="D47:D48"/>
    <mergeCell ref="E47:E48"/>
    <mergeCell ref="G47:G48"/>
    <mergeCell ref="H47:H48"/>
    <mergeCell ref="M47:M48"/>
    <mergeCell ref="C45:C46"/>
    <mergeCell ref="D45:D46"/>
    <mergeCell ref="E45:E46"/>
    <mergeCell ref="G45:G46"/>
    <mergeCell ref="H45:H46"/>
    <mergeCell ref="N47:N48"/>
    <mergeCell ref="O47:Q48"/>
    <mergeCell ref="F45:F46"/>
    <mergeCell ref="F47:F48"/>
    <mergeCell ref="N49:N50"/>
    <mergeCell ref="O49:Q50"/>
    <mergeCell ref="M51:M52"/>
    <mergeCell ref="N51:N52"/>
    <mergeCell ref="O51:Q52"/>
    <mergeCell ref="C53:C54"/>
    <mergeCell ref="D53:D54"/>
    <mergeCell ref="E53:E54"/>
    <mergeCell ref="G53:G54"/>
    <mergeCell ref="H53:H54"/>
    <mergeCell ref="M53:M54"/>
    <mergeCell ref="C51:C52"/>
    <mergeCell ref="D51:D52"/>
    <mergeCell ref="E51:E52"/>
    <mergeCell ref="G51:G52"/>
    <mergeCell ref="H51:H52"/>
    <mergeCell ref="N53:N54"/>
    <mergeCell ref="O53:Q54"/>
    <mergeCell ref="D49:D50"/>
    <mergeCell ref="E49:E50"/>
    <mergeCell ref="G49:G50"/>
    <mergeCell ref="H49:H50"/>
    <mergeCell ref="M49:M50"/>
    <mergeCell ref="F49:F50"/>
    <mergeCell ref="G57:G58"/>
    <mergeCell ref="H57:H58"/>
    <mergeCell ref="M57:M58"/>
    <mergeCell ref="N57:N58"/>
    <mergeCell ref="O57:Q58"/>
    <mergeCell ref="C55:C56"/>
    <mergeCell ref="D55:D56"/>
    <mergeCell ref="E55:E56"/>
    <mergeCell ref="G55:G56"/>
    <mergeCell ref="H55:H56"/>
    <mergeCell ref="M55:M56"/>
    <mergeCell ref="N55:N56"/>
    <mergeCell ref="O55:Q56"/>
    <mergeCell ref="G63:G64"/>
    <mergeCell ref="H63:H64"/>
    <mergeCell ref="M63:M64"/>
    <mergeCell ref="N63:N64"/>
    <mergeCell ref="O63:Q64"/>
    <mergeCell ref="M59:M60"/>
    <mergeCell ref="N59:N60"/>
    <mergeCell ref="O59:Q60"/>
    <mergeCell ref="D61:D62"/>
    <mergeCell ref="E61:E62"/>
    <mergeCell ref="G61:G62"/>
    <mergeCell ref="H61:H62"/>
    <mergeCell ref="M61:M62"/>
    <mergeCell ref="N61:N62"/>
    <mergeCell ref="D59:D60"/>
    <mergeCell ref="E59:E60"/>
    <mergeCell ref="G59:G60"/>
    <mergeCell ref="H59:H60"/>
    <mergeCell ref="O61:Q62"/>
    <mergeCell ref="M65:M66"/>
    <mergeCell ref="N65:N66"/>
    <mergeCell ref="O65:Q66"/>
    <mergeCell ref="C67:C68"/>
    <mergeCell ref="D67:D68"/>
    <mergeCell ref="E67:E68"/>
    <mergeCell ref="G67:G68"/>
    <mergeCell ref="H67:H68"/>
    <mergeCell ref="M67:M68"/>
    <mergeCell ref="C65:C66"/>
    <mergeCell ref="D65:D66"/>
    <mergeCell ref="E65:E66"/>
    <mergeCell ref="G65:G66"/>
    <mergeCell ref="H65:H66"/>
    <mergeCell ref="N67:N68"/>
    <mergeCell ref="O67:Q68"/>
    <mergeCell ref="G71:G72"/>
    <mergeCell ref="H71:H72"/>
    <mergeCell ref="M71:M72"/>
    <mergeCell ref="N71:N72"/>
    <mergeCell ref="O71:Q72"/>
    <mergeCell ref="C69:C70"/>
    <mergeCell ref="D69:D70"/>
    <mergeCell ref="E69:E70"/>
    <mergeCell ref="G69:G70"/>
    <mergeCell ref="H69:H70"/>
    <mergeCell ref="M69:M70"/>
    <mergeCell ref="N69:N70"/>
    <mergeCell ref="O69:Q70"/>
    <mergeCell ref="M73:M74"/>
    <mergeCell ref="N73:N74"/>
    <mergeCell ref="O73:Q74"/>
    <mergeCell ref="D75:D76"/>
    <mergeCell ref="E75:E76"/>
    <mergeCell ref="G75:G76"/>
    <mergeCell ref="H75:H76"/>
    <mergeCell ref="M75:M76"/>
    <mergeCell ref="C73:C74"/>
    <mergeCell ref="D73:D74"/>
    <mergeCell ref="E73:E74"/>
    <mergeCell ref="G73:G74"/>
    <mergeCell ref="H73:H74"/>
    <mergeCell ref="N75:N76"/>
    <mergeCell ref="O75:Q76"/>
    <mergeCell ref="N77:N78"/>
    <mergeCell ref="O77:Q78"/>
    <mergeCell ref="M79:M80"/>
    <mergeCell ref="N79:N80"/>
    <mergeCell ref="O79:Q80"/>
    <mergeCell ref="D81:D82"/>
    <mergeCell ref="E81:E82"/>
    <mergeCell ref="G81:G82"/>
    <mergeCell ref="H81:H82"/>
    <mergeCell ref="M81:M82"/>
    <mergeCell ref="D79:D80"/>
    <mergeCell ref="E79:E80"/>
    <mergeCell ref="G79:G80"/>
    <mergeCell ref="H79:H80"/>
    <mergeCell ref="N81:N82"/>
    <mergeCell ref="O81:Q82"/>
    <mergeCell ref="D77:D78"/>
    <mergeCell ref="E77:E78"/>
    <mergeCell ref="G77:G78"/>
    <mergeCell ref="H77:H78"/>
    <mergeCell ref="M77:M78"/>
    <mergeCell ref="H83:H84"/>
    <mergeCell ref="M83:M84"/>
    <mergeCell ref="N83:N84"/>
    <mergeCell ref="O83:Q84"/>
    <mergeCell ref="M85:M86"/>
    <mergeCell ref="N85:N86"/>
    <mergeCell ref="O85:Q86"/>
    <mergeCell ref="D87:D88"/>
    <mergeCell ref="E87:E88"/>
    <mergeCell ref="G87:G88"/>
    <mergeCell ref="H87:H88"/>
    <mergeCell ref="M87:M88"/>
    <mergeCell ref="N87:N88"/>
    <mergeCell ref="D85:D86"/>
    <mergeCell ref="E85:E86"/>
    <mergeCell ref="G85:G86"/>
    <mergeCell ref="H85:H86"/>
    <mergeCell ref="F83:F84"/>
    <mergeCell ref="D83:D84"/>
    <mergeCell ref="E83:E84"/>
    <mergeCell ref="G83:G84"/>
    <mergeCell ref="F85:F86"/>
    <mergeCell ref="L100:Q100"/>
    <mergeCell ref="U100:W100"/>
    <mergeCell ref="O87:Q88"/>
    <mergeCell ref="C89:C90"/>
    <mergeCell ref="D89:D90"/>
    <mergeCell ref="E89:E90"/>
    <mergeCell ref="F89:F90"/>
    <mergeCell ref="G89:G90"/>
    <mergeCell ref="H89:H90"/>
    <mergeCell ref="M89:M90"/>
    <mergeCell ref="N89:N90"/>
    <mergeCell ref="O89:Q90"/>
    <mergeCell ref="F87:F88"/>
    <mergeCell ref="C100:E100"/>
    <mergeCell ref="C85:C88"/>
    <mergeCell ref="C79:C80"/>
    <mergeCell ref="C71:C72"/>
    <mergeCell ref="D71:D72"/>
    <mergeCell ref="E71:E72"/>
    <mergeCell ref="C63:C64"/>
    <mergeCell ref="D63:D64"/>
    <mergeCell ref="E63:E64"/>
    <mergeCell ref="F63:F64"/>
    <mergeCell ref="F51:F52"/>
    <mergeCell ref="F53:F54"/>
    <mergeCell ref="F55:F56"/>
    <mergeCell ref="F57:F58"/>
    <mergeCell ref="F59:F60"/>
    <mergeCell ref="F61:F62"/>
    <mergeCell ref="C47:C50"/>
    <mergeCell ref="C59:C62"/>
    <mergeCell ref="C81:C84"/>
    <mergeCell ref="C75:C78"/>
    <mergeCell ref="F65:F66"/>
    <mergeCell ref="F67:F68"/>
    <mergeCell ref="F69:F70"/>
    <mergeCell ref="F71:F72"/>
    <mergeCell ref="F73:F74"/>
    <mergeCell ref="F75:F76"/>
    <mergeCell ref="F77:F78"/>
    <mergeCell ref="F79:F80"/>
    <mergeCell ref="F81:F82"/>
    <mergeCell ref="C57:C58"/>
    <mergeCell ref="D57:D58"/>
    <mergeCell ref="E57:E58"/>
  </mergeCells>
  <pageMargins left="0.7" right="0.7" top="0.75" bottom="0.75" header="0.3" footer="0.3"/>
  <pageSetup paperSize="309" scale="36" fitToHeight="0" orientation="landscape" r:id="rId1"/>
  <rowBreaks count="5" manualBreakCount="5">
    <brk id="24" max="18" man="1"/>
    <brk id="38" max="18" man="1"/>
    <brk id="52" max="18" man="1"/>
    <brk id="66" max="18" man="1"/>
    <brk id="8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E4FDF-61DE-4BEC-B4C4-8D2FF2A6CF57}">
  <sheetPr>
    <pageSetUpPr fitToPage="1"/>
  </sheetPr>
  <dimension ref="C3:L102"/>
  <sheetViews>
    <sheetView view="pageBreakPreview" zoomScale="70" zoomScaleNormal="55" zoomScaleSheetLayoutView="70" workbookViewId="0">
      <pane xSplit="4" topLeftCell="E1" activePane="topRight" state="frozen"/>
      <selection activeCell="A13" sqref="A13"/>
      <selection pane="topRight" activeCell="F13" sqref="F13:F14"/>
    </sheetView>
  </sheetViews>
  <sheetFormatPr baseColWidth="10" defaultColWidth="11" defaultRowHeight="15.6" x14ac:dyDescent="0.3"/>
  <cols>
    <col min="3" max="3" width="41.09765625" customWidth="1"/>
    <col min="4" max="6" width="34.3984375" customWidth="1"/>
    <col min="7" max="8" width="22.296875" customWidth="1"/>
  </cols>
  <sheetData>
    <row r="3" spans="3:8" x14ac:dyDescent="0.3">
      <c r="C3" s="1"/>
      <c r="D3" s="2"/>
      <c r="E3" s="2"/>
      <c r="F3" s="2"/>
      <c r="G3" s="2"/>
      <c r="H3" s="2"/>
    </row>
    <row r="4" spans="3:8" ht="17.399999999999999" x14ac:dyDescent="0.3">
      <c r="C4" s="4"/>
      <c r="D4" s="56" t="s">
        <v>0</v>
      </c>
      <c r="E4" s="56"/>
      <c r="F4" s="56"/>
      <c r="G4" s="56"/>
      <c r="H4" s="56"/>
    </row>
    <row r="5" spans="3:8" ht="17.399999999999999" x14ac:dyDescent="0.3">
      <c r="C5" s="4"/>
      <c r="D5" s="56" t="s">
        <v>1</v>
      </c>
      <c r="E5" s="56"/>
      <c r="F5" s="56"/>
      <c r="G5" s="56"/>
      <c r="H5" s="56"/>
    </row>
    <row r="6" spans="3:8" ht="17.399999999999999" x14ac:dyDescent="0.3">
      <c r="C6" s="4"/>
      <c r="D6" s="58" t="s">
        <v>71</v>
      </c>
      <c r="E6" s="58"/>
      <c r="F6" s="58"/>
      <c r="G6" s="58"/>
      <c r="H6" s="58"/>
    </row>
    <row r="7" spans="3:8" x14ac:dyDescent="0.3">
      <c r="C7" s="4"/>
    </row>
    <row r="8" spans="3:8" ht="16.2" thickBot="1" x14ac:dyDescent="0.35">
      <c r="C8" s="4"/>
    </row>
    <row r="9" spans="3:8" ht="39.299999999999997" customHeight="1" thickBot="1" x14ac:dyDescent="0.35">
      <c r="C9" s="60" t="s">
        <v>19</v>
      </c>
      <c r="D9" s="61"/>
      <c r="E9" s="16"/>
      <c r="F9" s="16"/>
      <c r="G9" s="64"/>
      <c r="H9" s="64"/>
    </row>
    <row r="10" spans="3:8" ht="28.2" customHeight="1" x14ac:dyDescent="0.3">
      <c r="C10" s="66" t="s">
        <v>2</v>
      </c>
      <c r="D10" s="68" t="s">
        <v>3</v>
      </c>
      <c r="E10" s="82">
        <v>2022</v>
      </c>
      <c r="F10" s="82">
        <v>2025</v>
      </c>
      <c r="G10" s="70"/>
      <c r="H10" s="70"/>
    </row>
    <row r="11" spans="3:8" ht="32.1" customHeight="1" x14ac:dyDescent="0.3">
      <c r="C11" s="67"/>
      <c r="D11" s="69"/>
      <c r="E11" s="83"/>
      <c r="F11" s="83"/>
      <c r="G11" s="72" t="s">
        <v>10</v>
      </c>
      <c r="H11" s="72"/>
    </row>
    <row r="12" spans="3:8" x14ac:dyDescent="0.3">
      <c r="C12" s="67"/>
      <c r="D12" s="69"/>
      <c r="E12" s="84"/>
      <c r="F12" s="84"/>
      <c r="G12" s="11" t="s">
        <v>15</v>
      </c>
      <c r="H12" s="11" t="s">
        <v>16</v>
      </c>
    </row>
    <row r="13" spans="3:8" ht="82.5" customHeight="1" x14ac:dyDescent="0.3">
      <c r="C13" s="22" t="s">
        <v>140</v>
      </c>
      <c r="D13" s="24" t="s">
        <v>21</v>
      </c>
      <c r="E13" s="24"/>
      <c r="F13" s="74"/>
      <c r="G13" s="78">
        <v>0.99064243296742849</v>
      </c>
      <c r="H13" s="76">
        <v>0.16873046036903083</v>
      </c>
    </row>
    <row r="14" spans="3:8" ht="82.5" customHeight="1" x14ac:dyDescent="0.3">
      <c r="C14" s="23"/>
      <c r="D14" s="25"/>
      <c r="E14" s="25"/>
      <c r="F14" s="75"/>
      <c r="G14" s="81"/>
      <c r="H14" s="77"/>
    </row>
    <row r="15" spans="3:8" ht="82.5" customHeight="1" x14ac:dyDescent="0.3">
      <c r="C15" s="22" t="s">
        <v>141</v>
      </c>
      <c r="D15" s="24" t="s">
        <v>22</v>
      </c>
      <c r="E15" s="24"/>
      <c r="F15" s="74"/>
      <c r="G15" s="78">
        <v>0.17857142857142858</v>
      </c>
      <c r="H15" s="76">
        <v>3.4207525655644243E-2</v>
      </c>
    </row>
    <row r="16" spans="3:8" ht="82.5" customHeight="1" x14ac:dyDescent="0.3">
      <c r="C16" s="23"/>
      <c r="D16" s="25"/>
      <c r="E16" s="25"/>
      <c r="F16" s="75"/>
      <c r="G16" s="81"/>
      <c r="H16" s="77"/>
    </row>
    <row r="17" spans="3:8" ht="82.5" customHeight="1" x14ac:dyDescent="0.3">
      <c r="C17" s="22" t="s">
        <v>142</v>
      </c>
      <c r="D17" s="24" t="s">
        <v>23</v>
      </c>
      <c r="E17" s="24"/>
      <c r="F17" s="74"/>
      <c r="G17" s="78">
        <v>0.08</v>
      </c>
      <c r="H17" s="76">
        <v>1.4906832298136646E-2</v>
      </c>
    </row>
    <row r="18" spans="3:8" ht="82.5" customHeight="1" x14ac:dyDescent="0.3">
      <c r="C18" s="23"/>
      <c r="D18" s="25"/>
      <c r="E18" s="25"/>
      <c r="F18" s="75"/>
      <c r="G18" s="81"/>
      <c r="H18" s="77"/>
    </row>
    <row r="19" spans="3:8" ht="82.5" customHeight="1" x14ac:dyDescent="0.3">
      <c r="C19" s="22" t="s">
        <v>143</v>
      </c>
      <c r="D19" s="24" t="s">
        <v>24</v>
      </c>
      <c r="E19" s="24"/>
      <c r="F19" s="74"/>
      <c r="G19" s="78">
        <v>1</v>
      </c>
      <c r="H19" s="76">
        <v>0.25</v>
      </c>
    </row>
    <row r="20" spans="3:8" ht="82.5" customHeight="1" x14ac:dyDescent="0.3">
      <c r="C20" s="23"/>
      <c r="D20" s="25"/>
      <c r="E20" s="25"/>
      <c r="F20" s="75"/>
      <c r="G20" s="81"/>
      <c r="H20" s="77"/>
    </row>
    <row r="21" spans="3:8" ht="82.5" customHeight="1" x14ac:dyDescent="0.3">
      <c r="C21" s="22" t="s">
        <v>144</v>
      </c>
      <c r="D21" s="24" t="s">
        <v>25</v>
      </c>
      <c r="E21" s="24"/>
      <c r="F21" s="74"/>
      <c r="G21" s="78">
        <v>1.0732846715328468</v>
      </c>
      <c r="H21" s="76">
        <v>0.27607960946301163</v>
      </c>
    </row>
    <row r="22" spans="3:8" ht="82.5" customHeight="1" x14ac:dyDescent="0.3">
      <c r="C22" s="23"/>
      <c r="D22" s="25"/>
      <c r="E22" s="25"/>
      <c r="F22" s="75"/>
      <c r="G22" s="81"/>
      <c r="H22" s="77"/>
    </row>
    <row r="23" spans="3:8" ht="82.5" customHeight="1" x14ac:dyDescent="0.3">
      <c r="C23" s="22" t="s">
        <v>145</v>
      </c>
      <c r="D23" s="24" t="s">
        <v>26</v>
      </c>
      <c r="E23" s="24"/>
      <c r="F23" s="74"/>
      <c r="G23" s="78">
        <v>1.0752941176470587</v>
      </c>
      <c r="H23" s="76">
        <v>0.27696969696969698</v>
      </c>
    </row>
    <row r="24" spans="3:8" ht="82.5" customHeight="1" x14ac:dyDescent="0.3">
      <c r="C24" s="23"/>
      <c r="D24" s="25"/>
      <c r="E24" s="25"/>
      <c r="F24" s="75"/>
      <c r="G24" s="81"/>
      <c r="H24" s="77"/>
    </row>
    <row r="25" spans="3:8" ht="82.5" customHeight="1" x14ac:dyDescent="0.3">
      <c r="C25" s="22" t="s">
        <v>146</v>
      </c>
      <c r="D25" s="24" t="s">
        <v>27</v>
      </c>
      <c r="E25" s="24"/>
      <c r="F25" s="74"/>
      <c r="G25" s="78">
        <v>0.8</v>
      </c>
      <c r="H25" s="76">
        <v>0.17391304347826086</v>
      </c>
    </row>
    <row r="26" spans="3:8" ht="82.5" customHeight="1" x14ac:dyDescent="0.3">
      <c r="C26" s="23"/>
      <c r="D26" s="25"/>
      <c r="E26" s="25"/>
      <c r="F26" s="75"/>
      <c r="G26" s="81"/>
      <c r="H26" s="77"/>
    </row>
    <row r="27" spans="3:8" ht="82.5" customHeight="1" x14ac:dyDescent="0.3">
      <c r="C27" s="22" t="s">
        <v>147</v>
      </c>
      <c r="D27" s="24" t="s">
        <v>28</v>
      </c>
      <c r="E27" s="24"/>
      <c r="F27" s="74"/>
      <c r="G27" s="78">
        <v>0.79052369077306728</v>
      </c>
      <c r="H27" s="76">
        <v>7.0055248618784524E-2</v>
      </c>
    </row>
    <row r="28" spans="3:8" ht="82.5" customHeight="1" x14ac:dyDescent="0.3">
      <c r="C28" s="23"/>
      <c r="D28" s="25"/>
      <c r="E28" s="25"/>
      <c r="F28" s="75"/>
      <c r="G28" s="81"/>
      <c r="H28" s="77"/>
    </row>
    <row r="29" spans="3:8" ht="82.5" customHeight="1" x14ac:dyDescent="0.3">
      <c r="C29" s="22" t="s">
        <v>148</v>
      </c>
      <c r="D29" s="24" t="s">
        <v>29</v>
      </c>
      <c r="E29" s="24"/>
      <c r="F29" s="74"/>
      <c r="G29" s="78">
        <v>0.50666666666666671</v>
      </c>
      <c r="H29" s="76">
        <v>0.25333333333333335</v>
      </c>
    </row>
    <row r="30" spans="3:8" ht="82.5" customHeight="1" x14ac:dyDescent="0.3">
      <c r="C30" s="23"/>
      <c r="D30" s="25"/>
      <c r="E30" s="25"/>
      <c r="F30" s="75"/>
      <c r="G30" s="81"/>
      <c r="H30" s="77"/>
    </row>
    <row r="31" spans="3:8" ht="82.5" customHeight="1" x14ac:dyDescent="0.3">
      <c r="C31" s="22" t="s">
        <v>149</v>
      </c>
      <c r="D31" s="24" t="s">
        <v>30</v>
      </c>
      <c r="E31" s="24"/>
      <c r="F31" s="74"/>
      <c r="G31" s="78">
        <v>1</v>
      </c>
      <c r="H31" s="76">
        <v>0.25</v>
      </c>
    </row>
    <row r="32" spans="3:8" ht="82.5" customHeight="1" x14ac:dyDescent="0.3">
      <c r="C32" s="23"/>
      <c r="D32" s="25"/>
      <c r="E32" s="25"/>
      <c r="F32" s="75"/>
      <c r="G32" s="81"/>
      <c r="H32" s="77"/>
    </row>
    <row r="33" spans="3:8" ht="82.5" customHeight="1" x14ac:dyDescent="0.3">
      <c r="C33" s="22" t="s">
        <v>150</v>
      </c>
      <c r="D33" s="24" t="s">
        <v>31</v>
      </c>
      <c r="E33" s="24"/>
      <c r="F33" s="74"/>
      <c r="G33" s="78">
        <v>3.8666666666666667</v>
      </c>
      <c r="H33" s="76">
        <v>0.28999999999999998</v>
      </c>
    </row>
    <row r="34" spans="3:8" ht="82.5" customHeight="1" x14ac:dyDescent="0.3">
      <c r="C34" s="23"/>
      <c r="D34" s="25"/>
      <c r="E34" s="25"/>
      <c r="F34" s="75"/>
      <c r="G34" s="81"/>
      <c r="H34" s="77"/>
    </row>
    <row r="35" spans="3:8" ht="82.5" customHeight="1" x14ac:dyDescent="0.3">
      <c r="C35" s="22" t="s">
        <v>151</v>
      </c>
      <c r="D35" s="24" t="s">
        <v>32</v>
      </c>
      <c r="E35" s="24"/>
      <c r="F35" s="74"/>
      <c r="G35" s="78">
        <v>1.8407407407407408</v>
      </c>
      <c r="H35" s="76">
        <v>5.0807605806583521E-2</v>
      </c>
    </row>
    <row r="36" spans="3:8" ht="82.5" customHeight="1" x14ac:dyDescent="0.3">
      <c r="C36" s="23"/>
      <c r="D36" s="25"/>
      <c r="E36" s="25"/>
      <c r="F36" s="75"/>
      <c r="G36" s="81"/>
      <c r="H36" s="77"/>
    </row>
    <row r="37" spans="3:8" ht="82.5" customHeight="1" x14ac:dyDescent="0.3">
      <c r="C37" s="22" t="s">
        <v>152</v>
      </c>
      <c r="D37" s="24" t="s">
        <v>33</v>
      </c>
      <c r="E37" s="24"/>
      <c r="F37" s="74"/>
      <c r="G37" s="78">
        <v>0.50666666666666671</v>
      </c>
      <c r="H37" s="76">
        <v>0.11874999999999999</v>
      </c>
    </row>
    <row r="38" spans="3:8" ht="82.5" customHeight="1" x14ac:dyDescent="0.3">
      <c r="C38" s="23"/>
      <c r="D38" s="25"/>
      <c r="E38" s="25"/>
      <c r="F38" s="75"/>
      <c r="G38" s="81"/>
      <c r="H38" s="77"/>
    </row>
    <row r="39" spans="3:8" ht="82.5" customHeight="1" x14ac:dyDescent="0.3">
      <c r="C39" s="22" t="s">
        <v>153</v>
      </c>
      <c r="D39" s="24" t="s">
        <v>34</v>
      </c>
      <c r="E39" s="24"/>
      <c r="F39" s="74"/>
      <c r="G39" s="78">
        <v>1.3266666666666667</v>
      </c>
      <c r="H39" s="76">
        <v>0.34114285714285714</v>
      </c>
    </row>
    <row r="40" spans="3:8" ht="82.5" customHeight="1" x14ac:dyDescent="0.3">
      <c r="C40" s="23"/>
      <c r="D40" s="25"/>
      <c r="E40" s="25"/>
      <c r="F40" s="75"/>
      <c r="G40" s="81"/>
      <c r="H40" s="77"/>
    </row>
    <row r="41" spans="3:8" ht="82.5" customHeight="1" x14ac:dyDescent="0.3">
      <c r="C41" s="22" t="s">
        <v>154</v>
      </c>
      <c r="D41" s="24" t="s">
        <v>35</v>
      </c>
      <c r="E41" s="24"/>
      <c r="F41" s="74"/>
      <c r="G41" s="78" t="s">
        <v>173</v>
      </c>
      <c r="H41" s="76">
        <v>0</v>
      </c>
    </row>
    <row r="42" spans="3:8" ht="82.5" customHeight="1" x14ac:dyDescent="0.3">
      <c r="C42" s="23"/>
      <c r="D42" s="25"/>
      <c r="E42" s="25"/>
      <c r="F42" s="75"/>
      <c r="G42" s="81"/>
      <c r="H42" s="77"/>
    </row>
    <row r="43" spans="3:8" ht="82.5" customHeight="1" x14ac:dyDescent="0.3">
      <c r="C43" s="22" t="s">
        <v>155</v>
      </c>
      <c r="D43" s="24" t="s">
        <v>36</v>
      </c>
      <c r="E43" s="24"/>
      <c r="F43" s="74"/>
      <c r="G43" s="78">
        <v>47.333333333333336</v>
      </c>
      <c r="H43" s="76">
        <v>4.580645161290323</v>
      </c>
    </row>
    <row r="44" spans="3:8" ht="82.5" customHeight="1" x14ac:dyDescent="0.3">
      <c r="C44" s="23"/>
      <c r="D44" s="25"/>
      <c r="E44" s="25"/>
      <c r="F44" s="75"/>
      <c r="G44" s="81"/>
      <c r="H44" s="77"/>
    </row>
    <row r="45" spans="3:8" ht="82.5" customHeight="1" x14ac:dyDescent="0.3">
      <c r="C45" s="19" t="s">
        <v>156</v>
      </c>
      <c r="D45" s="24" t="s">
        <v>37</v>
      </c>
      <c r="E45" s="24"/>
      <c r="F45" s="74"/>
      <c r="G45" s="78">
        <v>0.2857142857142857</v>
      </c>
      <c r="H45" s="76">
        <v>7.1428571428571425E-2</v>
      </c>
    </row>
    <row r="46" spans="3:8" ht="82.5" customHeight="1" x14ac:dyDescent="0.3">
      <c r="C46" s="20"/>
      <c r="D46" s="25"/>
      <c r="E46" s="25"/>
      <c r="F46" s="75"/>
      <c r="G46" s="81"/>
      <c r="H46" s="77"/>
    </row>
    <row r="47" spans="3:8" ht="82.5" customHeight="1" x14ac:dyDescent="0.3">
      <c r="C47" s="20"/>
      <c r="D47" s="24" t="s">
        <v>38</v>
      </c>
      <c r="E47" s="24"/>
      <c r="F47" s="74"/>
      <c r="G47" s="78">
        <v>0.63636363636363635</v>
      </c>
      <c r="H47" s="76">
        <v>0.15909090909090909</v>
      </c>
    </row>
    <row r="48" spans="3:8" ht="82.5" customHeight="1" x14ac:dyDescent="0.3">
      <c r="C48" s="21"/>
      <c r="D48" s="25"/>
      <c r="E48" s="25"/>
      <c r="F48" s="75"/>
      <c r="G48" s="81"/>
      <c r="H48" s="77"/>
    </row>
    <row r="49" spans="3:8" ht="82.5" customHeight="1" x14ac:dyDescent="0.3">
      <c r="C49" s="22" t="s">
        <v>157</v>
      </c>
      <c r="D49" s="24" t="s">
        <v>39</v>
      </c>
      <c r="E49" s="24"/>
      <c r="F49" s="24"/>
      <c r="G49" s="78">
        <v>0.88888888888888884</v>
      </c>
      <c r="H49" s="76">
        <v>0.22222222222222221</v>
      </c>
    </row>
    <row r="50" spans="3:8" ht="82.5" customHeight="1" x14ac:dyDescent="0.3">
      <c r="C50" s="23"/>
      <c r="D50" s="25"/>
      <c r="E50" s="25"/>
      <c r="F50" s="25"/>
      <c r="G50" s="81"/>
      <c r="H50" s="77"/>
    </row>
    <row r="51" spans="3:8" ht="82.5" customHeight="1" x14ac:dyDescent="0.3">
      <c r="C51" s="22" t="s">
        <v>158</v>
      </c>
      <c r="D51" s="24" t="s">
        <v>40</v>
      </c>
      <c r="E51" s="24"/>
      <c r="F51" s="24"/>
      <c r="G51" s="78">
        <v>0.76666666666666672</v>
      </c>
      <c r="H51" s="76">
        <v>0.19166666666666668</v>
      </c>
    </row>
    <row r="52" spans="3:8" ht="82.5" customHeight="1" x14ac:dyDescent="0.3">
      <c r="C52" s="23"/>
      <c r="D52" s="25"/>
      <c r="E52" s="25"/>
      <c r="F52" s="25"/>
      <c r="G52" s="81"/>
      <c r="H52" s="77"/>
    </row>
    <row r="53" spans="3:8" ht="82.5" customHeight="1" x14ac:dyDescent="0.3">
      <c r="C53" s="22" t="s">
        <v>169</v>
      </c>
      <c r="D53" s="24" t="s">
        <v>41</v>
      </c>
      <c r="E53" s="24"/>
      <c r="F53" s="24"/>
      <c r="G53" s="78">
        <v>0.3</v>
      </c>
      <c r="H53" s="76">
        <v>7.1428571428571425E-2</v>
      </c>
    </row>
    <row r="54" spans="3:8" ht="82.5" customHeight="1" x14ac:dyDescent="0.3">
      <c r="C54" s="23"/>
      <c r="D54" s="25"/>
      <c r="E54" s="25"/>
      <c r="F54" s="25"/>
      <c r="G54" s="81"/>
      <c r="H54" s="77"/>
    </row>
    <row r="55" spans="3:8" ht="82.5" customHeight="1" x14ac:dyDescent="0.3">
      <c r="C55" s="22" t="s">
        <v>170</v>
      </c>
      <c r="D55" s="24" t="s">
        <v>42</v>
      </c>
      <c r="E55" s="24"/>
      <c r="F55" s="24"/>
      <c r="G55" s="78">
        <v>2.44</v>
      </c>
      <c r="H55" s="76">
        <v>0.43058823529411766</v>
      </c>
    </row>
    <row r="56" spans="3:8" ht="82.5" customHeight="1" x14ac:dyDescent="0.3">
      <c r="C56" s="23"/>
      <c r="D56" s="25"/>
      <c r="E56" s="25"/>
      <c r="F56" s="25"/>
      <c r="G56" s="81"/>
      <c r="H56" s="77"/>
    </row>
    <row r="57" spans="3:8" ht="82.5" customHeight="1" x14ac:dyDescent="0.3">
      <c r="C57" s="19" t="s">
        <v>171</v>
      </c>
      <c r="D57" s="24" t="s">
        <v>43</v>
      </c>
      <c r="E57" s="24"/>
      <c r="F57" s="24"/>
      <c r="G57" s="78">
        <v>1.6</v>
      </c>
      <c r="H57" s="76">
        <v>0.42105263157894735</v>
      </c>
    </row>
    <row r="58" spans="3:8" ht="82.5" customHeight="1" x14ac:dyDescent="0.3">
      <c r="C58" s="20"/>
      <c r="D58" s="25"/>
      <c r="E58" s="25"/>
      <c r="F58" s="25"/>
      <c r="G58" s="81"/>
      <c r="H58" s="77"/>
    </row>
    <row r="59" spans="3:8" ht="82.5" customHeight="1" x14ac:dyDescent="0.3">
      <c r="C59" s="20"/>
      <c r="D59" s="24" t="s">
        <v>44</v>
      </c>
      <c r="E59" s="24"/>
      <c r="F59" s="24"/>
      <c r="G59" s="78">
        <v>1.3333333333333333</v>
      </c>
      <c r="H59" s="76">
        <v>0.34285714285714286</v>
      </c>
    </row>
    <row r="60" spans="3:8" ht="82.5" customHeight="1" x14ac:dyDescent="0.3">
      <c r="C60" s="21"/>
      <c r="D60" s="25"/>
      <c r="E60" s="25"/>
      <c r="F60" s="25"/>
      <c r="G60" s="81"/>
      <c r="H60" s="77"/>
    </row>
    <row r="61" spans="3:8" ht="82.5" customHeight="1" x14ac:dyDescent="0.3">
      <c r="C61" s="22" t="s">
        <v>172</v>
      </c>
      <c r="D61" s="24" t="s">
        <v>45</v>
      </c>
      <c r="E61" s="24"/>
      <c r="F61" s="24"/>
      <c r="G61" s="78">
        <v>1.3463796477495107</v>
      </c>
      <c r="H61" s="76">
        <v>0.40470588235294119</v>
      </c>
    </row>
    <row r="62" spans="3:8" ht="82.5" customHeight="1" x14ac:dyDescent="0.3">
      <c r="C62" s="23"/>
      <c r="D62" s="25"/>
      <c r="E62" s="25"/>
      <c r="F62" s="25"/>
      <c r="G62" s="81"/>
      <c r="H62" s="77"/>
    </row>
    <row r="63" spans="3:8" ht="82.5" customHeight="1" x14ac:dyDescent="0.3">
      <c r="C63" s="22" t="s">
        <v>159</v>
      </c>
      <c r="D63" s="24" t="s">
        <v>46</v>
      </c>
      <c r="E63" s="24"/>
      <c r="F63" s="24"/>
      <c r="G63" s="78">
        <v>1.2959183673469388</v>
      </c>
      <c r="H63" s="76">
        <v>0.17651146629603892</v>
      </c>
    </row>
    <row r="64" spans="3:8" ht="82.5" customHeight="1" x14ac:dyDescent="0.3">
      <c r="C64" s="23"/>
      <c r="D64" s="25"/>
      <c r="E64" s="25"/>
      <c r="F64" s="25"/>
      <c r="G64" s="81"/>
      <c r="H64" s="77"/>
    </row>
    <row r="65" spans="3:8" ht="82.5" customHeight="1" x14ac:dyDescent="0.3">
      <c r="C65" s="22" t="s">
        <v>160</v>
      </c>
      <c r="D65" s="24" t="s">
        <v>47</v>
      </c>
      <c r="E65" s="24"/>
      <c r="F65" s="24"/>
      <c r="G65" s="78">
        <v>1.4684210526315788</v>
      </c>
      <c r="H65" s="76">
        <v>0.31</v>
      </c>
    </row>
    <row r="66" spans="3:8" ht="82.5" customHeight="1" x14ac:dyDescent="0.3">
      <c r="C66" s="23"/>
      <c r="D66" s="25"/>
      <c r="E66" s="25"/>
      <c r="F66" s="25"/>
      <c r="G66" s="81"/>
      <c r="H66" s="77"/>
    </row>
    <row r="67" spans="3:8" ht="82.5" customHeight="1" x14ac:dyDescent="0.3">
      <c r="C67" s="22" t="s">
        <v>161</v>
      </c>
      <c r="D67" s="24" t="s">
        <v>48</v>
      </c>
      <c r="E67" s="24"/>
      <c r="F67" s="24"/>
      <c r="G67" s="78">
        <v>0.84</v>
      </c>
      <c r="H67" s="76">
        <v>0.16800000000000001</v>
      </c>
    </row>
    <row r="68" spans="3:8" ht="82.5" customHeight="1" x14ac:dyDescent="0.3">
      <c r="C68" s="23"/>
      <c r="D68" s="25"/>
      <c r="E68" s="25"/>
      <c r="F68" s="25"/>
      <c r="G68" s="81"/>
      <c r="H68" s="77"/>
    </row>
    <row r="69" spans="3:8" ht="82.5" customHeight="1" x14ac:dyDescent="0.3">
      <c r="C69" s="22" t="s">
        <v>162</v>
      </c>
      <c r="D69" s="24" t="s">
        <v>49</v>
      </c>
      <c r="E69" s="24"/>
      <c r="F69" s="24"/>
      <c r="G69" s="78">
        <v>1.3070866141732282</v>
      </c>
      <c r="H69" s="76">
        <v>0.10355583281347473</v>
      </c>
    </row>
    <row r="70" spans="3:8" ht="82.5" customHeight="1" x14ac:dyDescent="0.3">
      <c r="C70" s="23"/>
      <c r="D70" s="25"/>
      <c r="E70" s="25"/>
      <c r="F70" s="25"/>
      <c r="G70" s="81"/>
      <c r="H70" s="77"/>
    </row>
    <row r="71" spans="3:8" ht="82.5" customHeight="1" x14ac:dyDescent="0.3">
      <c r="C71" s="22" t="s">
        <v>163</v>
      </c>
      <c r="D71" s="24" t="s">
        <v>50</v>
      </c>
      <c r="E71" s="24"/>
      <c r="F71" s="24"/>
      <c r="G71" s="78">
        <v>1.0197368421052631</v>
      </c>
      <c r="H71" s="76">
        <v>0.18033740546829552</v>
      </c>
    </row>
    <row r="72" spans="3:8" ht="82.5" customHeight="1" x14ac:dyDescent="0.3">
      <c r="C72" s="23"/>
      <c r="D72" s="25"/>
      <c r="E72" s="25"/>
      <c r="F72" s="25"/>
      <c r="G72" s="81"/>
      <c r="H72" s="77"/>
    </row>
    <row r="73" spans="3:8" ht="82.5" customHeight="1" x14ac:dyDescent="0.3">
      <c r="C73" s="19" t="s">
        <v>164</v>
      </c>
      <c r="D73" s="24" t="s">
        <v>51</v>
      </c>
      <c r="E73" s="24"/>
      <c r="F73" s="24"/>
      <c r="G73" s="78">
        <v>1</v>
      </c>
      <c r="H73" s="76">
        <v>0.25</v>
      </c>
    </row>
    <row r="74" spans="3:8" ht="82.5" customHeight="1" x14ac:dyDescent="0.3">
      <c r="C74" s="20"/>
      <c r="D74" s="25"/>
      <c r="E74" s="25"/>
      <c r="F74" s="25"/>
      <c r="G74" s="81"/>
      <c r="H74" s="77"/>
    </row>
    <row r="75" spans="3:8" ht="82.5" customHeight="1" x14ac:dyDescent="0.3">
      <c r="C75" s="20"/>
      <c r="D75" s="24" t="s">
        <v>52</v>
      </c>
      <c r="E75" s="24"/>
      <c r="F75" s="24"/>
      <c r="G75" s="78">
        <v>1.7857142857142858</v>
      </c>
      <c r="H75" s="76">
        <v>0.45454545454545453</v>
      </c>
    </row>
    <row r="76" spans="3:8" ht="82.5" customHeight="1" x14ac:dyDescent="0.3">
      <c r="C76" s="21"/>
      <c r="D76" s="25"/>
      <c r="E76" s="25"/>
      <c r="F76" s="25"/>
      <c r="G76" s="81"/>
      <c r="H76" s="77"/>
    </row>
    <row r="77" spans="3:8" ht="82.5" customHeight="1" x14ac:dyDescent="0.3">
      <c r="C77" s="22" t="s">
        <v>165</v>
      </c>
      <c r="D77" s="24" t="s">
        <v>53</v>
      </c>
      <c r="E77" s="24"/>
      <c r="F77" s="24"/>
      <c r="G77" s="78">
        <v>1.75</v>
      </c>
      <c r="H77" s="76">
        <v>0.4375</v>
      </c>
    </row>
    <row r="78" spans="3:8" ht="82.5" customHeight="1" x14ac:dyDescent="0.3">
      <c r="C78" s="23"/>
      <c r="D78" s="25"/>
      <c r="E78" s="25"/>
      <c r="F78" s="25"/>
      <c r="G78" s="81"/>
      <c r="H78" s="77"/>
    </row>
    <row r="79" spans="3:8" ht="82.5" customHeight="1" x14ac:dyDescent="0.3">
      <c r="C79" s="19" t="s">
        <v>166</v>
      </c>
      <c r="D79" s="24" t="s">
        <v>54</v>
      </c>
      <c r="E79" s="24"/>
      <c r="F79" s="24"/>
      <c r="G79" s="78">
        <v>1.0866666666666667</v>
      </c>
      <c r="H79" s="76">
        <v>0.14818181818181819</v>
      </c>
    </row>
    <row r="80" spans="3:8" ht="82.5" customHeight="1" x14ac:dyDescent="0.3">
      <c r="C80" s="20"/>
      <c r="D80" s="25"/>
      <c r="E80" s="25"/>
      <c r="F80" s="25"/>
      <c r="G80" s="81"/>
      <c r="H80" s="77"/>
    </row>
    <row r="81" spans="3:8" ht="82.5" customHeight="1" x14ac:dyDescent="0.3">
      <c r="C81" s="20"/>
      <c r="D81" s="24" t="s">
        <v>55</v>
      </c>
      <c r="E81" s="24"/>
      <c r="F81" s="24"/>
      <c r="G81" s="78" t="s">
        <v>173</v>
      </c>
      <c r="H81" s="76">
        <v>0</v>
      </c>
    </row>
    <row r="82" spans="3:8" ht="82.5" customHeight="1" x14ac:dyDescent="0.3">
      <c r="C82" s="21"/>
      <c r="D82" s="25"/>
      <c r="E82" s="25"/>
      <c r="F82" s="25"/>
      <c r="G82" s="81"/>
      <c r="H82" s="77"/>
    </row>
    <row r="83" spans="3:8" ht="82.5" customHeight="1" x14ac:dyDescent="0.3">
      <c r="C83" s="19" t="s">
        <v>167</v>
      </c>
      <c r="D83" s="24" t="s">
        <v>56</v>
      </c>
      <c r="E83" s="24"/>
      <c r="F83" s="24"/>
      <c r="G83" s="78">
        <v>0.96296296296296291</v>
      </c>
      <c r="H83" s="76">
        <v>0.24074074074074073</v>
      </c>
    </row>
    <row r="84" spans="3:8" ht="82.5" customHeight="1" x14ac:dyDescent="0.3">
      <c r="C84" s="20"/>
      <c r="D84" s="25"/>
      <c r="E84" s="25"/>
      <c r="F84" s="25"/>
      <c r="G84" s="81"/>
      <c r="H84" s="77"/>
    </row>
    <row r="85" spans="3:8" ht="82.5" customHeight="1" x14ac:dyDescent="0.3">
      <c r="C85" s="20"/>
      <c r="D85" s="24" t="s">
        <v>57</v>
      </c>
      <c r="E85" s="24"/>
      <c r="F85" s="24"/>
      <c r="G85" s="78">
        <v>0.57777777777777772</v>
      </c>
      <c r="H85" s="76">
        <v>0.14444444444444443</v>
      </c>
    </row>
    <row r="86" spans="3:8" ht="82.5" customHeight="1" x14ac:dyDescent="0.3">
      <c r="C86" s="21"/>
      <c r="D86" s="25"/>
      <c r="E86" s="25"/>
      <c r="F86" s="25"/>
      <c r="G86" s="81"/>
      <c r="H86" s="77"/>
    </row>
    <row r="87" spans="3:8" ht="82.5" customHeight="1" x14ac:dyDescent="0.3">
      <c r="C87" s="22" t="s">
        <v>168</v>
      </c>
      <c r="D87" s="24" t="s">
        <v>58</v>
      </c>
      <c r="E87" s="24"/>
      <c r="F87" s="24"/>
      <c r="G87" s="78">
        <v>1</v>
      </c>
      <c r="H87" s="76">
        <v>0.25</v>
      </c>
    </row>
    <row r="88" spans="3:8" ht="82.5" customHeight="1" thickBot="1" x14ac:dyDescent="0.35">
      <c r="C88" s="36"/>
      <c r="D88" s="37"/>
      <c r="E88" s="25"/>
      <c r="F88" s="25"/>
      <c r="G88" s="79"/>
      <c r="H88" s="80"/>
    </row>
    <row r="98" spans="3:12" x14ac:dyDescent="0.3">
      <c r="C98" s="30"/>
      <c r="D98" s="30"/>
      <c r="E98" s="15"/>
      <c r="F98" s="15"/>
      <c r="G98" s="29"/>
      <c r="H98" s="29"/>
      <c r="J98" s="30"/>
      <c r="K98" s="30"/>
      <c r="L98" s="30"/>
    </row>
    <row r="102" spans="3:12" x14ac:dyDescent="0.3">
      <c r="K102" t="s">
        <v>62</v>
      </c>
    </row>
  </sheetData>
  <mergeCells count="237">
    <mergeCell ref="G11:H11"/>
    <mergeCell ref="D4:H4"/>
    <mergeCell ref="D5:H5"/>
    <mergeCell ref="D6:H6"/>
    <mergeCell ref="C9:D9"/>
    <mergeCell ref="G9:H9"/>
    <mergeCell ref="C10:C12"/>
    <mergeCell ref="D10:D12"/>
    <mergeCell ref="E10:E12"/>
    <mergeCell ref="F10:F12"/>
    <mergeCell ref="G10:H10"/>
    <mergeCell ref="G13:G14"/>
    <mergeCell ref="H13:H14"/>
    <mergeCell ref="C15:C16"/>
    <mergeCell ref="D15:D16"/>
    <mergeCell ref="E15:E16"/>
    <mergeCell ref="F15:F16"/>
    <mergeCell ref="G15:G16"/>
    <mergeCell ref="C13:C14"/>
    <mergeCell ref="D13:D14"/>
    <mergeCell ref="E13:E14"/>
    <mergeCell ref="F13:F14"/>
    <mergeCell ref="C19:C20"/>
    <mergeCell ref="D19:D20"/>
    <mergeCell ref="E19:E20"/>
    <mergeCell ref="F19:F20"/>
    <mergeCell ref="G19:G20"/>
    <mergeCell ref="H19:H20"/>
    <mergeCell ref="H15:H16"/>
    <mergeCell ref="C17:C18"/>
    <mergeCell ref="D17:D18"/>
    <mergeCell ref="E17:E18"/>
    <mergeCell ref="F17:F18"/>
    <mergeCell ref="G17:G18"/>
    <mergeCell ref="H17:H18"/>
    <mergeCell ref="G21:G22"/>
    <mergeCell ref="H21:H22"/>
    <mergeCell ref="C23:C24"/>
    <mergeCell ref="D23:D24"/>
    <mergeCell ref="E23:E24"/>
    <mergeCell ref="F23:F24"/>
    <mergeCell ref="G23:G24"/>
    <mergeCell ref="C21:C22"/>
    <mergeCell ref="D21:D22"/>
    <mergeCell ref="C27:C28"/>
    <mergeCell ref="D27:D28"/>
    <mergeCell ref="E27:E28"/>
    <mergeCell ref="F27:F28"/>
    <mergeCell ref="G27:G28"/>
    <mergeCell ref="H27:H28"/>
    <mergeCell ref="H23:H24"/>
    <mergeCell ref="C25:C26"/>
    <mergeCell ref="D25:D26"/>
    <mergeCell ref="E25:E26"/>
    <mergeCell ref="F25:F26"/>
    <mergeCell ref="G25:G26"/>
    <mergeCell ref="H25:H26"/>
    <mergeCell ref="G29:G30"/>
    <mergeCell ref="H29:H30"/>
    <mergeCell ref="C31:C32"/>
    <mergeCell ref="D31:D32"/>
    <mergeCell ref="E31:E32"/>
    <mergeCell ref="F31:F32"/>
    <mergeCell ref="G31:G32"/>
    <mergeCell ref="C29:C30"/>
    <mergeCell ref="D29:D30"/>
    <mergeCell ref="C35:C36"/>
    <mergeCell ref="D35:D36"/>
    <mergeCell ref="E35:E36"/>
    <mergeCell ref="F35:F36"/>
    <mergeCell ref="G35:G36"/>
    <mergeCell ref="H35:H36"/>
    <mergeCell ref="H31:H32"/>
    <mergeCell ref="C33:C34"/>
    <mergeCell ref="D33:D34"/>
    <mergeCell ref="E33:E34"/>
    <mergeCell ref="F33:F34"/>
    <mergeCell ref="G33:G34"/>
    <mergeCell ref="H33:H34"/>
    <mergeCell ref="G37:G38"/>
    <mergeCell ref="H37:H38"/>
    <mergeCell ref="C39:C40"/>
    <mergeCell ref="D39:D40"/>
    <mergeCell ref="E39:E40"/>
    <mergeCell ref="F39:F40"/>
    <mergeCell ref="G39:G40"/>
    <mergeCell ref="C37:C38"/>
    <mergeCell ref="D37:D38"/>
    <mergeCell ref="C43:C44"/>
    <mergeCell ref="D43:D44"/>
    <mergeCell ref="E43:E44"/>
    <mergeCell ref="F43:F44"/>
    <mergeCell ref="G43:G44"/>
    <mergeCell ref="H43:H44"/>
    <mergeCell ref="H39:H40"/>
    <mergeCell ref="C41:C42"/>
    <mergeCell ref="D41:D42"/>
    <mergeCell ref="E41:E42"/>
    <mergeCell ref="F41:F42"/>
    <mergeCell ref="G41:G42"/>
    <mergeCell ref="H41:H42"/>
    <mergeCell ref="C49:C50"/>
    <mergeCell ref="D49:D50"/>
    <mergeCell ref="E49:E50"/>
    <mergeCell ref="F49:F50"/>
    <mergeCell ref="G49:G50"/>
    <mergeCell ref="H49:H50"/>
    <mergeCell ref="G45:G46"/>
    <mergeCell ref="H45:H46"/>
    <mergeCell ref="D47:D48"/>
    <mergeCell ref="E47:E48"/>
    <mergeCell ref="F47:F48"/>
    <mergeCell ref="G47:G48"/>
    <mergeCell ref="H47:H48"/>
    <mergeCell ref="C45:C48"/>
    <mergeCell ref="D45:D46"/>
    <mergeCell ref="H53:H54"/>
    <mergeCell ref="C55:C56"/>
    <mergeCell ref="D55:D56"/>
    <mergeCell ref="E55:E56"/>
    <mergeCell ref="F55:F56"/>
    <mergeCell ref="G55:G56"/>
    <mergeCell ref="H55:H56"/>
    <mergeCell ref="G51:G52"/>
    <mergeCell ref="H51:H52"/>
    <mergeCell ref="C53:C54"/>
    <mergeCell ref="D53:D54"/>
    <mergeCell ref="E53:E54"/>
    <mergeCell ref="F53:F54"/>
    <mergeCell ref="G53:G54"/>
    <mergeCell ref="C51:C52"/>
    <mergeCell ref="D51:D52"/>
    <mergeCell ref="C63:C64"/>
    <mergeCell ref="D63:D64"/>
    <mergeCell ref="E63:E64"/>
    <mergeCell ref="F63:F64"/>
    <mergeCell ref="G63:G64"/>
    <mergeCell ref="H63:H64"/>
    <mergeCell ref="H59:H60"/>
    <mergeCell ref="C61:C62"/>
    <mergeCell ref="D61:D62"/>
    <mergeCell ref="E61:E62"/>
    <mergeCell ref="F61:F62"/>
    <mergeCell ref="G61:G62"/>
    <mergeCell ref="H61:H62"/>
    <mergeCell ref="D59:D60"/>
    <mergeCell ref="E59:E60"/>
    <mergeCell ref="F59:F60"/>
    <mergeCell ref="G59:G60"/>
    <mergeCell ref="C57:C60"/>
    <mergeCell ref="D57:D58"/>
    <mergeCell ref="E57:E58"/>
    <mergeCell ref="F57:F58"/>
    <mergeCell ref="G57:G58"/>
    <mergeCell ref="H57:H58"/>
    <mergeCell ref="G65:G66"/>
    <mergeCell ref="H65:H66"/>
    <mergeCell ref="C67:C68"/>
    <mergeCell ref="D67:D68"/>
    <mergeCell ref="E67:E68"/>
    <mergeCell ref="F67:F68"/>
    <mergeCell ref="G67:G68"/>
    <mergeCell ref="C65:C66"/>
    <mergeCell ref="D65:D66"/>
    <mergeCell ref="C71:C72"/>
    <mergeCell ref="D71:D72"/>
    <mergeCell ref="E71:E72"/>
    <mergeCell ref="F71:F72"/>
    <mergeCell ref="G71:G72"/>
    <mergeCell ref="H71:H72"/>
    <mergeCell ref="H67:H68"/>
    <mergeCell ref="C69:C70"/>
    <mergeCell ref="D69:D70"/>
    <mergeCell ref="E69:E70"/>
    <mergeCell ref="F69:F70"/>
    <mergeCell ref="G69:G70"/>
    <mergeCell ref="H69:H70"/>
    <mergeCell ref="C79:C82"/>
    <mergeCell ref="D79:D80"/>
    <mergeCell ref="C77:C78"/>
    <mergeCell ref="D77:D78"/>
    <mergeCell ref="E77:E78"/>
    <mergeCell ref="F77:F78"/>
    <mergeCell ref="G77:G78"/>
    <mergeCell ref="H77:H78"/>
    <mergeCell ref="G73:G74"/>
    <mergeCell ref="H73:H74"/>
    <mergeCell ref="D75:D76"/>
    <mergeCell ref="E75:E76"/>
    <mergeCell ref="F75:F76"/>
    <mergeCell ref="G75:G76"/>
    <mergeCell ref="H75:H76"/>
    <mergeCell ref="C73:C76"/>
    <mergeCell ref="D73:D74"/>
    <mergeCell ref="G83:G84"/>
    <mergeCell ref="H83:H84"/>
    <mergeCell ref="G79:G80"/>
    <mergeCell ref="H79:H80"/>
    <mergeCell ref="D81:D82"/>
    <mergeCell ref="E81:E82"/>
    <mergeCell ref="F81:F82"/>
    <mergeCell ref="G81:G82"/>
    <mergeCell ref="H81:H82"/>
    <mergeCell ref="C98:D98"/>
    <mergeCell ref="G98:H98"/>
    <mergeCell ref="J98:L98"/>
    <mergeCell ref="E21:E22"/>
    <mergeCell ref="E29:E30"/>
    <mergeCell ref="E37:E38"/>
    <mergeCell ref="E45:E46"/>
    <mergeCell ref="E51:E52"/>
    <mergeCell ref="E65:E66"/>
    <mergeCell ref="H85:H86"/>
    <mergeCell ref="C87:C88"/>
    <mergeCell ref="D87:D88"/>
    <mergeCell ref="E87:E88"/>
    <mergeCell ref="F87:F88"/>
    <mergeCell ref="G87:G88"/>
    <mergeCell ref="H87:H88"/>
    <mergeCell ref="D85:D86"/>
    <mergeCell ref="E85:E86"/>
    <mergeCell ref="F85:F86"/>
    <mergeCell ref="G85:G86"/>
    <mergeCell ref="C83:C86"/>
    <mergeCell ref="D83:D84"/>
    <mergeCell ref="E83:E84"/>
    <mergeCell ref="F83:F84"/>
    <mergeCell ref="E73:E74"/>
    <mergeCell ref="E79:E80"/>
    <mergeCell ref="F21:F22"/>
    <mergeCell ref="F29:F30"/>
    <mergeCell ref="F37:F38"/>
    <mergeCell ref="F45:F46"/>
    <mergeCell ref="F51:F52"/>
    <mergeCell ref="F65:F66"/>
    <mergeCell ref="F73:F74"/>
    <mergeCell ref="F79:F80"/>
  </mergeCells>
  <pageMargins left="0.7" right="0.7" top="0.75" bottom="0.75" header="0.3" footer="0.3"/>
  <pageSetup scale="39" fitToHeight="0" orientation="portrait" r:id="rId1"/>
  <rowBreaks count="4" manualBreakCount="4">
    <brk id="26" max="6" man="1"/>
    <brk id="44" max="6" man="1"/>
    <brk id="66" max="6" man="1"/>
    <brk id="8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CEDULA 1Tr23 (2)</vt:lpstr>
      <vt:lpstr>CEDULA 1Tr23 (4)</vt:lpstr>
      <vt:lpstr>'CEDULA 1Tr23 (2)'!Área_de_impresión</vt:lpstr>
      <vt:lpstr>'CEDULA 1Tr23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ADOLFO ROMO</cp:lastModifiedBy>
  <cp:revision/>
  <cp:lastPrinted>2025-04-14T15:27:05Z</cp:lastPrinted>
  <dcterms:created xsi:type="dcterms:W3CDTF">2020-03-29T23:09:10Z</dcterms:created>
  <dcterms:modified xsi:type="dcterms:W3CDTF">2025-04-28T19:20:53Z</dcterms:modified>
  <cp:category/>
  <cp:contentStatus/>
</cp:coreProperties>
</file>