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lexa\Desktop\PbR-SED 2025\1Tr_eje 3 SMSCyT (2)\"/>
    </mc:Choice>
  </mc:AlternateContent>
  <xr:revisionPtr revIDLastSave="0" documentId="13_ncr:1_{07AC0244-2A54-44DD-894E-26537D19BC35}" xr6:coauthVersionLast="47" xr6:coauthVersionMax="47" xr10:uidLastSave="{00000000-0000-0000-0000-000000000000}"/>
  <bookViews>
    <workbookView xWindow="-108" yWindow="-108" windowWidth="23256" windowHeight="12456" xr2:uid="{00000000-000D-0000-FFFF-FFFF00000000}"/>
  </bookViews>
  <sheets>
    <sheet name="CEDULA 2025 EJE 3" sheetId="6" r:id="rId1"/>
    <sheet name="CEDULA 2026 EJE 3" sheetId="8" r:id="rId2"/>
    <sheet name="CEDULA 2027 EJE 3" sheetId="9" r:id="rId3"/>
    <sheet name="Instrucciones" sheetId="7" r:id="rId4"/>
  </sheets>
  <definedNames>
    <definedName name="ADFASDF">#REF!</definedName>
    <definedName name="_xlnm.Print_Area" localSheetId="0">'CEDULA 2025 EJE 3'!$D$10:$O$42</definedName>
    <definedName name="_xlnm.Print_Area" localSheetId="1">'CEDULA 2026 EJE 3'!$D$3:$R$30</definedName>
    <definedName name="_xlnm.Print_Area" localSheetId="2">'CEDULA 2027 EJE 3'!$D$3:$R$30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EJE 3'!$3:$12</definedName>
    <definedName name="_xlnm.Print_Titles" localSheetId="1">'CEDULA 2026 EJE 3'!$3:$12</definedName>
    <definedName name="_xlnm.Print_Titles" localSheetId="2">'CEDULA 2027 EJE 3'!$3:$12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6" l="1"/>
  <c r="O41" i="6"/>
  <c r="O17" i="6"/>
  <c r="N17" i="6" l="1"/>
  <c r="N25" i="6" l="1"/>
  <c r="O19" i="6"/>
  <c r="O21" i="6"/>
  <c r="O23" i="6"/>
  <c r="O25" i="6"/>
  <c r="O27" i="6"/>
  <c r="O29" i="6"/>
  <c r="O31" i="6"/>
  <c r="O33" i="6"/>
  <c r="O35" i="6"/>
  <c r="O37" i="6"/>
  <c r="O39" i="6"/>
  <c r="N19" i="6" l="1"/>
  <c r="N21" i="6"/>
  <c r="N23" i="6"/>
  <c r="N27" i="6"/>
  <c r="N29" i="6"/>
  <c r="N31" i="6"/>
  <c r="N33" i="6"/>
  <c r="N35" i="6"/>
  <c r="N37" i="6"/>
  <c r="N39" i="6"/>
  <c r="O15" i="9"/>
  <c r="N15" i="9"/>
  <c r="O15" i="8"/>
  <c r="N15" i="8"/>
  <c r="N15" i="6"/>
  <c r="O15" i="6"/>
</calcChain>
</file>

<file path=xl/sharedStrings.xml><?xml version="1.0" encoding="utf-8"?>
<sst xmlns="http://schemas.openxmlformats.org/spreadsheetml/2006/main" count="215" uniqueCount="98">
  <si>
    <t>CÉDULA DE AVANCE DE CUMPLIMIENTO DE LOS OBJETIVOS Y METAS</t>
  </si>
  <si>
    <t>MUNICIPIO DE BENITO JUÁREZ QUINTANA ROO</t>
  </si>
  <si>
    <t>PERÍODO QUE SE INFORMA: DEL 1 DE ENERO AL 31 DE MARZO 2025</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</si>
  <si>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</si>
  <si>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</si>
  <si>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</si>
  <si>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</si>
  <si>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</si>
  <si>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</si>
  <si>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</si>
  <si>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</si>
  <si>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</si>
  <si>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</si>
  <si>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</si>
  <si>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</si>
  <si>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</si>
  <si>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</si>
  <si>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</si>
  <si>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</si>
  <si>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</si>
  <si>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 xml:space="preserve">F. 3.XX.1: </t>
    </r>
    <r>
      <rPr>
        <sz val="11"/>
        <color theme="1"/>
        <rFont val="Calibri"/>
        <family val="2"/>
        <scheme val="minor"/>
      </rPr>
      <t>Contribuir a la creación de una sociedad más segura y unida mediante estrategias de prevención de la violencia y el impulso de actividades que fomenten la convivencia y el bienestar social.</t>
    </r>
  </si>
  <si>
    <r>
      <rPr>
        <b/>
        <sz val="11"/>
        <color theme="1"/>
        <rFont val="Calibri"/>
        <family val="2"/>
        <scheme val="minor"/>
      </rPr>
      <t xml:space="preserve">I_TOD_PAZ: </t>
    </r>
    <r>
      <rPr>
        <sz val="11"/>
        <color theme="1"/>
        <rFont val="Calibri"/>
        <family val="2"/>
        <scheme val="minor"/>
      </rPr>
      <t>Índice de Todos por la Paz</t>
    </r>
  </si>
  <si>
    <t>Ascendente</t>
  </si>
  <si>
    <t>Trianual</t>
  </si>
  <si>
    <t>No Aplica</t>
  </si>
  <si>
    <t>NO</t>
  </si>
  <si>
    <t>NA</t>
  </si>
  <si>
    <t>-</t>
  </si>
  <si>
    <r>
      <rPr>
        <b/>
        <sz val="12"/>
        <color theme="1"/>
        <rFont val="Calibri"/>
        <family val="2"/>
        <scheme val="minor"/>
      </rPr>
      <t>Meta Trimestral:</t>
    </r>
    <r>
      <rPr>
        <sz val="12"/>
        <color theme="1"/>
        <rFont val="Calibri"/>
        <family val="2"/>
        <scheme val="minor"/>
      </rPr>
      <t xml:space="preserve">  
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
</t>
    </r>
    <r>
      <rPr>
        <b/>
        <sz val="12"/>
        <color theme="1"/>
        <rFont val="Calibri"/>
        <family val="2"/>
        <scheme val="minor"/>
      </rPr>
      <t xml:space="preserve">Meta Anual: 
</t>
    </r>
    <r>
      <rPr>
        <sz val="12"/>
        <color theme="1"/>
        <rFont val="Calibri"/>
        <family val="2"/>
        <scheme val="minor"/>
      </rPr>
      <t>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t>
    </r>
  </si>
  <si>
    <t xml:space="preserve"> NA</t>
  </si>
  <si>
    <t>EJEMPLO DE FORMULACIÓN</t>
  </si>
  <si>
    <t>P.</t>
  </si>
  <si>
    <t>C</t>
  </si>
  <si>
    <t>A</t>
  </si>
  <si>
    <r>
      <rPr>
        <b/>
        <sz val="20"/>
        <color theme="1"/>
        <rFont val="Calibri"/>
        <family val="2"/>
        <scheme val="minor"/>
      </rPr>
      <t>ELABORÓ</t>
    </r>
    <r>
      <rPr>
        <sz val="20"/>
        <color theme="1"/>
        <rFont val="Calibri"/>
        <family val="2"/>
        <scheme val="minor"/>
      </rPr>
      <t xml:space="preserve">
</t>
    </r>
    <r>
      <rPr>
        <b/>
        <sz val="20"/>
        <color theme="1"/>
        <rFont val="Calibri"/>
        <family val="2"/>
        <scheme val="minor"/>
      </rPr>
      <t>(nombre, cargo y firma)</t>
    </r>
  </si>
  <si>
    <t>REVISÓ
Dr. Enrique E. Encalada Sánchez
Dirección de Planeación de la DGPM</t>
  </si>
  <si>
    <r>
      <rPr>
        <b/>
        <sz val="20"/>
        <color theme="1"/>
        <rFont val="Calibri"/>
        <family val="2"/>
        <scheme val="minor"/>
      </rPr>
      <t>AUTORIZÓ</t>
    </r>
    <r>
      <rPr>
        <sz val="20"/>
        <color theme="1"/>
        <rFont val="Calibri"/>
        <family val="2"/>
        <scheme val="minor"/>
      </rPr>
      <t xml:space="preserve">
</t>
    </r>
    <r>
      <rPr>
        <b/>
        <sz val="20"/>
        <color theme="1"/>
        <rFont val="Calibri"/>
        <family val="2"/>
        <scheme val="minor"/>
      </rPr>
      <t>(nombre, cargo y firma)</t>
    </r>
  </si>
  <si>
    <t>PERÍODO QUE SE INFORMA: DEL 1 DE ENERO AL 31 DE MARZO 2026</t>
  </si>
  <si>
    <r>
      <rPr>
        <b/>
        <sz val="12"/>
        <color rgb="FF000000"/>
        <rFont val="Calibri"/>
        <family val="2"/>
        <scheme val="minor"/>
      </rPr>
      <t>Meta Trimestral:</t>
    </r>
    <r>
      <rPr>
        <sz val="12"/>
        <color rgb="FF000000"/>
        <rFont val="Calibri"/>
        <family val="2"/>
        <scheme val="minor"/>
      </rPr>
      <t xml:space="preserve">  
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2"/>
        <color rgb="FF000000"/>
        <rFont val="Calibri"/>
        <family val="2"/>
        <scheme val="minor"/>
      </rPr>
      <t>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t>
    </r>
  </si>
  <si>
    <t>PERÍODO QUE SE INFORMA: DEL 1 DE ENERO AL 31 DE MARZO 2027</t>
  </si>
  <si>
    <r>
      <rPr>
        <b/>
        <sz val="12"/>
        <color rgb="FF000000"/>
        <rFont val="Calibri"/>
        <family val="2"/>
        <scheme val="minor"/>
      </rPr>
      <t>Meta Trimestral:</t>
    </r>
    <r>
      <rPr>
        <sz val="12"/>
        <color rgb="FF000000"/>
        <rFont val="Calibri"/>
        <family val="2"/>
        <scheme val="minor"/>
      </rPr>
      <t xml:space="preserve">  
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2"/>
        <color rgb="FF000000"/>
        <rFont val="Calibri"/>
        <family val="2"/>
        <scheme val="minor"/>
      </rPr>
      <t>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</si>
  <si>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</si>
  <si>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</si>
  <si>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</si>
  <si>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Trimestral</t>
  </si>
  <si>
    <t>SI</t>
  </si>
  <si>
    <t xml:space="preserve"> E-PPA 3.2 CANCÚN CONTIGO Y SIN VIOLENCIA.</t>
  </si>
  <si>
    <t>Descendente</t>
  </si>
  <si>
    <t>Subsecretaria</t>
  </si>
  <si>
    <t>Seg. Ciudadana</t>
  </si>
  <si>
    <t>Seg. Ciudadana 1</t>
  </si>
  <si>
    <t>Seg. Ciudadana 2</t>
  </si>
  <si>
    <t>Turística</t>
  </si>
  <si>
    <t>Turística 1</t>
  </si>
  <si>
    <t>Turística 2</t>
  </si>
  <si>
    <t>Academia</t>
  </si>
  <si>
    <t>academia 1</t>
  </si>
  <si>
    <r>
      <rPr>
        <b/>
        <sz val="11"/>
        <color theme="1"/>
        <rFont val="Calibri"/>
        <family val="2"/>
        <scheme val="minor"/>
      </rPr>
      <t xml:space="preserve">Meta trimestral: </t>
    </r>
    <r>
      <rPr>
        <sz val="11"/>
        <color theme="1"/>
        <rFont val="Calibri"/>
        <family val="2"/>
        <scheme val="minor"/>
      </rPr>
      <t xml:space="preserve">La tasa de variación de delitos cometidos contra el patrimonio de la población del municipio de Benito Juárez, es de un valor positivo del avance trimestral, lo que indica que la incidencia delictiva disminuyo </t>
    </r>
    <r>
      <rPr>
        <sz val="11"/>
        <rFont val="Calibri"/>
        <family val="2"/>
        <scheme val="minor"/>
      </rPr>
      <t xml:space="preserve">un -11.14% </t>
    </r>
    <r>
      <rPr>
        <sz val="11"/>
        <color theme="1"/>
        <rFont val="Calibri"/>
        <family val="2"/>
        <scheme val="minor"/>
      </rPr>
      <t xml:space="preserve">por debajo de lo esperado, debido a los 2,894 delitos cometidos contra el patrimonio reportados en el municipio, contra los 3,268 de proyección para el 1er trimestre. Datos obtenidos del Secretariado Ejecutivo del Sistema Nacional de Seguridad Pública (SESNSP). 
</t>
    </r>
    <r>
      <rPr>
        <b/>
        <sz val="11"/>
        <color theme="1"/>
        <rFont val="Calibri"/>
        <family val="2"/>
        <scheme val="minor"/>
      </rPr>
      <t xml:space="preserve">
Meta anual:</t>
    </r>
    <r>
      <rPr>
        <sz val="11"/>
        <color theme="1"/>
        <rFont val="Calibri"/>
        <family val="2"/>
        <scheme val="minor"/>
      </rPr>
      <t xml:space="preserve"> La Tasa de variación de delitos cometidos contra el patrimonio de la población del municipio de Benito Juárez, con los datos obtenidos del Secretariado Ejecutivo del Sistema Nacional de Seguridad Pública (SESNSP), el valor se debe a que solo considera el primer trimestre con 2,894 delitos y los compara con la meta anual de 13,066 delitos, pero el avance anual se registra como N/A al ser un indicador NO acumulativo, de acuerdo con la Guía para la Integración y Rendición de Informes de Avance de Gestión Financiera ASEQROO.
Nota: Los datos obtenidos del Secretariado Ejecutivo del Sistema Nacional de Seguridad Pública (SESNSP), están desfasados un mes, es decir que se han publicado con cifras hasta el mes de febrero del 2025.  https://drive.google.com/file/d/1eeQ5TvYR_8YWMSX2ttojCdLBUuwCwKp7/view</t>
    </r>
  </si>
  <si>
    <r>
      <rPr>
        <b/>
        <sz val="11"/>
        <color theme="1"/>
        <rFont val="Calibri"/>
        <family val="2"/>
        <scheme val="minor"/>
      </rPr>
      <t xml:space="preserve">3.2.1 </t>
    </r>
    <r>
      <rPr>
        <sz val="11"/>
        <color theme="1"/>
        <rFont val="Calibri"/>
        <family val="2"/>
        <scheme val="minor"/>
      </rPr>
      <t>Contribuir a una sociedad más segura, cohesionada y pacífica en el municipio de Benito Juárez mediante estrategias de prevención de la violencia, impulso a la convivencia y fortalecimiento del bienestar social.</t>
    </r>
  </si>
  <si>
    <r>
      <rPr>
        <b/>
        <sz val="11"/>
        <color theme="1"/>
        <rFont val="Calibri"/>
        <family val="2"/>
        <scheme val="minor"/>
      </rPr>
      <t xml:space="preserve">P. 3.2.1.1 </t>
    </r>
    <r>
      <rPr>
        <sz val="11"/>
        <color theme="1"/>
        <rFont val="Calibri"/>
        <family val="2"/>
        <scheme val="minor"/>
      </rPr>
      <t>La población Benitojuarense, así como la población flotante conserva su patrimonio con ayuda de la prevención, detección, atención e inhibición de factores de violencia y transgresiones con cabal respeto a los Derechos Humanos.</t>
    </r>
  </si>
  <si>
    <r>
      <rPr>
        <b/>
        <sz val="11"/>
        <color theme="1"/>
        <rFont val="Calibri"/>
        <family val="2"/>
        <scheme val="minor"/>
      </rPr>
      <t>A. 3.2.1.1.5.1</t>
    </r>
    <r>
      <rPr>
        <sz val="11"/>
        <color theme="1"/>
        <rFont val="Calibri"/>
        <family val="2"/>
        <scheme val="minor"/>
      </rPr>
      <t xml:space="preserve"> Ejecución de acciones de prevención de la violencia familiar y de género.</t>
    </r>
  </si>
  <si>
    <r>
      <rPr>
        <b/>
        <sz val="11"/>
        <color theme="1"/>
        <rFont val="Calibri"/>
        <family val="2"/>
        <scheme val="minor"/>
      </rPr>
      <t>C. 3.2.1.1.5.</t>
    </r>
    <r>
      <rPr>
        <sz val="11"/>
        <color theme="1"/>
        <rFont val="Calibri"/>
        <family val="2"/>
        <scheme val="minor"/>
      </rPr>
      <t>Servicios especializados de atención, prevención y canalización ante casos de violencia familiar y de género brindados a la población del municipio de Benito Juárez</t>
    </r>
  </si>
  <si>
    <r>
      <rPr>
        <b/>
        <sz val="11"/>
        <color theme="1"/>
        <rFont val="Calibri"/>
        <family val="2"/>
        <scheme val="minor"/>
      </rPr>
      <t>A. 3.2.1.1.4.1</t>
    </r>
    <r>
      <rPr>
        <sz val="11"/>
        <color theme="1"/>
        <rFont val="Calibri"/>
        <family val="2"/>
        <scheme val="minor"/>
      </rPr>
      <t xml:space="preserve"> Formación Inicial para el personal en activo y aspirantes a policía municipal.</t>
    </r>
  </si>
  <si>
    <r>
      <rPr>
        <b/>
        <sz val="11"/>
        <color theme="1"/>
        <rFont val="Calibri"/>
        <family val="2"/>
        <scheme val="minor"/>
      </rPr>
      <t xml:space="preserve">C. 3.2.1.1.4 </t>
    </r>
    <r>
      <rPr>
        <sz val="11"/>
        <color theme="1"/>
        <rFont val="Calibri"/>
        <family val="2"/>
        <scheme val="minor"/>
      </rPr>
      <t>Capacitación continua y especializada para el personal de la SMSCyT de Benito Juárez.</t>
    </r>
  </si>
  <si>
    <r>
      <rPr>
        <b/>
        <sz val="11"/>
        <color theme="1"/>
        <rFont val="Calibri"/>
        <family val="2"/>
        <scheme val="minor"/>
      </rPr>
      <t xml:space="preserve">A. 3.2.1.1.3.2 </t>
    </r>
    <r>
      <rPr>
        <sz val="11"/>
        <color theme="1"/>
        <rFont val="Calibri"/>
        <family val="2"/>
        <scheme val="minor"/>
      </rPr>
      <t>Acciones de prevención del delito con enfoque de derechos humanos, perspectiva de género y corresponsabilidad ciudadana realizadas.</t>
    </r>
  </si>
  <si>
    <r>
      <rPr>
        <b/>
        <sz val="11"/>
        <color theme="1"/>
        <rFont val="Calibri"/>
        <family val="2"/>
        <scheme val="minor"/>
      </rPr>
      <t xml:space="preserve">A. 3.2.1.1.3.1 </t>
    </r>
    <r>
      <rPr>
        <sz val="11"/>
        <color theme="1"/>
        <rFont val="Calibri"/>
        <family val="2"/>
        <scheme val="minor"/>
      </rPr>
      <t>Fortalecimiento de operativos de prevención y disuasión con proximidad social enfocados al sector turístico</t>
    </r>
  </si>
  <si>
    <r>
      <rPr>
        <b/>
        <sz val="11"/>
        <color theme="1"/>
        <rFont val="Calibri"/>
        <family val="2"/>
        <scheme val="minor"/>
      </rPr>
      <t>C. 3.2.1.1.3</t>
    </r>
    <r>
      <rPr>
        <sz val="11"/>
        <color theme="1"/>
        <rFont val="Calibri"/>
        <family val="2"/>
        <scheme val="minor"/>
      </rPr>
      <t xml:space="preserve"> Servicios de patrullaje turístico, atención ciudadana y prevención del delito brindados en zonas con actividad turística</t>
    </r>
  </si>
  <si>
    <r>
      <rPr>
        <b/>
        <sz val="11"/>
        <color theme="1"/>
        <rFont val="Calibri"/>
        <family val="2"/>
        <scheme val="minor"/>
      </rPr>
      <t>A. 3.2.1.1.2.2</t>
    </r>
    <r>
      <rPr>
        <sz val="11"/>
        <color theme="1"/>
        <rFont val="Calibri"/>
        <family val="2"/>
        <scheme val="minor"/>
      </rPr>
      <t xml:space="preserve"> Operativos de presencia policial para la reducción de la criminalidad</t>
    </r>
  </si>
  <si>
    <r>
      <rPr>
        <b/>
        <sz val="11"/>
        <color theme="1"/>
        <rFont val="Calibri"/>
        <family val="2"/>
        <scheme val="minor"/>
      </rPr>
      <t xml:space="preserve">A. 3.2.1.1.2.1  </t>
    </r>
    <r>
      <rPr>
        <sz val="11"/>
        <color theme="1"/>
        <rFont val="Calibri"/>
        <family val="2"/>
        <scheme val="minor"/>
      </rPr>
      <t>Implementación de actividades integrales para fomentar la inteligencia policial</t>
    </r>
  </si>
  <si>
    <r>
      <rPr>
        <b/>
        <sz val="11"/>
        <color theme="1"/>
        <rFont val="Calibri"/>
        <family val="2"/>
        <scheme val="minor"/>
      </rPr>
      <t xml:space="preserve">C. 3.2.1.1.2 </t>
    </r>
    <r>
      <rPr>
        <sz val="11"/>
        <color theme="1"/>
        <rFont val="Calibri"/>
        <family val="2"/>
        <scheme val="minor"/>
      </rPr>
      <t>Acciones de proximidad social y patrullaje preventivo desplegadas en zonas de atención prioritaria</t>
    </r>
  </si>
  <si>
    <r>
      <rPr>
        <b/>
        <sz val="11"/>
        <color theme="1"/>
        <rFont val="Calibri"/>
        <family val="2"/>
        <scheme val="minor"/>
      </rPr>
      <t>A. 3.2.1.1.1.1</t>
    </r>
    <r>
      <rPr>
        <sz val="11"/>
        <color theme="1"/>
        <rFont val="Calibri"/>
        <family val="2"/>
        <scheme val="minor"/>
      </rPr>
      <t xml:space="preserve"> Acciones dirigidas a la implementación de buenas prácticas profesionales. </t>
    </r>
  </si>
  <si>
    <r>
      <rPr>
        <b/>
        <sz val="11"/>
        <color theme="1"/>
        <rFont val="Calibri"/>
        <family val="2"/>
        <scheme val="minor"/>
      </rPr>
      <t xml:space="preserve">C. 3.2.1.1.1 </t>
    </r>
    <r>
      <rPr>
        <sz val="11"/>
        <color theme="1"/>
        <rFont val="Calibri"/>
        <family val="2"/>
        <scheme val="minor"/>
      </rPr>
      <t>Implementación de operativos para mejorar la seguridad ciudadana, con el objetivo de beneficiar a toda la comunidad.</t>
    </r>
  </si>
  <si>
    <r>
      <rPr>
        <b/>
        <sz val="11"/>
        <color theme="1"/>
        <rFont val="Calibri"/>
        <family val="2"/>
        <scheme val="minor"/>
      </rPr>
      <t>Meta trimestral:</t>
    </r>
    <r>
      <rPr>
        <sz val="11"/>
        <color theme="1"/>
        <rFont val="Calibri"/>
        <family val="2"/>
        <scheme val="minor"/>
      </rPr>
      <t xml:space="preserve"> Este componente tiene como meta trimestral 543 operativos para mejorar la seguridad ciudadana, con el objetivo de beneficiar a toda la comunidad. En este trimestre su realizaron 303 de los 543 programados. Obteniendo un avance del 55.80%, con respecto a la meta proyectada en el trimestre, esperando contar con las condiciones para poder subsanar en el siguiente trimestre los operativos faltantes.
</t>
    </r>
    <r>
      <rPr>
        <b/>
        <sz val="11"/>
        <color theme="1"/>
        <rFont val="Calibri"/>
        <family val="2"/>
        <scheme val="minor"/>
      </rPr>
      <t xml:space="preserve">Meta anual: </t>
    </r>
    <r>
      <rPr>
        <sz val="11"/>
        <color theme="1"/>
        <rFont val="Calibri"/>
        <family val="2"/>
        <scheme val="minor"/>
      </rPr>
      <t>Tiene como meta anual la realización de 2,176 operativos para mejorar la seguridad ciudadana, con el objetivo de beneficiar a toda la comunidad, en este trimestre se realizaron 303 de los 2176, obteniendo un avance aual del 13.92%.</t>
    </r>
  </si>
  <si>
    <r>
      <rPr>
        <b/>
        <sz val="11"/>
        <color theme="1"/>
        <rFont val="Calibri"/>
        <family val="2"/>
        <scheme val="minor"/>
      </rPr>
      <t xml:space="preserve">Meta trimestral: </t>
    </r>
    <r>
      <rPr>
        <sz val="11"/>
        <color theme="1"/>
        <rFont val="Calibri"/>
        <family val="2"/>
        <scheme val="minor"/>
      </rPr>
      <t xml:space="preserve">Este indicador tiene como meta trimestral la realización de 545 Acciones dirigidas a la implementación de buenas prácticas profesionales, en este trimestre se realizaron 643 acciones de 545 que se tenían proyectadas en el trimestre, obteniendo un porcentaje de cumplimiento del 116.33% .
</t>
    </r>
    <r>
      <rPr>
        <b/>
        <sz val="11"/>
        <color theme="1"/>
        <rFont val="Calibri"/>
        <family val="2"/>
        <scheme val="minor"/>
      </rPr>
      <t xml:space="preserve">
Meta anual: </t>
    </r>
    <r>
      <rPr>
        <sz val="11"/>
        <color theme="1"/>
        <rFont val="Calibri"/>
        <family val="2"/>
        <scheme val="minor"/>
      </rPr>
      <t>Tiene como meta anual la realización de 2,202 acciones dirigidas a la implementación de buenas practicas profesionales, en este trimestre se realizaron 634 de los 2,202 en tal sentido se obtuvo un porcentaje de avance anual del 28.79%.</t>
    </r>
  </si>
  <si>
    <r>
      <rPr>
        <b/>
        <sz val="11"/>
        <color theme="1"/>
        <rFont val="Calibri"/>
        <family val="2"/>
        <scheme val="minor"/>
      </rPr>
      <t xml:space="preserve">Meta trimestral: </t>
    </r>
    <r>
      <rPr>
        <sz val="11"/>
        <color theme="1"/>
        <rFont val="Calibri"/>
        <family val="2"/>
        <scheme val="minor"/>
      </rPr>
      <t xml:space="preserve">Este componente tiene como meta trimestral 2,179 acciones de proximidad social y patrullaje preventivo desplegadas en zonas de atención prioritaria. En este trimestre su realizaron 2,179 de los 2,160 programados. Obteniendo un porcentaje de cumplimiento del 100.88%, con respecto a la meta proyectada en el trimestre.
</t>
    </r>
    <r>
      <rPr>
        <b/>
        <sz val="11"/>
        <color theme="1"/>
        <rFont val="Calibri"/>
        <family val="2"/>
        <scheme val="minor"/>
      </rPr>
      <t xml:space="preserve">Meta anual: </t>
    </r>
    <r>
      <rPr>
        <sz val="11"/>
        <color theme="1"/>
        <rFont val="Calibri"/>
        <family val="2"/>
        <scheme val="minor"/>
      </rPr>
      <t>Tiene como meta anual la realización de 8,760 acciones de proximidad social y patrullaje preventivo desplegadas en zonas de atención prioritaria, en este trimestre se realizaron 2,179 de los 8,760, en tal sentido se obtuvo un porcentaje de avance anual del 24.87%.</t>
    </r>
  </si>
  <si>
    <r>
      <rPr>
        <b/>
        <sz val="11"/>
        <color theme="1"/>
        <rFont val="Calibri"/>
        <family val="2"/>
        <scheme val="minor"/>
      </rPr>
      <t xml:space="preserve">Meta trimestral: </t>
    </r>
    <r>
      <rPr>
        <sz val="11"/>
        <color theme="1"/>
        <rFont val="Calibri"/>
        <family val="2"/>
        <scheme val="minor"/>
      </rPr>
      <t xml:space="preserve">Este indicador tiene como meta tirmestral 360 actividades integrales para fomentar la inteligencia policial. En este trimestre su realizaron 360 de los 360 programados. Obteniendo un porcentaje de cumplimiento del 100%, con respecto a la meta proyectada en el trimestre.
</t>
    </r>
    <r>
      <rPr>
        <b/>
        <sz val="11"/>
        <color theme="1"/>
        <rFont val="Calibri"/>
        <family val="2"/>
        <scheme val="minor"/>
      </rPr>
      <t xml:space="preserve">
Meta anual: </t>
    </r>
    <r>
      <rPr>
        <sz val="11"/>
        <color theme="1"/>
        <rFont val="Calibri"/>
        <family val="2"/>
        <scheme val="minor"/>
      </rPr>
      <t>Se tiene como menta anual la implementación de 1,140 actividades integrales para fomentar la inteligencia polcial, logrando en este trimestre realizar 360 acciones de 1,140, en este sentido se obtuvo un porcentaje de avance anual del 31.58%.</t>
    </r>
  </si>
  <si>
    <r>
      <rPr>
        <b/>
        <sz val="11"/>
        <color theme="1"/>
        <rFont val="Calibri"/>
        <family val="2"/>
        <scheme val="minor"/>
      </rPr>
      <t xml:space="preserve">Meta trimestral: </t>
    </r>
    <r>
      <rPr>
        <sz val="11"/>
        <color theme="1"/>
        <rFont val="Calibri"/>
        <family val="2"/>
        <scheme val="minor"/>
      </rPr>
      <t xml:space="preserve">Este indicador tiene como meta trimestral la realizacion de 2,706 operativos de presencia policial para la reducción de la criminalidad. En este trimestre se realizaron 2,589 de los 2,706 programados. Obteniendo un porcentaje de cumplimiento del 95.68%, con respecto a la meta proyectada en el trimestre.
</t>
    </r>
    <r>
      <rPr>
        <b/>
        <sz val="11"/>
        <color theme="1"/>
        <rFont val="Calibri"/>
        <family val="2"/>
        <scheme val="minor"/>
      </rPr>
      <t xml:space="preserve">Meta anual: </t>
    </r>
    <r>
      <rPr>
        <sz val="11"/>
        <color theme="1"/>
        <rFont val="Calibri"/>
        <family val="2"/>
        <scheme val="minor"/>
      </rPr>
      <t>Se tiene como menta anual la implementación de 10,950 operativos de presencia policial para la reducción de la criminalidad, logrando en este trimestre la realización de 2,589 de 10,950 programados en el año, obteniendo un porcentaje de avance anual del 26.64%.</t>
    </r>
  </si>
  <si>
    <r>
      <rPr>
        <b/>
        <sz val="11"/>
        <color theme="1"/>
        <rFont val="Calibri"/>
        <family val="2"/>
        <scheme val="minor"/>
      </rPr>
      <t>Meta trimestral</t>
    </r>
    <r>
      <rPr>
        <sz val="11"/>
        <color theme="1"/>
        <rFont val="Calibri"/>
        <family val="2"/>
        <scheme val="minor"/>
      </rPr>
      <t xml:space="preserve">: Este componente tiene como meta trimetral la implementación de 364 patrullajes turístico, atención ciudadana y prevención del delito brindados en zonas con actividad turística. En este trimestre su realizaron 365 de los 364 programados. Obteniendo un porcentaje de cumplimiento del 100.27%, con respecto a la meta proyectada en el trimestre.
</t>
    </r>
    <r>
      <rPr>
        <b/>
        <sz val="11"/>
        <color theme="1"/>
        <rFont val="Calibri"/>
        <family val="2"/>
        <scheme val="minor"/>
      </rPr>
      <t xml:space="preserve">Meta anual: </t>
    </r>
    <r>
      <rPr>
        <sz val="11"/>
        <color theme="1"/>
        <rFont val="Calibri"/>
        <family val="2"/>
        <scheme val="minor"/>
      </rPr>
      <t>Se tiene como menta anual la implementación de 1,460 patrullajes turístico, atención ciudadana y prevención del delito brindados en zonas con actividad turística, logrando en este trimestre la implementación de 365 de los 1,460 programados, obteniendo un porcentaje de avance anual del 25%.</t>
    </r>
  </si>
  <si>
    <r>
      <rPr>
        <b/>
        <sz val="11"/>
        <color theme="1"/>
        <rFont val="Calibri"/>
        <family val="2"/>
        <scheme val="minor"/>
      </rPr>
      <t xml:space="preserve">Meta trimestral: </t>
    </r>
    <r>
      <rPr>
        <sz val="11"/>
        <color theme="1"/>
        <rFont val="Calibri"/>
        <family val="2"/>
        <scheme val="minor"/>
      </rPr>
      <t xml:space="preserve">Este indicador tiene como meta trimestral la realización de 728 operativos de prevención y disuasión con proximidad social enfocados al sector turístico. En este trimestre su realizaron 729 de los 728 programados. Obteniendo un porcentaje de cumplimiento del 100.14%, con respecto a la meta proyectada en el trimestre.
</t>
    </r>
    <r>
      <rPr>
        <b/>
        <sz val="11"/>
        <color theme="1"/>
        <rFont val="Calibri"/>
        <family val="2"/>
        <scheme val="minor"/>
      </rPr>
      <t xml:space="preserve">Meta anual: </t>
    </r>
    <r>
      <rPr>
        <sz val="11"/>
        <color theme="1"/>
        <rFont val="Calibri"/>
        <family val="2"/>
        <scheme val="minor"/>
      </rPr>
      <t>Se tiene como menta anual la implementación de 2,932 operativos de prevención y disuasión con proximidad social enfocados al sector turístico, logrando en este trimestre la implementación de 729 de 2,932 programados, obteniendo un porcentaje de avance anual del 24.86%</t>
    </r>
  </si>
  <si>
    <r>
      <rPr>
        <b/>
        <sz val="11"/>
        <color theme="1"/>
        <rFont val="Calibri"/>
        <family val="2"/>
        <scheme val="minor"/>
      </rPr>
      <t xml:space="preserve">Meta triemstral: </t>
    </r>
    <r>
      <rPr>
        <sz val="11"/>
        <color theme="1"/>
        <rFont val="Calibri"/>
        <family val="2"/>
        <scheme val="minor"/>
      </rPr>
      <t xml:space="preserve">Este indicador tiene como meta trimestral realizar 01 accion de prevención del delito con enfoque de derechos humanos, perspectiva de género y corresponsabilidad ciudadana. En este trimestre su realizo 01 de 01 programada. Obteniendo un porcentaje de cumplimiento del 100%, con respecto a la meta proyectada en el trimestre.
</t>
    </r>
    <r>
      <rPr>
        <b/>
        <sz val="11"/>
        <color theme="1"/>
        <rFont val="Calibri"/>
        <family val="2"/>
        <scheme val="minor"/>
      </rPr>
      <t xml:space="preserve">
Meta anual: </t>
    </r>
    <r>
      <rPr>
        <sz val="11"/>
        <color theme="1"/>
        <rFont val="Calibri"/>
        <family val="2"/>
        <scheme val="minor"/>
      </rPr>
      <t>Se tiene como menta anual la implementación de 04 acciones de prevención del delito con enfoque de derechos humanos, perspectiva de género y corresponsabilidad ciudadana, logrando en este trimestre la realización de 01 de 04 programadas anualmentes, obteniendo  un porcentaje de avance anual del 25%.</t>
    </r>
  </si>
  <si>
    <r>
      <rPr>
        <b/>
        <sz val="11"/>
        <color theme="1"/>
        <rFont val="Calibri"/>
        <family val="2"/>
        <scheme val="minor"/>
      </rPr>
      <t xml:space="preserve">Meta triemstral: </t>
    </r>
    <r>
      <rPr>
        <sz val="11"/>
        <color theme="1"/>
        <rFont val="Calibri"/>
        <family val="2"/>
        <scheme val="minor"/>
      </rPr>
      <t xml:space="preserve">Este componente tiene como meta en el trimestre de 0 Capacitaciones continuas y especializadas para el personal de la SMSCyT de Benito Juárez. En este trimestre su realizaron 100 de 0 programados.
</t>
    </r>
    <r>
      <rPr>
        <b/>
        <sz val="11"/>
        <color theme="1"/>
        <rFont val="Calibri"/>
        <family val="2"/>
        <scheme val="minor"/>
      </rPr>
      <t xml:space="preserve">Meta anual: </t>
    </r>
    <r>
      <rPr>
        <sz val="11"/>
        <color theme="1"/>
        <rFont val="Calibri"/>
        <family val="2"/>
        <scheme val="minor"/>
      </rPr>
      <t>Se tiene en el año capacitar a 1,590 en formación continua y especializada al personal de esta secretaria policial, en este trimestre se capacitaron a 100 elemntos de 1,590 programados en el año, obteniendo un porcentaje de avance anual del 6.29%</t>
    </r>
  </si>
  <si>
    <r>
      <rPr>
        <b/>
        <sz val="11"/>
        <color theme="1"/>
        <rFont val="Calibri"/>
        <family val="2"/>
        <scheme val="minor"/>
      </rPr>
      <t xml:space="preserve">Meta trimestral: </t>
    </r>
    <r>
      <rPr>
        <sz val="11"/>
        <color theme="1"/>
        <rFont val="Calibri"/>
        <family val="2"/>
        <scheme val="minor"/>
      </rPr>
      <t xml:space="preserve">Este indicador no tiene meta proyectada en el trimestre, por lo que no se realizó actividad.
</t>
    </r>
    <r>
      <rPr>
        <b/>
        <sz val="11"/>
        <color theme="1"/>
        <rFont val="Calibri"/>
        <family val="2"/>
        <scheme val="minor"/>
      </rPr>
      <t xml:space="preserve">Meta anual: </t>
    </r>
    <r>
      <rPr>
        <sz val="11"/>
        <color theme="1"/>
        <rFont val="Calibri"/>
        <family val="2"/>
        <scheme val="minor"/>
      </rPr>
      <t>Se tiene programado en el año la relizacion de 150 capacitaciones en formación inicial para personal activo y aspirantes a policía municipal, en este trimestre no se tiene programadas capacitaciónes. en este sentido se tiene un avance anual del 0%.</t>
    </r>
  </si>
  <si>
    <r>
      <rPr>
        <b/>
        <sz val="11"/>
        <color theme="1"/>
        <rFont val="Calibri"/>
        <family val="2"/>
        <scheme val="minor"/>
      </rPr>
      <t xml:space="preserve">Meta trimestral: </t>
    </r>
    <r>
      <rPr>
        <sz val="11"/>
        <color theme="1"/>
        <rFont val="Calibri"/>
        <family val="2"/>
        <scheme val="minor"/>
      </rPr>
      <t xml:space="preserve">Este componente tiene como meta trimestral 139 Servicios especializados de atención, prevención y canalización ante casos de violencia familiar y de género brindados a la población del municipio de Benito Juárez. En este trimestre su realizaron 139 de los 366 programados. Obteniendo un porcentaje de avance del 37.98%, con respecto a la meta proyectada en el trimestre, esperando contar con las condiciones para poder subsanar en el siguiente trimestre las acciones faltantes.
</t>
    </r>
    <r>
      <rPr>
        <b/>
        <sz val="11"/>
        <color theme="1"/>
        <rFont val="Calibri"/>
        <family val="2"/>
        <scheme val="minor"/>
      </rPr>
      <t xml:space="preserve">Meta anual: </t>
    </r>
    <r>
      <rPr>
        <sz val="11"/>
        <color theme="1"/>
        <rFont val="Calibri"/>
        <family val="2"/>
        <scheme val="minor"/>
      </rPr>
      <t>Se tienen programado en el año la realización de 1,465 servicios especializados de atención, prevención y canalización ante casos de violencia familiar y de género brindados a la población del municipio de Benito Juárez, en este trimestre se realizaron 139 actividades de 1,465, obteiniendo un porcentaje de avance anual del 9.49%.</t>
    </r>
  </si>
  <si>
    <r>
      <rPr>
        <b/>
        <sz val="11"/>
        <color theme="1"/>
        <rFont val="Calibri"/>
        <family val="2"/>
        <scheme val="minor"/>
      </rPr>
      <t xml:space="preserve">Meta trimestral: </t>
    </r>
    <r>
      <rPr>
        <sz val="11"/>
        <color theme="1"/>
        <rFont val="Calibri"/>
        <family val="2"/>
        <scheme val="minor"/>
      </rPr>
      <t xml:space="preserve">Este indicador tiene como meta trimestral 90 acciones de prevención de la violencia familiar y de género. En este trimestre se realizaron 90 de 95 programados. Obteniendo un porcentaje de avance del 94.74%, con respecto a la meta proyectada en el trimestre, esperando contar con las condiciones para poder subsanar en el siguiente trimestre las acciones faltantes.
</t>
    </r>
    <r>
      <rPr>
        <b/>
        <sz val="11"/>
        <color theme="1"/>
        <rFont val="Calibri"/>
        <family val="2"/>
        <scheme val="minor"/>
      </rPr>
      <t xml:space="preserve">Meta anual: </t>
    </r>
    <r>
      <rPr>
        <sz val="11"/>
        <color theme="1"/>
        <rFont val="Calibri"/>
        <family val="2"/>
        <scheme val="minor"/>
      </rPr>
      <t>Se tienen programados 378 acciones de prevención de la violencia familiar y de género, en este trismtres se realizaron 90 de 378 programdas, obteneindo un porcentaje de avance anual del 23.81%.</t>
    </r>
  </si>
  <si>
    <r>
      <rPr>
        <b/>
        <sz val="11"/>
        <color theme="1"/>
        <rFont val="Calibri"/>
        <family val="2"/>
        <scheme val="minor"/>
      </rPr>
      <t xml:space="preserve">PAPVFGR: </t>
    </r>
    <r>
      <rPr>
        <sz val="11"/>
        <color theme="1"/>
        <rFont val="Calibri"/>
        <family val="2"/>
        <scheme val="minor"/>
      </rPr>
      <t>Porcentaje de acciones de prevención de la violencia familiar y de género realizadas.</t>
    </r>
  </si>
  <si>
    <r>
      <rPr>
        <b/>
        <sz val="11"/>
        <color theme="1"/>
        <rFont val="Calibri"/>
        <family val="2"/>
        <scheme val="minor"/>
      </rPr>
      <t xml:space="preserve">PSEAPCCVFG: </t>
    </r>
    <r>
      <rPr>
        <sz val="11"/>
        <color theme="1"/>
        <rFont val="Calibri"/>
        <family val="2"/>
        <scheme val="minor"/>
      </rPr>
      <t>Porcentaje de servicios especializados de antención, prevención y canalización ante casos de violencia failiar y de genéro.</t>
    </r>
  </si>
  <si>
    <r>
      <rPr>
        <b/>
        <sz val="11"/>
        <color theme="1"/>
        <rFont val="Calibri"/>
        <family val="2"/>
        <scheme val="minor"/>
      </rPr>
      <t>PCFIR:</t>
    </r>
    <r>
      <rPr>
        <sz val="11"/>
        <color theme="1"/>
        <rFont val="Calibri"/>
        <family val="2"/>
        <scheme val="minor"/>
      </rPr>
      <t xml:space="preserve"> Porcentaje de capacitación de formación Inicial realizadas.</t>
    </r>
  </si>
  <si>
    <r>
      <rPr>
        <b/>
        <sz val="11"/>
        <color theme="1"/>
        <rFont val="Calibri"/>
        <family val="2"/>
        <scheme val="minor"/>
      </rPr>
      <t>PCCEPSMSCYT:</t>
    </r>
    <r>
      <rPr>
        <sz val="11"/>
        <color theme="1"/>
        <rFont val="Calibri"/>
        <family val="2"/>
        <scheme val="minor"/>
      </rPr>
      <t xml:space="preserve"> Porcentaje de capacitaciones continua y especializada para el personal de la SMSCyT de Benito Juárez. </t>
    </r>
  </si>
  <si>
    <r>
      <rPr>
        <b/>
        <sz val="11"/>
        <color theme="1"/>
        <rFont val="Calibri"/>
        <family val="2"/>
        <scheme val="minor"/>
      </rPr>
      <t xml:space="preserve">PAPDR: </t>
    </r>
    <r>
      <rPr>
        <sz val="11"/>
        <color theme="1"/>
        <rFont val="Calibri"/>
        <family val="2"/>
        <scheme val="minor"/>
      </rPr>
      <t>Porcentaje de acciones de prevención del delito con enfoque de derechos humanos y perspectiva de genero realizadas.</t>
    </r>
  </si>
  <si>
    <r>
      <rPr>
        <b/>
        <sz val="11"/>
        <color theme="1"/>
        <rFont val="Calibri"/>
        <family val="2"/>
        <scheme val="minor"/>
      </rPr>
      <t xml:space="preserve">POPDPSEST: </t>
    </r>
    <r>
      <rPr>
        <sz val="11"/>
        <color theme="1"/>
        <rFont val="Calibri"/>
        <family val="2"/>
        <scheme val="minor"/>
      </rPr>
      <t xml:space="preserve">Porcentaje de operativos de prevención y disuasión con proximidad social enfocados al sector turístico. </t>
    </r>
  </si>
  <si>
    <r>
      <rPr>
        <b/>
        <sz val="11"/>
        <color theme="1"/>
        <rFont val="Calibri"/>
        <family val="2"/>
        <scheme val="minor"/>
      </rPr>
      <t xml:space="preserve">PSPTAPDBZT: </t>
    </r>
    <r>
      <rPr>
        <sz val="11"/>
        <color theme="1"/>
        <rFont val="Calibri"/>
        <family val="2"/>
        <scheme val="minor"/>
      </rPr>
      <t>Porcentaje de servicios de patrullaje turístico, atención y prevención del delito brindados en zonas con actividad turística.</t>
    </r>
  </si>
  <si>
    <r>
      <rPr>
        <b/>
        <sz val="11"/>
        <color theme="1"/>
        <rFont val="Calibri"/>
        <family val="2"/>
        <scheme val="minor"/>
      </rPr>
      <t xml:space="preserve">POPPRC: </t>
    </r>
    <r>
      <rPr>
        <sz val="11"/>
        <color theme="1"/>
        <rFont val="Calibri"/>
        <family val="2"/>
        <scheme val="minor"/>
      </rPr>
      <t>Porcentaje de opertativos de presencia policial para la reducción de la criminalidad</t>
    </r>
  </si>
  <si>
    <r>
      <rPr>
        <b/>
        <sz val="11"/>
        <color theme="1"/>
        <rFont val="Calibri"/>
        <family val="2"/>
        <scheme val="minor"/>
      </rPr>
      <t xml:space="preserve">PAICIP: </t>
    </r>
    <r>
      <rPr>
        <sz val="11"/>
        <color theme="1"/>
        <rFont val="Calibri"/>
        <family val="2"/>
        <scheme val="minor"/>
      </rPr>
      <t>Porcentaje de actividades integrales para crear inteligencia policial.</t>
    </r>
  </si>
  <si>
    <r>
      <rPr>
        <b/>
        <sz val="11"/>
        <color theme="1"/>
        <rFont val="Calibri"/>
        <family val="2"/>
        <scheme val="minor"/>
      </rPr>
      <t xml:space="preserve">PAPSPPDZAP: </t>
    </r>
    <r>
      <rPr>
        <sz val="11"/>
        <color theme="1"/>
        <rFont val="Calibri"/>
        <family val="2"/>
        <scheme val="minor"/>
      </rPr>
      <t>Porcentaje de acciones de proximidad social y patrullaje preventivo desplegados en zonas de atención prioritarias.</t>
    </r>
  </si>
  <si>
    <r>
      <rPr>
        <b/>
        <sz val="11"/>
        <color theme="1"/>
        <rFont val="Calibri"/>
        <family val="2"/>
        <scheme val="minor"/>
      </rPr>
      <t xml:space="preserve">PADIBPP: </t>
    </r>
    <r>
      <rPr>
        <sz val="11"/>
        <color theme="1"/>
        <rFont val="Calibri"/>
        <family val="2"/>
        <scheme val="minor"/>
      </rPr>
      <t xml:space="preserve">Porcentaje de acciones dirigidas a la implementación de buenas prácticas profesionales. </t>
    </r>
  </si>
  <si>
    <r>
      <rPr>
        <b/>
        <sz val="11"/>
        <color theme="1"/>
        <rFont val="Calibri"/>
        <family val="2"/>
        <scheme val="minor"/>
      </rPr>
      <t xml:space="preserve">PODMSC: </t>
    </r>
    <r>
      <rPr>
        <sz val="11"/>
        <color theme="1"/>
        <rFont val="Calibri"/>
        <family val="2"/>
        <scheme val="minor"/>
      </rPr>
      <t>Porcentaje de operativos desarrollados para mejorar la seguridad ciudadana.</t>
    </r>
  </si>
  <si>
    <r>
      <rPr>
        <b/>
        <sz val="11"/>
        <color theme="1"/>
        <rFont val="Calibri"/>
        <family val="2"/>
        <scheme val="minor"/>
      </rPr>
      <t xml:space="preserve">ID (t,t-1): </t>
    </r>
    <r>
      <rPr>
        <sz val="11"/>
        <color theme="1"/>
        <rFont val="Calibri"/>
        <family val="2"/>
        <scheme val="minor"/>
      </rPr>
      <t>tasa de variación de delitos cometidos contra el patrimonio de la población del MBJ entre dos periodos de tiempo.</t>
    </r>
  </si>
  <si>
    <r>
      <rPr>
        <b/>
        <sz val="11"/>
        <color theme="1"/>
        <rFont val="Calibri"/>
        <family val="2"/>
        <scheme val="minor"/>
      </rPr>
      <t xml:space="preserve">IMPC: </t>
    </r>
    <r>
      <rPr>
        <sz val="11"/>
        <color theme="1"/>
        <rFont val="Calibri"/>
        <family val="2"/>
        <scheme val="minor"/>
      </rPr>
      <t>Índice Municipal de Paz y Convivencia Ciudadana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</si>
</sst>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20"/>
      <color theme="1"/>
      <name val="Calibri"/>
      <family val="2"/>
      <scheme val="minor"/>
    </font>
    <font>
      <b/>
      <sz val="20"/>
      <color theme="1"/>
      <name val="Calibri"/>
      <family val="2"/>
      <scheme val="minor"/>
    </font>
    <font>
      <b/>
      <sz val="12"/>
      <color rgb="FF000000"/>
      <name val="Calibri"/>
      <family val="2"/>
      <scheme val="minor"/>
    </font>
    <font>
      <sz val="12"/>
      <color rgb="FF000000"/>
      <name val="Calibri"/>
      <family val="2"/>
      <scheme val="minor"/>
    </font>
    <font>
      <sz val="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right/>
      <top style="dashed">
        <color theme="1"/>
      </top>
      <bottom/>
      <diagonal/>
    </border>
    <border>
      <left/>
      <right/>
      <top/>
      <bottom style="dashed">
        <color theme="1"/>
      </bottom>
      <diagonal/>
    </border>
    <border>
      <left style="medium">
        <color indexed="64"/>
      </left>
      <right style="dashed">
        <color theme="1"/>
      </right>
      <top style="dashed">
        <color indexed="64"/>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right style="medium">
        <color indexed="64"/>
      </right>
      <top/>
      <bottom style="dashed">
        <color theme="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ashed">
        <color theme="1"/>
      </left>
      <right/>
      <top style="dashed">
        <color theme="1"/>
      </top>
      <bottom style="dashed">
        <color theme="1"/>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medium">
        <color indexed="64"/>
      </left>
      <right style="dashed">
        <color theme="1"/>
      </right>
      <top/>
      <bottom style="medium">
        <color indexed="64"/>
      </bottom>
      <diagonal/>
    </border>
    <border>
      <left style="dotted">
        <color indexed="64"/>
      </left>
      <right style="dotted">
        <color indexed="64"/>
      </right>
      <top style="dotted">
        <color indexed="64"/>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8" fillId="0" borderId="0"/>
  </cellStyleXfs>
  <cellXfs count="212">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10" fontId="0" fillId="0" borderId="0" xfId="0" applyNumberFormat="1"/>
    <xf numFmtId="0" fontId="14" fillId="0" borderId="0" xfId="0" applyFont="1" applyAlignment="1">
      <alignment vertical="top"/>
    </xf>
    <xf numFmtId="0" fontId="0" fillId="0" borderId="0" xfId="0" applyAlignment="1">
      <alignment vertical="center"/>
    </xf>
    <xf numFmtId="0" fontId="10" fillId="0" borderId="15"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3" applyFont="1"/>
    <xf numFmtId="0" fontId="8" fillId="0" borderId="0" xfId="3"/>
    <xf numFmtId="0" fontId="8" fillId="0" borderId="0" xfId="3" applyAlignment="1">
      <alignment wrapText="1"/>
    </xf>
    <xf numFmtId="0" fontId="0" fillId="0" borderId="66" xfId="0" applyBorder="1" applyAlignment="1">
      <alignment horizontal="center" vertical="center" wrapText="1"/>
    </xf>
    <xf numFmtId="0" fontId="0" fillId="0" borderId="16" xfId="0" applyBorder="1" applyAlignment="1">
      <alignment horizontal="center" vertical="center" wrapText="1"/>
    </xf>
    <xf numFmtId="1" fontId="7" fillId="3" borderId="21" xfId="2" applyNumberFormat="1" applyFont="1" applyFill="1" applyBorder="1" applyAlignment="1">
      <alignment horizontal="center" vertical="center" wrapText="1"/>
    </xf>
    <xf numFmtId="1" fontId="7" fillId="3" borderId="67" xfId="2" applyNumberFormat="1" applyFont="1" applyFill="1" applyBorder="1" applyAlignment="1">
      <alignment horizontal="center" vertical="center" wrapText="1"/>
    </xf>
    <xf numFmtId="9" fontId="7" fillId="3" borderId="54" xfId="2" applyFont="1" applyFill="1" applyBorder="1" applyAlignment="1">
      <alignment horizontal="center" vertical="center" wrapText="1"/>
    </xf>
    <xf numFmtId="1" fontId="7" fillId="3" borderId="28" xfId="2" applyNumberFormat="1" applyFont="1" applyFill="1" applyBorder="1" applyAlignment="1">
      <alignment horizontal="center" vertical="center" wrapText="1"/>
    </xf>
    <xf numFmtId="0" fontId="7" fillId="0" borderId="16" xfId="2" applyNumberFormat="1" applyFont="1" applyFill="1" applyBorder="1" applyAlignment="1">
      <alignment horizontal="center" vertical="center"/>
    </xf>
    <xf numFmtId="0" fontId="7" fillId="0" borderId="57" xfId="2" applyNumberFormat="1" applyFont="1" applyFill="1" applyBorder="1" applyAlignment="1">
      <alignment horizontal="center" vertical="center"/>
    </xf>
    <xf numFmtId="0" fontId="7" fillId="2" borderId="16" xfId="1" applyNumberFormat="1" applyFont="1" applyFill="1" applyBorder="1" applyAlignment="1">
      <alignment horizontal="center" vertical="center" wrapText="1"/>
    </xf>
    <xf numFmtId="9" fontId="7" fillId="2" borderId="57" xfId="2"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10" fontId="7" fillId="3" borderId="28" xfId="2" applyNumberFormat="1" applyFont="1" applyFill="1" applyBorder="1" applyAlignment="1">
      <alignment horizontal="center" vertical="center" wrapText="1"/>
    </xf>
    <xf numFmtId="0" fontId="6" fillId="0" borderId="16" xfId="2" applyNumberFormat="1" applyFont="1" applyFill="1" applyBorder="1" applyAlignment="1">
      <alignment horizontal="center" vertical="center"/>
    </xf>
    <xf numFmtId="0" fontId="10" fillId="0" borderId="45"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16" xfId="2" applyNumberFormat="1" applyFont="1" applyFill="1" applyBorder="1" applyAlignment="1">
      <alignment horizontal="center" vertical="center"/>
    </xf>
    <xf numFmtId="0" fontId="10" fillId="0" borderId="57" xfId="2" applyNumberFormat="1" applyFont="1" applyFill="1" applyBorder="1" applyAlignment="1">
      <alignment horizontal="center" vertical="center"/>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9" fillId="0" borderId="0" xfId="0" applyFont="1" applyAlignment="1">
      <alignment horizontal="centerContinuous" vertical="center"/>
    </xf>
    <xf numFmtId="0" fontId="9" fillId="0" borderId="5" xfId="0" applyFont="1" applyBorder="1" applyAlignment="1">
      <alignment horizontal="centerContinuous" vertical="center"/>
    </xf>
    <xf numFmtId="0" fontId="14" fillId="0" borderId="14" xfId="0" applyFont="1" applyBorder="1" applyAlignment="1">
      <alignment horizontal="centerContinuous" vertical="center"/>
    </xf>
    <xf numFmtId="0" fontId="5" fillId="0" borderId="16" xfId="2" applyNumberFormat="1" applyFont="1" applyFill="1" applyBorder="1" applyAlignment="1">
      <alignment horizontal="center" vertical="center"/>
    </xf>
    <xf numFmtId="0" fontId="5" fillId="0" borderId="57" xfId="2" applyNumberFormat="1" applyFont="1" applyFill="1" applyBorder="1" applyAlignment="1">
      <alignment horizontal="center" vertical="center"/>
    </xf>
    <xf numFmtId="0" fontId="6" fillId="0" borderId="16" xfId="0" applyFont="1" applyBorder="1" applyAlignment="1">
      <alignment horizontal="center" vertical="center"/>
    </xf>
    <xf numFmtId="0" fontId="6" fillId="0" borderId="84" xfId="0" applyFont="1" applyBorder="1" applyAlignment="1">
      <alignment horizontal="center" vertical="center"/>
    </xf>
    <xf numFmtId="10" fontId="6" fillId="0" borderId="74" xfId="0" applyNumberFormat="1" applyFont="1" applyBorder="1" applyAlignment="1">
      <alignment horizontal="center" vertical="center" wrapText="1"/>
    </xf>
    <xf numFmtId="10" fontId="6" fillId="0" borderId="81" xfId="0" applyNumberFormat="1" applyFont="1" applyBorder="1" applyAlignment="1">
      <alignment horizontal="center" vertical="center" wrapText="1"/>
    </xf>
    <xf numFmtId="10" fontId="6" fillId="0" borderId="73" xfId="0" applyNumberFormat="1" applyFont="1" applyBorder="1" applyAlignment="1">
      <alignment horizontal="center" vertical="center" wrapText="1"/>
    </xf>
    <xf numFmtId="10" fontId="6" fillId="0" borderId="82" xfId="0" applyNumberFormat="1" applyFont="1" applyBorder="1" applyAlignment="1">
      <alignment horizontal="center" vertical="center" wrapText="1"/>
    </xf>
    <xf numFmtId="0" fontId="3" fillId="0" borderId="48"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2" fillId="0" borderId="50" xfId="0" applyFont="1" applyBorder="1" applyAlignment="1">
      <alignment horizontal="justify" vertical="center" wrapText="1"/>
    </xf>
    <xf numFmtId="0" fontId="2" fillId="0" borderId="83" xfId="0" applyFont="1" applyBorder="1" applyAlignment="1">
      <alignment horizontal="justify" vertical="center" wrapText="1"/>
    </xf>
    <xf numFmtId="0" fontId="6" fillId="0" borderId="84" xfId="0" applyFont="1" applyBorder="1" applyAlignment="1">
      <alignment horizontal="justify" vertical="center" wrapText="1"/>
    </xf>
    <xf numFmtId="1" fontId="10" fillId="0" borderId="16" xfId="0" applyNumberFormat="1" applyFont="1" applyBorder="1" applyAlignment="1">
      <alignment horizontal="center" vertical="center"/>
    </xf>
    <xf numFmtId="1" fontId="10" fillId="0" borderId="84" xfId="0" applyNumberFormat="1" applyFont="1" applyBorder="1" applyAlignment="1">
      <alignment horizontal="center" vertical="center"/>
    </xf>
    <xf numFmtId="10" fontId="6" fillId="0" borderId="80" xfId="0" applyNumberFormat="1" applyFont="1" applyBorder="1" applyAlignment="1">
      <alignment horizontal="center" vertical="center" wrapText="1"/>
    </xf>
    <xf numFmtId="10" fontId="6" fillId="0" borderId="71" xfId="0" applyNumberFormat="1" applyFont="1" applyBorder="1" applyAlignment="1">
      <alignment horizontal="center" vertical="center" wrapText="1"/>
    </xf>
    <xf numFmtId="0" fontId="3" fillId="0" borderId="49" xfId="0" applyFont="1" applyBorder="1" applyAlignment="1">
      <alignment horizontal="justify" vertical="center" wrapText="1"/>
    </xf>
    <xf numFmtId="0" fontId="3" fillId="0" borderId="53" xfId="0" applyFont="1" applyBorder="1" applyAlignment="1">
      <alignment horizontal="justify" vertical="center" wrapText="1"/>
    </xf>
    <xf numFmtId="0" fontId="2" fillId="0" borderId="52" xfId="0" applyFont="1" applyBorder="1" applyAlignment="1">
      <alignment horizontal="justify" vertical="center" wrapText="1"/>
    </xf>
    <xf numFmtId="0" fontId="6" fillId="0" borderId="16" xfId="0" applyFont="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top" wrapText="1"/>
    </xf>
    <xf numFmtId="0" fontId="2" fillId="0" borderId="35" xfId="0" applyFont="1" applyBorder="1" applyAlignment="1">
      <alignment horizontal="justify" vertical="center" wrapText="1"/>
    </xf>
    <xf numFmtId="0" fontId="6" fillId="0" borderId="36" xfId="0" applyFont="1" applyBorder="1" applyAlignment="1">
      <alignment horizontal="justify" vertical="center" wrapText="1"/>
    </xf>
    <xf numFmtId="0" fontId="6" fillId="0" borderId="34" xfId="0" applyFont="1" applyBorder="1" applyAlignment="1">
      <alignment horizontal="justify" vertical="center" wrapText="1"/>
    </xf>
    <xf numFmtId="2" fontId="7" fillId="3" borderId="68" xfId="0" applyNumberFormat="1" applyFont="1" applyFill="1" applyBorder="1" applyAlignment="1">
      <alignment horizontal="center" vertical="center" wrapText="1"/>
    </xf>
    <xf numFmtId="2" fontId="7" fillId="3" borderId="21" xfId="0" applyNumberFormat="1" applyFont="1" applyFill="1" applyBorder="1" applyAlignment="1">
      <alignment horizontal="center" vertical="center" wrapText="1"/>
    </xf>
    <xf numFmtId="0" fontId="7" fillId="3" borderId="6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3" fillId="0" borderId="34"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8" xfId="0" applyFont="1" applyBorder="1" applyAlignment="1">
      <alignment horizontal="justify" vertical="center" wrapText="1"/>
    </xf>
    <xf numFmtId="0" fontId="16" fillId="0" borderId="7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1" fontId="0" fillId="0" borderId="20" xfId="2" applyNumberFormat="1" applyFont="1" applyFill="1" applyBorder="1" applyAlignment="1">
      <alignment horizontal="center" vertical="center" wrapText="1"/>
    </xf>
    <xf numFmtId="1" fontId="0" fillId="0" borderId="79" xfId="2" applyNumberFormat="1" applyFont="1" applyFill="1" applyBorder="1" applyAlignment="1">
      <alignment horizontal="center" vertical="center" wrapText="1"/>
    </xf>
    <xf numFmtId="0" fontId="0" fillId="0" borderId="75" xfId="0" applyBorder="1" applyAlignment="1">
      <alignment horizontal="justify" vertical="center" wrapText="1"/>
    </xf>
    <xf numFmtId="0" fontId="0" fillId="0" borderId="19" xfId="0" applyBorder="1" applyAlignment="1">
      <alignment horizontal="justify"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justify" vertical="center" wrapText="1"/>
    </xf>
    <xf numFmtId="0" fontId="2" fillId="3" borderId="65" xfId="0" applyFont="1" applyFill="1" applyBorder="1" applyAlignment="1">
      <alignment horizontal="justify" vertical="center" wrapText="1"/>
    </xf>
    <xf numFmtId="0" fontId="7" fillId="3" borderId="33" xfId="0" applyFont="1" applyFill="1" applyBorder="1" applyAlignment="1">
      <alignment horizontal="justify" vertical="center" wrapText="1"/>
    </xf>
    <xf numFmtId="10" fontId="6" fillId="3" borderId="59" xfId="0" applyNumberFormat="1" applyFont="1" applyFill="1" applyBorder="1" applyAlignment="1">
      <alignment horizontal="center" vertical="center" wrapText="1"/>
    </xf>
    <xf numFmtId="10" fontId="6" fillId="3" borderId="60" xfId="0" applyNumberFormat="1" applyFont="1" applyFill="1" applyBorder="1" applyAlignment="1">
      <alignment horizontal="center" vertical="center" wrapText="1"/>
    </xf>
    <xf numFmtId="10" fontId="6" fillId="3" borderId="54" xfId="0" applyNumberFormat="1" applyFont="1" applyFill="1" applyBorder="1" applyAlignment="1">
      <alignment horizontal="center" vertical="center" wrapText="1"/>
    </xf>
    <xf numFmtId="10" fontId="6" fillId="3" borderId="55" xfId="0" applyNumberFormat="1" applyFont="1" applyFill="1" applyBorder="1" applyAlignment="1">
      <alignment horizontal="center" vertical="center" wrapText="1"/>
    </xf>
    <xf numFmtId="0" fontId="0" fillId="0" borderId="69" xfId="0" applyBorder="1" applyAlignment="1">
      <alignment horizontal="justify" vertical="top" wrapText="1"/>
    </xf>
    <xf numFmtId="0" fontId="0" fillId="0" borderId="67" xfId="0" applyBorder="1" applyAlignment="1">
      <alignment horizontal="justify" vertical="top" wrapText="1"/>
    </xf>
    <xf numFmtId="0" fontId="0" fillId="0" borderId="70" xfId="0" applyBorder="1" applyAlignment="1">
      <alignment horizontal="justify" vertical="top" wrapText="1"/>
    </xf>
    <xf numFmtId="0" fontId="0" fillId="0" borderId="61" xfId="0" applyBorder="1" applyAlignment="1">
      <alignment horizontal="justify" vertical="top" wrapText="1"/>
    </xf>
    <xf numFmtId="0" fontId="0" fillId="0" borderId="16" xfId="0" applyBorder="1" applyAlignment="1">
      <alignment horizontal="justify" vertical="top" wrapText="1"/>
    </xf>
    <xf numFmtId="0" fontId="0" fillId="0" borderId="18" xfId="0" applyBorder="1" applyAlignment="1">
      <alignment horizontal="justify" vertical="top" wrapText="1"/>
    </xf>
    <xf numFmtId="0" fontId="2" fillId="3" borderId="21" xfId="0" applyFont="1" applyFill="1" applyBorder="1" applyAlignment="1">
      <alignment horizontal="justify"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9" fillId="0" borderId="0" xfId="0" applyFont="1" applyAlignment="1">
      <alignment horizontal="center"/>
    </xf>
    <xf numFmtId="0" fontId="9" fillId="0" borderId="5" xfId="0" applyFont="1" applyBorder="1" applyAlignment="1">
      <alignment horizontal="center"/>
    </xf>
    <xf numFmtId="0" fontId="9" fillId="0" borderId="0" xfId="0" applyFont="1" applyAlignment="1">
      <alignment horizontal="center" vertical="center"/>
    </xf>
    <xf numFmtId="0" fontId="9" fillId="0" borderId="5" xfId="0" applyFont="1" applyBorder="1" applyAlignment="1">
      <alignment horizontal="center" vertical="center"/>
    </xf>
    <xf numFmtId="10" fontId="15" fillId="3" borderId="59" xfId="0" applyNumberFormat="1" applyFont="1" applyFill="1" applyBorder="1" applyAlignment="1">
      <alignment horizontal="center" vertical="center" wrapText="1"/>
    </xf>
    <xf numFmtId="10" fontId="15" fillId="3" borderId="60" xfId="0" applyNumberFormat="1" applyFont="1" applyFill="1" applyBorder="1" applyAlignment="1">
      <alignment horizontal="center" vertical="center" wrapText="1"/>
    </xf>
    <xf numFmtId="10" fontId="15" fillId="3" borderId="54" xfId="0" applyNumberFormat="1" applyFont="1" applyFill="1" applyBorder="1" applyAlignment="1">
      <alignment horizontal="center" vertical="center" wrapText="1"/>
    </xf>
    <xf numFmtId="10" fontId="15" fillId="3" borderId="55" xfId="0" applyNumberFormat="1" applyFont="1" applyFill="1" applyBorder="1" applyAlignment="1">
      <alignment horizontal="center" vertical="center" wrapText="1"/>
    </xf>
    <xf numFmtId="0" fontId="21" fillId="0" borderId="69" xfId="0" applyFont="1" applyBorder="1" applyAlignment="1">
      <alignment horizontal="left" vertical="top" wrapText="1"/>
    </xf>
    <xf numFmtId="0" fontId="0" fillId="0" borderId="67" xfId="0" applyBorder="1" applyAlignment="1">
      <alignment horizontal="left" vertical="top" wrapText="1"/>
    </xf>
    <xf numFmtId="0" fontId="0" fillId="0" borderId="70" xfId="0" applyBorder="1" applyAlignment="1">
      <alignment horizontal="left" vertical="top" wrapText="1"/>
    </xf>
    <xf numFmtId="0" fontId="0" fillId="0" borderId="61"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10" fontId="15" fillId="0" borderId="74" xfId="0" applyNumberFormat="1" applyFont="1" applyBorder="1" applyAlignment="1">
      <alignment horizontal="center" vertical="center" wrapText="1"/>
    </xf>
    <xf numFmtId="10" fontId="15" fillId="0" borderId="80" xfId="0" applyNumberFormat="1" applyFont="1" applyBorder="1" applyAlignment="1">
      <alignment horizontal="center" vertical="center" wrapText="1"/>
    </xf>
    <xf numFmtId="10" fontId="15" fillId="0" borderId="73" xfId="0" applyNumberFormat="1" applyFont="1" applyBorder="1" applyAlignment="1">
      <alignment horizontal="center" vertical="center" wrapText="1"/>
    </xf>
    <xf numFmtId="10" fontId="15" fillId="0" borderId="71" xfId="0" applyNumberFormat="1" applyFont="1" applyBorder="1" applyAlignment="1">
      <alignment horizontal="center" vertical="center" wrapText="1"/>
    </xf>
    <xf numFmtId="0" fontId="0" fillId="0" borderId="75"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7" fillId="3" borderId="65" xfId="0" applyFont="1" applyFill="1" applyBorder="1" applyAlignment="1">
      <alignment horizontal="justify" vertical="center" wrapText="1"/>
    </xf>
    <xf numFmtId="0" fontId="7" fillId="3" borderId="66" xfId="0" applyFont="1" applyFill="1" applyBorder="1" applyAlignment="1">
      <alignment horizontal="justify" vertical="center" wrapText="1"/>
    </xf>
    <xf numFmtId="0" fontId="7" fillId="3" borderId="21" xfId="0" applyFont="1" applyFill="1" applyBorder="1" applyAlignment="1">
      <alignment horizontal="justify" vertical="center" wrapText="1"/>
    </xf>
    <xf numFmtId="10" fontId="15" fillId="0" borderId="61" xfId="0" applyNumberFormat="1" applyFont="1" applyBorder="1" applyAlignment="1">
      <alignment horizontal="center" vertical="center" wrapText="1"/>
    </xf>
    <xf numFmtId="10" fontId="15" fillId="0" borderId="55" xfId="0" applyNumberFormat="1" applyFont="1" applyBorder="1" applyAlignment="1">
      <alignment horizontal="center" vertical="center" wrapText="1"/>
    </xf>
    <xf numFmtId="0" fontId="7" fillId="0" borderId="34"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2" xfId="0" applyFont="1" applyBorder="1" applyAlignment="1">
      <alignment horizontal="left" vertical="center" wrapText="1"/>
    </xf>
    <xf numFmtId="0" fontId="12" fillId="0" borderId="47" xfId="0" applyFont="1" applyBorder="1" applyAlignment="1">
      <alignment horizontal="center" vertical="center" wrapText="1"/>
    </xf>
    <xf numFmtId="0" fontId="12"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6"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7" fillId="0" borderId="34"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1" fontId="7" fillId="0" borderId="16" xfId="0" applyNumberFormat="1" applyFont="1" applyBorder="1" applyAlignment="1">
      <alignment horizontal="center" vertical="center"/>
    </xf>
    <xf numFmtId="0" fontId="12" fillId="0" borderId="4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3" xfId="0" applyFont="1" applyBorder="1" applyAlignment="1">
      <alignment horizontal="center" vertical="center" wrapText="1"/>
    </xf>
    <xf numFmtId="0" fontId="10" fillId="2" borderId="32"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0" fontId="15" fillId="2" borderId="63" xfId="0" applyNumberFormat="1" applyFont="1" applyFill="1" applyBorder="1" applyAlignment="1">
      <alignment horizontal="center" vertical="center" wrapText="1"/>
    </xf>
    <xf numFmtId="10" fontId="15" fillId="2" borderId="60" xfId="0" applyNumberFormat="1" applyFont="1" applyFill="1" applyBorder="1" applyAlignment="1">
      <alignment horizontal="center" vertical="center" wrapText="1"/>
    </xf>
    <xf numFmtId="10" fontId="15" fillId="2" borderId="64" xfId="0" applyNumberFormat="1" applyFont="1" applyFill="1" applyBorder="1" applyAlignment="1">
      <alignment horizontal="center" vertical="center" wrapText="1"/>
    </xf>
    <xf numFmtId="10" fontId="15" fillId="2" borderId="55"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41" xfId="0" applyFont="1" applyFill="1" applyBorder="1" applyAlignment="1">
      <alignment horizontal="center" vertical="center" wrapText="1"/>
    </xf>
    <xf numFmtId="10" fontId="15" fillId="2" borderId="61" xfId="0" applyNumberFormat="1" applyFont="1" applyFill="1" applyBorder="1" applyAlignment="1">
      <alignment horizontal="center" vertical="center" wrapText="1"/>
    </xf>
    <xf numFmtId="10" fontId="15" fillId="2" borderId="62" xfId="0" applyNumberFormat="1" applyFont="1" applyFill="1" applyBorder="1" applyAlignment="1">
      <alignment horizontal="center" vertical="center" wrapText="1"/>
    </xf>
    <xf numFmtId="10" fontId="15" fillId="2" borderId="56" xfId="0" applyNumberFormat="1"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top" wrapText="1"/>
    </xf>
    <xf numFmtId="0" fontId="10" fillId="2" borderId="31"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7" fillId="2" borderId="41" xfId="0" applyFont="1" applyFill="1" applyBorder="1" applyAlignment="1">
      <alignment horizontal="left" vertical="center" wrapText="1"/>
    </xf>
    <xf numFmtId="10" fontId="7" fillId="3" borderId="68" xfId="0" applyNumberFormat="1" applyFont="1" applyFill="1" applyBorder="1" applyAlignment="1">
      <alignment horizontal="center" vertical="center" wrapText="1"/>
    </xf>
    <xf numFmtId="10" fontId="7" fillId="3" borderId="21" xfId="0" applyNumberFormat="1" applyFont="1" applyFill="1" applyBorder="1" applyAlignment="1">
      <alignment horizontal="center" vertical="center" wrapText="1"/>
    </xf>
    <xf numFmtId="0" fontId="8" fillId="0" borderId="0" xfId="3" applyAlignment="1">
      <alignment horizontal="justify" vertical="center" wrapText="1"/>
    </xf>
    <xf numFmtId="0" fontId="7" fillId="0" borderId="0" xfId="3" applyFont="1" applyAlignment="1">
      <alignment horizontal="center" wrapText="1"/>
    </xf>
    <xf numFmtId="0" fontId="8" fillId="0" borderId="0" xfId="3" applyAlignment="1">
      <alignment horizontal="center" wrapText="1"/>
    </xf>
    <xf numFmtId="0" fontId="1" fillId="0" borderId="48"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34" xfId="0" applyFont="1" applyBorder="1" applyAlignment="1">
      <alignment horizontal="justify" vertical="center" wrapText="1"/>
    </xf>
    <xf numFmtId="0" fontId="1" fillId="3" borderId="66" xfId="0" applyFont="1" applyFill="1" applyBorder="1" applyAlignment="1">
      <alignment horizontal="justify" vertical="center" wrapText="1"/>
    </xf>
  </cellXfs>
  <cellStyles count="4">
    <cellStyle name="Millares" xfId="1" builtinId="3"/>
    <cellStyle name="Normal" xfId="0" builtinId="0"/>
    <cellStyle name="Normal 2" xfId="3" xr:uid="{1F65BB46-6E29-456A-90D1-1926346B914B}"/>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1082675</xdr:colOff>
      <xdr:row>2</xdr:row>
      <xdr:rowOff>127000</xdr:rowOff>
    </xdr:from>
    <xdr:to>
      <xdr:col>3</xdr:col>
      <xdr:colOff>2206625</xdr:colOff>
      <xdr:row>7</xdr:row>
      <xdr:rowOff>12700</xdr:rowOff>
    </xdr:to>
    <xdr:pic>
      <xdr:nvPicPr>
        <xdr:cNvPr id="3" name="Imagen 2">
          <a:extLst>
            <a:ext uri="{FF2B5EF4-FFF2-40B4-BE49-F238E27FC236}">
              <a16:creationId xmlns:a16="http://schemas.microsoft.com/office/drawing/2014/main" id="{03D512A3-A2BF-46CC-8E57-9009568B9B61}"/>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606800" y="539750"/>
          <a:ext cx="1123950" cy="1203325"/>
        </a:xfrm>
        <a:prstGeom prst="rect">
          <a:avLst/>
        </a:prstGeom>
      </xdr:spPr>
    </xdr:pic>
    <xdr:clientData/>
  </xdr:twoCellAnchor>
  <xdr:oneCellAnchor>
    <xdr:from>
      <xdr:col>16</xdr:col>
      <xdr:colOff>984250</xdr:colOff>
      <xdr:row>2</xdr:row>
      <xdr:rowOff>18387</xdr:rowOff>
    </xdr:from>
    <xdr:ext cx="1639895" cy="1477831"/>
    <xdr:pic>
      <xdr:nvPicPr>
        <xdr:cNvPr id="5" name="Imagen 4">
          <a:extLst>
            <a:ext uri="{FF2B5EF4-FFF2-40B4-BE49-F238E27FC236}">
              <a16:creationId xmlns:a16="http://schemas.microsoft.com/office/drawing/2014/main" id="{92E5A509-49CE-4797-95F7-B2449FAEE72C}"/>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22193250" y="431137"/>
          <a:ext cx="1639895" cy="1477831"/>
        </a:xfrm>
        <a:prstGeom prst="rect">
          <a:avLst/>
        </a:prstGeom>
      </xdr:spPr>
    </xdr:pic>
    <xdr:clientData/>
  </xdr:oneCellAnchor>
  <xdr:twoCellAnchor>
    <xdr:from>
      <xdr:col>3</xdr:col>
      <xdr:colOff>282774</xdr:colOff>
      <xdr:row>45</xdr:row>
      <xdr:rowOff>193478</xdr:rowOff>
    </xdr:from>
    <xdr:to>
      <xdr:col>5</xdr:col>
      <xdr:colOff>744141</xdr:colOff>
      <xdr:row>45</xdr:row>
      <xdr:rowOff>1170990</xdr:rowOff>
    </xdr:to>
    <xdr:sp macro="" textlink="">
      <xdr:nvSpPr>
        <xdr:cNvPr id="4" name="CuadroTexto 3">
          <a:extLst>
            <a:ext uri="{FF2B5EF4-FFF2-40B4-BE49-F238E27FC236}">
              <a16:creationId xmlns:a16="http://schemas.microsoft.com/office/drawing/2014/main" id="{52D2BA4A-9A17-4BD5-BB6F-72EEF2D02512}"/>
            </a:ext>
          </a:extLst>
        </xdr:cNvPr>
        <xdr:cNvSpPr txBox="1"/>
      </xdr:nvSpPr>
      <xdr:spPr>
        <a:xfrm>
          <a:off x="2783087" y="32355236"/>
          <a:ext cx="4539257" cy="977512"/>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latin typeface="Arial" panose="020B0604020202020204" pitchFamily="34" charset="0"/>
              <a:cs typeface="Arial" panose="020B0604020202020204" pitchFamily="34" charset="0"/>
            </a:rPr>
            <a:t>____________________________________</a:t>
          </a:r>
        </a:p>
        <a:p>
          <a:pPr algn="ctr"/>
          <a:r>
            <a:rPr lang="es-MX" sz="1200">
              <a:latin typeface="Arial" panose="020B0604020202020204" pitchFamily="34" charset="0"/>
              <a:cs typeface="Arial" panose="020B0604020202020204" pitchFamily="34" charset="0"/>
            </a:rPr>
            <a:t>ELABORÓ</a:t>
          </a:r>
        </a:p>
        <a:p>
          <a:pPr algn="ctr"/>
          <a:r>
            <a:rPr lang="es-MX" sz="1200">
              <a:latin typeface="Arial" panose="020B0604020202020204" pitchFamily="34" charset="0"/>
              <a:cs typeface="Arial" panose="020B0604020202020204" pitchFamily="34" charset="0"/>
            </a:rPr>
            <a:t>Lic. Indira Gaxiola Félix.</a:t>
          </a:r>
        </a:p>
        <a:p>
          <a:pPr algn="ctr"/>
          <a:r>
            <a:rPr lang="es-MX" sz="1200">
              <a:latin typeface="Arial" panose="020B0604020202020204" pitchFamily="34" charset="0"/>
              <a:cs typeface="Arial" panose="020B0604020202020204" pitchFamily="34" charset="0"/>
            </a:rPr>
            <a:t>Dirección de Vinculación y Seguimiento con Instancias de la SMSCyT de Benito Juárez.</a:t>
          </a:r>
        </a:p>
      </xdr:txBody>
    </xdr:sp>
    <xdr:clientData/>
  </xdr:twoCellAnchor>
  <xdr:twoCellAnchor>
    <xdr:from>
      <xdr:col>6</xdr:col>
      <xdr:colOff>1212379</xdr:colOff>
      <xdr:row>45</xdr:row>
      <xdr:rowOff>252362</xdr:rowOff>
    </xdr:from>
    <xdr:to>
      <xdr:col>10</xdr:col>
      <xdr:colOff>372070</xdr:colOff>
      <xdr:row>45</xdr:row>
      <xdr:rowOff>1052838</xdr:rowOff>
    </xdr:to>
    <xdr:sp macro="" textlink="">
      <xdr:nvSpPr>
        <xdr:cNvPr id="6" name="CuadroTexto 6">
          <a:extLst>
            <a:ext uri="{FF2B5EF4-FFF2-40B4-BE49-F238E27FC236}">
              <a16:creationId xmlns:a16="http://schemas.microsoft.com/office/drawing/2014/main" id="{ADB695C1-6715-4852-9B4C-3BD8FA892974}"/>
            </a:ext>
          </a:extLst>
        </xdr:cNvPr>
        <xdr:cNvSpPr txBox="1"/>
      </xdr:nvSpPr>
      <xdr:spPr>
        <a:xfrm>
          <a:off x="9204449" y="32414120"/>
          <a:ext cx="4249613" cy="800476"/>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latin typeface="Arial" panose="020B0604020202020204" pitchFamily="34" charset="0"/>
              <a:cs typeface="Arial" panose="020B0604020202020204" pitchFamily="34" charset="0"/>
            </a:rPr>
            <a:t>________________________________</a:t>
          </a:r>
          <a:br>
            <a:rPr lang="es-MX" sz="1200">
              <a:latin typeface="Arial" panose="020B0604020202020204" pitchFamily="34" charset="0"/>
              <a:cs typeface="Arial" panose="020B0604020202020204" pitchFamily="34" charset="0"/>
            </a:rPr>
          </a:br>
          <a:r>
            <a:rPr lang="es-MX" sz="1200">
              <a:latin typeface="Arial" panose="020B0604020202020204" pitchFamily="34" charset="0"/>
              <a:cs typeface="Arial" panose="020B0604020202020204" pitchFamily="34" charset="0"/>
            </a:rPr>
            <a:t>PRESUPUESTACIÓN Y CONTROL</a:t>
          </a:r>
        </a:p>
        <a:p>
          <a:pPr algn="ctr"/>
          <a:r>
            <a:rPr lang="es-MX" sz="1200">
              <a:latin typeface="Arial" panose="020B0604020202020204" pitchFamily="34" charset="0"/>
              <a:cs typeface="Arial" panose="020B0604020202020204" pitchFamily="34" charset="0"/>
            </a:rPr>
            <a:t>Dr. Gonzalo Alonso Ramírez Duarte</a:t>
          </a:r>
        </a:p>
        <a:p>
          <a:pPr algn="ctr"/>
          <a:r>
            <a:rPr lang="es-MX" sz="1200">
              <a:latin typeface="Arial" panose="020B0604020202020204" pitchFamily="34" charset="0"/>
              <a:cs typeface="Arial" panose="020B0604020202020204" pitchFamily="34" charset="0"/>
            </a:rPr>
            <a:t>Dirección Administrativa de la SMSCYT de Benito Juárez.</a:t>
          </a:r>
        </a:p>
      </xdr:txBody>
    </xdr:sp>
    <xdr:clientData/>
  </xdr:twoCellAnchor>
  <xdr:twoCellAnchor>
    <xdr:from>
      <xdr:col>11</xdr:col>
      <xdr:colOff>886447</xdr:colOff>
      <xdr:row>45</xdr:row>
      <xdr:rowOff>231007</xdr:rowOff>
    </xdr:from>
    <xdr:to>
      <xdr:col>14</xdr:col>
      <xdr:colOff>506016</xdr:colOff>
      <xdr:row>45</xdr:row>
      <xdr:rowOff>1031483</xdr:rowOff>
    </xdr:to>
    <xdr:sp macro="" textlink="">
      <xdr:nvSpPr>
        <xdr:cNvPr id="7" name="CuadroTexto 5">
          <a:extLst>
            <a:ext uri="{FF2B5EF4-FFF2-40B4-BE49-F238E27FC236}">
              <a16:creationId xmlns:a16="http://schemas.microsoft.com/office/drawing/2014/main" id="{ECB2BFD4-7044-4721-A1FF-E9CDB3AC14E0}"/>
            </a:ext>
          </a:extLst>
        </xdr:cNvPr>
        <xdr:cNvSpPr txBox="1"/>
      </xdr:nvSpPr>
      <xdr:spPr>
        <a:xfrm>
          <a:off x="14950705" y="32392765"/>
          <a:ext cx="3265858" cy="800476"/>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latin typeface="Arial" panose="020B0604020202020204" pitchFamily="34" charset="0"/>
              <a:cs typeface="Arial" panose="020B0604020202020204" pitchFamily="34" charset="0"/>
            </a:rPr>
            <a:t>____________________________________</a:t>
          </a:r>
        </a:p>
        <a:p>
          <a:pPr algn="ctr"/>
          <a:r>
            <a:rPr lang="es-MX" sz="1200">
              <a:latin typeface="Arial" panose="020B0604020202020204" pitchFamily="34" charset="0"/>
              <a:cs typeface="Arial" panose="020B0604020202020204" pitchFamily="34" charset="0"/>
            </a:rPr>
            <a:t>REVISÓ</a:t>
          </a:r>
        </a:p>
        <a:p>
          <a:pPr algn="ctr"/>
          <a:r>
            <a:rPr lang="es-MX" sz="1200">
              <a:latin typeface="Arial" panose="020B0604020202020204" pitchFamily="34" charset="0"/>
              <a:cs typeface="Arial" panose="020B0604020202020204" pitchFamily="34" charset="0"/>
            </a:rPr>
            <a:t>Dr. Enrique E. Encalada Sánchez</a:t>
          </a:r>
        </a:p>
        <a:p>
          <a:pPr algn="ctr"/>
          <a:r>
            <a:rPr lang="es-MX" sz="1200">
              <a:latin typeface="Arial" panose="020B0604020202020204" pitchFamily="34" charset="0"/>
              <a:cs typeface="Arial" panose="020B0604020202020204" pitchFamily="34" charset="0"/>
            </a:rPr>
            <a:t>Dirección de Planeación de la DGPM.</a:t>
          </a:r>
        </a:p>
      </xdr:txBody>
    </xdr:sp>
    <xdr:clientData/>
  </xdr:twoCellAnchor>
  <xdr:twoCellAnchor>
    <xdr:from>
      <xdr:col>15</xdr:col>
      <xdr:colOff>1189690</xdr:colOff>
      <xdr:row>45</xdr:row>
      <xdr:rowOff>169535</xdr:rowOff>
    </xdr:from>
    <xdr:to>
      <xdr:col>17</xdr:col>
      <xdr:colOff>1201514</xdr:colOff>
      <xdr:row>45</xdr:row>
      <xdr:rowOff>1147047</xdr:rowOff>
    </xdr:to>
    <xdr:sp macro="" textlink="">
      <xdr:nvSpPr>
        <xdr:cNvPr id="8" name="CuadroTexto 7">
          <a:extLst>
            <a:ext uri="{FF2B5EF4-FFF2-40B4-BE49-F238E27FC236}">
              <a16:creationId xmlns:a16="http://schemas.microsoft.com/office/drawing/2014/main" id="{C9636B52-A3B2-4617-8D13-ACD49EAD0E95}"/>
            </a:ext>
          </a:extLst>
        </xdr:cNvPr>
        <xdr:cNvSpPr txBox="1"/>
      </xdr:nvSpPr>
      <xdr:spPr>
        <a:xfrm>
          <a:off x="20581995" y="32331293"/>
          <a:ext cx="4000417" cy="977512"/>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b="0">
              <a:solidFill>
                <a:schemeClr val="tx1"/>
              </a:solidFill>
              <a:latin typeface="Arial" panose="020B0604020202020204" pitchFamily="34" charset="0"/>
              <a:cs typeface="Arial" panose="020B0604020202020204" pitchFamily="34" charset="0"/>
            </a:rPr>
            <a:t>_____________________________________</a:t>
          </a:r>
        </a:p>
        <a:p>
          <a:pPr algn="ctr"/>
          <a:r>
            <a:rPr lang="es-MX" sz="1200" b="0">
              <a:solidFill>
                <a:schemeClr val="tx1"/>
              </a:solidFill>
              <a:latin typeface="Arial" panose="020B0604020202020204" pitchFamily="34" charset="0"/>
              <a:cs typeface="Arial" panose="020B0604020202020204" pitchFamily="34" charset="0"/>
            </a:rPr>
            <a:t>AUTORIZÓ</a:t>
          </a:r>
          <a:endParaRPr lang="es-MX" sz="1200" b="0">
            <a:solidFill>
              <a:schemeClr val="tx1"/>
            </a:solidFill>
            <a:effectLst/>
            <a:latin typeface="Arial" panose="020B0604020202020204" pitchFamily="34" charset="0"/>
            <a:cs typeface="Arial" panose="020B0604020202020204" pitchFamily="34" charset="0"/>
          </a:endParaRPr>
        </a:p>
        <a:p>
          <a:pPr algn="ctr"/>
          <a:r>
            <a:rPr lang="es-ES" sz="1200" b="0">
              <a:solidFill>
                <a:schemeClr val="tx1"/>
              </a:solidFill>
              <a:effectLst/>
              <a:latin typeface="Arial" panose="020B0604020202020204" pitchFamily="34" charset="0"/>
              <a:cs typeface="Arial" panose="020B0604020202020204" pitchFamily="34" charset="0"/>
            </a:rPr>
            <a:t>CAP. NAV. Carlos Ernesto D'amiano Sumuano.</a:t>
          </a:r>
          <a:endParaRPr lang="es-MX" sz="1200" b="0">
            <a:solidFill>
              <a:schemeClr val="tx1"/>
            </a:solidFill>
            <a:effectLst/>
            <a:latin typeface="Arial" panose="020B0604020202020204" pitchFamily="34" charset="0"/>
            <a:cs typeface="Arial" panose="020B0604020202020204" pitchFamily="34" charset="0"/>
          </a:endParaRPr>
        </a:p>
        <a:p>
          <a:pPr algn="ctr"/>
          <a:r>
            <a:rPr lang="es-MX" sz="1200">
              <a:solidFill>
                <a:schemeClr val="tx1"/>
              </a:solidFill>
              <a:effectLst/>
              <a:latin typeface="Arial" panose="020B0604020202020204" pitchFamily="34" charset="0"/>
              <a:cs typeface="Arial" panose="020B0604020202020204" pitchFamily="34" charset="0"/>
            </a:rPr>
            <a:t>Secretaria Municipal de Seguridad Ciudadana y Tránsito de Benito Juárez.</a:t>
          </a:r>
          <a:endParaRPr lang="es-MX" sz="1200" baseline="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17</xdr:col>
      <xdr:colOff>387563</xdr:colOff>
      <xdr:row>8</xdr:row>
      <xdr:rowOff>104485</xdr:rowOff>
    </xdr:to>
    <xdr:pic>
      <xdr:nvPicPr>
        <xdr:cNvPr id="2" name="Imagen 3">
          <a:extLst>
            <a:ext uri="{FF2B5EF4-FFF2-40B4-BE49-F238E27FC236}">
              <a16:creationId xmlns:a16="http://schemas.microsoft.com/office/drawing/2014/main" id="{91280374-0DEF-4AB8-B302-072DB8B277A2}"/>
            </a:ext>
          </a:extLst>
        </xdr:cNvPr>
        <xdr:cNvPicPr>
          <a:picLocks noChangeAspect="1"/>
        </xdr:cNvPicPr>
      </xdr:nvPicPr>
      <xdr:blipFill>
        <a:blip xmlns:r="http://schemas.openxmlformats.org/officeDocument/2006/relationships" r:embed="rId1"/>
        <a:stretch>
          <a:fillRect/>
        </a:stretch>
      </xdr:blipFill>
      <xdr:spPr>
        <a:xfrm>
          <a:off x="20869275" y="381000"/>
          <a:ext cx="2187788" cy="1390360"/>
        </a:xfrm>
        <a:prstGeom prst="rect">
          <a:avLst/>
        </a:prstGeom>
      </xdr:spPr>
    </xdr:pic>
    <xdr:clientData/>
  </xdr:twoCellAnchor>
  <xdr:twoCellAnchor editAs="oneCell">
    <xdr:from>
      <xdr:col>3</xdr:col>
      <xdr:colOff>352425</xdr:colOff>
      <xdr:row>2</xdr:row>
      <xdr:rowOff>47625</xdr:rowOff>
    </xdr:from>
    <xdr:to>
      <xdr:col>3</xdr:col>
      <xdr:colOff>1476375</xdr:colOff>
      <xdr:row>7</xdr:row>
      <xdr:rowOff>123825</xdr:rowOff>
    </xdr:to>
    <xdr:pic>
      <xdr:nvPicPr>
        <xdr:cNvPr id="3" name="Imagen 2">
          <a:extLst>
            <a:ext uri="{FF2B5EF4-FFF2-40B4-BE49-F238E27FC236}">
              <a16:creationId xmlns:a16="http://schemas.microsoft.com/office/drawing/2014/main" id="{EFE36E18-E095-4C16-B870-3200315CF115}"/>
            </a:ext>
            <a:ext uri="{147F2762-F138-4A5C-976F-8EAC2B608ADB}">
              <a16:predDERef xmlns:a16="http://schemas.microsoft.com/office/drawing/2014/main" pred="{91280374-0DEF-4AB8-B302-072DB8B277A2}"/>
            </a:ext>
          </a:extLst>
        </xdr:cNvPr>
        <xdr:cNvPicPr>
          <a:picLocks noChangeAspect="1"/>
        </xdr:cNvPicPr>
      </xdr:nvPicPr>
      <xdr:blipFill>
        <a:blip xmlns:r="http://schemas.openxmlformats.org/officeDocument/2006/relationships" r:embed="rId2"/>
        <a:srcRect l="5984" t="2830" r="4724" b="3150"/>
        <a:stretch/>
      </xdr:blipFill>
      <xdr:spPr>
        <a:xfrm>
          <a:off x="2867025" y="428625"/>
          <a:ext cx="1123950"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17</xdr:col>
      <xdr:colOff>387563</xdr:colOff>
      <xdr:row>8</xdr:row>
      <xdr:rowOff>104485</xdr:rowOff>
    </xdr:to>
    <xdr:pic>
      <xdr:nvPicPr>
        <xdr:cNvPr id="2" name="Imagen 3">
          <a:extLst>
            <a:ext uri="{FF2B5EF4-FFF2-40B4-BE49-F238E27FC236}">
              <a16:creationId xmlns:a16="http://schemas.microsoft.com/office/drawing/2014/main" id="{F2A32396-A5CF-49EE-B632-0F9231862B86}"/>
            </a:ext>
          </a:extLst>
        </xdr:cNvPr>
        <xdr:cNvPicPr>
          <a:picLocks noChangeAspect="1"/>
        </xdr:cNvPicPr>
      </xdr:nvPicPr>
      <xdr:blipFill>
        <a:blip xmlns:r="http://schemas.openxmlformats.org/officeDocument/2006/relationships" r:embed="rId1"/>
        <a:stretch>
          <a:fillRect/>
        </a:stretch>
      </xdr:blipFill>
      <xdr:spPr>
        <a:xfrm>
          <a:off x="20869275" y="400050"/>
          <a:ext cx="2187788" cy="1390360"/>
        </a:xfrm>
        <a:prstGeom prst="rect">
          <a:avLst/>
        </a:prstGeom>
      </xdr:spPr>
    </xdr:pic>
    <xdr:clientData/>
  </xdr:twoCellAnchor>
  <xdr:twoCellAnchor editAs="oneCell">
    <xdr:from>
      <xdr:col>3</xdr:col>
      <xdr:colOff>352425</xdr:colOff>
      <xdr:row>2</xdr:row>
      <xdr:rowOff>47625</xdr:rowOff>
    </xdr:from>
    <xdr:to>
      <xdr:col>3</xdr:col>
      <xdr:colOff>1476375</xdr:colOff>
      <xdr:row>7</xdr:row>
      <xdr:rowOff>123825</xdr:rowOff>
    </xdr:to>
    <xdr:pic>
      <xdr:nvPicPr>
        <xdr:cNvPr id="3" name="Imagen 2">
          <a:extLst>
            <a:ext uri="{FF2B5EF4-FFF2-40B4-BE49-F238E27FC236}">
              <a16:creationId xmlns:a16="http://schemas.microsoft.com/office/drawing/2014/main" id="{14DBA13B-0E63-4F14-83FC-801F9DE8EA7F}"/>
            </a:ext>
            <a:ext uri="{147F2762-F138-4A5C-976F-8EAC2B608ADB}">
              <a16:predDERef xmlns:a16="http://schemas.microsoft.com/office/drawing/2014/main" pred="{F2A32396-A5CF-49EE-B632-0F9231862B86}"/>
            </a:ext>
          </a:extLst>
        </xdr:cNvPr>
        <xdr:cNvPicPr>
          <a:picLocks noChangeAspect="1"/>
        </xdr:cNvPicPr>
      </xdr:nvPicPr>
      <xdr:blipFill>
        <a:blip xmlns:r="http://schemas.openxmlformats.org/officeDocument/2006/relationships" r:embed="rId2"/>
        <a:srcRect l="5984" t="2830" r="4724" b="3150"/>
        <a:stretch/>
      </xdr:blipFill>
      <xdr:spPr>
        <a:xfrm>
          <a:off x="2867025" y="447675"/>
          <a:ext cx="1123950" cy="11620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7"/>
  <sheetViews>
    <sheetView tabSelected="1" zoomScale="64" zoomScaleNormal="64" workbookViewId="0">
      <selection activeCell="F9" sqref="F9:R9"/>
    </sheetView>
  </sheetViews>
  <sheetFormatPr baseColWidth="10" defaultColWidth="11" defaultRowHeight="15.6" x14ac:dyDescent="0.3"/>
  <cols>
    <col min="4" max="4" width="32.5" customWidth="1"/>
    <col min="5" max="5" width="21.09765625" customWidth="1"/>
    <col min="6" max="6" width="18.59765625" customWidth="1"/>
    <col min="7" max="7" width="18" customWidth="1"/>
    <col min="8" max="9" width="17.8984375" customWidth="1"/>
    <col min="10" max="13" width="12.8984375" customWidth="1"/>
    <col min="14" max="15" width="22.09765625" customWidth="1"/>
    <col min="16" max="18" width="26.19921875" customWidth="1"/>
  </cols>
  <sheetData>
    <row r="3" spans="4:20" x14ac:dyDescent="0.3">
      <c r="D3" s="1"/>
      <c r="E3" s="2"/>
      <c r="F3" s="2"/>
      <c r="G3" s="2"/>
      <c r="H3" s="2"/>
      <c r="I3" s="2"/>
      <c r="J3" s="2"/>
      <c r="K3" s="2"/>
      <c r="L3" s="2"/>
      <c r="M3" s="2"/>
      <c r="N3" s="2"/>
      <c r="O3" s="2"/>
      <c r="P3" s="2"/>
      <c r="Q3" s="2"/>
      <c r="R3" s="3"/>
    </row>
    <row r="4" spans="4:20" s="8" customFormat="1" ht="24" customHeight="1" x14ac:dyDescent="0.3">
      <c r="D4" s="40" t="s">
        <v>0</v>
      </c>
      <c r="E4" s="38"/>
      <c r="F4" s="38"/>
      <c r="G4" s="38"/>
      <c r="H4" s="38"/>
      <c r="I4" s="38"/>
      <c r="J4" s="38"/>
      <c r="K4" s="38"/>
      <c r="L4" s="38"/>
      <c r="M4" s="38"/>
      <c r="N4" s="38"/>
      <c r="O4" s="38"/>
      <c r="P4" s="38"/>
      <c r="Q4" s="38"/>
      <c r="R4" s="39"/>
    </row>
    <row r="5" spans="4:20" s="8" customFormat="1" ht="24" customHeight="1" x14ac:dyDescent="0.3">
      <c r="D5" s="40" t="s">
        <v>1</v>
      </c>
      <c r="E5" s="38"/>
      <c r="F5" s="38"/>
      <c r="G5" s="38"/>
      <c r="H5" s="38"/>
      <c r="I5" s="38"/>
      <c r="J5" s="38"/>
      <c r="K5" s="38"/>
      <c r="L5" s="38"/>
      <c r="M5" s="38"/>
      <c r="N5" s="38"/>
      <c r="O5" s="38"/>
      <c r="P5" s="38"/>
      <c r="Q5" s="38"/>
      <c r="R5" s="39"/>
    </row>
    <row r="6" spans="4:20" s="8" customFormat="1" ht="24" customHeight="1" x14ac:dyDescent="0.3">
      <c r="D6" s="40" t="s">
        <v>2</v>
      </c>
      <c r="E6" s="38"/>
      <c r="F6" s="38"/>
      <c r="G6" s="38"/>
      <c r="H6" s="38"/>
      <c r="I6" s="38"/>
      <c r="J6" s="38"/>
      <c r="K6" s="38"/>
      <c r="L6" s="38"/>
      <c r="M6" s="38"/>
      <c r="N6" s="38"/>
      <c r="O6" s="38"/>
      <c r="P6" s="38"/>
      <c r="Q6" s="38"/>
      <c r="R6" s="39"/>
    </row>
    <row r="7" spans="4:20" x14ac:dyDescent="0.3">
      <c r="D7" s="4"/>
      <c r="R7" s="5"/>
    </row>
    <row r="8" spans="4:20" ht="16.2" thickBot="1" x14ac:dyDescent="0.35">
      <c r="D8" s="4"/>
      <c r="R8" s="5"/>
    </row>
    <row r="9" spans="4:20" ht="43.5" customHeight="1" thickBot="1" x14ac:dyDescent="0.35">
      <c r="D9" s="108" t="s">
        <v>3</v>
      </c>
      <c r="E9" s="109"/>
      <c r="F9" s="110" t="s">
        <v>46</v>
      </c>
      <c r="G9" s="111"/>
      <c r="H9" s="111"/>
      <c r="I9" s="111"/>
      <c r="J9" s="111"/>
      <c r="K9" s="111"/>
      <c r="L9" s="111"/>
      <c r="M9" s="111"/>
      <c r="N9" s="111"/>
      <c r="O9" s="111"/>
      <c r="P9" s="111"/>
      <c r="Q9" s="111"/>
      <c r="R9" s="112"/>
    </row>
    <row r="10" spans="4:20" ht="27.9" customHeight="1" x14ac:dyDescent="0.3">
      <c r="D10" s="113" t="s">
        <v>4</v>
      </c>
      <c r="E10" s="116" t="s">
        <v>5</v>
      </c>
      <c r="F10" s="117" t="s">
        <v>6</v>
      </c>
      <c r="G10" s="116" t="s">
        <v>7</v>
      </c>
      <c r="H10" s="119" t="s">
        <v>8</v>
      </c>
      <c r="I10" s="120"/>
      <c r="J10" s="120"/>
      <c r="K10" s="120"/>
      <c r="L10" s="120"/>
      <c r="M10" s="120"/>
      <c r="N10" s="120"/>
      <c r="O10" s="121"/>
      <c r="P10" s="120" t="s">
        <v>9</v>
      </c>
      <c r="Q10" s="120"/>
      <c r="R10" s="122"/>
    </row>
    <row r="11" spans="4:20" ht="32.1" customHeight="1" x14ac:dyDescent="0.3">
      <c r="D11" s="114"/>
      <c r="E11" s="106"/>
      <c r="F11" s="118"/>
      <c r="G11" s="106"/>
      <c r="H11" s="106" t="s">
        <v>10</v>
      </c>
      <c r="I11" s="106" t="s">
        <v>11</v>
      </c>
      <c r="J11" s="123" t="s">
        <v>12</v>
      </c>
      <c r="K11" s="123"/>
      <c r="L11" s="123"/>
      <c r="M11" s="123"/>
      <c r="N11" s="123" t="s">
        <v>13</v>
      </c>
      <c r="O11" s="127"/>
      <c r="P11" s="123"/>
      <c r="Q11" s="123"/>
      <c r="R11" s="124"/>
    </row>
    <row r="12" spans="4:20" ht="28.8" x14ac:dyDescent="0.3">
      <c r="D12" s="115"/>
      <c r="E12" s="106"/>
      <c r="F12" s="118"/>
      <c r="G12" s="107"/>
      <c r="H12" s="107"/>
      <c r="I12" s="107"/>
      <c r="J12" s="12" t="s">
        <v>14</v>
      </c>
      <c r="K12" s="9" t="s">
        <v>15</v>
      </c>
      <c r="L12" s="9" t="s">
        <v>16</v>
      </c>
      <c r="M12" s="9" t="s">
        <v>17</v>
      </c>
      <c r="N12" s="9" t="s">
        <v>18</v>
      </c>
      <c r="O12" s="9" t="s">
        <v>19</v>
      </c>
      <c r="P12" s="125"/>
      <c r="Q12" s="125"/>
      <c r="R12" s="126"/>
    </row>
    <row r="13" spans="4:20" ht="102.75" customHeight="1" x14ac:dyDescent="0.3">
      <c r="D13" s="93" t="s">
        <v>58</v>
      </c>
      <c r="E13" s="211" t="s">
        <v>97</v>
      </c>
      <c r="F13" s="74" t="s">
        <v>22</v>
      </c>
      <c r="G13" s="74" t="s">
        <v>23</v>
      </c>
      <c r="H13" s="72" t="s">
        <v>24</v>
      </c>
      <c r="I13" s="74" t="s">
        <v>25</v>
      </c>
      <c r="J13" s="18" t="s">
        <v>26</v>
      </c>
      <c r="K13" s="19"/>
      <c r="L13" s="19"/>
      <c r="M13" s="20"/>
      <c r="N13" s="95" t="s">
        <v>26</v>
      </c>
      <c r="O13" s="97" t="s">
        <v>26</v>
      </c>
      <c r="P13" s="99" t="s">
        <v>28</v>
      </c>
      <c r="Q13" s="100"/>
      <c r="R13" s="101"/>
    </row>
    <row r="14" spans="4:20" ht="102.75" customHeight="1" x14ac:dyDescent="0.3">
      <c r="D14" s="94"/>
      <c r="E14" s="105"/>
      <c r="F14" s="75"/>
      <c r="G14" s="75"/>
      <c r="H14" s="73"/>
      <c r="I14" s="75"/>
      <c r="J14" s="18" t="s">
        <v>29</v>
      </c>
      <c r="K14" s="18" t="s">
        <v>26</v>
      </c>
      <c r="L14" s="18" t="s">
        <v>26</v>
      </c>
      <c r="M14" s="21" t="s">
        <v>26</v>
      </c>
      <c r="N14" s="96"/>
      <c r="O14" s="98"/>
      <c r="P14" s="102"/>
      <c r="Q14" s="103"/>
      <c r="R14" s="104"/>
      <c r="S14" s="6"/>
      <c r="T14" s="6"/>
    </row>
    <row r="15" spans="4:20" ht="102.75" hidden="1" customHeight="1" x14ac:dyDescent="0.3">
      <c r="D15" s="79" t="s">
        <v>30</v>
      </c>
      <c r="E15" s="80"/>
      <c r="F15" s="80"/>
      <c r="G15" s="81"/>
      <c r="H15" s="85"/>
      <c r="I15" s="16"/>
      <c r="J15" s="17"/>
      <c r="K15" s="17"/>
      <c r="L15" s="17"/>
      <c r="M15" s="17"/>
      <c r="N15" s="45" t="str">
        <f>IFERROR(J15/J16,"ND")</f>
        <v>ND</v>
      </c>
      <c r="O15" s="47" t="str">
        <f>IFERROR(((J15)/H15),"ND")</f>
        <v>ND</v>
      </c>
      <c r="P15" s="87"/>
      <c r="Q15" s="88"/>
      <c r="R15" s="89"/>
      <c r="S15" s="6"/>
      <c r="T15" s="6"/>
    </row>
    <row r="16" spans="4:20" ht="102.75" hidden="1" customHeight="1" x14ac:dyDescent="0.3">
      <c r="D16" s="82"/>
      <c r="E16" s="83"/>
      <c r="F16" s="83"/>
      <c r="G16" s="84"/>
      <c r="H16" s="86"/>
      <c r="I16" s="16"/>
      <c r="J16" s="17"/>
      <c r="K16" s="17"/>
      <c r="L16" s="17"/>
      <c r="M16" s="17"/>
      <c r="N16" s="58"/>
      <c r="O16" s="59"/>
      <c r="P16" s="90"/>
      <c r="Q16" s="91"/>
      <c r="R16" s="92"/>
      <c r="S16" s="6"/>
      <c r="T16" s="6"/>
    </row>
    <row r="17" spans="3:18" ht="102.75" customHeight="1" x14ac:dyDescent="0.3">
      <c r="D17" s="69" t="s">
        <v>59</v>
      </c>
      <c r="E17" s="210" t="s">
        <v>96</v>
      </c>
      <c r="F17" s="43" t="s">
        <v>47</v>
      </c>
      <c r="G17" s="43" t="s">
        <v>44</v>
      </c>
      <c r="H17" s="56">
        <v>13066</v>
      </c>
      <c r="I17" s="43" t="s">
        <v>45</v>
      </c>
      <c r="J17" s="31">
        <v>2894</v>
      </c>
      <c r="K17" s="41"/>
      <c r="L17" s="41"/>
      <c r="M17" s="42"/>
      <c r="N17" s="45">
        <f>IFERROR((J17-J18)/J18,"ND")</f>
        <v>-0.11444308445532436</v>
      </c>
      <c r="O17" s="47">
        <f>IFERROR((J17-H17)/H17,"ND")</f>
        <v>-0.778509107607531</v>
      </c>
      <c r="P17" s="76" t="s">
        <v>57</v>
      </c>
      <c r="Q17" s="77"/>
      <c r="R17" s="78"/>
    </row>
    <row r="18" spans="3:18" ht="102.75" customHeight="1" x14ac:dyDescent="0.3">
      <c r="D18" s="70"/>
      <c r="E18" s="71"/>
      <c r="F18" s="43"/>
      <c r="G18" s="43"/>
      <c r="H18" s="56"/>
      <c r="I18" s="43"/>
      <c r="J18" s="34">
        <v>3268</v>
      </c>
      <c r="K18" s="34">
        <v>3267</v>
      </c>
      <c r="L18" s="34">
        <v>3266</v>
      </c>
      <c r="M18" s="35">
        <v>3265</v>
      </c>
      <c r="N18" s="58"/>
      <c r="O18" s="59"/>
      <c r="P18" s="76"/>
      <c r="Q18" s="77"/>
      <c r="R18" s="78"/>
    </row>
    <row r="19" spans="3:18" ht="102.75" customHeight="1" x14ac:dyDescent="0.3">
      <c r="C19" t="s">
        <v>48</v>
      </c>
      <c r="D19" s="53" t="s">
        <v>71</v>
      </c>
      <c r="E19" s="209" t="s">
        <v>95</v>
      </c>
      <c r="F19" s="43" t="s">
        <v>22</v>
      </c>
      <c r="G19" s="43" t="s">
        <v>44</v>
      </c>
      <c r="H19" s="56">
        <v>2176</v>
      </c>
      <c r="I19" s="43" t="s">
        <v>45</v>
      </c>
      <c r="J19" s="32">
        <v>303</v>
      </c>
      <c r="K19" s="32"/>
      <c r="L19" s="32"/>
      <c r="M19" s="33"/>
      <c r="N19" s="45">
        <f t="shared" ref="N19" si="0">IFERROR(J19/J20,"ND")</f>
        <v>0.55801104972375692</v>
      </c>
      <c r="O19" s="47">
        <f t="shared" ref="O19" si="1">IFERROR(((J19+K19+L19+M19)/H19),"ND")</f>
        <v>0.13924632352941177</v>
      </c>
      <c r="P19" s="208" t="s">
        <v>72</v>
      </c>
      <c r="Q19" s="49"/>
      <c r="R19" s="50"/>
    </row>
    <row r="20" spans="3:18" ht="102.75" customHeight="1" x14ac:dyDescent="0.3">
      <c r="D20" s="62"/>
      <c r="E20" s="63"/>
      <c r="F20" s="43"/>
      <c r="G20" s="43"/>
      <c r="H20" s="56"/>
      <c r="I20" s="43"/>
      <c r="J20" s="32">
        <v>543</v>
      </c>
      <c r="K20" s="32">
        <v>546</v>
      </c>
      <c r="L20" s="32">
        <v>545</v>
      </c>
      <c r="M20" s="33">
        <v>542</v>
      </c>
      <c r="N20" s="58"/>
      <c r="O20" s="59"/>
      <c r="P20" s="60"/>
      <c r="Q20" s="60"/>
      <c r="R20" s="61"/>
    </row>
    <row r="21" spans="3:18" ht="102.75" customHeight="1" x14ac:dyDescent="0.3">
      <c r="C21" t="s">
        <v>48</v>
      </c>
      <c r="D21" s="53" t="s">
        <v>70</v>
      </c>
      <c r="E21" s="209" t="s">
        <v>94</v>
      </c>
      <c r="F21" s="43" t="s">
        <v>22</v>
      </c>
      <c r="G21" s="43" t="s">
        <v>44</v>
      </c>
      <c r="H21" s="56">
        <v>2202</v>
      </c>
      <c r="I21" s="43" t="s">
        <v>45</v>
      </c>
      <c r="J21" s="32">
        <v>634</v>
      </c>
      <c r="K21" s="32"/>
      <c r="L21" s="32"/>
      <c r="M21" s="33"/>
      <c r="N21" s="45">
        <f t="shared" ref="N21" si="2">IFERROR(J21/J22,"ND")</f>
        <v>1.1633027522935779</v>
      </c>
      <c r="O21" s="47">
        <f t="shared" ref="O21" si="3">IFERROR(((J21+K21+L21+M21)/H21),"ND")</f>
        <v>0.28792007266121705</v>
      </c>
      <c r="P21" s="208" t="s">
        <v>73</v>
      </c>
      <c r="Q21" s="49"/>
      <c r="R21" s="50"/>
    </row>
    <row r="22" spans="3:18" ht="102.75" customHeight="1" x14ac:dyDescent="0.3">
      <c r="D22" s="62"/>
      <c r="E22" s="63"/>
      <c r="F22" s="43"/>
      <c r="G22" s="43"/>
      <c r="H22" s="56"/>
      <c r="I22" s="43"/>
      <c r="J22" s="32">
        <v>545</v>
      </c>
      <c r="K22" s="32">
        <v>550</v>
      </c>
      <c r="L22" s="32">
        <v>554</v>
      </c>
      <c r="M22" s="33">
        <v>553</v>
      </c>
      <c r="N22" s="58"/>
      <c r="O22" s="59"/>
      <c r="P22" s="60"/>
      <c r="Q22" s="60"/>
      <c r="R22" s="61"/>
    </row>
    <row r="23" spans="3:18" ht="102.75" customHeight="1" x14ac:dyDescent="0.3">
      <c r="C23" t="s">
        <v>49</v>
      </c>
      <c r="D23" s="53" t="s">
        <v>69</v>
      </c>
      <c r="E23" s="209" t="s">
        <v>93</v>
      </c>
      <c r="F23" s="43" t="s">
        <v>22</v>
      </c>
      <c r="G23" s="43" t="s">
        <v>44</v>
      </c>
      <c r="H23" s="56">
        <v>8760</v>
      </c>
      <c r="I23" s="43" t="s">
        <v>45</v>
      </c>
      <c r="J23" s="32">
        <v>2179</v>
      </c>
      <c r="K23" s="32"/>
      <c r="L23" s="32"/>
      <c r="M23" s="33"/>
      <c r="N23" s="45">
        <f t="shared" ref="N23" si="4">IFERROR(J23/J24,"ND")</f>
        <v>1.0087962962962962</v>
      </c>
      <c r="O23" s="47">
        <f t="shared" ref="O23" si="5">IFERROR(((J23+K23+L23+M23)/H23),"ND")</f>
        <v>0.24874429223744293</v>
      </c>
      <c r="P23" s="208" t="s">
        <v>74</v>
      </c>
      <c r="Q23" s="49"/>
      <c r="R23" s="50"/>
    </row>
    <row r="24" spans="3:18" ht="102.75" customHeight="1" x14ac:dyDescent="0.3">
      <c r="D24" s="62"/>
      <c r="E24" s="63"/>
      <c r="F24" s="43"/>
      <c r="G24" s="43"/>
      <c r="H24" s="56"/>
      <c r="I24" s="43"/>
      <c r="J24" s="32">
        <v>2160</v>
      </c>
      <c r="K24" s="32">
        <v>2184</v>
      </c>
      <c r="L24" s="32">
        <v>2208</v>
      </c>
      <c r="M24" s="33">
        <v>2208</v>
      </c>
      <c r="N24" s="58"/>
      <c r="O24" s="59"/>
      <c r="P24" s="60"/>
      <c r="Q24" s="60"/>
      <c r="R24" s="61"/>
    </row>
    <row r="25" spans="3:18" ht="102.75" customHeight="1" x14ac:dyDescent="0.3">
      <c r="C25" t="s">
        <v>50</v>
      </c>
      <c r="D25" s="53" t="s">
        <v>68</v>
      </c>
      <c r="E25" s="209" t="s">
        <v>92</v>
      </c>
      <c r="F25" s="43" t="s">
        <v>22</v>
      </c>
      <c r="G25" s="43" t="s">
        <v>44</v>
      </c>
      <c r="H25" s="56">
        <v>1140</v>
      </c>
      <c r="I25" s="43" t="s">
        <v>45</v>
      </c>
      <c r="J25" s="32">
        <v>360</v>
      </c>
      <c r="K25" s="32"/>
      <c r="L25" s="32"/>
      <c r="M25" s="33"/>
      <c r="N25" s="45">
        <f>IFERROR(J25/J26,"ND")</f>
        <v>1</v>
      </c>
      <c r="O25" s="47">
        <f t="shared" ref="O25" si="6">IFERROR(((J25+K25+L25+M25)/H25),"ND")</f>
        <v>0.31578947368421051</v>
      </c>
      <c r="P25" s="208" t="s">
        <v>75</v>
      </c>
      <c r="Q25" s="49"/>
      <c r="R25" s="50"/>
    </row>
    <row r="26" spans="3:18" ht="102.75" customHeight="1" x14ac:dyDescent="0.3">
      <c r="D26" s="62"/>
      <c r="E26" s="63"/>
      <c r="F26" s="43"/>
      <c r="G26" s="43"/>
      <c r="H26" s="56"/>
      <c r="I26" s="43"/>
      <c r="J26" s="32">
        <v>360</v>
      </c>
      <c r="K26" s="32">
        <v>360</v>
      </c>
      <c r="L26" s="32">
        <v>360</v>
      </c>
      <c r="M26" s="33">
        <v>360</v>
      </c>
      <c r="N26" s="58"/>
      <c r="O26" s="59"/>
      <c r="P26" s="60"/>
      <c r="Q26" s="60"/>
      <c r="R26" s="61"/>
    </row>
    <row r="27" spans="3:18" ht="102.75" customHeight="1" x14ac:dyDescent="0.3">
      <c r="C27" t="s">
        <v>51</v>
      </c>
      <c r="D27" s="53" t="s">
        <v>67</v>
      </c>
      <c r="E27" s="209" t="s">
        <v>91</v>
      </c>
      <c r="F27" s="43" t="s">
        <v>22</v>
      </c>
      <c r="G27" s="43" t="s">
        <v>44</v>
      </c>
      <c r="H27" s="56">
        <v>10950</v>
      </c>
      <c r="I27" s="43" t="s">
        <v>45</v>
      </c>
      <c r="J27" s="32">
        <v>2589</v>
      </c>
      <c r="K27" s="32"/>
      <c r="L27" s="32"/>
      <c r="M27" s="33"/>
      <c r="N27" s="45">
        <f t="shared" ref="N27" si="7">IFERROR(J27/J28,"ND")</f>
        <v>0.9567627494456763</v>
      </c>
      <c r="O27" s="47">
        <f t="shared" ref="O27" si="8">IFERROR(((J27+K27+L27+M27)/H27),"ND")</f>
        <v>0.23643835616438355</v>
      </c>
      <c r="P27" s="208" t="s">
        <v>76</v>
      </c>
      <c r="Q27" s="49"/>
      <c r="R27" s="50"/>
    </row>
    <row r="28" spans="3:18" ht="102.75" customHeight="1" x14ac:dyDescent="0.3">
      <c r="D28" s="62"/>
      <c r="E28" s="63"/>
      <c r="F28" s="43"/>
      <c r="G28" s="43"/>
      <c r="H28" s="56"/>
      <c r="I28" s="43"/>
      <c r="J28" s="32">
        <v>2706</v>
      </c>
      <c r="K28" s="32">
        <v>2733</v>
      </c>
      <c r="L28" s="32">
        <v>2757</v>
      </c>
      <c r="M28" s="33">
        <v>2754</v>
      </c>
      <c r="N28" s="58"/>
      <c r="O28" s="59"/>
      <c r="P28" s="60"/>
      <c r="Q28" s="60"/>
      <c r="R28" s="61"/>
    </row>
    <row r="29" spans="3:18" ht="102.75" customHeight="1" x14ac:dyDescent="0.3">
      <c r="C29" t="s">
        <v>52</v>
      </c>
      <c r="D29" s="53" t="s">
        <v>66</v>
      </c>
      <c r="E29" s="209" t="s">
        <v>90</v>
      </c>
      <c r="F29" s="43" t="s">
        <v>22</v>
      </c>
      <c r="G29" s="43" t="s">
        <v>44</v>
      </c>
      <c r="H29" s="56">
        <v>1460</v>
      </c>
      <c r="I29" s="43" t="s">
        <v>45</v>
      </c>
      <c r="J29" s="32">
        <v>365</v>
      </c>
      <c r="K29" s="32"/>
      <c r="L29" s="32"/>
      <c r="M29" s="33"/>
      <c r="N29" s="45">
        <f t="shared" ref="N29" si="9">IFERROR(J29/J30,"ND")</f>
        <v>1.0027472527472527</v>
      </c>
      <c r="O29" s="47">
        <f t="shared" ref="O29" si="10">IFERROR(((J29+K29+L29+M29)/H29),"ND")</f>
        <v>0.25</v>
      </c>
      <c r="P29" s="208" t="s">
        <v>77</v>
      </c>
      <c r="Q29" s="49"/>
      <c r="R29" s="50"/>
    </row>
    <row r="30" spans="3:18" ht="102.75" customHeight="1" x14ac:dyDescent="0.3">
      <c r="D30" s="62"/>
      <c r="E30" s="63"/>
      <c r="F30" s="43"/>
      <c r="G30" s="43"/>
      <c r="H30" s="56"/>
      <c r="I30" s="43"/>
      <c r="J30" s="32">
        <v>364</v>
      </c>
      <c r="K30" s="32">
        <v>364</v>
      </c>
      <c r="L30" s="32">
        <v>368</v>
      </c>
      <c r="M30" s="33">
        <v>364</v>
      </c>
      <c r="N30" s="58"/>
      <c r="O30" s="59"/>
      <c r="P30" s="60"/>
      <c r="Q30" s="60"/>
      <c r="R30" s="61"/>
    </row>
    <row r="31" spans="3:18" ht="102.75" customHeight="1" x14ac:dyDescent="0.3">
      <c r="C31" t="s">
        <v>53</v>
      </c>
      <c r="D31" s="53" t="s">
        <v>65</v>
      </c>
      <c r="E31" s="209" t="s">
        <v>89</v>
      </c>
      <c r="F31" s="43" t="s">
        <v>22</v>
      </c>
      <c r="G31" s="43" t="s">
        <v>44</v>
      </c>
      <c r="H31" s="56">
        <v>2932</v>
      </c>
      <c r="I31" s="43" t="s">
        <v>45</v>
      </c>
      <c r="J31" s="32">
        <v>729</v>
      </c>
      <c r="K31" s="32"/>
      <c r="L31" s="32"/>
      <c r="M31" s="33"/>
      <c r="N31" s="45">
        <f t="shared" ref="N31" si="11">IFERROR(J31/J32,"ND")</f>
        <v>1.0013736263736264</v>
      </c>
      <c r="O31" s="47">
        <f t="shared" ref="O31" si="12">IFERROR(((J31+K31+L31+M31)/H31),"ND")</f>
        <v>0.24863574351978171</v>
      </c>
      <c r="P31" s="208" t="s">
        <v>78</v>
      </c>
      <c r="Q31" s="49"/>
      <c r="R31" s="50"/>
    </row>
    <row r="32" spans="3:18" ht="102.75" customHeight="1" x14ac:dyDescent="0.3">
      <c r="D32" s="62"/>
      <c r="E32" s="63"/>
      <c r="F32" s="43"/>
      <c r="G32" s="43"/>
      <c r="H32" s="56"/>
      <c r="I32" s="43"/>
      <c r="J32" s="32">
        <v>728</v>
      </c>
      <c r="K32" s="32">
        <v>728</v>
      </c>
      <c r="L32" s="32">
        <v>736</v>
      </c>
      <c r="M32" s="33">
        <v>728</v>
      </c>
      <c r="N32" s="58"/>
      <c r="O32" s="59"/>
      <c r="P32" s="60"/>
      <c r="Q32" s="60"/>
      <c r="R32" s="61"/>
    </row>
    <row r="33" spans="3:18" ht="102.75" customHeight="1" x14ac:dyDescent="0.3">
      <c r="C33" t="s">
        <v>54</v>
      </c>
      <c r="D33" s="53" t="s">
        <v>64</v>
      </c>
      <c r="E33" s="209" t="s">
        <v>88</v>
      </c>
      <c r="F33" s="43" t="s">
        <v>22</v>
      </c>
      <c r="G33" s="43" t="s">
        <v>44</v>
      </c>
      <c r="H33" s="56">
        <v>4</v>
      </c>
      <c r="I33" s="43" t="s">
        <v>45</v>
      </c>
      <c r="J33" s="32">
        <v>1</v>
      </c>
      <c r="K33" s="32"/>
      <c r="L33" s="32"/>
      <c r="M33" s="33"/>
      <c r="N33" s="45">
        <f t="shared" ref="N33" si="13">IFERROR(J33/J34,"ND")</f>
        <v>1</v>
      </c>
      <c r="O33" s="47">
        <f t="shared" ref="O33" si="14">IFERROR(((J33+K33+L33+M33)/H33),"ND")</f>
        <v>0.25</v>
      </c>
      <c r="P33" s="208" t="s">
        <v>79</v>
      </c>
      <c r="Q33" s="49"/>
      <c r="R33" s="50"/>
    </row>
    <row r="34" spans="3:18" ht="102.75" customHeight="1" x14ac:dyDescent="0.3">
      <c r="D34" s="62"/>
      <c r="E34" s="63"/>
      <c r="F34" s="43"/>
      <c r="G34" s="43"/>
      <c r="H34" s="56"/>
      <c r="I34" s="43"/>
      <c r="J34" s="32">
        <v>1</v>
      </c>
      <c r="K34" s="32">
        <v>1</v>
      </c>
      <c r="L34" s="32">
        <v>1</v>
      </c>
      <c r="M34" s="33">
        <v>1</v>
      </c>
      <c r="N34" s="58"/>
      <c r="O34" s="59"/>
      <c r="P34" s="60"/>
      <c r="Q34" s="60"/>
      <c r="R34" s="61"/>
    </row>
    <row r="35" spans="3:18" ht="102.75" customHeight="1" x14ac:dyDescent="0.3">
      <c r="C35" t="s">
        <v>55</v>
      </c>
      <c r="D35" s="53" t="s">
        <v>63</v>
      </c>
      <c r="E35" s="209" t="s">
        <v>87</v>
      </c>
      <c r="F35" s="43" t="s">
        <v>22</v>
      </c>
      <c r="G35" s="43" t="s">
        <v>44</v>
      </c>
      <c r="H35" s="56">
        <v>1590</v>
      </c>
      <c r="I35" s="43" t="s">
        <v>45</v>
      </c>
      <c r="J35" s="32">
        <v>100</v>
      </c>
      <c r="K35" s="32"/>
      <c r="L35" s="32"/>
      <c r="M35" s="33"/>
      <c r="N35" s="45" t="str">
        <f t="shared" ref="N35" si="15">IFERROR(J35/J36,"ND")</f>
        <v>ND</v>
      </c>
      <c r="O35" s="47">
        <f t="shared" ref="O35" si="16">IFERROR(((J35+K35+L35+M35)/H35),"ND")</f>
        <v>6.2893081761006289E-2</v>
      </c>
      <c r="P35" s="208" t="s">
        <v>80</v>
      </c>
      <c r="Q35" s="49"/>
      <c r="R35" s="50"/>
    </row>
    <row r="36" spans="3:18" ht="102.75" customHeight="1" x14ac:dyDescent="0.3">
      <c r="D36" s="62"/>
      <c r="E36" s="63"/>
      <c r="F36" s="43"/>
      <c r="G36" s="43"/>
      <c r="H36" s="56"/>
      <c r="I36" s="43"/>
      <c r="J36" s="32">
        <v>0</v>
      </c>
      <c r="K36" s="32">
        <v>550</v>
      </c>
      <c r="L36" s="32">
        <v>880</v>
      </c>
      <c r="M36" s="33">
        <v>160</v>
      </c>
      <c r="N36" s="58"/>
      <c r="O36" s="59"/>
      <c r="P36" s="60"/>
      <c r="Q36" s="60"/>
      <c r="R36" s="61"/>
    </row>
    <row r="37" spans="3:18" ht="102.75" customHeight="1" x14ac:dyDescent="0.3">
      <c r="C37" t="s">
        <v>56</v>
      </c>
      <c r="D37" s="53" t="s">
        <v>62</v>
      </c>
      <c r="E37" s="209" t="s">
        <v>86</v>
      </c>
      <c r="F37" s="43" t="s">
        <v>22</v>
      </c>
      <c r="G37" s="43" t="s">
        <v>44</v>
      </c>
      <c r="H37" s="56">
        <v>150</v>
      </c>
      <c r="I37" s="43" t="s">
        <v>45</v>
      </c>
      <c r="J37" s="32">
        <v>0</v>
      </c>
      <c r="K37" s="32"/>
      <c r="L37" s="32"/>
      <c r="M37" s="33"/>
      <c r="N37" s="45" t="str">
        <f t="shared" ref="N37" si="17">IFERROR(J37/J38,"ND")</f>
        <v>ND</v>
      </c>
      <c r="O37" s="47">
        <f t="shared" ref="O37" si="18">IFERROR(((J37+K37+L37+M37)/H37),"ND")</f>
        <v>0</v>
      </c>
      <c r="P37" s="208" t="s">
        <v>81</v>
      </c>
      <c r="Q37" s="49"/>
      <c r="R37" s="50"/>
    </row>
    <row r="38" spans="3:18" ht="102.75" customHeight="1" x14ac:dyDescent="0.3">
      <c r="D38" s="62"/>
      <c r="E38" s="63"/>
      <c r="F38" s="43"/>
      <c r="G38" s="43"/>
      <c r="H38" s="56"/>
      <c r="I38" s="43"/>
      <c r="J38" s="32">
        <v>0</v>
      </c>
      <c r="K38" s="32">
        <v>0</v>
      </c>
      <c r="L38" s="32">
        <v>85</v>
      </c>
      <c r="M38" s="33">
        <v>65</v>
      </c>
      <c r="N38" s="58"/>
      <c r="O38" s="59"/>
      <c r="P38" s="60"/>
      <c r="Q38" s="60"/>
      <c r="R38" s="61"/>
    </row>
    <row r="39" spans="3:18" ht="102.75" customHeight="1" x14ac:dyDescent="0.3">
      <c r="D39" s="53" t="s">
        <v>61</v>
      </c>
      <c r="E39" s="209" t="s">
        <v>85</v>
      </c>
      <c r="F39" s="43" t="s">
        <v>22</v>
      </c>
      <c r="G39" s="43" t="s">
        <v>44</v>
      </c>
      <c r="H39" s="56">
        <v>1465</v>
      </c>
      <c r="I39" s="43" t="s">
        <v>45</v>
      </c>
      <c r="J39" s="32">
        <v>139</v>
      </c>
      <c r="K39" s="32"/>
      <c r="L39" s="32"/>
      <c r="M39" s="33"/>
      <c r="N39" s="45">
        <f t="shared" ref="N39" si="19">IFERROR(J39/J40,"ND")</f>
        <v>0.3797814207650273</v>
      </c>
      <c r="O39" s="47">
        <f t="shared" ref="O39" si="20">IFERROR(((J39+K39+L39+M39)/H39),"ND")</f>
        <v>9.4880546075085323E-2</v>
      </c>
      <c r="P39" s="208" t="s">
        <v>82</v>
      </c>
      <c r="Q39" s="49"/>
      <c r="R39" s="50"/>
    </row>
    <row r="40" spans="3:18" ht="102.75" customHeight="1" x14ac:dyDescent="0.3">
      <c r="D40" s="62"/>
      <c r="E40" s="63"/>
      <c r="F40" s="43"/>
      <c r="G40" s="43"/>
      <c r="H40" s="56"/>
      <c r="I40" s="43"/>
      <c r="J40" s="32">
        <v>366</v>
      </c>
      <c r="K40" s="32">
        <v>367</v>
      </c>
      <c r="L40" s="32">
        <v>367</v>
      </c>
      <c r="M40" s="33">
        <v>365</v>
      </c>
      <c r="N40" s="58"/>
      <c r="O40" s="59"/>
      <c r="P40" s="60"/>
      <c r="Q40" s="60"/>
      <c r="R40" s="61"/>
    </row>
    <row r="41" spans="3:18" ht="102.75" customHeight="1" x14ac:dyDescent="0.3">
      <c r="D41" s="53" t="s">
        <v>60</v>
      </c>
      <c r="E41" s="209" t="s">
        <v>84</v>
      </c>
      <c r="F41" s="43" t="s">
        <v>22</v>
      </c>
      <c r="G41" s="43" t="s">
        <v>44</v>
      </c>
      <c r="H41" s="56">
        <v>378</v>
      </c>
      <c r="I41" s="43" t="s">
        <v>45</v>
      </c>
      <c r="J41" s="32">
        <v>90</v>
      </c>
      <c r="K41" s="32"/>
      <c r="L41" s="32"/>
      <c r="M41" s="33"/>
      <c r="N41" s="45">
        <f>IFERROR(J41/J42,"ND")</f>
        <v>0.94736842105263153</v>
      </c>
      <c r="O41" s="47">
        <f>IFERROR(((J41+K41+L41+M41)/H41),"ND")</f>
        <v>0.23809523809523808</v>
      </c>
      <c r="P41" s="208" t="s">
        <v>83</v>
      </c>
      <c r="Q41" s="49"/>
      <c r="R41" s="50"/>
    </row>
    <row r="42" spans="3:18" ht="102.75" customHeight="1" thickBot="1" x14ac:dyDescent="0.35">
      <c r="D42" s="54"/>
      <c r="E42" s="55"/>
      <c r="F42" s="44"/>
      <c r="G42" s="44"/>
      <c r="H42" s="57"/>
      <c r="I42" s="44"/>
      <c r="J42" s="36">
        <v>95</v>
      </c>
      <c r="K42" s="36">
        <v>94</v>
      </c>
      <c r="L42" s="36">
        <v>95</v>
      </c>
      <c r="M42" s="37">
        <v>94</v>
      </c>
      <c r="N42" s="46"/>
      <c r="O42" s="48"/>
      <c r="P42" s="51"/>
      <c r="Q42" s="51"/>
      <c r="R42" s="52"/>
    </row>
    <row r="46" spans="3:18" ht="98.4" customHeight="1" x14ac:dyDescent="0.3">
      <c r="D46" s="66"/>
      <c r="E46" s="67"/>
      <c r="F46" s="67"/>
      <c r="G46" s="67"/>
      <c r="I46" s="68"/>
      <c r="J46" s="68"/>
      <c r="K46" s="68"/>
      <c r="L46" s="68"/>
      <c r="M46" s="68"/>
      <c r="N46" s="7"/>
      <c r="O46" s="66"/>
      <c r="P46" s="67"/>
      <c r="Q46" s="67"/>
      <c r="R46" s="8"/>
    </row>
    <row r="47" spans="3:18" x14ac:dyDescent="0.3">
      <c r="D47" s="64"/>
      <c r="E47" s="65"/>
      <c r="F47" s="65"/>
      <c r="G47" s="65"/>
      <c r="I47" s="64"/>
      <c r="J47" s="65"/>
      <c r="K47" s="65"/>
      <c r="L47" s="65"/>
      <c r="M47" s="65"/>
      <c r="O47" s="64"/>
      <c r="P47" s="65"/>
      <c r="Q47" s="65"/>
      <c r="R47" s="65"/>
    </row>
  </sheetData>
  <mergeCells count="149">
    <mergeCell ref="O13:O14"/>
    <mergeCell ref="P13:R14"/>
    <mergeCell ref="E13:E14"/>
    <mergeCell ref="F13:F14"/>
    <mergeCell ref="H11:H12"/>
    <mergeCell ref="D9:E9"/>
    <mergeCell ref="F9:R9"/>
    <mergeCell ref="D10:D12"/>
    <mergeCell ref="E10:E12"/>
    <mergeCell ref="F10:F12"/>
    <mergeCell ref="G10:G12"/>
    <mergeCell ref="H10:O10"/>
    <mergeCell ref="P10:R12"/>
    <mergeCell ref="I11:I12"/>
    <mergeCell ref="J11:M11"/>
    <mergeCell ref="N11:O11"/>
    <mergeCell ref="P23:R24"/>
    <mergeCell ref="D19:D20"/>
    <mergeCell ref="E19:E20"/>
    <mergeCell ref="F19:F20"/>
    <mergeCell ref="G19:G20"/>
    <mergeCell ref="H19:H20"/>
    <mergeCell ref="H13:H14"/>
    <mergeCell ref="G13:G14"/>
    <mergeCell ref="P17:R18"/>
    <mergeCell ref="O19:O20"/>
    <mergeCell ref="P19:R20"/>
    <mergeCell ref="I21:I22"/>
    <mergeCell ref="N21:N22"/>
    <mergeCell ref="I19:I20"/>
    <mergeCell ref="N19:N20"/>
    <mergeCell ref="P21:R22"/>
    <mergeCell ref="D15:G16"/>
    <mergeCell ref="H15:H16"/>
    <mergeCell ref="N15:N16"/>
    <mergeCell ref="O15:O16"/>
    <mergeCell ref="P15:R16"/>
    <mergeCell ref="D13:D14"/>
    <mergeCell ref="I13:I14"/>
    <mergeCell ref="N13:N14"/>
    <mergeCell ref="H27:H28"/>
    <mergeCell ref="I17:I18"/>
    <mergeCell ref="N17:N18"/>
    <mergeCell ref="O17:O18"/>
    <mergeCell ref="D17:D18"/>
    <mergeCell ref="E17:E18"/>
    <mergeCell ref="F17:F18"/>
    <mergeCell ref="G17:G18"/>
    <mergeCell ref="H17:H18"/>
    <mergeCell ref="O21:O22"/>
    <mergeCell ref="D27:D28"/>
    <mergeCell ref="D21:D22"/>
    <mergeCell ref="E21:E22"/>
    <mergeCell ref="F21:F22"/>
    <mergeCell ref="G21:G22"/>
    <mergeCell ref="H21:H22"/>
    <mergeCell ref="D23:D24"/>
    <mergeCell ref="E23:E24"/>
    <mergeCell ref="F23:F24"/>
    <mergeCell ref="G23:G24"/>
    <mergeCell ref="H23:H24"/>
    <mergeCell ref="I23:I24"/>
    <mergeCell ref="N23:N24"/>
    <mergeCell ref="O23:O24"/>
    <mergeCell ref="D46:G46"/>
    <mergeCell ref="I46:M46"/>
    <mergeCell ref="I27:I28"/>
    <mergeCell ref="N27:N28"/>
    <mergeCell ref="O27:O28"/>
    <mergeCell ref="P27:R28"/>
    <mergeCell ref="E27:E28"/>
    <mergeCell ref="F27:F28"/>
    <mergeCell ref="G27:G28"/>
    <mergeCell ref="O46:Q46"/>
    <mergeCell ref="P31:R32"/>
    <mergeCell ref="D29:D30"/>
    <mergeCell ref="E29:E30"/>
    <mergeCell ref="F29:F30"/>
    <mergeCell ref="G29:G30"/>
    <mergeCell ref="H29:H30"/>
    <mergeCell ref="I33:I34"/>
    <mergeCell ref="N33:N34"/>
    <mergeCell ref="O33:O34"/>
    <mergeCell ref="P33:R34"/>
    <mergeCell ref="D35:D36"/>
    <mergeCell ref="E35:E36"/>
    <mergeCell ref="F35:F36"/>
    <mergeCell ref="G35:G36"/>
    <mergeCell ref="D47:G47"/>
    <mergeCell ref="I47:M47"/>
    <mergeCell ref="O47:R47"/>
    <mergeCell ref="I25:I26"/>
    <mergeCell ref="N25:N26"/>
    <mergeCell ref="O25:O26"/>
    <mergeCell ref="P25:R26"/>
    <mergeCell ref="D25:D26"/>
    <mergeCell ref="E25:E26"/>
    <mergeCell ref="F25:F26"/>
    <mergeCell ref="G25:G26"/>
    <mergeCell ref="H25:H26"/>
    <mergeCell ref="I29:I30"/>
    <mergeCell ref="N29:N30"/>
    <mergeCell ref="O29:O30"/>
    <mergeCell ref="P29:R30"/>
    <mergeCell ref="D31:D32"/>
    <mergeCell ref="E31:E32"/>
    <mergeCell ref="F31:F32"/>
    <mergeCell ref="G31:G32"/>
    <mergeCell ref="H31:H32"/>
    <mergeCell ref="I31:I32"/>
    <mergeCell ref="N31:N32"/>
    <mergeCell ref="O31:O32"/>
    <mergeCell ref="H35:H36"/>
    <mergeCell ref="I35:I36"/>
    <mergeCell ref="N35:N36"/>
    <mergeCell ref="O35:O36"/>
    <mergeCell ref="P35:R36"/>
    <mergeCell ref="D33:D34"/>
    <mergeCell ref="E33:E34"/>
    <mergeCell ref="F33:F34"/>
    <mergeCell ref="G33:G34"/>
    <mergeCell ref="H33:H34"/>
    <mergeCell ref="I37:I38"/>
    <mergeCell ref="N37:N38"/>
    <mergeCell ref="O37:O38"/>
    <mergeCell ref="P37:R38"/>
    <mergeCell ref="D39:D40"/>
    <mergeCell ref="E39:E40"/>
    <mergeCell ref="F39:F40"/>
    <mergeCell ref="G39:G40"/>
    <mergeCell ref="H39:H40"/>
    <mergeCell ref="I39:I40"/>
    <mergeCell ref="N39:N40"/>
    <mergeCell ref="O39:O40"/>
    <mergeCell ref="P39:R40"/>
    <mergeCell ref="D37:D38"/>
    <mergeCell ref="E37:E38"/>
    <mergeCell ref="F37:F38"/>
    <mergeCell ref="G37:G38"/>
    <mergeCell ref="H37:H38"/>
    <mergeCell ref="I41:I42"/>
    <mergeCell ref="N41:N42"/>
    <mergeCell ref="O41:O42"/>
    <mergeCell ref="P41:R42"/>
    <mergeCell ref="D41:D42"/>
    <mergeCell ref="E41:E42"/>
    <mergeCell ref="F41:F42"/>
    <mergeCell ref="G41:G42"/>
    <mergeCell ref="H41:H42"/>
  </mergeCells>
  <printOptions horizontalCentered="1" verticalCentered="1"/>
  <pageMargins left="0.35433070866141736" right="0.35433070866141736" top="0.35433070866141736" bottom="0.31496062992125984" header="0.31496062992125984" footer="0.31496062992125984"/>
  <pageSetup paperSize="9" scale="40" fitToHeight="0" orientation="portrait" r:id="rId1"/>
  <rowBreaks count="1" manualBreakCount="1">
    <brk id="24" min="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CE22-BD84-4A83-9FF7-28CC30608A03}">
  <sheetPr>
    <pageSetUpPr fitToPage="1"/>
  </sheetPr>
  <dimension ref="D3:T29"/>
  <sheetViews>
    <sheetView topLeftCell="A19" zoomScale="80" zoomScaleNormal="80" workbookViewId="0">
      <selection activeCell="A21" sqref="A21:XFD22"/>
    </sheetView>
  </sheetViews>
  <sheetFormatPr baseColWidth="10" defaultColWidth="11" defaultRowHeight="15.6" x14ac:dyDescent="0.3"/>
  <cols>
    <col min="4" max="4" width="28" customWidth="1"/>
    <col min="5" max="5" width="21.09765625" customWidth="1"/>
    <col min="6" max="6" width="18.59765625" customWidth="1"/>
    <col min="7" max="7" width="18" customWidth="1"/>
    <col min="8" max="9" width="17.8984375" customWidth="1"/>
    <col min="10" max="13" width="12.8984375" customWidth="1"/>
    <col min="14" max="15" width="22.09765625" customWidth="1"/>
    <col min="16" max="18" width="23.59765625" customWidth="1"/>
  </cols>
  <sheetData>
    <row r="3" spans="4:20" x14ac:dyDescent="0.3">
      <c r="D3" s="1"/>
      <c r="E3" s="2"/>
      <c r="F3" s="2"/>
      <c r="G3" s="2"/>
      <c r="H3" s="2"/>
      <c r="I3" s="2"/>
      <c r="J3" s="2"/>
      <c r="K3" s="2"/>
      <c r="L3" s="2"/>
      <c r="M3" s="2"/>
      <c r="N3" s="2"/>
      <c r="O3" s="2"/>
      <c r="P3" s="2"/>
      <c r="Q3" s="2"/>
      <c r="R3" s="3"/>
    </row>
    <row r="4" spans="4:20" ht="17.399999999999999" x14ac:dyDescent="0.3">
      <c r="D4" s="4"/>
      <c r="E4" s="128" t="s">
        <v>0</v>
      </c>
      <c r="F4" s="128"/>
      <c r="G4" s="128"/>
      <c r="H4" s="128"/>
      <c r="I4" s="128"/>
      <c r="J4" s="128"/>
      <c r="K4" s="128"/>
      <c r="L4" s="128"/>
      <c r="M4" s="128"/>
      <c r="N4" s="128"/>
      <c r="O4" s="128"/>
      <c r="P4" s="128"/>
      <c r="Q4" s="128"/>
      <c r="R4" s="129"/>
    </row>
    <row r="5" spans="4:20" ht="17.399999999999999" x14ac:dyDescent="0.3">
      <c r="D5" s="4"/>
      <c r="E5" s="128" t="s">
        <v>1</v>
      </c>
      <c r="F5" s="128"/>
      <c r="G5" s="128"/>
      <c r="H5" s="128"/>
      <c r="I5" s="128"/>
      <c r="J5" s="128"/>
      <c r="K5" s="128"/>
      <c r="L5" s="128"/>
      <c r="M5" s="128"/>
      <c r="N5" s="128"/>
      <c r="O5" s="128"/>
      <c r="P5" s="128"/>
      <c r="Q5" s="128"/>
      <c r="R5" s="129"/>
    </row>
    <row r="6" spans="4:20" ht="17.399999999999999" x14ac:dyDescent="0.3">
      <c r="D6" s="4"/>
      <c r="E6" s="130" t="s">
        <v>37</v>
      </c>
      <c r="F6" s="130"/>
      <c r="G6" s="130"/>
      <c r="H6" s="130"/>
      <c r="I6" s="130"/>
      <c r="J6" s="130"/>
      <c r="K6" s="130"/>
      <c r="L6" s="130"/>
      <c r="M6" s="130"/>
      <c r="N6" s="130"/>
      <c r="O6" s="130"/>
      <c r="P6" s="130"/>
      <c r="Q6" s="130"/>
      <c r="R6" s="131"/>
    </row>
    <row r="7" spans="4:20" x14ac:dyDescent="0.3">
      <c r="D7" s="4"/>
      <c r="R7" s="5"/>
    </row>
    <row r="8" spans="4:20" x14ac:dyDescent="0.3">
      <c r="D8" s="4"/>
      <c r="R8" s="5"/>
    </row>
    <row r="9" spans="4:20" ht="43.5" customHeight="1" x14ac:dyDescent="0.3">
      <c r="D9" s="108" t="s">
        <v>3</v>
      </c>
      <c r="E9" s="109"/>
      <c r="F9" s="110"/>
      <c r="G9" s="111"/>
      <c r="H9" s="111"/>
      <c r="I9" s="111"/>
      <c r="J9" s="111"/>
      <c r="K9" s="111"/>
      <c r="L9" s="111"/>
      <c r="M9" s="111"/>
      <c r="N9" s="111"/>
      <c r="O9" s="111"/>
      <c r="P9" s="111"/>
      <c r="Q9" s="111"/>
      <c r="R9" s="112"/>
    </row>
    <row r="10" spans="4:20" ht="27.9" customHeight="1" x14ac:dyDescent="0.3">
      <c r="D10" s="113" t="s">
        <v>4</v>
      </c>
      <c r="E10" s="116" t="s">
        <v>5</v>
      </c>
      <c r="F10" s="117" t="s">
        <v>6</v>
      </c>
      <c r="G10" s="116" t="s">
        <v>7</v>
      </c>
      <c r="H10" s="119" t="s">
        <v>8</v>
      </c>
      <c r="I10" s="120"/>
      <c r="J10" s="120"/>
      <c r="K10" s="120"/>
      <c r="L10" s="120"/>
      <c r="M10" s="120"/>
      <c r="N10" s="120"/>
      <c r="O10" s="121"/>
      <c r="P10" s="120" t="s">
        <v>9</v>
      </c>
      <c r="Q10" s="120"/>
      <c r="R10" s="122"/>
    </row>
    <row r="11" spans="4:20" ht="32.1" customHeight="1" x14ac:dyDescent="0.3">
      <c r="D11" s="114"/>
      <c r="E11" s="106"/>
      <c r="F11" s="118"/>
      <c r="G11" s="106"/>
      <c r="H11" s="106" t="s">
        <v>10</v>
      </c>
      <c r="I11" s="106" t="s">
        <v>11</v>
      </c>
      <c r="J11" s="123" t="s">
        <v>12</v>
      </c>
      <c r="K11" s="123"/>
      <c r="L11" s="123"/>
      <c r="M11" s="123"/>
      <c r="N11" s="123" t="s">
        <v>13</v>
      </c>
      <c r="O11" s="127"/>
      <c r="P11" s="123"/>
      <c r="Q11" s="123"/>
      <c r="R11" s="124"/>
    </row>
    <row r="12" spans="4:20" ht="28.8" x14ac:dyDescent="0.3">
      <c r="D12" s="115"/>
      <c r="E12" s="106"/>
      <c r="F12" s="118"/>
      <c r="G12" s="107"/>
      <c r="H12" s="107"/>
      <c r="I12" s="107"/>
      <c r="J12" s="12" t="s">
        <v>14</v>
      </c>
      <c r="K12" s="9" t="s">
        <v>15</v>
      </c>
      <c r="L12" s="9" t="s">
        <v>16</v>
      </c>
      <c r="M12" s="9" t="s">
        <v>17</v>
      </c>
      <c r="N12" s="9" t="s">
        <v>18</v>
      </c>
      <c r="O12" s="9" t="s">
        <v>19</v>
      </c>
      <c r="P12" s="125"/>
      <c r="Q12" s="125"/>
      <c r="R12" s="126"/>
    </row>
    <row r="13" spans="4:20" ht="87" customHeight="1" x14ac:dyDescent="0.3">
      <c r="D13" s="152" t="s">
        <v>20</v>
      </c>
      <c r="E13" s="153" t="s">
        <v>21</v>
      </c>
      <c r="F13" s="74" t="s">
        <v>22</v>
      </c>
      <c r="G13" s="74" t="s">
        <v>23</v>
      </c>
      <c r="H13" s="72" t="s">
        <v>24</v>
      </c>
      <c r="I13" s="74" t="s">
        <v>25</v>
      </c>
      <c r="J13" s="18" t="s">
        <v>26</v>
      </c>
      <c r="K13" s="19" t="s">
        <v>27</v>
      </c>
      <c r="L13" s="19" t="s">
        <v>27</v>
      </c>
      <c r="M13" s="20" t="s">
        <v>27</v>
      </c>
      <c r="N13" s="132" t="s">
        <v>26</v>
      </c>
      <c r="O13" s="134" t="s">
        <v>26</v>
      </c>
      <c r="P13" s="136" t="s">
        <v>38</v>
      </c>
      <c r="Q13" s="137"/>
      <c r="R13" s="138"/>
    </row>
    <row r="14" spans="4:20" ht="87" customHeight="1" x14ac:dyDescent="0.3">
      <c r="D14" s="94"/>
      <c r="E14" s="154"/>
      <c r="F14" s="75"/>
      <c r="G14" s="75"/>
      <c r="H14" s="73"/>
      <c r="I14" s="75"/>
      <c r="J14" s="18" t="s">
        <v>29</v>
      </c>
      <c r="K14" s="18" t="s">
        <v>26</v>
      </c>
      <c r="L14" s="18" t="s">
        <v>26</v>
      </c>
      <c r="M14" s="21" t="s">
        <v>26</v>
      </c>
      <c r="N14" s="133"/>
      <c r="O14" s="135"/>
      <c r="P14" s="139"/>
      <c r="Q14" s="140"/>
      <c r="R14" s="141"/>
      <c r="S14" s="6"/>
      <c r="T14" s="6"/>
    </row>
    <row r="15" spans="4:20" ht="87" customHeight="1" x14ac:dyDescent="0.3">
      <c r="D15" s="79" t="s">
        <v>30</v>
      </c>
      <c r="E15" s="80"/>
      <c r="F15" s="80"/>
      <c r="G15" s="81"/>
      <c r="H15" s="85"/>
      <c r="I15" s="16"/>
      <c r="J15" s="17"/>
      <c r="K15" s="17"/>
      <c r="L15" s="17"/>
      <c r="M15" s="17"/>
      <c r="N15" s="142" t="str">
        <f>IFERROR(J15/J16,"ND")</f>
        <v>ND</v>
      </c>
      <c r="O15" s="144" t="str">
        <f>IFERROR(((J15)/H15),"ND")</f>
        <v>ND</v>
      </c>
      <c r="P15" s="146"/>
      <c r="Q15" s="147"/>
      <c r="R15" s="148"/>
      <c r="S15" s="6"/>
      <c r="T15" s="6"/>
    </row>
    <row r="16" spans="4:20" ht="87" customHeight="1" x14ac:dyDescent="0.3">
      <c r="D16" s="82"/>
      <c r="E16" s="83"/>
      <c r="F16" s="83"/>
      <c r="G16" s="84"/>
      <c r="H16" s="86"/>
      <c r="I16" s="16"/>
      <c r="J16" s="17"/>
      <c r="K16" s="17"/>
      <c r="L16" s="17"/>
      <c r="M16" s="17"/>
      <c r="N16" s="143"/>
      <c r="O16" s="145"/>
      <c r="P16" s="149"/>
      <c r="Q16" s="150"/>
      <c r="R16" s="151"/>
      <c r="S16" s="6"/>
      <c r="T16" s="6"/>
    </row>
    <row r="17" spans="4:18" ht="51.75" customHeight="1" x14ac:dyDescent="0.3">
      <c r="D17" s="166" t="s">
        <v>31</v>
      </c>
      <c r="E17" s="168"/>
      <c r="F17" s="169"/>
      <c r="G17" s="171"/>
      <c r="H17" s="172"/>
      <c r="I17" s="171"/>
      <c r="J17" s="22"/>
      <c r="K17" s="22"/>
      <c r="L17" s="22"/>
      <c r="M17" s="23"/>
      <c r="N17" s="155"/>
      <c r="O17" s="156"/>
      <c r="P17" s="157"/>
      <c r="Q17" s="158"/>
      <c r="R17" s="159"/>
    </row>
    <row r="18" spans="4:18" ht="58.5" customHeight="1" x14ac:dyDescent="0.3">
      <c r="D18" s="167"/>
      <c r="E18" s="168"/>
      <c r="F18" s="170"/>
      <c r="G18" s="171"/>
      <c r="H18" s="172"/>
      <c r="I18" s="171"/>
      <c r="J18" s="22"/>
      <c r="K18" s="22"/>
      <c r="L18" s="22"/>
      <c r="M18" s="23"/>
      <c r="N18" s="155"/>
      <c r="O18" s="156"/>
      <c r="P18" s="157"/>
      <c r="Q18" s="158"/>
      <c r="R18" s="159"/>
    </row>
    <row r="19" spans="4:18" ht="51.75" customHeight="1" x14ac:dyDescent="0.3">
      <c r="D19" s="160" t="s">
        <v>32</v>
      </c>
      <c r="E19" s="162"/>
      <c r="F19" s="162"/>
      <c r="G19" s="162"/>
      <c r="H19" s="164"/>
      <c r="I19" s="162"/>
      <c r="J19" s="10"/>
      <c r="K19" s="10"/>
      <c r="L19" s="10"/>
      <c r="M19" s="11"/>
      <c r="N19" s="155"/>
      <c r="O19" s="156"/>
      <c r="P19" s="173"/>
      <c r="Q19" s="173"/>
      <c r="R19" s="174"/>
    </row>
    <row r="20" spans="4:18" ht="51" customHeight="1" x14ac:dyDescent="0.3">
      <c r="D20" s="161"/>
      <c r="E20" s="163"/>
      <c r="F20" s="163"/>
      <c r="G20" s="163"/>
      <c r="H20" s="165"/>
      <c r="I20" s="163"/>
      <c r="J20" s="10"/>
      <c r="K20" s="10"/>
      <c r="L20" s="10"/>
      <c r="M20" s="11"/>
      <c r="N20" s="155"/>
      <c r="O20" s="156"/>
      <c r="P20" s="175"/>
      <c r="Q20" s="175"/>
      <c r="R20" s="176"/>
    </row>
    <row r="21" spans="4:18" ht="79.5" customHeight="1" x14ac:dyDescent="0.3">
      <c r="D21" s="177" t="s">
        <v>33</v>
      </c>
      <c r="E21" s="179"/>
      <c r="F21" s="181"/>
      <c r="G21" s="181"/>
      <c r="H21" s="181"/>
      <c r="I21" s="181"/>
      <c r="J21" s="24"/>
      <c r="K21" s="24"/>
      <c r="L21" s="24"/>
      <c r="M21" s="25"/>
      <c r="N21" s="183"/>
      <c r="O21" s="185"/>
      <c r="P21" s="187"/>
      <c r="Q21" s="187"/>
      <c r="R21" s="188"/>
    </row>
    <row r="22" spans="4:18" ht="82.5" customHeight="1" x14ac:dyDescent="0.3">
      <c r="D22" s="178"/>
      <c r="E22" s="180"/>
      <c r="F22" s="182"/>
      <c r="G22" s="182"/>
      <c r="H22" s="182"/>
      <c r="I22" s="182"/>
      <c r="J22" s="26"/>
      <c r="K22" s="26"/>
      <c r="L22" s="26"/>
      <c r="M22" s="27"/>
      <c r="N22" s="184"/>
      <c r="O22" s="186"/>
      <c r="P22" s="189"/>
      <c r="Q22" s="189"/>
      <c r="R22" s="190"/>
    </row>
    <row r="23" spans="4:18" ht="63" customHeight="1" x14ac:dyDescent="0.3">
      <c r="D23" s="200" t="s">
        <v>33</v>
      </c>
      <c r="E23" s="179"/>
      <c r="F23" s="181"/>
      <c r="G23" s="181"/>
      <c r="H23" s="181"/>
      <c r="I23" s="181"/>
      <c r="J23" s="24"/>
      <c r="K23" s="24"/>
      <c r="L23" s="24"/>
      <c r="M23" s="25"/>
      <c r="N23" s="192"/>
      <c r="O23" s="186"/>
      <c r="P23" s="187"/>
      <c r="Q23" s="187"/>
      <c r="R23" s="188"/>
    </row>
    <row r="24" spans="4:18" ht="60.75" customHeight="1" x14ac:dyDescent="0.3">
      <c r="D24" s="201"/>
      <c r="E24" s="202"/>
      <c r="F24" s="191"/>
      <c r="G24" s="191"/>
      <c r="H24" s="191"/>
      <c r="I24" s="191"/>
      <c r="J24" s="28"/>
      <c r="K24" s="28"/>
      <c r="L24" s="28"/>
      <c r="M24" s="29"/>
      <c r="N24" s="193"/>
      <c r="O24" s="194"/>
      <c r="P24" s="195"/>
      <c r="Q24" s="195"/>
      <c r="R24" s="196"/>
    </row>
    <row r="25" spans="4:18" x14ac:dyDescent="0.3">
      <c r="D25" s="4"/>
      <c r="R25" s="5"/>
    </row>
    <row r="28" spans="4:18" ht="98.4" customHeight="1" x14ac:dyDescent="0.3">
      <c r="D28" s="197" t="s">
        <v>34</v>
      </c>
      <c r="E28" s="198"/>
      <c r="F28" s="198"/>
      <c r="G28" s="198"/>
      <c r="I28" s="199" t="s">
        <v>35</v>
      </c>
      <c r="J28" s="199"/>
      <c r="K28" s="199"/>
      <c r="L28" s="199"/>
      <c r="M28" s="199"/>
      <c r="N28" s="7"/>
      <c r="O28" s="197" t="s">
        <v>36</v>
      </c>
      <c r="P28" s="198"/>
      <c r="Q28" s="198"/>
      <c r="R28" s="8"/>
    </row>
    <row r="29" spans="4:18" x14ac:dyDescent="0.3">
      <c r="D29" s="64"/>
      <c r="E29" s="65"/>
      <c r="F29" s="65"/>
      <c r="G29" s="65"/>
      <c r="I29" s="64"/>
      <c r="J29" s="65"/>
      <c r="K29" s="65"/>
      <c r="L29" s="65"/>
      <c r="M29" s="65"/>
      <c r="O29" s="64"/>
      <c r="P29" s="65"/>
      <c r="Q29" s="65"/>
      <c r="R29" s="65"/>
    </row>
  </sheetData>
  <mergeCells count="71">
    <mergeCell ref="D29:G29"/>
    <mergeCell ref="I29:M29"/>
    <mergeCell ref="O29:R29"/>
    <mergeCell ref="I23:I24"/>
    <mergeCell ref="N23:N24"/>
    <mergeCell ref="O23:O24"/>
    <mergeCell ref="P23:R24"/>
    <mergeCell ref="D28:G28"/>
    <mergeCell ref="I28:M28"/>
    <mergeCell ref="O28:Q28"/>
    <mergeCell ref="D23:D24"/>
    <mergeCell ref="E23:E24"/>
    <mergeCell ref="F23:F24"/>
    <mergeCell ref="G23:G24"/>
    <mergeCell ref="H23:H24"/>
    <mergeCell ref="O19:O20"/>
    <mergeCell ref="P19:R20"/>
    <mergeCell ref="D21:D22"/>
    <mergeCell ref="E21:E22"/>
    <mergeCell ref="F21:F22"/>
    <mergeCell ref="G21:G22"/>
    <mergeCell ref="H21:H22"/>
    <mergeCell ref="I21:I22"/>
    <mergeCell ref="N21:N22"/>
    <mergeCell ref="O21:O22"/>
    <mergeCell ref="P21:R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74803149606299213" bottom="0.74803149606299213" header="0.31496062992125984" footer="0.31496062992125984"/>
  <pageSetup paperSize="5" scale="54" fitToHeight="4"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7006-DF70-4C7B-8EB3-D44FA0D04C9C}">
  <sheetPr>
    <pageSetUpPr fitToPage="1"/>
  </sheetPr>
  <dimension ref="D3:T29"/>
  <sheetViews>
    <sheetView topLeftCell="D13" zoomScale="80" zoomScaleNormal="80" workbookViewId="0">
      <selection activeCell="H15" sqref="H15:H16"/>
    </sheetView>
  </sheetViews>
  <sheetFormatPr baseColWidth="10" defaultColWidth="11" defaultRowHeight="15.6" x14ac:dyDescent="0.3"/>
  <cols>
    <col min="4" max="4" width="28" customWidth="1"/>
    <col min="5" max="5" width="21.09765625" customWidth="1"/>
    <col min="6" max="6" width="18.59765625" customWidth="1"/>
    <col min="7" max="7" width="18" customWidth="1"/>
    <col min="8" max="9" width="17.8984375" customWidth="1"/>
    <col min="10" max="13" width="12.8984375" customWidth="1"/>
    <col min="14" max="15" width="22.09765625" customWidth="1"/>
    <col min="16" max="18" width="23.59765625" customWidth="1"/>
  </cols>
  <sheetData>
    <row r="3" spans="4:20" x14ac:dyDescent="0.3">
      <c r="D3" s="1"/>
      <c r="E3" s="2"/>
      <c r="F3" s="2"/>
      <c r="G3" s="2"/>
      <c r="H3" s="2"/>
      <c r="I3" s="2"/>
      <c r="J3" s="2"/>
      <c r="K3" s="2"/>
      <c r="L3" s="2"/>
      <c r="M3" s="2"/>
      <c r="N3" s="2"/>
      <c r="O3" s="2"/>
      <c r="P3" s="2"/>
      <c r="Q3" s="2"/>
      <c r="R3" s="3"/>
    </row>
    <row r="4" spans="4:20" ht="17.399999999999999" x14ac:dyDescent="0.3">
      <c r="D4" s="4"/>
      <c r="E4" s="128" t="s">
        <v>0</v>
      </c>
      <c r="F4" s="128"/>
      <c r="G4" s="128"/>
      <c r="H4" s="128"/>
      <c r="I4" s="128"/>
      <c r="J4" s="128"/>
      <c r="K4" s="128"/>
      <c r="L4" s="128"/>
      <c r="M4" s="128"/>
      <c r="N4" s="128"/>
      <c r="O4" s="128"/>
      <c r="P4" s="128"/>
      <c r="Q4" s="128"/>
      <c r="R4" s="129"/>
    </row>
    <row r="5" spans="4:20" ht="17.399999999999999" x14ac:dyDescent="0.3">
      <c r="D5" s="4"/>
      <c r="E5" s="128" t="s">
        <v>1</v>
      </c>
      <c r="F5" s="128"/>
      <c r="G5" s="128"/>
      <c r="H5" s="128"/>
      <c r="I5" s="128"/>
      <c r="J5" s="128"/>
      <c r="K5" s="128"/>
      <c r="L5" s="128"/>
      <c r="M5" s="128"/>
      <c r="N5" s="128"/>
      <c r="O5" s="128"/>
      <c r="P5" s="128"/>
      <c r="Q5" s="128"/>
      <c r="R5" s="129"/>
    </row>
    <row r="6" spans="4:20" ht="17.399999999999999" x14ac:dyDescent="0.3">
      <c r="D6" s="4"/>
      <c r="E6" s="130" t="s">
        <v>39</v>
      </c>
      <c r="F6" s="130"/>
      <c r="G6" s="130"/>
      <c r="H6" s="130"/>
      <c r="I6" s="130"/>
      <c r="J6" s="130"/>
      <c r="K6" s="130"/>
      <c r="L6" s="130"/>
      <c r="M6" s="130"/>
      <c r="N6" s="130"/>
      <c r="O6" s="130"/>
      <c r="P6" s="130"/>
      <c r="Q6" s="130"/>
      <c r="R6" s="131"/>
    </row>
    <row r="7" spans="4:20" x14ac:dyDescent="0.3">
      <c r="D7" s="4"/>
      <c r="R7" s="5"/>
    </row>
    <row r="8" spans="4:20" x14ac:dyDescent="0.3">
      <c r="D8" s="4"/>
      <c r="R8" s="5"/>
    </row>
    <row r="9" spans="4:20" ht="43.5" customHeight="1" x14ac:dyDescent="0.3">
      <c r="D9" s="108" t="s">
        <v>3</v>
      </c>
      <c r="E9" s="109"/>
      <c r="F9" s="110"/>
      <c r="G9" s="111"/>
      <c r="H9" s="111"/>
      <c r="I9" s="111"/>
      <c r="J9" s="111"/>
      <c r="K9" s="111"/>
      <c r="L9" s="111"/>
      <c r="M9" s="111"/>
      <c r="N9" s="111"/>
      <c r="O9" s="111"/>
      <c r="P9" s="111"/>
      <c r="Q9" s="111"/>
      <c r="R9" s="112"/>
    </row>
    <row r="10" spans="4:20" ht="27.9" customHeight="1" x14ac:dyDescent="0.3">
      <c r="D10" s="113" t="s">
        <v>4</v>
      </c>
      <c r="E10" s="116" t="s">
        <v>5</v>
      </c>
      <c r="F10" s="117" t="s">
        <v>6</v>
      </c>
      <c r="G10" s="116" t="s">
        <v>7</v>
      </c>
      <c r="H10" s="119" t="s">
        <v>8</v>
      </c>
      <c r="I10" s="120"/>
      <c r="J10" s="120"/>
      <c r="K10" s="120"/>
      <c r="L10" s="120"/>
      <c r="M10" s="120"/>
      <c r="N10" s="120"/>
      <c r="O10" s="121"/>
      <c r="P10" s="120" t="s">
        <v>9</v>
      </c>
      <c r="Q10" s="120"/>
      <c r="R10" s="122"/>
    </row>
    <row r="11" spans="4:20" ht="32.1" customHeight="1" x14ac:dyDescent="0.3">
      <c r="D11" s="114"/>
      <c r="E11" s="106"/>
      <c r="F11" s="118"/>
      <c r="G11" s="106"/>
      <c r="H11" s="106" t="s">
        <v>10</v>
      </c>
      <c r="I11" s="106" t="s">
        <v>11</v>
      </c>
      <c r="J11" s="123" t="s">
        <v>12</v>
      </c>
      <c r="K11" s="123"/>
      <c r="L11" s="123"/>
      <c r="M11" s="123"/>
      <c r="N11" s="123" t="s">
        <v>13</v>
      </c>
      <c r="O11" s="127"/>
      <c r="P11" s="123"/>
      <c r="Q11" s="123"/>
      <c r="R11" s="124"/>
    </row>
    <row r="12" spans="4:20" ht="28.8" x14ac:dyDescent="0.3">
      <c r="D12" s="115"/>
      <c r="E12" s="106"/>
      <c r="F12" s="118"/>
      <c r="G12" s="107"/>
      <c r="H12" s="107"/>
      <c r="I12" s="107"/>
      <c r="J12" s="12" t="s">
        <v>14</v>
      </c>
      <c r="K12" s="9" t="s">
        <v>15</v>
      </c>
      <c r="L12" s="9" t="s">
        <v>16</v>
      </c>
      <c r="M12" s="9" t="s">
        <v>17</v>
      </c>
      <c r="N12" s="9" t="s">
        <v>18</v>
      </c>
      <c r="O12" s="9" t="s">
        <v>19</v>
      </c>
      <c r="P12" s="125"/>
      <c r="Q12" s="125"/>
      <c r="R12" s="126"/>
    </row>
    <row r="13" spans="4:20" ht="87" customHeight="1" x14ac:dyDescent="0.3">
      <c r="D13" s="152" t="s">
        <v>20</v>
      </c>
      <c r="E13" s="153" t="s">
        <v>21</v>
      </c>
      <c r="F13" s="74" t="s">
        <v>22</v>
      </c>
      <c r="G13" s="74" t="s">
        <v>23</v>
      </c>
      <c r="H13" s="203">
        <v>0.89329999999999998</v>
      </c>
      <c r="I13" s="74" t="s">
        <v>25</v>
      </c>
      <c r="J13" s="18" t="s">
        <v>26</v>
      </c>
      <c r="K13" s="19" t="s">
        <v>27</v>
      </c>
      <c r="L13" s="19" t="s">
        <v>27</v>
      </c>
      <c r="M13" s="20" t="s">
        <v>27</v>
      </c>
      <c r="N13" s="132" t="s">
        <v>26</v>
      </c>
      <c r="O13" s="134" t="s">
        <v>26</v>
      </c>
      <c r="P13" s="136" t="s">
        <v>40</v>
      </c>
      <c r="Q13" s="137"/>
      <c r="R13" s="138"/>
    </row>
    <row r="14" spans="4:20" ht="87" customHeight="1" x14ac:dyDescent="0.3">
      <c r="D14" s="94"/>
      <c r="E14" s="154"/>
      <c r="F14" s="75"/>
      <c r="G14" s="75"/>
      <c r="H14" s="204"/>
      <c r="I14" s="75"/>
      <c r="J14" s="18" t="s">
        <v>29</v>
      </c>
      <c r="K14" s="18" t="s">
        <v>26</v>
      </c>
      <c r="L14" s="18" t="s">
        <v>26</v>
      </c>
      <c r="M14" s="30">
        <v>0.89329999999999998</v>
      </c>
      <c r="N14" s="133"/>
      <c r="O14" s="135"/>
      <c r="P14" s="139"/>
      <c r="Q14" s="140"/>
      <c r="R14" s="141"/>
      <c r="S14" s="6"/>
      <c r="T14" s="6"/>
    </row>
    <row r="15" spans="4:20" ht="87" customHeight="1" x14ac:dyDescent="0.3">
      <c r="D15" s="79" t="s">
        <v>30</v>
      </c>
      <c r="E15" s="80"/>
      <c r="F15" s="80"/>
      <c r="G15" s="81"/>
      <c r="H15" s="85"/>
      <c r="I15" s="16"/>
      <c r="J15" s="17"/>
      <c r="K15" s="17"/>
      <c r="L15" s="17"/>
      <c r="M15" s="17"/>
      <c r="N15" s="142" t="str">
        <f>IFERROR(J15/J16,"ND")</f>
        <v>ND</v>
      </c>
      <c r="O15" s="144" t="str">
        <f>IFERROR(((J15)/H15),"ND")</f>
        <v>ND</v>
      </c>
      <c r="P15" s="146"/>
      <c r="Q15" s="147"/>
      <c r="R15" s="148"/>
      <c r="S15" s="6"/>
      <c r="T15" s="6"/>
    </row>
    <row r="16" spans="4:20" ht="87" customHeight="1" x14ac:dyDescent="0.3">
      <c r="D16" s="82"/>
      <c r="E16" s="83"/>
      <c r="F16" s="83"/>
      <c r="G16" s="84"/>
      <c r="H16" s="86"/>
      <c r="I16" s="16"/>
      <c r="J16" s="17"/>
      <c r="K16" s="17"/>
      <c r="L16" s="17"/>
      <c r="M16" s="17"/>
      <c r="N16" s="143"/>
      <c r="O16" s="145"/>
      <c r="P16" s="149"/>
      <c r="Q16" s="150"/>
      <c r="R16" s="151"/>
      <c r="S16" s="6"/>
      <c r="T16" s="6"/>
    </row>
    <row r="17" spans="4:18" ht="51.75" customHeight="1" x14ac:dyDescent="0.3">
      <c r="D17" s="166" t="s">
        <v>31</v>
      </c>
      <c r="E17" s="168"/>
      <c r="F17" s="169"/>
      <c r="G17" s="171"/>
      <c r="H17" s="172"/>
      <c r="I17" s="171"/>
      <c r="J17" s="22"/>
      <c r="K17" s="22"/>
      <c r="L17" s="22"/>
      <c r="M17" s="23"/>
      <c r="N17" s="155"/>
      <c r="O17" s="156"/>
      <c r="P17" s="157"/>
      <c r="Q17" s="158"/>
      <c r="R17" s="159"/>
    </row>
    <row r="18" spans="4:18" ht="58.5" customHeight="1" x14ac:dyDescent="0.3">
      <c r="D18" s="167"/>
      <c r="E18" s="168"/>
      <c r="F18" s="170"/>
      <c r="G18" s="171"/>
      <c r="H18" s="172"/>
      <c r="I18" s="171"/>
      <c r="J18" s="22"/>
      <c r="K18" s="22"/>
      <c r="L18" s="22"/>
      <c r="M18" s="23"/>
      <c r="N18" s="155"/>
      <c r="O18" s="156"/>
      <c r="P18" s="157"/>
      <c r="Q18" s="158"/>
      <c r="R18" s="159"/>
    </row>
    <row r="19" spans="4:18" ht="51.75" customHeight="1" x14ac:dyDescent="0.3">
      <c r="D19" s="160" t="s">
        <v>32</v>
      </c>
      <c r="E19" s="162"/>
      <c r="F19" s="162"/>
      <c r="G19" s="162"/>
      <c r="H19" s="164"/>
      <c r="I19" s="162"/>
      <c r="J19" s="10"/>
      <c r="K19" s="10"/>
      <c r="L19" s="10"/>
      <c r="M19" s="11"/>
      <c r="N19" s="155"/>
      <c r="O19" s="156"/>
      <c r="P19" s="173"/>
      <c r="Q19" s="173"/>
      <c r="R19" s="174"/>
    </row>
    <row r="20" spans="4:18" ht="51" customHeight="1" x14ac:dyDescent="0.3">
      <c r="D20" s="161"/>
      <c r="E20" s="163"/>
      <c r="F20" s="163"/>
      <c r="G20" s="163"/>
      <c r="H20" s="165"/>
      <c r="I20" s="163"/>
      <c r="J20" s="10"/>
      <c r="K20" s="10"/>
      <c r="L20" s="10"/>
      <c r="M20" s="11"/>
      <c r="N20" s="155"/>
      <c r="O20" s="156"/>
      <c r="P20" s="175"/>
      <c r="Q20" s="175"/>
      <c r="R20" s="176"/>
    </row>
    <row r="21" spans="4:18" ht="79.5" customHeight="1" x14ac:dyDescent="0.3">
      <c r="D21" s="177" t="s">
        <v>33</v>
      </c>
      <c r="E21" s="179"/>
      <c r="F21" s="181"/>
      <c r="G21" s="181"/>
      <c r="H21" s="181"/>
      <c r="I21" s="181"/>
      <c r="J21" s="24"/>
      <c r="K21" s="24"/>
      <c r="L21" s="24"/>
      <c r="M21" s="25"/>
      <c r="N21" s="183"/>
      <c r="O21" s="185"/>
      <c r="P21" s="187"/>
      <c r="Q21" s="187"/>
      <c r="R21" s="188"/>
    </row>
    <row r="22" spans="4:18" ht="82.5" customHeight="1" x14ac:dyDescent="0.3">
      <c r="D22" s="178"/>
      <c r="E22" s="180"/>
      <c r="F22" s="182"/>
      <c r="G22" s="182"/>
      <c r="H22" s="182"/>
      <c r="I22" s="182"/>
      <c r="J22" s="26"/>
      <c r="K22" s="26"/>
      <c r="L22" s="26"/>
      <c r="M22" s="27"/>
      <c r="N22" s="184"/>
      <c r="O22" s="186"/>
      <c r="P22" s="189"/>
      <c r="Q22" s="189"/>
      <c r="R22" s="190"/>
    </row>
    <row r="23" spans="4:18" ht="63" customHeight="1" x14ac:dyDescent="0.3">
      <c r="D23" s="200" t="s">
        <v>33</v>
      </c>
      <c r="E23" s="179"/>
      <c r="F23" s="181"/>
      <c r="G23" s="181"/>
      <c r="H23" s="181"/>
      <c r="I23" s="181"/>
      <c r="J23" s="24"/>
      <c r="K23" s="24"/>
      <c r="L23" s="24"/>
      <c r="M23" s="25"/>
      <c r="N23" s="192"/>
      <c r="O23" s="186"/>
      <c r="P23" s="187"/>
      <c r="Q23" s="187"/>
      <c r="R23" s="188"/>
    </row>
    <row r="24" spans="4:18" ht="60.75" customHeight="1" x14ac:dyDescent="0.3">
      <c r="D24" s="201"/>
      <c r="E24" s="202"/>
      <c r="F24" s="191"/>
      <c r="G24" s="191"/>
      <c r="H24" s="191"/>
      <c r="I24" s="191"/>
      <c r="J24" s="28"/>
      <c r="K24" s="28"/>
      <c r="L24" s="28"/>
      <c r="M24" s="29"/>
      <c r="N24" s="193"/>
      <c r="O24" s="194"/>
      <c r="P24" s="195"/>
      <c r="Q24" s="195"/>
      <c r="R24" s="196"/>
    </row>
    <row r="25" spans="4:18" x14ac:dyDescent="0.3">
      <c r="D25" s="4"/>
      <c r="R25" s="5"/>
    </row>
    <row r="28" spans="4:18" ht="98.4" customHeight="1" x14ac:dyDescent="0.3">
      <c r="D28" s="197" t="s">
        <v>34</v>
      </c>
      <c r="E28" s="198"/>
      <c r="F28" s="198"/>
      <c r="G28" s="198"/>
      <c r="I28" s="199" t="s">
        <v>35</v>
      </c>
      <c r="J28" s="199"/>
      <c r="K28" s="199"/>
      <c r="L28" s="199"/>
      <c r="M28" s="199"/>
      <c r="N28" s="7"/>
      <c r="O28" s="197" t="s">
        <v>36</v>
      </c>
      <c r="P28" s="198"/>
      <c r="Q28" s="198"/>
      <c r="R28" s="8"/>
    </row>
    <row r="29" spans="4:18" x14ac:dyDescent="0.3">
      <c r="D29" s="64"/>
      <c r="E29" s="65"/>
      <c r="F29" s="65"/>
      <c r="G29" s="65"/>
      <c r="I29" s="64"/>
      <c r="J29" s="65"/>
      <c r="K29" s="65"/>
      <c r="L29" s="65"/>
      <c r="M29" s="65"/>
      <c r="O29" s="64"/>
      <c r="P29" s="65"/>
      <c r="Q29" s="65"/>
      <c r="R29" s="65"/>
    </row>
  </sheetData>
  <mergeCells count="71">
    <mergeCell ref="D29:G29"/>
    <mergeCell ref="I29:M29"/>
    <mergeCell ref="O29:R29"/>
    <mergeCell ref="I23:I24"/>
    <mergeCell ref="N23:N24"/>
    <mergeCell ref="O23:O24"/>
    <mergeCell ref="P23:R24"/>
    <mergeCell ref="D28:G28"/>
    <mergeCell ref="I28:M28"/>
    <mergeCell ref="O28:Q28"/>
    <mergeCell ref="D23:D24"/>
    <mergeCell ref="E23:E24"/>
    <mergeCell ref="F23:F24"/>
    <mergeCell ref="G23:G24"/>
    <mergeCell ref="H23:H24"/>
    <mergeCell ref="O19:O20"/>
    <mergeCell ref="P19:R20"/>
    <mergeCell ref="D21:D22"/>
    <mergeCell ref="E21:E22"/>
    <mergeCell ref="F21:F22"/>
    <mergeCell ref="G21:G22"/>
    <mergeCell ref="H21:H22"/>
    <mergeCell ref="I21:I22"/>
    <mergeCell ref="N21:N22"/>
    <mergeCell ref="O21:O22"/>
    <mergeCell ref="P21:R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74803149606299213" bottom="0.74803149606299213" header="0.31496062992125984" footer="0.31496062992125984"/>
  <pageSetup paperSize="5" scale="54" fitToHeight="4"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8E3E5-343E-4996-B72F-8B15ADCD26FA}">
  <dimension ref="A1:B11"/>
  <sheetViews>
    <sheetView workbookViewId="0">
      <selection activeCell="D4" sqref="D4"/>
    </sheetView>
  </sheetViews>
  <sheetFormatPr baseColWidth="10" defaultColWidth="9.69921875" defaultRowHeight="14.4" x14ac:dyDescent="0.3"/>
  <cols>
    <col min="1" max="1" width="18.19921875" style="14" customWidth="1"/>
    <col min="2" max="2" width="31.19921875" style="14" customWidth="1"/>
    <col min="3" max="16384" width="9.69921875" style="14"/>
  </cols>
  <sheetData>
    <row r="1" spans="1:2" x14ac:dyDescent="0.3">
      <c r="A1" s="13" t="s">
        <v>41</v>
      </c>
    </row>
    <row r="3" spans="1:2" ht="171" customHeight="1" x14ac:dyDescent="0.3">
      <c r="A3" s="205" t="s">
        <v>42</v>
      </c>
      <c r="B3" s="205"/>
    </row>
    <row r="5" spans="1:2" x14ac:dyDescent="0.3">
      <c r="A5" s="15"/>
      <c r="B5" s="15"/>
    </row>
    <row r="6" spans="1:2" x14ac:dyDescent="0.3">
      <c r="A6" s="206" t="s">
        <v>43</v>
      </c>
      <c r="B6" s="207"/>
    </row>
    <row r="7" spans="1:2" x14ac:dyDescent="0.3">
      <c r="A7" s="207"/>
      <c r="B7" s="207"/>
    </row>
    <row r="8" spans="1:2" x14ac:dyDescent="0.3">
      <c r="A8" s="207"/>
      <c r="B8" s="207"/>
    </row>
    <row r="9" spans="1:2" x14ac:dyDescent="0.3">
      <c r="A9" s="207"/>
      <c r="B9" s="207"/>
    </row>
    <row r="10" spans="1:2" x14ac:dyDescent="0.3">
      <c r="A10" s="207"/>
      <c r="B10" s="207"/>
    </row>
    <row r="11" spans="1:2" x14ac:dyDescent="0.3">
      <c r="A11" s="207"/>
      <c r="B11" s="207"/>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CEDULA 2025 EJE 3</vt:lpstr>
      <vt:lpstr>CEDULA 2026 EJE 3</vt:lpstr>
      <vt:lpstr>CEDULA 2027 EJE 3</vt:lpstr>
      <vt:lpstr>Instrucciones</vt:lpstr>
      <vt:lpstr>'CEDULA 2025 EJE 3'!Área_de_impresión</vt:lpstr>
      <vt:lpstr>'CEDULA 2026 EJE 3'!Área_de_impresión</vt:lpstr>
      <vt:lpstr>'CEDULA 2027 EJE 3'!Área_de_impresión</vt:lpstr>
      <vt:lpstr>'CEDULA 2025 EJE 3'!Títulos_a_imprimir</vt:lpstr>
      <vt:lpstr>'CEDULA 2026 EJE 3'!Títulos_a_imprimir</vt:lpstr>
      <vt:lpstr>'CEDULA 2027 EJE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Camila Alejandra Olivas Silvente</cp:lastModifiedBy>
  <cp:revision/>
  <cp:lastPrinted>2025-04-10T19:12:10Z</cp:lastPrinted>
  <dcterms:created xsi:type="dcterms:W3CDTF">2020-03-29T23:09:10Z</dcterms:created>
  <dcterms:modified xsi:type="dcterms:W3CDTF">2025-04-21T17:03:03Z</dcterms:modified>
  <cp:category/>
  <cp:contentStatus/>
</cp:coreProperties>
</file>