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529"/>
  <workbookPr defaultThemeVersion="166925"/>
  <mc:AlternateContent xmlns:mc="http://schemas.openxmlformats.org/markup-compatibility/2006">
    <mc:Choice Requires="x15">
      <x15ac:absPath xmlns:x15ac="http://schemas.microsoft.com/office/spreadsheetml/2010/11/ac" url="C:\Users\Dir. Planeacion\Desktop\AVANCES Trimestrales\2023\2do Trimestre 2023\3.12 SMOPyS\02- Cedula de Avance Obras Pub. 1Tr23\"/>
    </mc:Choice>
  </mc:AlternateContent>
  <xr:revisionPtr revIDLastSave="0" documentId="13_ncr:1_{5BBF80A0-B1FE-4009-B524-B902F3702276}" xr6:coauthVersionLast="47" xr6:coauthVersionMax="47" xr10:uidLastSave="{00000000-0000-0000-0000-000000000000}"/>
  <bookViews>
    <workbookView xWindow="-108" yWindow="-108" windowWidth="23256" windowHeight="12576" xr2:uid="{00000000-000D-0000-FFFF-FFFF00000000}"/>
  </bookViews>
  <sheets>
    <sheet name="CEDULA EJE 3 T2" sheetId="6" r:id="rId1"/>
  </sheets>
  <definedNames>
    <definedName name="_xlnm.Print_Area" localSheetId="0">'CEDULA EJE 3 T2'!$D$3:$R$196</definedName>
    <definedName name="_xlnm.Print_Titles" localSheetId="0">'CEDULA EJE 3 T2'!$3:$12</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O155" i="6" l="1"/>
  <c r="N191" i="6"/>
  <c r="N189" i="6"/>
  <c r="N157" i="6"/>
  <c r="N159" i="6"/>
  <c r="N161" i="6"/>
  <c r="N163" i="6"/>
  <c r="N165" i="6"/>
  <c r="N167" i="6"/>
  <c r="N169" i="6"/>
  <c r="N171" i="6"/>
  <c r="N173" i="6"/>
  <c r="N175" i="6"/>
  <c r="N177" i="6"/>
  <c r="N179" i="6"/>
  <c r="N181" i="6"/>
  <c r="N183" i="6"/>
  <c r="N185" i="6"/>
  <c r="N187" i="6"/>
  <c r="O107" i="6" l="1"/>
  <c r="N43" i="6" l="1"/>
  <c r="N45" i="6"/>
  <c r="O65" i="6" l="1"/>
  <c r="O67" i="6"/>
  <c r="O69" i="6"/>
  <c r="O71" i="6"/>
  <c r="O73" i="6"/>
  <c r="O75" i="6"/>
  <c r="O77" i="6"/>
  <c r="O79" i="6"/>
  <c r="O81" i="6"/>
  <c r="O83" i="6"/>
  <c r="O85" i="6"/>
  <c r="O87" i="6"/>
  <c r="O89" i="6"/>
  <c r="O91" i="6"/>
  <c r="O93" i="6"/>
  <c r="O95" i="6"/>
  <c r="O97" i="6"/>
  <c r="O99" i="6"/>
  <c r="O101" i="6"/>
  <c r="O103" i="6"/>
  <c r="O105" i="6"/>
  <c r="O109" i="6"/>
  <c r="O111" i="6"/>
  <c r="O113" i="6"/>
  <c r="O115" i="6"/>
  <c r="O137" i="6"/>
  <c r="O149" i="6"/>
  <c r="O151" i="6"/>
  <c r="O153" i="6"/>
  <c r="N49" i="6"/>
  <c r="N51" i="6"/>
  <c r="N53" i="6"/>
  <c r="N55" i="6"/>
  <c r="N57" i="6"/>
  <c r="N59" i="6"/>
  <c r="N61" i="6"/>
  <c r="N63" i="6"/>
  <c r="N65" i="6"/>
  <c r="N67" i="6"/>
  <c r="N69" i="6"/>
  <c r="N71" i="6"/>
  <c r="N73" i="6"/>
  <c r="N75" i="6"/>
  <c r="N77" i="6"/>
  <c r="N79" i="6"/>
  <c r="N81" i="6"/>
  <c r="N83" i="6"/>
  <c r="N85" i="6"/>
  <c r="N87" i="6"/>
  <c r="N89" i="6"/>
  <c r="N91" i="6"/>
  <c r="N93" i="6"/>
  <c r="N95" i="6"/>
  <c r="N97" i="6"/>
  <c r="N99" i="6"/>
  <c r="N101" i="6"/>
  <c r="N103" i="6"/>
  <c r="N105" i="6"/>
  <c r="N107" i="6"/>
  <c r="N109" i="6"/>
  <c r="N111" i="6"/>
  <c r="N113" i="6"/>
  <c r="N115" i="6"/>
  <c r="N117" i="6"/>
  <c r="N119" i="6"/>
  <c r="N121" i="6"/>
  <c r="N123" i="6"/>
  <c r="N125" i="6"/>
  <c r="N127" i="6"/>
  <c r="N129" i="6"/>
  <c r="N131" i="6"/>
  <c r="N133" i="6"/>
  <c r="N135" i="6"/>
  <c r="N137" i="6"/>
  <c r="N139" i="6"/>
  <c r="N141" i="6"/>
  <c r="N143" i="6"/>
  <c r="N145" i="6"/>
  <c r="N147" i="6"/>
  <c r="N149" i="6"/>
  <c r="N151" i="6"/>
  <c r="N153" i="6"/>
  <c r="N155" i="6"/>
  <c r="N15" i="6"/>
  <c r="N17" i="6"/>
  <c r="N19" i="6"/>
  <c r="N21" i="6"/>
  <c r="N23" i="6"/>
  <c r="N25" i="6"/>
  <c r="N27" i="6"/>
  <c r="N29" i="6"/>
  <c r="N31" i="6"/>
  <c r="N33" i="6"/>
  <c r="N35" i="6"/>
  <c r="N37" i="6"/>
  <c r="N41" i="6"/>
  <c r="O41" i="6"/>
  <c r="O43" i="6"/>
  <c r="O45" i="6"/>
  <c r="O47" i="6"/>
  <c r="N47" i="6"/>
  <c r="N39" i="6" l="1"/>
  <c r="O39" i="6"/>
  <c r="O13" i="6" l="1"/>
  <c r="N13" i="6"/>
  <c r="H143" i="6" l="1"/>
  <c r="O143" i="6" s="1"/>
  <c r="H145" i="6"/>
  <c r="O145" i="6" s="1"/>
  <c r="H147" i="6"/>
  <c r="O147" i="6" s="1"/>
  <c r="H141" i="6"/>
  <c r="O141" i="6" s="1"/>
  <c r="H139" i="6"/>
  <c r="O139" i="6" s="1"/>
  <c r="H135" i="6"/>
  <c r="O135" i="6" s="1"/>
  <c r="H191" i="6" l="1"/>
  <c r="O191" i="6" s="1"/>
  <c r="H189" i="6" l="1"/>
  <c r="O189" i="6" s="1"/>
  <c r="H187" i="6"/>
  <c r="O187" i="6" s="1"/>
  <c r="H185" i="6"/>
  <c r="O185" i="6" s="1"/>
  <c r="H183" i="6"/>
  <c r="O183" i="6" s="1"/>
  <c r="H181" i="6"/>
  <c r="O181" i="6" s="1"/>
  <c r="H179" i="6"/>
  <c r="O179" i="6" s="1"/>
  <c r="H177" i="6"/>
  <c r="O177" i="6" s="1"/>
  <c r="H175" i="6"/>
  <c r="O175" i="6" s="1"/>
  <c r="H173" i="6"/>
  <c r="O173" i="6" s="1"/>
  <c r="H171" i="6"/>
  <c r="O171" i="6" s="1"/>
  <c r="H169" i="6"/>
  <c r="O169" i="6" s="1"/>
  <c r="H167" i="6"/>
  <c r="O167" i="6" s="1"/>
  <c r="H165" i="6"/>
  <c r="O165" i="6" s="1"/>
  <c r="H163" i="6"/>
  <c r="O163" i="6" s="1"/>
  <c r="H161" i="6"/>
  <c r="O161" i="6" s="1"/>
  <c r="H159" i="6"/>
  <c r="O159" i="6" s="1"/>
  <c r="H157" i="6"/>
  <c r="O157" i="6" s="1"/>
  <c r="H133" i="6" l="1"/>
  <c r="O133" i="6" s="1"/>
  <c r="H131" i="6"/>
  <c r="O131" i="6" s="1"/>
  <c r="H129" i="6"/>
  <c r="O129" i="6" s="1"/>
  <c r="H127" i="6"/>
  <c r="O127" i="6" s="1"/>
  <c r="H125" i="6"/>
  <c r="O125" i="6" s="1"/>
  <c r="H123" i="6"/>
  <c r="O123" i="6" s="1"/>
  <c r="H121" i="6"/>
  <c r="O121" i="6" s="1"/>
  <c r="H119" i="6"/>
  <c r="O119" i="6" s="1"/>
  <c r="H117" i="6"/>
  <c r="O117" i="6" s="1"/>
  <c r="H63" i="6" l="1"/>
  <c r="O63" i="6" s="1"/>
  <c r="H61" i="6"/>
  <c r="O61" i="6" s="1"/>
  <c r="H59" i="6"/>
  <c r="O59" i="6" s="1"/>
  <c r="H57" i="6"/>
  <c r="O57" i="6" s="1"/>
  <c r="H55" i="6"/>
  <c r="O55" i="6" s="1"/>
  <c r="H53" i="6"/>
  <c r="O53" i="6" s="1"/>
  <c r="H51" i="6"/>
  <c r="O51" i="6" s="1"/>
  <c r="H49" i="6"/>
  <c r="O49" i="6" s="1"/>
  <c r="H17" i="6"/>
  <c r="O17" i="6" s="1"/>
  <c r="H37" i="6" l="1"/>
  <c r="O37" i="6" s="1"/>
  <c r="H35" i="6"/>
  <c r="O35" i="6" s="1"/>
  <c r="H33" i="6"/>
  <c r="O33" i="6" s="1"/>
  <c r="H31" i="6"/>
  <c r="O31" i="6" s="1"/>
  <c r="H29" i="6"/>
  <c r="O29" i="6" s="1"/>
  <c r="H27" i="6"/>
  <c r="O27" i="6" s="1"/>
  <c r="H25" i="6"/>
  <c r="O25" i="6" s="1"/>
  <c r="H23" i="6"/>
  <c r="O23" i="6" s="1"/>
  <c r="H21" i="6"/>
  <c r="O21" i="6" s="1"/>
  <c r="H19" i="6"/>
  <c r="O19" i="6" s="1"/>
  <c r="H15" i="6"/>
  <c r="O15" i="6" s="1"/>
</calcChain>
</file>

<file path=xl/sharedStrings.xml><?xml version="1.0" encoding="utf-8"?>
<sst xmlns="http://schemas.openxmlformats.org/spreadsheetml/2006/main" count="736" uniqueCount="296">
  <si>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</si>
  <si>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</si>
  <si>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</si>
  <si>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</si>
  <si>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</si>
  <si>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</si>
  <si>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</si>
  <si>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</si>
  <si>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</si>
  <si>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</si>
  <si>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</si>
  <si>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</si>
  <si>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</si>
  <si>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</si>
  <si>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</si>
  <si>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</si>
  <si>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</si>
  <si>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</si>
  <si>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</si>
  <si>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</si>
  <si>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</si>
  <si>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</si>
  <si>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</si>
  <si>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</si>
  <si>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r>
      <rPr>
        <b/>
        <sz val="11"/>
        <color theme="1"/>
        <rFont val="Calibri"/>
        <family val="2"/>
        <scheme val="minor"/>
      </rPr>
      <t xml:space="preserve">Meta Trimestral: </t>
    </r>
    <r>
      <rPr>
        <sz val="11"/>
        <color theme="1"/>
        <rFont val="Calibri"/>
        <family val="2"/>
        <scheme val="minor"/>
      </rPr>
      <t>El Instituto Mexicano para la Competitividad A. C. IMCO actualiza y publica los índices y subíndices cada dos años.</t>
    </r>
    <r>
      <rPr>
        <b/>
        <sz val="11"/>
        <color theme="1"/>
        <rFont val="Calibri"/>
        <family val="2"/>
        <scheme val="minor"/>
      </rPr>
      <t>El índice obtuvo 47 puntos en 2022.</t>
    </r>
    <r>
      <rPr>
        <sz val="11"/>
        <color theme="1"/>
        <rFont val="Calibri"/>
        <family val="2"/>
        <scheme val="minor"/>
      </rPr>
      <t xml:space="preserve">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se registra en el avance de la meta anual programada,</t>
    </r>
    <r>
      <rPr>
        <b/>
        <sz val="11"/>
        <color theme="1"/>
        <rFont val="Calibri"/>
        <family val="2"/>
        <scheme val="minor"/>
      </rPr>
      <t xml:space="preserve"> el promedio de los porcentajes de cumplimiento alcanzados</t>
    </r>
    <r>
      <rPr>
        <sz val="11"/>
        <color theme="1"/>
        <rFont val="Calibri"/>
        <family val="2"/>
        <scheme val="minor"/>
      </rPr>
      <t>. Pag 23 https://www.aseqroo.mx/MARCO_JURIDICO/2023/Guias/GUIA%202023.pdf</t>
    </r>
  </si>
  <si>
    <t>Trimestral</t>
  </si>
  <si>
    <t>SI</t>
  </si>
  <si>
    <r>
      <rPr>
        <b/>
        <sz val="11"/>
        <color theme="1"/>
        <rFont val="Calibri"/>
        <family val="2"/>
        <scheme val="minor"/>
      </rPr>
      <t xml:space="preserve">A. 3.12.1.1.1.1 </t>
    </r>
    <r>
      <rPr>
        <sz val="11"/>
        <color theme="1"/>
        <rFont val="Calibri"/>
        <family val="2"/>
        <scheme val="minor"/>
      </rPr>
      <t>Implementación de estrategias en la planeación  presupuestaria  de actividades administrativas y operativas.</t>
    </r>
  </si>
  <si>
    <r>
      <rPr>
        <b/>
        <sz val="11"/>
        <color theme="1"/>
        <rFont val="Calibri"/>
        <family val="2"/>
        <scheme val="minor"/>
      </rPr>
      <t xml:space="preserve">PAAO: </t>
    </r>
    <r>
      <rPr>
        <sz val="11"/>
        <color theme="1"/>
        <rFont val="Calibri"/>
        <family val="2"/>
        <scheme val="minor"/>
      </rPr>
      <t>Porcentaje de Actividades Administrativas y de Operatividad realizadas.</t>
    </r>
  </si>
  <si>
    <t>Trimestral.</t>
  </si>
  <si>
    <r>
      <rPr>
        <b/>
        <sz val="11"/>
        <color theme="1"/>
        <rFont val="Calibri"/>
        <family val="2"/>
        <scheme val="minor"/>
      </rPr>
      <t>A. 3.12.1.1.1.2</t>
    </r>
    <r>
      <rPr>
        <sz val="11"/>
        <color theme="1"/>
        <rFont val="Calibri"/>
        <family val="2"/>
        <scheme val="minor"/>
      </rPr>
      <t xml:space="preserve">  Entrega de Obra Pública en coordinación con las dependencias municipales.</t>
    </r>
  </si>
  <si>
    <r>
      <rPr>
        <b/>
        <sz val="11"/>
        <color theme="1"/>
        <rFont val="Calibri"/>
        <family val="2"/>
        <scheme val="minor"/>
      </rPr>
      <t>POPE:</t>
    </r>
    <r>
      <rPr>
        <sz val="11"/>
        <color theme="1"/>
        <rFont val="Calibri"/>
        <family val="2"/>
        <scheme val="minor"/>
      </rPr>
      <t xml:space="preserve"> Porcentaje de obra pública entregada.</t>
    </r>
  </si>
  <si>
    <r>
      <rPr>
        <b/>
        <sz val="11"/>
        <color theme="1"/>
        <rFont val="Calibri"/>
        <family val="2"/>
        <scheme val="minor"/>
      </rPr>
      <t xml:space="preserve">A. 3.12.1.1.1.3 </t>
    </r>
    <r>
      <rPr>
        <sz val="11"/>
        <color theme="1"/>
        <rFont val="Calibri"/>
        <family val="2"/>
        <scheme val="minor"/>
      </rPr>
      <t>Representación y Asistencia a actividades programadas con dependencias gubernamentales (CAPA, CFE) y  sector privado.</t>
    </r>
  </si>
  <si>
    <r>
      <rPr>
        <b/>
        <sz val="11"/>
        <color theme="1"/>
        <rFont val="Calibri"/>
        <family val="2"/>
        <scheme val="minor"/>
      </rPr>
      <t xml:space="preserve">PAAP: </t>
    </r>
    <r>
      <rPr>
        <sz val="11"/>
        <color theme="1"/>
        <rFont val="Calibri"/>
        <family val="2"/>
        <scheme val="minor"/>
      </rPr>
      <t>Porcentaje de asistencia a actividades programadas.</t>
    </r>
  </si>
  <si>
    <r>
      <rPr>
        <b/>
        <sz val="11"/>
        <color theme="1"/>
        <rFont val="Calibri"/>
        <family val="2"/>
        <scheme val="minor"/>
      </rPr>
      <t>A. 3.12.1.1.1.4</t>
    </r>
    <r>
      <rPr>
        <sz val="11"/>
        <color theme="1"/>
        <rFont val="Calibri"/>
        <family val="2"/>
        <scheme val="minor"/>
      </rPr>
      <t xml:space="preserve"> Atención a las solicitudes ciudadanas para el mantenimiento de la infraestructura urbana y para la creación de la obra pública municipal.</t>
    </r>
  </si>
  <si>
    <r>
      <rPr>
        <b/>
        <sz val="11"/>
        <color theme="1"/>
        <rFont val="Calibri"/>
        <family val="2"/>
        <scheme val="minor"/>
      </rPr>
      <t xml:space="preserve">PSCA: </t>
    </r>
    <r>
      <rPr>
        <sz val="11"/>
        <color theme="1"/>
        <rFont val="Calibri"/>
        <family val="2"/>
        <scheme val="minor"/>
      </rPr>
      <t>Porcentaje de Solicitudes Ciudadanas Atendidas.</t>
    </r>
  </si>
  <si>
    <r>
      <rPr>
        <b/>
        <sz val="11"/>
        <color theme="1"/>
        <rFont val="Calibri"/>
        <family val="2"/>
        <scheme val="minor"/>
      </rPr>
      <t>PSCC:</t>
    </r>
    <r>
      <rPr>
        <sz val="11"/>
        <color theme="1"/>
        <rFont val="Calibri"/>
        <family val="2"/>
        <scheme val="minor"/>
      </rPr>
      <t xml:space="preserve"> Porcentaje de Solicitudes Ciudadanas Canalizadas.</t>
    </r>
  </si>
  <si>
    <r>
      <rPr>
        <b/>
        <sz val="11"/>
        <color theme="1"/>
        <rFont val="Calibri"/>
        <family val="2"/>
        <scheme val="minor"/>
      </rPr>
      <t>A. 3.12.1.1.1.5</t>
    </r>
    <r>
      <rPr>
        <sz val="11"/>
        <color theme="1"/>
        <rFont val="Calibri"/>
        <family val="2"/>
        <scheme val="minor"/>
      </rPr>
      <t xml:space="preserve"> Autorización de Permisos de obra privada en vía pública.</t>
    </r>
  </si>
  <si>
    <r>
      <rPr>
        <b/>
        <sz val="11"/>
        <color theme="1"/>
        <rFont val="Calibri"/>
        <family val="2"/>
        <scheme val="minor"/>
      </rPr>
      <t xml:space="preserve">PPOPA: </t>
    </r>
    <r>
      <rPr>
        <sz val="11"/>
        <color theme="1"/>
        <rFont val="Calibri"/>
        <family val="2"/>
        <scheme val="minor"/>
      </rPr>
      <t>Porcentaje de permisos de obra privada autorizados.</t>
    </r>
  </si>
  <si>
    <r>
      <rPr>
        <b/>
        <sz val="11"/>
        <color theme="1"/>
        <rFont val="Calibri"/>
        <family val="2"/>
        <scheme val="minor"/>
      </rPr>
      <t>A. 3.12.1.1.1.6</t>
    </r>
    <r>
      <rPr>
        <sz val="11"/>
        <color theme="1"/>
        <rFont val="Calibri"/>
        <family val="2"/>
        <scheme val="minor"/>
      </rPr>
      <t xml:space="preserve"> Resolución  de recursos de revisión, desahogo de pruebas y alegatos en  audiencias. </t>
    </r>
  </si>
  <si>
    <r>
      <rPr>
        <b/>
        <sz val="11"/>
        <color theme="1"/>
        <rFont val="Calibri"/>
        <family val="2"/>
        <scheme val="minor"/>
      </rPr>
      <t>PER:</t>
    </r>
    <r>
      <rPr>
        <sz val="11"/>
        <color theme="1"/>
        <rFont val="Calibri"/>
        <family val="2"/>
        <scheme val="minor"/>
      </rPr>
      <t xml:space="preserve"> Porcentaje de expedientes resueltos. </t>
    </r>
  </si>
  <si>
    <r>
      <rPr>
        <b/>
        <sz val="11"/>
        <color theme="1"/>
        <rFont val="Calibri"/>
        <family val="2"/>
        <scheme val="minor"/>
      </rPr>
      <t>A. 3.12.1.1.1.7</t>
    </r>
    <r>
      <rPr>
        <sz val="11"/>
        <color theme="1"/>
        <rFont val="Calibri"/>
        <family val="2"/>
        <scheme val="minor"/>
      </rPr>
      <t xml:space="preserve"> Realización del mantenimiento de las instalaciones de la coordinación administrativa, equipos utilitarios y herramientas. </t>
    </r>
  </si>
  <si>
    <r>
      <rPr>
        <b/>
        <sz val="11"/>
        <color theme="1"/>
        <rFont val="Calibri"/>
        <family val="2"/>
        <scheme val="minor"/>
      </rPr>
      <t>PSMR:</t>
    </r>
    <r>
      <rPr>
        <sz val="11"/>
        <color theme="1"/>
        <rFont val="Calibri"/>
        <family val="2"/>
        <scheme val="minor"/>
      </rPr>
      <t xml:space="preserve"> Porcentaje de solicitudes de mantenimiento realizadas.</t>
    </r>
  </si>
  <si>
    <r>
      <t xml:space="preserve">P 3.12.1.1  </t>
    </r>
    <r>
      <rPr>
        <sz val="11"/>
        <color theme="1"/>
        <rFont val="Calibri"/>
        <family val="2"/>
        <scheme val="minor"/>
      </rPr>
      <t>La población del Municipio de Benito Juárez reciben servicios públicos eficientes a través de la implementación de programas encaminados al mantenimiento  de la infraestructura urbana  y la creación de obra pública.</t>
    </r>
  </si>
  <si>
    <r>
      <t xml:space="preserve">A 3.12.1.1.1.8 </t>
    </r>
    <r>
      <rPr>
        <sz val="11"/>
        <color theme="1"/>
        <rFont val="Calibri"/>
        <family val="2"/>
        <scheme val="minor"/>
      </rPr>
      <t>Difusión de actividades de los servicios públicos y entrega de obra pública</t>
    </r>
  </si>
  <si>
    <t>E-PPA 3.12 PROGRAMA DE INFRAESTRUCCTURA BÁSICA URBANA, MEJORAMIENTO DE IMAGEN, SERVICIOS PÚBLICOS Y OBRASPÚBLICAS DIGNAS, SUSTENTABLES E INCLUSIVAS</t>
  </si>
  <si>
    <r>
      <t xml:space="preserve">A. 3.12.1.1.2.2 </t>
    </r>
    <r>
      <rPr>
        <sz val="11"/>
        <color theme="1"/>
        <rFont val="Calibri"/>
        <family val="2"/>
        <scheme val="minor"/>
      </rPr>
      <t>Tramitación de recursos necesarios para la operación y buen funcionamiento de los programas de servicios públicos.</t>
    </r>
  </si>
  <si>
    <r>
      <t xml:space="preserve">A. 3.12.1.1.3.1  </t>
    </r>
    <r>
      <rPr>
        <sz val="11"/>
        <color theme="1"/>
        <rFont val="Calibri"/>
        <family val="2"/>
        <scheme val="minor"/>
      </rPr>
      <t>Supervisión del sistema de Alumbrado Público a  la empresa Optima Energía.</t>
    </r>
  </si>
  <si>
    <r>
      <t>A. 3.12.1.1.3.2</t>
    </r>
    <r>
      <rPr>
        <sz val="11"/>
        <color theme="1"/>
        <rFont val="Calibri"/>
        <family val="2"/>
        <scheme val="minor"/>
      </rPr>
      <t xml:space="preserve"> Supervisión de Reportes Ciudadanos del sistema de Alumbrado Público.</t>
    </r>
  </si>
  <si>
    <r>
      <t xml:space="preserve">A. 3.12.1.1.3.5 </t>
    </r>
    <r>
      <rPr>
        <sz val="11"/>
        <color theme="1"/>
        <rFont val="Calibri"/>
        <family val="2"/>
        <scheme val="minor"/>
      </rPr>
      <t>Rehabilitación y Mantenimiento de los postes.</t>
    </r>
  </si>
  <si>
    <r>
      <t xml:space="preserve">A. 3.12.1.1.3.6 </t>
    </r>
    <r>
      <rPr>
        <sz val="11"/>
        <color theme="1"/>
        <rFont val="Calibri"/>
        <family val="2"/>
        <scheme val="minor"/>
      </rPr>
      <t>Verificación del sistema de alumbrado público que cumplan con las especificaciones establecidas para la entrega y Recepción de fraccionamientos nuevos en el Municipio de Benito Juárez.</t>
    </r>
  </si>
  <si>
    <r>
      <t>A. 3.12.1.1.3.7</t>
    </r>
    <r>
      <rPr>
        <sz val="11"/>
        <color theme="1"/>
        <rFont val="Calibri"/>
        <family val="2"/>
        <scheme val="minor"/>
      </rPr>
      <t xml:space="preserve"> Proyección de infraestructura eléctrica en el Municipio de Benito Juárez.</t>
    </r>
  </si>
  <si>
    <t>PSSA: Porcentaje de solicitudes de servicio Atendidas.</t>
  </si>
  <si>
    <t>PROV: Porcentaje de Recepción de Obras de vialidades.</t>
  </si>
  <si>
    <r>
      <rPr>
        <b/>
        <sz val="11"/>
        <color theme="1"/>
        <rFont val="Calibri"/>
        <family val="2"/>
        <scheme val="minor"/>
      </rPr>
      <t>PVO</t>
    </r>
    <r>
      <rPr>
        <sz val="11"/>
        <color theme="1"/>
        <rFont val="Calibri"/>
        <family val="2"/>
        <scheme val="minor"/>
      </rPr>
      <t>: Porcentaje de Vehículos Operando.</t>
    </r>
  </si>
  <si>
    <r>
      <rPr>
        <b/>
        <sz val="11"/>
        <color theme="1"/>
        <rFont val="Calibri"/>
        <family val="2"/>
        <scheme val="minor"/>
      </rPr>
      <t>PPMO</t>
    </r>
    <r>
      <rPr>
        <sz val="11"/>
        <color theme="1"/>
        <rFont val="Calibri"/>
        <family val="2"/>
        <scheme val="minor"/>
      </rPr>
      <t>: Porcentaje del Parque de Maquinaria Operando.</t>
    </r>
  </si>
  <si>
    <r>
      <rPr>
        <b/>
        <sz val="11"/>
        <color theme="1"/>
        <rFont val="Calibri"/>
        <family val="2"/>
        <scheme val="minor"/>
      </rPr>
      <t>PEMO</t>
    </r>
    <r>
      <rPr>
        <sz val="11"/>
        <color theme="1"/>
        <rFont val="Calibri"/>
        <family val="2"/>
        <scheme val="minor"/>
      </rPr>
      <t>: Porcentaje de Equipo Menor Operando.</t>
    </r>
  </si>
  <si>
    <r>
      <rPr>
        <b/>
        <sz val="11"/>
        <color theme="1"/>
        <rFont val="Calibri"/>
        <family val="2"/>
        <scheme val="minor"/>
      </rPr>
      <t>PAMID:</t>
    </r>
    <r>
      <rPr>
        <sz val="11"/>
        <color theme="1"/>
        <rFont val="Calibri"/>
        <family val="2"/>
        <scheme val="minor"/>
      </rPr>
      <t xml:space="preserve"> Porcentaje de actividades de Mantenimiento de las Instalaciones Deterioradas.</t>
    </r>
  </si>
  <si>
    <r>
      <t xml:space="preserve">A. 3.12.1.1.5.1 </t>
    </r>
    <r>
      <rPr>
        <sz val="11"/>
        <color theme="1"/>
        <rFont val="Calibri"/>
        <family val="2"/>
        <scheme val="minor"/>
      </rPr>
      <t>Restauración de  los pozos pluviales.</t>
    </r>
    <r>
      <rPr>
        <b/>
        <sz val="11"/>
        <color theme="1"/>
        <rFont val="Calibri"/>
        <family val="2"/>
        <scheme val="minor"/>
      </rPr>
      <t xml:space="preserve"> </t>
    </r>
  </si>
  <si>
    <t xml:space="preserve">Ascendente Regular
</t>
  </si>
  <si>
    <r>
      <t xml:space="preserve">A. 3.12.1.1.5.2 </t>
    </r>
    <r>
      <rPr>
        <sz val="11"/>
        <color theme="1"/>
        <rFont val="Calibri"/>
        <family val="2"/>
        <scheme val="minor"/>
      </rPr>
      <t>Realización de servicio de la limpieza del sistema pluvial.</t>
    </r>
  </si>
  <si>
    <t xml:space="preserve"> Ascendente  Regular</t>
  </si>
  <si>
    <t xml:space="preserve"> Ascendente Regular </t>
  </si>
  <si>
    <r>
      <t xml:space="preserve">A. 3.12.1.1.5.3 </t>
    </r>
    <r>
      <rPr>
        <sz val="11"/>
        <color theme="1"/>
        <rFont val="Calibri"/>
        <family val="2"/>
        <scheme val="minor"/>
      </rPr>
      <t xml:space="preserve">Gestión de recursos administrativos de la Dirección de pozos y limpieza de playas.  </t>
    </r>
  </si>
  <si>
    <r>
      <t xml:space="preserve">A. 3.12.1.1.5.4 </t>
    </r>
    <r>
      <rPr>
        <sz val="11"/>
        <color theme="1"/>
        <rFont val="Calibri"/>
        <family val="2"/>
        <scheme val="minor"/>
      </rPr>
      <t xml:space="preserve">Realización de servicio de limpieza de los accesos a playas públicas. </t>
    </r>
  </si>
  <si>
    <r>
      <t xml:space="preserve">A. 3.12.1.1.5.5 </t>
    </r>
    <r>
      <rPr>
        <sz val="11"/>
        <color theme="1"/>
        <rFont val="Calibri"/>
        <family val="2"/>
        <scheme val="minor"/>
      </rPr>
      <t>Implementación del mantenimiento de parque vehicular, equipo menor y maquinaria pesada.</t>
    </r>
  </si>
  <si>
    <r>
      <rPr>
        <b/>
        <sz val="11"/>
        <color theme="1"/>
        <rFont val="Calibri"/>
        <family val="2"/>
        <scheme val="minor"/>
      </rPr>
      <t>PPOS:</t>
    </r>
    <r>
      <rPr>
        <sz val="11"/>
        <color theme="1"/>
        <rFont val="Calibri"/>
        <family val="2"/>
        <scheme val="minor"/>
      </rPr>
      <t xml:space="preserve"> Porcentaje plantas de ornato sembradas.</t>
    </r>
  </si>
  <si>
    <r>
      <rPr>
        <b/>
        <sz val="11"/>
        <color theme="1"/>
        <rFont val="Calibri"/>
        <family val="2"/>
        <scheme val="minor"/>
      </rPr>
      <t xml:space="preserve">PAAEPFM: </t>
    </r>
    <r>
      <rPr>
        <sz val="11"/>
        <color theme="1"/>
        <rFont val="Calibri"/>
        <family val="2"/>
        <scheme val="minor"/>
      </rPr>
      <t xml:space="preserve">Porcentaje  de avance en  acondicionamiento, equipamiento y pintado de fuentes y monumentos.  </t>
    </r>
  </si>
  <si>
    <r>
      <rPr>
        <b/>
        <sz val="11"/>
        <color theme="1"/>
        <rFont val="Calibri"/>
        <family val="2"/>
        <scheme val="minor"/>
      </rPr>
      <t xml:space="preserve">PJIAER: </t>
    </r>
    <r>
      <rPr>
        <sz val="11"/>
        <color theme="1"/>
        <rFont val="Calibri"/>
        <family val="2"/>
        <scheme val="minor"/>
      </rPr>
      <t>Porcentaje de juegos infantiles y aparatos de ejercitadores restaurados.</t>
    </r>
  </si>
  <si>
    <r>
      <rPr>
        <b/>
        <sz val="11"/>
        <color theme="1"/>
        <rFont val="Calibri"/>
        <family val="2"/>
        <scheme val="minor"/>
      </rPr>
      <t>PMPV:</t>
    </r>
    <r>
      <rPr>
        <sz val="11"/>
        <color theme="1"/>
        <rFont val="Calibri"/>
        <family val="2"/>
        <scheme val="minor"/>
      </rPr>
      <t xml:space="preserve"> Porcentaje de mantenimiento del parque vehicular.</t>
    </r>
  </si>
  <si>
    <r>
      <rPr>
        <b/>
        <sz val="11"/>
        <color theme="1"/>
        <rFont val="Calibri"/>
        <family val="2"/>
        <scheme val="minor"/>
      </rPr>
      <t>PMMM:</t>
    </r>
    <r>
      <rPr>
        <sz val="11"/>
        <color theme="1"/>
        <rFont val="Calibri"/>
        <family val="2"/>
        <scheme val="minor"/>
      </rPr>
      <t xml:space="preserve"> Porcentaje de mantenimiento a maquinaria menor. </t>
    </r>
  </si>
  <si>
    <r>
      <rPr>
        <b/>
        <sz val="11"/>
        <color theme="1"/>
        <rFont val="Calibri"/>
        <family val="2"/>
        <scheme val="minor"/>
      </rPr>
      <t>PMLRG:</t>
    </r>
    <r>
      <rPr>
        <sz val="11"/>
        <color theme="1"/>
        <rFont val="Calibri"/>
        <family val="2"/>
        <scheme val="minor"/>
      </rPr>
      <t xml:space="preserve"> Porcentaje de metros lineales de reparación  en guarniciones.</t>
    </r>
  </si>
  <si>
    <r>
      <rPr>
        <b/>
        <sz val="11"/>
        <color theme="1"/>
        <rFont val="Calibri"/>
        <family val="2"/>
        <scheme val="minor"/>
      </rPr>
      <t>PMCREC</t>
    </r>
    <r>
      <rPr>
        <sz val="11"/>
        <color theme="1"/>
        <rFont val="Calibri"/>
        <family val="2"/>
        <scheme val="minor"/>
      </rPr>
      <t>: Porcentaje de  de metros cuadrados  de reparacion de estructuras de concreto.</t>
    </r>
  </si>
  <si>
    <r>
      <rPr>
        <b/>
        <sz val="11"/>
        <color theme="1"/>
        <rFont val="Calibri"/>
        <family val="2"/>
        <scheme val="minor"/>
      </rPr>
      <t xml:space="preserve">PRAG: </t>
    </r>
    <r>
      <rPr>
        <sz val="11"/>
        <color theme="1"/>
        <rFont val="Calibri"/>
        <family val="2"/>
        <scheme val="minor"/>
      </rPr>
      <t>Porcentaje de Recursos  Administrativos de contratos y arrendamientos Gestionados.</t>
    </r>
  </si>
  <si>
    <r>
      <rPr>
        <b/>
        <sz val="11"/>
        <color theme="1"/>
        <rFont val="Calibri"/>
        <family val="2"/>
        <scheme val="minor"/>
      </rPr>
      <t xml:space="preserve">PKLCAL: </t>
    </r>
    <r>
      <rPr>
        <sz val="11"/>
        <color theme="1"/>
        <rFont val="Calibri"/>
        <family val="2"/>
        <scheme val="minor"/>
      </rPr>
      <t>Porcentaje  de Kilomestros Lineales de Calles y Avenidas Limpios.</t>
    </r>
  </si>
  <si>
    <r>
      <rPr>
        <b/>
        <sz val="11"/>
        <color theme="1"/>
        <rFont val="Calibri"/>
        <family val="2"/>
        <scheme val="minor"/>
      </rPr>
      <t>PMCAVACA:</t>
    </r>
    <r>
      <rPr>
        <sz val="11"/>
        <color theme="1"/>
        <rFont val="Calibri"/>
        <family val="2"/>
        <scheme val="minor"/>
      </rPr>
      <t xml:space="preserve"> Porcentaje de Metros Cuadrados de Areas Verdes y Areas Comunes Atendidos.</t>
    </r>
  </si>
  <si>
    <r>
      <rPr>
        <b/>
        <sz val="11"/>
        <color theme="1"/>
        <rFont val="Calibri"/>
        <family val="2"/>
        <scheme val="minor"/>
      </rPr>
      <t xml:space="preserve">PTRDSVBC: </t>
    </r>
    <r>
      <rPr>
        <sz val="11"/>
        <color theme="1"/>
        <rFont val="Calibri"/>
        <family val="2"/>
        <scheme val="minor"/>
      </rPr>
      <t>Porcentaje de Tonelaje de Retiro de Desechos Sólidos y Vegetales de Basureros Clandestinos.</t>
    </r>
  </si>
  <si>
    <r>
      <rPr>
        <b/>
        <sz val="11"/>
        <color theme="1"/>
        <rFont val="Calibri"/>
        <family val="2"/>
        <scheme val="minor"/>
      </rPr>
      <t>PEPR:</t>
    </r>
    <r>
      <rPr>
        <sz val="11"/>
        <color theme="1"/>
        <rFont val="Calibri"/>
        <family val="2"/>
        <scheme val="minor"/>
      </rPr>
      <t xml:space="preserve"> Porcentaje de Espacios Públicos Rescatados.</t>
    </r>
  </si>
  <si>
    <r>
      <rPr>
        <b/>
        <sz val="11"/>
        <color theme="1"/>
        <rFont val="Calibri"/>
        <family val="2"/>
        <scheme val="minor"/>
      </rPr>
      <t xml:space="preserve">PMCTVR: </t>
    </r>
    <r>
      <rPr>
        <sz val="11"/>
        <color theme="1"/>
        <rFont val="Calibri"/>
        <family val="2"/>
        <scheme val="minor"/>
      </rPr>
      <t>Porcentaje de Metros Cuadrados  de Terracerias para Vialidades Rastreados.</t>
    </r>
  </si>
  <si>
    <r>
      <rPr>
        <b/>
        <sz val="11"/>
        <color theme="1"/>
        <rFont val="Calibri"/>
        <family val="2"/>
        <scheme val="minor"/>
      </rPr>
      <t xml:space="preserve">PPVA: </t>
    </r>
    <r>
      <rPr>
        <sz val="11"/>
        <color theme="1"/>
        <rFont val="Calibri"/>
        <family val="2"/>
        <scheme val="minor"/>
      </rPr>
      <t>Porcentaje  de Parque Vehicular Atendidos.</t>
    </r>
  </si>
  <si>
    <r>
      <rPr>
        <b/>
        <sz val="11"/>
        <color theme="1"/>
        <rFont val="Calibri"/>
        <family val="2"/>
        <scheme val="minor"/>
      </rPr>
      <t>PMPA:</t>
    </r>
    <r>
      <rPr>
        <sz val="11"/>
        <color theme="1"/>
        <rFont val="Calibri"/>
        <family val="2"/>
        <scheme val="minor"/>
      </rPr>
      <t xml:space="preserve"> Porcentaje de Maquinaria Pesada Atendidos.</t>
    </r>
  </si>
  <si>
    <r>
      <rPr>
        <b/>
        <sz val="11"/>
        <color theme="1"/>
        <rFont val="Calibri"/>
        <family val="2"/>
        <scheme val="minor"/>
      </rPr>
      <t xml:space="preserve">PEMA: </t>
    </r>
    <r>
      <rPr>
        <sz val="11"/>
        <color theme="1"/>
        <rFont val="Calibri"/>
        <family val="2"/>
        <scheme val="minor"/>
      </rPr>
      <t>Porcentaje de  Equipo Menor Atendido.</t>
    </r>
  </si>
  <si>
    <r>
      <rPr>
        <b/>
        <sz val="11"/>
        <color theme="1"/>
        <rFont val="Calibri"/>
        <family val="2"/>
        <scheme val="minor"/>
      </rPr>
      <t xml:space="preserve">PER: </t>
    </r>
    <r>
      <rPr>
        <sz val="11"/>
        <color theme="1"/>
        <rFont val="Calibri"/>
        <family val="2"/>
        <scheme val="minor"/>
      </rPr>
      <t>Porcentaje de encuestas realizadas.</t>
    </r>
  </si>
  <si>
    <r>
      <rPr>
        <b/>
        <sz val="11"/>
        <color theme="1"/>
        <rFont val="Calibri"/>
        <family val="2"/>
        <scheme val="minor"/>
      </rPr>
      <t>PSRRRS:</t>
    </r>
    <r>
      <rPr>
        <sz val="11"/>
        <color theme="1"/>
        <rFont val="Calibri"/>
        <family val="2"/>
        <scheme val="minor"/>
      </rPr>
      <t xml:space="preserve"> Porcentaje de supervision de las rutas de recoleccion de residuos solidos.</t>
    </r>
  </si>
  <si>
    <r>
      <rPr>
        <b/>
        <sz val="11"/>
        <color theme="1"/>
        <rFont val="Calibri"/>
        <family val="2"/>
        <scheme val="minor"/>
      </rPr>
      <t>PTRDF:</t>
    </r>
    <r>
      <rPr>
        <sz val="11"/>
        <color theme="1"/>
        <rFont val="Calibri"/>
        <family val="2"/>
        <scheme val="minor"/>
      </rPr>
      <t xml:space="preserve"> Porcentaje de tonelaje de residuos que recibe el sitio de disposicion final.</t>
    </r>
  </si>
  <si>
    <r>
      <rPr>
        <b/>
        <sz val="11"/>
        <color theme="1"/>
        <rFont val="Calibri"/>
        <family val="2"/>
        <scheme val="minor"/>
      </rPr>
      <t>PBCSE:</t>
    </r>
    <r>
      <rPr>
        <sz val="11"/>
        <color theme="1"/>
        <rFont val="Calibri"/>
        <family val="2"/>
        <scheme val="minor"/>
      </rPr>
      <t xml:space="preserve"> Porcentaje de basureros clandestinos supervisados y eliminados.</t>
    </r>
  </si>
  <si>
    <r>
      <rPr>
        <b/>
        <sz val="11"/>
        <color theme="1"/>
        <rFont val="Calibri"/>
        <family val="2"/>
        <scheme val="minor"/>
      </rPr>
      <t>PMPVSL</t>
    </r>
    <r>
      <rPr>
        <sz val="11"/>
        <color theme="1"/>
        <rFont val="Calibri"/>
        <family val="2"/>
        <scheme val="minor"/>
      </rPr>
      <t>: Porcentaje de mantenimiento de parque vehicular de la direccion de Supervision de sistema de limpia.</t>
    </r>
  </si>
  <si>
    <r>
      <t xml:space="preserve">A  3.12.1.1.9.1 </t>
    </r>
    <r>
      <rPr>
        <sz val="11"/>
        <color theme="1"/>
        <rFont val="Calibri"/>
        <family val="2"/>
        <scheme val="minor"/>
      </rPr>
      <t>Proporción del servicio mecánico del parque vehicular .</t>
    </r>
  </si>
  <si>
    <r>
      <rPr>
        <b/>
        <sz val="11"/>
        <color theme="1"/>
        <rFont val="Calibri"/>
        <family val="2"/>
        <scheme val="minor"/>
      </rPr>
      <t>PSMP:</t>
    </r>
    <r>
      <rPr>
        <sz val="11"/>
        <color theme="1"/>
        <rFont val="Calibri"/>
        <family val="2"/>
        <scheme val="minor"/>
      </rPr>
      <t xml:space="preserve"> Porcentaje de servicio mecánico proporcionado.</t>
    </r>
  </si>
  <si>
    <r>
      <t xml:space="preserve">A 3.12.1.1.9.2 </t>
    </r>
    <r>
      <rPr>
        <sz val="11"/>
        <color theme="1"/>
        <rFont val="Calibri"/>
        <family val="2"/>
        <scheme val="minor"/>
      </rPr>
      <t>Reparación y mantenimiento general al parque vehicular del  H. Ayuntamiento de Benito Juárez.</t>
    </r>
  </si>
  <si>
    <r>
      <rPr>
        <b/>
        <sz val="11"/>
        <color theme="1"/>
        <rFont val="Calibri"/>
        <family val="2"/>
        <scheme val="minor"/>
      </rPr>
      <t xml:space="preserve">PSVR: </t>
    </r>
    <r>
      <rPr>
        <sz val="11"/>
        <color theme="1"/>
        <rFont val="Calibri"/>
        <family val="2"/>
        <scheme val="minor"/>
      </rPr>
      <t>Porcentaje de servicios de vehículos realizados</t>
    </r>
  </si>
  <si>
    <r>
      <t xml:space="preserve">A 3.12.1.1.9.3 </t>
    </r>
    <r>
      <rPr>
        <sz val="11"/>
        <color theme="1"/>
        <rFont val="Calibri"/>
        <family val="2"/>
        <scheme val="minor"/>
      </rPr>
      <t xml:space="preserve">Mantenimiento de las  instalaciones de la Dirección del Taller Municipal para el buen funcionamiento en el cumplimiento de la prestación del servicio. </t>
    </r>
  </si>
  <si>
    <r>
      <rPr>
        <b/>
        <sz val="11"/>
        <color theme="1"/>
        <rFont val="Calibri"/>
        <family val="2"/>
        <scheme val="minor"/>
      </rPr>
      <t>PSMITOD:</t>
    </r>
    <r>
      <rPr>
        <sz val="11"/>
        <color theme="1"/>
        <rFont val="Calibri"/>
        <family val="2"/>
        <scheme val="minor"/>
      </rPr>
      <t xml:space="preserve"> Porcentaje de servicios de  mantenimiento de las instalaciones del taller y oficinas deterioradas.</t>
    </r>
  </si>
  <si>
    <r>
      <rPr>
        <b/>
        <sz val="11"/>
        <color theme="1"/>
        <rFont val="Calibri"/>
        <family val="2"/>
        <scheme val="minor"/>
      </rPr>
      <t>PPI:</t>
    </r>
    <r>
      <rPr>
        <sz val="11"/>
        <color theme="1"/>
        <rFont val="Calibri"/>
        <family val="2"/>
        <scheme val="minor"/>
      </rPr>
      <t xml:space="preserve"> Porcentaje de programas Implementados.</t>
    </r>
  </si>
  <si>
    <r>
      <rPr>
        <b/>
        <sz val="11"/>
        <color theme="1"/>
        <rFont val="Calibri"/>
        <family val="2"/>
        <scheme val="minor"/>
      </rPr>
      <t xml:space="preserve">POPR: </t>
    </r>
    <r>
      <rPr>
        <sz val="11"/>
        <color theme="1"/>
        <rFont val="Calibri"/>
        <family val="2"/>
        <scheme val="minor"/>
      </rPr>
      <t>porcentaje de obras publicas realizadas.</t>
    </r>
  </si>
  <si>
    <r>
      <rPr>
        <b/>
        <sz val="11"/>
        <color theme="1"/>
        <rFont val="Calibri"/>
        <family val="2"/>
        <scheme val="minor"/>
      </rPr>
      <t>POSPS:</t>
    </r>
    <r>
      <rPr>
        <sz val="11"/>
        <color theme="1"/>
        <rFont val="Calibri"/>
        <family val="2"/>
        <scheme val="minor"/>
      </rPr>
      <t xml:space="preserve"> Porcentaje de Obra y Servicios Públicos  supervisados.</t>
    </r>
  </si>
  <si>
    <r>
      <rPr>
        <b/>
        <sz val="11"/>
        <color theme="1"/>
        <rFont val="Calibri"/>
        <family val="2"/>
        <scheme val="minor"/>
      </rPr>
      <t xml:space="preserve">A. 3.12.1.1.2.1 </t>
    </r>
    <r>
      <rPr>
        <sz val="11"/>
        <color theme="1"/>
        <rFont val="Calibri"/>
        <family val="2"/>
        <scheme val="minor"/>
      </rPr>
      <t xml:space="preserve">Ejecución de programas, acciones y medidas  para la operación y buen funcionamiento de los servicios públicos. </t>
    </r>
  </si>
  <si>
    <r>
      <rPr>
        <b/>
        <sz val="11"/>
        <color theme="1"/>
        <rFont val="Calibri"/>
        <family val="2"/>
        <scheme val="minor"/>
      </rPr>
      <t>PARSP:</t>
    </r>
    <r>
      <rPr>
        <sz val="11"/>
        <color theme="1"/>
        <rFont val="Calibri"/>
        <family val="2"/>
        <scheme val="minor"/>
      </rPr>
      <t xml:space="preserve"> Porcentaje de actividades realizadas de servicios públicos.</t>
    </r>
  </si>
  <si>
    <r>
      <rPr>
        <b/>
        <sz val="11"/>
        <color theme="1"/>
        <rFont val="Calibri"/>
        <family val="2"/>
        <scheme val="minor"/>
      </rPr>
      <t>PTRN:</t>
    </r>
    <r>
      <rPr>
        <sz val="11"/>
        <color theme="1"/>
        <rFont val="Calibri"/>
        <family val="2"/>
        <scheme val="minor"/>
      </rPr>
      <t xml:space="preserve"> Porcentaje de trámites de recursos necesarios.</t>
    </r>
  </si>
  <si>
    <r>
      <rPr>
        <b/>
        <sz val="11"/>
        <color theme="1"/>
        <rFont val="Calibri"/>
        <family val="2"/>
        <scheme val="minor"/>
      </rPr>
      <t>PSCA:</t>
    </r>
    <r>
      <rPr>
        <sz val="11"/>
        <color theme="1"/>
        <rFont val="Calibri"/>
        <family val="2"/>
        <scheme val="minor"/>
      </rPr>
      <t xml:space="preserve"> Porcentaje de solicitudes ciudadanas atendidas.</t>
    </r>
  </si>
  <si>
    <r>
      <rPr>
        <b/>
        <sz val="11"/>
        <color theme="1"/>
        <rFont val="Calibri"/>
        <family val="2"/>
        <scheme val="minor"/>
      </rPr>
      <t xml:space="preserve">PEI: </t>
    </r>
    <r>
      <rPr>
        <sz val="11"/>
        <color theme="1"/>
        <rFont val="Calibri"/>
        <family val="2"/>
        <scheme val="minor"/>
      </rPr>
      <t xml:space="preserve">Porcentaje de establecimientos supervisados. </t>
    </r>
  </si>
  <si>
    <r>
      <rPr>
        <b/>
        <sz val="11"/>
        <color theme="1"/>
        <rFont val="Calibri"/>
        <family val="2"/>
        <scheme val="minor"/>
      </rPr>
      <t>PSAPR:</t>
    </r>
    <r>
      <rPr>
        <sz val="11"/>
        <color theme="1"/>
        <rFont val="Calibri"/>
        <family val="2"/>
        <scheme val="minor"/>
      </rPr>
      <t xml:space="preserve"> Porcentaje de supervisiones del sistema de alumbrado público realizadas.</t>
    </r>
  </si>
  <si>
    <r>
      <rPr>
        <b/>
        <sz val="11"/>
        <color theme="1"/>
        <rFont val="Calibri"/>
        <family val="2"/>
        <scheme val="minor"/>
      </rPr>
      <t>PRCA:</t>
    </r>
    <r>
      <rPr>
        <sz val="11"/>
        <color theme="1"/>
        <rFont val="Calibri"/>
        <family val="2"/>
        <scheme val="minor"/>
      </rPr>
      <t xml:space="preserve"> Porcentaje de Reportes ciudadanos del sistema de alumbrado público atendidos.</t>
    </r>
  </si>
  <si>
    <r>
      <rPr>
        <b/>
        <sz val="11"/>
        <color theme="1"/>
        <rFont val="Calibri"/>
        <family val="2"/>
        <scheme val="minor"/>
      </rPr>
      <t>A. 3.12.1.1.3.3</t>
    </r>
    <r>
      <rPr>
        <sz val="11"/>
        <color theme="1"/>
        <rFont val="Calibri"/>
        <family val="2"/>
        <scheme val="minor"/>
      </rPr>
      <t xml:space="preserve"> Realización del Censo del sistema de alumbrado público del Municipio de Benito Juárez.</t>
    </r>
  </si>
  <si>
    <r>
      <rPr>
        <b/>
        <sz val="11"/>
        <color theme="1"/>
        <rFont val="Calibri"/>
        <family val="2"/>
        <scheme val="minor"/>
      </rPr>
      <t>PCSAR:</t>
    </r>
    <r>
      <rPr>
        <sz val="11"/>
        <color theme="1"/>
        <rFont val="Calibri"/>
        <family val="2"/>
        <scheme val="minor"/>
      </rPr>
      <t xml:space="preserve"> Porcentaje de censo del sistema de alumbrado publico realizado.</t>
    </r>
  </si>
  <si>
    <r>
      <rPr>
        <b/>
        <sz val="11"/>
        <color theme="1"/>
        <rFont val="Calibri"/>
        <family val="2"/>
        <scheme val="minor"/>
      </rPr>
      <t>PLR:</t>
    </r>
    <r>
      <rPr>
        <sz val="11"/>
        <color theme="1"/>
        <rFont val="Calibri"/>
        <family val="2"/>
        <scheme val="minor"/>
      </rPr>
      <t xml:space="preserve"> Porcentaje de Luminarias Reparadas.</t>
    </r>
  </si>
  <si>
    <r>
      <rPr>
        <b/>
        <sz val="11"/>
        <color theme="1"/>
        <rFont val="Calibri"/>
        <family val="2"/>
        <scheme val="minor"/>
      </rPr>
      <t>PIEP:</t>
    </r>
    <r>
      <rPr>
        <sz val="11"/>
        <color theme="1"/>
        <rFont val="Calibri"/>
        <family val="2"/>
        <scheme val="minor"/>
      </rPr>
      <t xml:space="preserve"> Porcentaje de infraestructura eléctrica Proyectada.</t>
    </r>
  </si>
  <si>
    <r>
      <rPr>
        <b/>
        <sz val="11"/>
        <color theme="1"/>
        <rFont val="Calibri"/>
        <family val="2"/>
        <scheme val="minor"/>
      </rPr>
      <t>PAPEF:</t>
    </r>
    <r>
      <rPr>
        <sz val="11"/>
        <color theme="1"/>
        <rFont val="Calibri"/>
        <family val="2"/>
        <scheme val="minor"/>
      </rPr>
      <t xml:space="preserve"> Porcentaje de alumbrado público entregado en fraccionamientos.</t>
    </r>
  </si>
  <si>
    <r>
      <rPr>
        <b/>
        <sz val="11"/>
        <color theme="1"/>
        <rFont val="Calibri"/>
        <family val="2"/>
        <scheme val="minor"/>
      </rPr>
      <t>PPR:</t>
    </r>
    <r>
      <rPr>
        <sz val="11"/>
        <color theme="1"/>
        <rFont val="Calibri"/>
        <family val="2"/>
        <scheme val="minor"/>
      </rPr>
      <t xml:space="preserve"> Porcentaje de Postes Rehabilitados.</t>
    </r>
  </si>
  <si>
    <r>
      <t>A. 3.12.1.1.3.4</t>
    </r>
    <r>
      <rPr>
        <sz val="11"/>
        <color theme="1"/>
        <rFont val="Calibri"/>
        <family val="2"/>
        <scheme val="minor"/>
      </rPr>
      <t xml:space="preserve"> Reparación y mantenimiento de las luminarias tipo Reflector en existencia.</t>
    </r>
  </si>
  <si>
    <r>
      <rPr>
        <b/>
        <sz val="11"/>
        <color theme="1"/>
        <rFont val="Calibri"/>
        <family val="2"/>
        <scheme val="minor"/>
      </rPr>
      <t>PPPR:</t>
    </r>
    <r>
      <rPr>
        <sz val="11"/>
        <color theme="1"/>
        <rFont val="Calibri"/>
        <family val="2"/>
        <scheme val="minor"/>
      </rPr>
      <t xml:space="preserve"> Porcentaje de los pozos pluviales restaurados.</t>
    </r>
  </si>
  <si>
    <r>
      <rPr>
        <b/>
        <sz val="11"/>
        <color theme="1"/>
        <rFont val="Calibri"/>
        <family val="2"/>
        <scheme val="minor"/>
      </rPr>
      <t>PSLSDP:</t>
    </r>
    <r>
      <rPr>
        <sz val="11"/>
        <color theme="1"/>
        <rFont val="Calibri"/>
        <family val="2"/>
        <scheme val="minor"/>
      </rPr>
      <t xml:space="preserve"> Porcentaje de servicio de  limpieza   del sistema pluvial.</t>
    </r>
  </si>
  <si>
    <r>
      <rPr>
        <b/>
        <sz val="11"/>
        <color theme="1"/>
        <rFont val="Calibri"/>
        <family val="2"/>
        <scheme val="minor"/>
      </rPr>
      <t xml:space="preserve"> PMMLIP:</t>
    </r>
    <r>
      <rPr>
        <sz val="11"/>
        <color theme="1"/>
        <rFont val="Calibri"/>
        <family val="2"/>
        <scheme val="minor"/>
      </rPr>
      <t xml:space="preserve"> Porcentaje de mantenimiento de metros lineales de interconexión de pozos realizados.</t>
    </r>
  </si>
  <si>
    <r>
      <rPr>
        <b/>
        <sz val="11"/>
        <color theme="1"/>
        <rFont val="Calibri"/>
        <family val="2"/>
        <scheme val="minor"/>
      </rPr>
      <t>PRAG</t>
    </r>
    <r>
      <rPr>
        <sz val="11"/>
        <color theme="1"/>
        <rFont val="Calibri"/>
        <family val="2"/>
        <scheme val="minor"/>
      </rPr>
      <t>: Porcentaje de recursos  administrativos gestionados.</t>
    </r>
  </si>
  <si>
    <r>
      <rPr>
        <b/>
        <sz val="11"/>
        <color theme="1"/>
        <rFont val="Calibri"/>
        <family val="2"/>
        <scheme val="minor"/>
      </rPr>
      <t xml:space="preserve">PMPVEMMP: </t>
    </r>
    <r>
      <rPr>
        <sz val="11"/>
        <color theme="1"/>
        <rFont val="Calibri"/>
        <family val="2"/>
        <scheme val="minor"/>
      </rPr>
      <t xml:space="preserve">Porcentaje de mantenimiento de parque vehicular, equipo menor y maquinaria pesada de la Dirección de pozos y Limpieza de playas. </t>
    </r>
  </si>
  <si>
    <r>
      <rPr>
        <b/>
        <sz val="11"/>
        <color theme="1"/>
        <rFont val="Calibri"/>
        <family val="2"/>
        <scheme val="minor"/>
      </rPr>
      <t xml:space="preserve">PMCSPMRAPP: </t>
    </r>
    <r>
      <rPr>
        <sz val="11"/>
        <color theme="1"/>
        <rFont val="Calibri"/>
        <family val="2"/>
        <scheme val="minor"/>
      </rPr>
      <t xml:space="preserve">Porcentaje de metros cubicos de sargazo y pasto marino retirado de los accesos a las playas públicas.  </t>
    </r>
  </si>
  <si>
    <r>
      <rPr>
        <b/>
        <sz val="11"/>
        <color theme="1"/>
        <rFont val="Calibri"/>
        <family val="2"/>
        <scheme val="minor"/>
      </rPr>
      <t>PKBRAPP:</t>
    </r>
    <r>
      <rPr>
        <sz val="11"/>
        <color theme="1"/>
        <rFont val="Calibri"/>
        <family val="2"/>
        <scheme val="minor"/>
      </rPr>
      <t xml:space="preserve"> Porcentaje de Kilos de basura recolectado de los accesos a las playas públicas. </t>
    </r>
  </si>
  <si>
    <r>
      <rPr>
        <b/>
        <sz val="11"/>
        <color theme="1"/>
        <rFont val="Calibri"/>
        <family val="2"/>
        <scheme val="minor"/>
      </rPr>
      <t>PASRP:</t>
    </r>
    <r>
      <rPr>
        <sz val="11"/>
        <color theme="1"/>
        <rFont val="Calibri"/>
        <family val="2"/>
        <scheme val="minor"/>
      </rPr>
      <t xml:space="preserve"> </t>
    </r>
    <r>
      <rPr>
        <sz val="11"/>
        <color theme="1"/>
        <rFont val="Calibri"/>
        <family val="2"/>
        <scheme val="minor"/>
      </rPr>
      <t>Porcentaje de programas de servicios públicos realizados.</t>
    </r>
  </si>
  <si>
    <r>
      <rPr>
        <b/>
        <sz val="11"/>
        <color theme="1"/>
        <rFont val="Calibri"/>
        <family val="2"/>
        <scheme val="minor"/>
      </rPr>
      <t>PSMIPJR:</t>
    </r>
    <r>
      <rPr>
        <sz val="11"/>
        <color theme="1"/>
        <rFont val="Calibri"/>
        <family val="2"/>
        <scheme val="minor"/>
      </rPr>
      <t xml:space="preserve"> Porcentaje servicios de mantenimiento a la infraestructura  de parques y jardines realizados.</t>
    </r>
  </si>
  <si>
    <r>
      <rPr>
        <b/>
        <sz val="11"/>
        <color indexed="8"/>
        <rFont val="Calibri"/>
        <family val="2"/>
        <scheme val="minor"/>
      </rPr>
      <t>Meta Trimestral:</t>
    </r>
    <r>
      <rPr>
        <sz val="11"/>
        <color indexed="8"/>
        <rFont val="Calibri"/>
        <family val="2"/>
        <scheme val="minor"/>
      </rPr>
      <t xml:space="preserve"> Debido a la falta de adquisición de material  para la siembra de plantas de ornato, por ese motivo no se represento avance alguno de lo programado para esta actividad.
</t>
    </r>
    <r>
      <rPr>
        <b/>
        <sz val="11"/>
        <color indexed="8"/>
        <rFont val="Calibri"/>
        <family val="2"/>
        <scheme val="minor"/>
      </rPr>
      <t xml:space="preserve">
Meta Anual: </t>
    </r>
    <r>
      <rPr>
        <sz val="11"/>
        <color indexed="8"/>
        <rFont val="Calibri"/>
        <family val="2"/>
        <scheme val="minor"/>
      </rPr>
      <t xml:space="preserve"> Debido a la falta de adquisicion de material  para la siembra de plantas de ornato, por ese motivo no se represento avance alguno de lo programado para esta actividad.</t>
    </r>
  </si>
  <si>
    <r>
      <rPr>
        <b/>
        <sz val="11"/>
        <color theme="1"/>
        <rFont val="Calibri"/>
        <family val="2"/>
        <scheme val="minor"/>
      </rPr>
      <t>PSLPEPR:</t>
    </r>
    <r>
      <rPr>
        <sz val="11"/>
        <color theme="1"/>
        <rFont val="Calibri"/>
        <family val="2"/>
        <scheme val="minor"/>
      </rPr>
      <t xml:space="preserve"> Porcentaje de  servicios de limpieza a parques y espacios públicos realizados.</t>
    </r>
  </si>
  <si>
    <r>
      <rPr>
        <b/>
        <sz val="11"/>
        <color indexed="8"/>
        <rFont val="Calibri"/>
        <family val="2"/>
        <scheme val="minor"/>
      </rPr>
      <t>Meta Trimestral:</t>
    </r>
    <r>
      <rPr>
        <sz val="11"/>
        <color indexed="8"/>
        <rFont val="Calibri"/>
        <family val="2"/>
        <scheme val="minor"/>
      </rPr>
      <t xml:space="preserve"> Debido a la falta de adquisición de material  de construcción, no se represento avance alguno, motivo por lo cual se decidio realizar el apoyo con el personal de construcción al mantenimiento de parques y áreas jardinadas, por ese motivo no se realizó el mantenimiento programado de esta actividad.
</t>
    </r>
    <r>
      <rPr>
        <b/>
        <sz val="11"/>
        <color indexed="8"/>
        <rFont val="Calibri"/>
        <family val="2"/>
        <scheme val="minor"/>
      </rPr>
      <t xml:space="preserve">
Meta Anual: </t>
    </r>
    <r>
      <rPr>
        <sz val="11"/>
        <color indexed="8"/>
        <rFont val="Calibri"/>
        <family val="2"/>
        <scheme val="minor"/>
      </rPr>
      <t xml:space="preserve"> Debido a la falta de adquisición de material  de construccion, no se represento avance alguno, motivo por lo cual se decidio realizar el apoyo con el personal de construcción al mantenimiento de parques y áreas jardinadas,  por ese motivo no se realizó el mantenimiento programado de esta actividad.</t>
    </r>
  </si>
  <si>
    <r>
      <rPr>
        <b/>
        <sz val="11"/>
        <color indexed="8"/>
        <rFont val="Calibri"/>
        <family val="2"/>
        <scheme val="minor"/>
      </rPr>
      <t>Meta Trimestral:</t>
    </r>
    <r>
      <rPr>
        <sz val="11"/>
        <color indexed="8"/>
        <rFont val="Calibri"/>
        <family val="2"/>
        <scheme val="minor"/>
      </rPr>
      <t xml:space="preserve"> Debido a la falta de adquisición de material  de construcción, no se represento avance alguno, motivo por lo cual se decidio realizar el apoyo con el personal de construcción al mantenimiento de parques y áreas jardinadas, por ese motivo no se realizó el mantenimiento programado de esta actividad.
</t>
    </r>
    <r>
      <rPr>
        <b/>
        <sz val="11"/>
        <color indexed="8"/>
        <rFont val="Calibri"/>
        <family val="2"/>
        <scheme val="minor"/>
      </rPr>
      <t xml:space="preserve">
Meta Anual: </t>
    </r>
    <r>
      <rPr>
        <sz val="11"/>
        <color indexed="8"/>
        <rFont val="Calibri"/>
        <family val="2"/>
        <scheme val="minor"/>
      </rPr>
      <t>Debido a la falta de adquisición de material  de construccion, no se represento avance alguno, motivo por lo cual se decidio realizar el apoyo con el personal de construcción al mantenimiento de parques y áreas jardinadas,  por ese motivo no se realizó el mantenimiento programado de esta actividad.</t>
    </r>
  </si>
  <si>
    <r>
      <t xml:space="preserve">C 3.12.1.1.2 </t>
    </r>
    <r>
      <rPr>
        <sz val="11"/>
        <color theme="1"/>
        <rFont val="Calibri"/>
        <family val="2"/>
        <scheme val="minor"/>
      </rPr>
      <t>Servicios de mantenimiento y conservación a la infraestructura urbana del municipio realizados.</t>
    </r>
  </si>
  <si>
    <r>
      <t xml:space="preserve">C 3.12.1.1.6  </t>
    </r>
    <r>
      <rPr>
        <sz val="11"/>
        <color theme="1"/>
        <rFont val="Calibri"/>
        <family val="2"/>
        <scheme val="minor"/>
      </rPr>
      <t>Mantenimiento de la Infraestructura de parques y jardines del municipio de Benito Juárez atendido.</t>
    </r>
  </si>
  <si>
    <r>
      <t xml:space="preserve">C 3.12.1.1.5  </t>
    </r>
    <r>
      <rPr>
        <sz val="11"/>
        <color theme="1"/>
        <rFont val="Calibri"/>
        <family val="2"/>
        <scheme val="minor"/>
      </rPr>
      <t xml:space="preserve">Mantenimiento de pozos pluviales y limpieza de los accesos a playas públicas realizado. </t>
    </r>
  </si>
  <si>
    <r>
      <t xml:space="preserve">C 3.12.1.1.1 </t>
    </r>
    <r>
      <rPr>
        <sz val="11"/>
        <color theme="1"/>
        <rFont val="Calibri"/>
        <family val="2"/>
        <scheme val="minor"/>
      </rPr>
      <t>Recorrido para supervisión de obra y servicios públicos.</t>
    </r>
  </si>
  <si>
    <r>
      <t xml:space="preserve">C 3.12.1.1.3 </t>
    </r>
    <r>
      <rPr>
        <sz val="11"/>
        <color theme="1"/>
        <rFont val="Calibri"/>
        <family val="2"/>
        <scheme val="minor"/>
      </rPr>
      <t>Alumbrado Público del H. Ayuntamiento de Benito Juárez mejorado.</t>
    </r>
  </si>
  <si>
    <r>
      <rPr>
        <b/>
        <sz val="11"/>
        <color theme="1"/>
        <rFont val="Calibri"/>
        <family val="2"/>
        <scheme val="minor"/>
      </rPr>
      <t xml:space="preserve">PAPM: </t>
    </r>
    <r>
      <rPr>
        <sz val="11"/>
        <color theme="1"/>
        <rFont val="Calibri"/>
        <family val="2"/>
        <scheme val="minor"/>
      </rPr>
      <t>Porcentaje del Alumbrado Público Mejorado.</t>
    </r>
  </si>
  <si>
    <r>
      <rPr>
        <b/>
        <sz val="11"/>
        <color theme="1"/>
        <rFont val="Calibri"/>
        <family val="2"/>
        <scheme val="minor"/>
      </rPr>
      <t>PM2VB:</t>
    </r>
    <r>
      <rPr>
        <sz val="11"/>
        <color theme="1"/>
        <rFont val="Calibri"/>
        <family val="2"/>
        <scheme val="minor"/>
      </rPr>
      <t xml:space="preserve"> Porcentaje de m2 de vialidades bacheadas.</t>
    </r>
  </si>
  <si>
    <r>
      <rPr>
        <b/>
        <sz val="11"/>
        <color theme="1"/>
        <rFont val="Calibri"/>
        <family val="2"/>
        <scheme val="minor"/>
      </rPr>
      <t>PLAPP:</t>
    </r>
    <r>
      <rPr>
        <sz val="11"/>
        <color theme="1"/>
        <rFont val="Calibri"/>
        <family val="2"/>
        <scheme val="minor"/>
      </rPr>
      <t xml:space="preserve"> Porcentaje de Litros de Agua Potable Proporcionada.</t>
    </r>
  </si>
  <si>
    <r>
      <rPr>
        <b/>
        <sz val="11"/>
        <color theme="1"/>
        <rFont val="Calibri"/>
        <family val="2"/>
        <scheme val="minor"/>
      </rPr>
      <t>C 3.12.1.1.4</t>
    </r>
    <r>
      <rPr>
        <sz val="11"/>
        <color theme="1"/>
        <rFont val="Calibri"/>
        <family val="2"/>
        <scheme val="minor"/>
      </rPr>
      <t xml:space="preserve"> Bacheo de vialidades y suministro de agua potable proporcionados. </t>
    </r>
  </si>
  <si>
    <r>
      <rPr>
        <b/>
        <sz val="11"/>
        <color theme="1"/>
        <rFont val="Calibri"/>
        <family val="2"/>
        <scheme val="minor"/>
      </rPr>
      <t xml:space="preserve">PMPPR: </t>
    </r>
    <r>
      <rPr>
        <sz val="11"/>
        <color theme="1"/>
        <rFont val="Calibri"/>
        <family val="2"/>
        <scheme val="minor"/>
      </rPr>
      <t xml:space="preserve">Porcentaje del mantenimiento de los pozos pluviales  realizado. </t>
    </r>
  </si>
  <si>
    <r>
      <rPr>
        <b/>
        <sz val="11"/>
        <color theme="1"/>
        <rFont val="Calibri"/>
        <family val="2"/>
        <scheme val="minor"/>
      </rPr>
      <t xml:space="preserve">PMCPLR: </t>
    </r>
    <r>
      <rPr>
        <sz val="11"/>
        <color theme="1"/>
        <rFont val="Calibri"/>
        <family val="2"/>
        <scheme val="minor"/>
      </rPr>
      <t>Porcentaje  de metros cuadrados de  playas limpias realizado.</t>
    </r>
  </si>
  <si>
    <t>Ascendente 
Regular</t>
  </si>
  <si>
    <r>
      <rPr>
        <b/>
        <sz val="11"/>
        <color theme="1"/>
        <rFont val="Calibri"/>
        <family val="2"/>
        <scheme val="minor"/>
      </rPr>
      <t xml:space="preserve">PDEA: </t>
    </r>
    <r>
      <rPr>
        <sz val="11"/>
        <color theme="1"/>
        <rFont val="Calibri"/>
        <family val="2"/>
        <scheme val="minor"/>
      </rPr>
      <t>Porcentaje de demandas emergentes atendidas.</t>
    </r>
  </si>
  <si>
    <r>
      <t xml:space="preserve">C 3.12.1.1.8  </t>
    </r>
    <r>
      <rPr>
        <sz val="11"/>
        <color theme="1"/>
        <rFont val="Calibri"/>
        <family val="2"/>
        <scheme val="minor"/>
      </rPr>
      <t>Recolección, manejo integral y disposición final de residuos sólidos supervisados.</t>
    </r>
  </si>
  <si>
    <r>
      <rPr>
        <b/>
        <sz val="11"/>
        <color theme="1"/>
        <rFont val="Calibri"/>
        <family val="2"/>
        <scheme val="minor"/>
      </rPr>
      <t>PSR</t>
    </r>
    <r>
      <rPr>
        <sz val="11"/>
        <color theme="1"/>
        <rFont val="Calibri"/>
        <family val="2"/>
        <scheme val="minor"/>
      </rPr>
      <t>: Porcentaje de supervisiones realizadas.</t>
    </r>
  </si>
  <si>
    <r>
      <rPr>
        <b/>
        <sz val="11"/>
        <color theme="1"/>
        <rFont val="Calibri"/>
        <family val="2"/>
        <scheme val="minor"/>
      </rPr>
      <t xml:space="preserve">A. 3.12.1.1.6.1 </t>
    </r>
    <r>
      <rPr>
        <sz val="11"/>
        <color theme="1"/>
        <rFont val="Calibri"/>
        <family val="2"/>
        <scheme val="minor"/>
      </rPr>
      <t>Realización de servicios de limpieza a espacios públicos y parques.</t>
    </r>
  </si>
  <si>
    <r>
      <rPr>
        <b/>
        <sz val="11"/>
        <color theme="1"/>
        <rFont val="Calibri"/>
        <family val="2"/>
        <scheme val="minor"/>
      </rPr>
      <t>A. 3.12.1.1.6.2</t>
    </r>
    <r>
      <rPr>
        <sz val="11"/>
        <color theme="1"/>
        <rFont val="Calibri"/>
        <family val="2"/>
        <scheme val="minor"/>
      </rPr>
      <t xml:space="preserve">  Realización del programa de sembrado de plantas de ornato y forestal para la infraestructura y buena imagen en parques y camellones.</t>
    </r>
  </si>
  <si>
    <r>
      <rPr>
        <b/>
        <sz val="11"/>
        <color theme="1"/>
        <rFont val="Calibri"/>
        <family val="2"/>
        <scheme val="minor"/>
      </rPr>
      <t>A. 3.12.1.1.6.3</t>
    </r>
    <r>
      <rPr>
        <sz val="11"/>
        <color theme="1"/>
        <rFont val="Calibri"/>
        <family val="2"/>
        <scheme val="minor"/>
      </rPr>
      <t xml:space="preserve"> Realización del programa en acondicionamiento, equipamiento y pintado de fuentes y monumentos. </t>
    </r>
  </si>
  <si>
    <r>
      <rPr>
        <b/>
        <sz val="11"/>
        <color theme="1"/>
        <rFont val="Calibri"/>
        <family val="2"/>
        <scheme val="minor"/>
      </rPr>
      <t>A. 3.12.1.1.6.4</t>
    </r>
    <r>
      <rPr>
        <sz val="11"/>
        <color theme="1"/>
        <rFont val="Calibri"/>
        <family val="2"/>
        <scheme val="minor"/>
      </rPr>
      <t xml:space="preserve"> Restauración de juegos infantiles y aparatos de ejercicio beneficiando a la población del municipio de Benito Juárez.</t>
    </r>
  </si>
  <si>
    <r>
      <rPr>
        <b/>
        <sz val="11"/>
        <color theme="1"/>
        <rFont val="Calibri"/>
        <family val="2"/>
        <scheme val="minor"/>
      </rPr>
      <t>A. 3.12.1.1.6.5</t>
    </r>
    <r>
      <rPr>
        <sz val="11"/>
        <color theme="1"/>
        <rFont val="Calibri"/>
        <family val="2"/>
        <scheme val="minor"/>
      </rPr>
      <t xml:space="preserve"> Realización del mantenimiento preventivo y correctivo del parque vehicular.</t>
    </r>
  </si>
  <si>
    <r>
      <rPr>
        <b/>
        <sz val="11"/>
        <color theme="1"/>
        <rFont val="Calibri"/>
        <family val="2"/>
        <scheme val="minor"/>
      </rPr>
      <t xml:space="preserve">A. 3.12.1.1.6.6 </t>
    </r>
    <r>
      <rPr>
        <sz val="11"/>
        <color theme="1"/>
        <rFont val="Calibri"/>
        <family val="2"/>
        <scheme val="minor"/>
      </rPr>
      <t>Realización del mantenimiento preventivo y correctivo de maquinaria menor.</t>
    </r>
  </si>
  <si>
    <r>
      <rPr>
        <b/>
        <sz val="11"/>
        <color theme="1"/>
        <rFont val="Calibri"/>
        <family val="2"/>
        <scheme val="minor"/>
      </rPr>
      <t xml:space="preserve">A. 3.12.1.1.6.7 </t>
    </r>
    <r>
      <rPr>
        <sz val="11"/>
        <color theme="1"/>
        <rFont val="Calibri"/>
        <family val="2"/>
        <scheme val="minor"/>
      </rPr>
      <t>Reparación de guarniciones en áreas de espacios publicos.</t>
    </r>
  </si>
  <si>
    <r>
      <rPr>
        <b/>
        <sz val="11"/>
        <color theme="1"/>
        <rFont val="Calibri"/>
        <family val="2"/>
        <scheme val="minor"/>
      </rPr>
      <t xml:space="preserve">A. 3.12.1.1.6.8 </t>
    </r>
    <r>
      <rPr>
        <sz val="11"/>
        <color theme="1"/>
        <rFont val="Calibri"/>
        <family val="2"/>
        <scheme val="minor"/>
      </rPr>
      <t>Reparacion de estructuras de concreto en  areas de espacios publicos.</t>
    </r>
  </si>
  <si>
    <r>
      <t xml:space="preserve">C 3.12.1.1.7 </t>
    </r>
    <r>
      <rPr>
        <sz val="11"/>
        <color theme="1"/>
        <rFont val="Calibri"/>
        <family val="2"/>
        <scheme val="minor"/>
      </rPr>
      <t>Demandas Emergentes Atendidas.</t>
    </r>
  </si>
  <si>
    <r>
      <rPr>
        <b/>
        <sz val="11"/>
        <color theme="1"/>
        <rFont val="Calibri"/>
        <family val="2"/>
        <scheme val="minor"/>
      </rPr>
      <t>A. 3.12.1.1.7.1</t>
    </r>
    <r>
      <rPr>
        <sz val="11"/>
        <color theme="1"/>
        <rFont val="Calibri"/>
        <family val="2"/>
        <scheme val="minor"/>
      </rPr>
      <t xml:space="preserve"> Gestión de recursos administrativos de contratos y arrendamientos de la Dirección de Atención a Demandas Emergentes.</t>
    </r>
  </si>
  <si>
    <r>
      <rPr>
        <b/>
        <sz val="11"/>
        <color theme="1"/>
        <rFont val="Calibri"/>
        <family val="2"/>
        <scheme val="minor"/>
      </rPr>
      <t xml:space="preserve">A. 3.12.1.1.7.2 </t>
    </r>
    <r>
      <rPr>
        <sz val="11"/>
        <color theme="1"/>
        <rFont val="Calibri"/>
        <family val="2"/>
        <scheme val="minor"/>
      </rPr>
      <t xml:space="preserve"> Realizar el Barrido y  limpieza  de calles y avenidas de la ciudad.</t>
    </r>
  </si>
  <si>
    <r>
      <rPr>
        <b/>
        <sz val="11"/>
        <color theme="1"/>
        <rFont val="Calibri"/>
        <family val="2"/>
        <scheme val="minor"/>
      </rPr>
      <t xml:space="preserve">A. 3.12.1.1.7.3 </t>
    </r>
    <r>
      <rPr>
        <sz val="11"/>
        <color theme="1"/>
        <rFont val="Calibri"/>
        <family val="2"/>
        <scheme val="minor"/>
      </rPr>
      <t>Realizar el Chapeo, poda, deshierbe, desgajo en areas verdes y áreas comunes.</t>
    </r>
  </si>
  <si>
    <r>
      <rPr>
        <b/>
        <sz val="11"/>
        <color theme="1"/>
        <rFont val="Calibri"/>
        <family val="2"/>
        <scheme val="minor"/>
      </rPr>
      <t xml:space="preserve">A. 3.12.1.1.7.4 </t>
    </r>
    <r>
      <rPr>
        <sz val="11"/>
        <color theme="1"/>
        <rFont val="Calibri"/>
        <family val="2"/>
        <scheme val="minor"/>
      </rPr>
      <t>Retiro de los desechos sólidos y vegetales de basureros clandestinos.</t>
    </r>
  </si>
  <si>
    <r>
      <rPr>
        <b/>
        <sz val="11"/>
        <color theme="1"/>
        <rFont val="Calibri"/>
        <family val="2"/>
        <scheme val="minor"/>
      </rPr>
      <t>A. 3.12.1.1.7.5</t>
    </r>
    <r>
      <rPr>
        <sz val="11"/>
        <color theme="1"/>
        <rFont val="Calibri"/>
        <family val="2"/>
        <scheme val="minor"/>
      </rPr>
      <t xml:space="preserve"> Rescate de espacios públicos.</t>
    </r>
  </si>
  <si>
    <r>
      <rPr>
        <b/>
        <sz val="11"/>
        <color theme="1"/>
        <rFont val="Calibri"/>
        <family val="2"/>
        <scheme val="minor"/>
      </rPr>
      <t xml:space="preserve">A. 3.12.1.1.7.6 </t>
    </r>
    <r>
      <rPr>
        <sz val="11"/>
        <color theme="1"/>
        <rFont val="Calibri"/>
        <family val="2"/>
        <scheme val="minor"/>
      </rPr>
      <t>Rastreo de terracerías para vialidades en zonas irregulares.</t>
    </r>
  </si>
  <si>
    <r>
      <rPr>
        <b/>
        <sz val="11"/>
        <color theme="1"/>
        <rFont val="Calibri"/>
        <family val="2"/>
        <scheme val="minor"/>
      </rPr>
      <t xml:space="preserve">A. 3.12.1.1.7.7 </t>
    </r>
    <r>
      <rPr>
        <sz val="11"/>
        <color theme="1"/>
        <rFont val="Calibri"/>
        <family val="2"/>
        <scheme val="minor"/>
      </rPr>
      <t>Mantenimiento de parque vehicular.</t>
    </r>
  </si>
  <si>
    <r>
      <rPr>
        <b/>
        <sz val="11"/>
        <color theme="1"/>
        <rFont val="Calibri"/>
        <family val="2"/>
        <scheme val="minor"/>
      </rPr>
      <t>A. 3.12.1.1.7.8</t>
    </r>
    <r>
      <rPr>
        <sz val="11"/>
        <color theme="1"/>
        <rFont val="Calibri"/>
        <family val="2"/>
        <scheme val="minor"/>
      </rPr>
      <t xml:space="preserve">  Mantenimiento de maquinaria pesada.</t>
    </r>
  </si>
  <si>
    <r>
      <rPr>
        <b/>
        <sz val="11"/>
        <color theme="1"/>
        <rFont val="Calibri"/>
        <family val="2"/>
        <scheme val="minor"/>
      </rPr>
      <t xml:space="preserve">A. 3.12.1.1.7.9 </t>
    </r>
    <r>
      <rPr>
        <sz val="11"/>
        <color theme="1"/>
        <rFont val="Calibri"/>
        <family val="2"/>
        <scheme val="minor"/>
      </rPr>
      <t>Mantenimiento de equipo menor.</t>
    </r>
  </si>
  <si>
    <r>
      <t xml:space="preserve">A. 3.12.1.1.8.1  </t>
    </r>
    <r>
      <rPr>
        <sz val="11"/>
        <color theme="1"/>
        <rFont val="Calibri"/>
        <family val="2"/>
        <scheme val="minor"/>
      </rPr>
      <t>Análisis de los resultados de las encuestas aplicadas a la población para identificar los aspectos suceptibles de mejora del servicio prestado por SIRESOL</t>
    </r>
  </si>
  <si>
    <r>
      <t xml:space="preserve">A. 3.12.1.1.8.2 </t>
    </r>
    <r>
      <rPr>
        <sz val="11"/>
        <color theme="1"/>
        <rFont val="Calibri"/>
        <family val="2"/>
        <scheme val="minor"/>
      </rPr>
      <t>Supervisión constante y eficiente de las rutas diarias del servicio prestado por SIRESOL.</t>
    </r>
  </si>
  <si>
    <r>
      <t>A. 3.12.1.1.8.3</t>
    </r>
    <r>
      <rPr>
        <sz val="11"/>
        <color theme="1"/>
        <rFont val="Calibri"/>
        <family val="2"/>
        <scheme val="minor"/>
      </rPr>
      <t xml:space="preserve">  Supervisión de la disposición final de los residuos sólidos.</t>
    </r>
  </si>
  <si>
    <r>
      <rPr>
        <b/>
        <sz val="11"/>
        <color theme="1"/>
        <rFont val="Calibri"/>
        <family val="2"/>
        <scheme val="minor"/>
      </rPr>
      <t>A. 3.12.1.1.8.4</t>
    </r>
    <r>
      <rPr>
        <sz val="11"/>
        <color theme="1"/>
        <rFont val="Calibri"/>
        <family val="2"/>
        <scheme val="minor"/>
      </rPr>
      <t xml:space="preserve"> Supervisión de basureros clandestinos, ejecutando la eliminación de manera oportuna.</t>
    </r>
  </si>
  <si>
    <r>
      <rPr>
        <b/>
        <sz val="11"/>
        <color theme="1"/>
        <rFont val="Calibri"/>
        <family val="2"/>
        <scheme val="minor"/>
      </rPr>
      <t>C 3.12.1.1.9</t>
    </r>
    <r>
      <rPr>
        <sz val="11"/>
        <color theme="1"/>
        <rFont val="Calibri"/>
        <family val="2"/>
        <scheme val="minor"/>
      </rPr>
      <t xml:space="preserve"> Mantenimiento a los vehículos adscritos a la Secretaría Municipal de Obras Públicas y Servicios</t>
    </r>
  </si>
  <si>
    <r>
      <rPr>
        <b/>
        <sz val="11"/>
        <color theme="1"/>
        <rFont val="Calibri"/>
        <family val="2"/>
        <scheme val="minor"/>
      </rPr>
      <t>A. 3.12.1.1.8.5</t>
    </r>
    <r>
      <rPr>
        <sz val="11"/>
        <color theme="1"/>
        <rFont val="Calibri"/>
        <family val="2"/>
        <scheme val="minor"/>
      </rPr>
      <t xml:space="preserve"> Mantenimiento preventivo del parque vehicular. </t>
    </r>
  </si>
  <si>
    <r>
      <rPr>
        <b/>
        <sz val="11"/>
        <color theme="1"/>
        <rFont val="Calibri"/>
        <family val="2"/>
        <scheme val="minor"/>
      </rPr>
      <t>3.03.1.1.10</t>
    </r>
    <r>
      <rPr>
        <sz val="11"/>
        <color theme="1"/>
        <rFont val="Calibri"/>
        <family val="2"/>
        <scheme val="minor"/>
      </rPr>
      <t xml:space="preserve"> Programa de infraestructura básica urbana, mejoramiento de imagen y obras públicas dignas, sustentables e inclusivas ejercidos por la Direccion General de Obras Públicas.</t>
    </r>
  </si>
  <si>
    <r>
      <rPr>
        <b/>
        <sz val="11"/>
        <color theme="1"/>
        <rFont val="Calibri"/>
        <family val="2"/>
        <scheme val="minor"/>
      </rPr>
      <t xml:space="preserve">POE: </t>
    </r>
    <r>
      <rPr>
        <sz val="11"/>
        <color theme="1"/>
        <rFont val="Calibri"/>
        <family val="2"/>
        <scheme val="minor"/>
      </rPr>
      <t>Porcentaje de Obras Ejercidas</t>
    </r>
  </si>
  <si>
    <r>
      <rPr>
        <b/>
        <sz val="11"/>
        <color theme="1"/>
        <rFont val="Calibri"/>
        <family val="2"/>
        <scheme val="minor"/>
      </rPr>
      <t>3.03.1.1.10.1</t>
    </r>
    <r>
      <rPr>
        <sz val="11"/>
        <color theme="1"/>
        <rFont val="Calibri"/>
        <family val="2"/>
        <scheme val="minor"/>
      </rPr>
      <t xml:space="preserve">  Obras de urbanización para una óptima movilidad urbana motorizada y no motorizada, con un enfoque sustentable, inclusiva y de mejoramiento de imagen urbana.</t>
    </r>
  </si>
  <si>
    <r>
      <rPr>
        <b/>
        <sz val="11"/>
        <color theme="1"/>
        <rFont val="Calibri"/>
        <family val="2"/>
        <scheme val="minor"/>
      </rPr>
      <t xml:space="preserve">POUOM: </t>
    </r>
    <r>
      <rPr>
        <sz val="11"/>
        <color theme="1"/>
        <rFont val="Calibri"/>
        <family val="2"/>
        <scheme val="minor"/>
      </rPr>
      <t>Porcentaje de Obras de Urbanización para Optima Movilidad</t>
    </r>
  </si>
  <si>
    <r>
      <rPr>
        <b/>
        <sz val="11"/>
        <color theme="1"/>
        <rFont val="Calibri"/>
        <family val="2"/>
        <scheme val="minor"/>
      </rPr>
      <t>3.03.1.1.10.2</t>
    </r>
    <r>
      <rPr>
        <sz val="11"/>
        <color theme="1"/>
        <rFont val="Calibri"/>
        <family val="2"/>
        <scheme val="minor"/>
      </rPr>
      <t xml:space="preserve">  Obras para servicios básicos en zonas de rezago de alta prioridad y de saneamiento ambiental para una Municipio sustentable.</t>
    </r>
  </si>
  <si>
    <r>
      <rPr>
        <b/>
        <sz val="11"/>
        <color theme="1"/>
        <rFont val="Calibri"/>
        <family val="2"/>
        <scheme val="minor"/>
      </rPr>
      <t>POSBSA:</t>
    </r>
    <r>
      <rPr>
        <sz val="11"/>
        <color theme="1"/>
        <rFont val="Calibri"/>
        <family val="2"/>
        <scheme val="minor"/>
      </rPr>
      <t xml:space="preserve"> Porcentaje de obras para servicios básicos y de saneamiento ambiental.</t>
    </r>
  </si>
  <si>
    <r>
      <rPr>
        <b/>
        <sz val="11"/>
        <color theme="1"/>
        <rFont val="Calibri"/>
        <family val="2"/>
        <scheme val="minor"/>
      </rPr>
      <t>3.03.1.1.10.3</t>
    </r>
    <r>
      <rPr>
        <sz val="11"/>
        <color theme="1"/>
        <rFont val="Calibri"/>
        <family val="2"/>
        <scheme val="minor"/>
      </rPr>
      <t xml:space="preserve"> Obras para mejoramiento integral de espacios públicos, recreativos, obras de fomento al deporte y al entorno de la infraestructura educativa para impulsar el desarrollo integral de la juventud y mitigación del vandalismo en el Municipio de Benito Juarez.</t>
    </r>
  </si>
  <si>
    <r>
      <rPr>
        <b/>
        <sz val="11"/>
        <color theme="1"/>
        <rFont val="Calibri"/>
        <family val="2"/>
        <scheme val="minor"/>
      </rPr>
      <t>POMIEP:</t>
    </r>
    <r>
      <rPr>
        <sz val="11"/>
        <color theme="1"/>
        <rFont val="Calibri"/>
        <family val="2"/>
        <scheme val="minor"/>
      </rPr>
      <t xml:space="preserve"> Porcentaje de Obras de Mejoramiento Integral de Espacios Públicos.</t>
    </r>
  </si>
  <si>
    <r>
      <rPr>
        <b/>
        <sz val="11"/>
        <color theme="1"/>
        <rFont val="Calibri"/>
        <family val="2"/>
        <scheme val="minor"/>
      </rPr>
      <t xml:space="preserve">3.03.1.1.10.4 </t>
    </r>
    <r>
      <rPr>
        <sz val="11"/>
        <color theme="1"/>
        <rFont val="Calibri"/>
        <family val="2"/>
        <scheme val="minor"/>
      </rPr>
      <t xml:space="preserve">Obras en inmuebles públicos municipales que contribuyen a la mejora continua de la atención a la ciudadanía del Municipio de Benito Juarez. </t>
    </r>
  </si>
  <si>
    <r>
      <rPr>
        <b/>
        <sz val="11"/>
        <color theme="1"/>
        <rFont val="Calibri"/>
        <family val="2"/>
        <scheme val="minor"/>
      </rPr>
      <t>POIPM:</t>
    </r>
    <r>
      <rPr>
        <sz val="11"/>
        <color theme="1"/>
        <rFont val="Calibri"/>
        <family val="2"/>
        <scheme val="minor"/>
      </rPr>
      <t xml:space="preserve"> Porcentaje de Obras en Inmuebles Públicos Municipales.</t>
    </r>
  </si>
  <si>
    <r>
      <rPr>
        <b/>
        <sz val="11"/>
        <color theme="1"/>
        <rFont val="Calibri"/>
        <family val="2"/>
        <scheme val="minor"/>
      </rPr>
      <t>3.03.1.1.10.5</t>
    </r>
    <r>
      <rPr>
        <sz val="11"/>
        <color theme="1"/>
        <rFont val="Calibri"/>
        <family val="2"/>
        <scheme val="minor"/>
      </rPr>
      <t xml:space="preserve">  Gestion de Reparaciones y Mantenimiento del Parque Vehicular.</t>
    </r>
  </si>
  <si>
    <r>
      <rPr>
        <b/>
        <sz val="11"/>
        <color theme="1"/>
        <rFont val="Calibri"/>
        <family val="2"/>
        <scheme val="minor"/>
      </rPr>
      <t xml:space="preserve">PRMPV: </t>
    </r>
    <r>
      <rPr>
        <sz val="11"/>
        <color theme="1"/>
        <rFont val="Calibri"/>
        <family val="2"/>
        <scheme val="minor"/>
      </rPr>
      <t>Porcentaje de Reparación y Mantenimiento al parque vehicular</t>
    </r>
  </si>
  <si>
    <r>
      <rPr>
        <b/>
        <sz val="11"/>
        <color theme="1"/>
        <rFont val="Calibri"/>
        <family val="2"/>
        <scheme val="minor"/>
      </rPr>
      <t>3.03.1.1.10.6</t>
    </r>
    <r>
      <rPr>
        <sz val="11"/>
        <color theme="1"/>
        <rFont val="Calibri"/>
        <family val="2"/>
        <scheme val="minor"/>
      </rPr>
      <t xml:space="preserve"> Arrendamientos de las Oficinas Laborales que ocupan la Dirección General y  las Direcciones de Area</t>
    </r>
  </si>
  <si>
    <r>
      <rPr>
        <b/>
        <sz val="11"/>
        <color theme="1"/>
        <rFont val="Calibri"/>
        <family val="2"/>
        <scheme val="minor"/>
      </rPr>
      <t xml:space="preserve">PAOL: </t>
    </r>
    <r>
      <rPr>
        <sz val="11"/>
        <color theme="1"/>
        <rFont val="Calibri"/>
        <family val="2"/>
        <scheme val="minor"/>
      </rPr>
      <t>Porcentaje de Arrendamientos de Oficinas Laborables</t>
    </r>
  </si>
  <si>
    <r>
      <rPr>
        <b/>
        <sz val="11"/>
        <color theme="1"/>
        <rFont val="Calibri"/>
        <family val="2"/>
        <scheme val="minor"/>
      </rPr>
      <t xml:space="preserve">3.03.1.1.10.7 </t>
    </r>
    <r>
      <rPr>
        <sz val="11"/>
        <color theme="1"/>
        <rFont val="Calibri"/>
        <family val="2"/>
        <scheme val="minor"/>
      </rPr>
      <t>Equipamiento al Personal de las áreas de obras públicas para un mejor desempeño de sus labores</t>
    </r>
  </si>
  <si>
    <r>
      <rPr>
        <b/>
        <sz val="11"/>
        <color theme="1"/>
        <rFont val="Calibri"/>
        <family val="2"/>
        <scheme val="minor"/>
      </rPr>
      <t>PEP:</t>
    </r>
    <r>
      <rPr>
        <sz val="11"/>
        <color theme="1"/>
        <rFont val="Calibri"/>
        <family val="2"/>
        <scheme val="minor"/>
      </rPr>
      <t xml:space="preserve"> Porcentaje de Equipamiento de Personal</t>
    </r>
  </si>
  <si>
    <r>
      <rPr>
        <b/>
        <sz val="11"/>
        <color theme="1"/>
        <rFont val="Calibri"/>
        <family val="2"/>
        <scheme val="minor"/>
      </rPr>
      <t xml:space="preserve">3.03.1.1.11 </t>
    </r>
    <r>
      <rPr>
        <sz val="11"/>
        <color theme="1"/>
        <rFont val="Calibri"/>
        <family val="2"/>
        <scheme val="minor"/>
      </rPr>
      <t xml:space="preserve"> Expedientes tecnicos que garanticen la correcta gestión de los recursos publicos en materia de obra.</t>
    </r>
  </si>
  <si>
    <r>
      <rPr>
        <b/>
        <sz val="11"/>
        <color theme="1"/>
        <rFont val="Calibri"/>
        <family val="2"/>
        <scheme val="minor"/>
      </rPr>
      <t xml:space="preserve">PETO: </t>
    </r>
    <r>
      <rPr>
        <sz val="11"/>
        <color theme="1"/>
        <rFont val="Calibri"/>
        <family val="2"/>
        <scheme val="minor"/>
      </rPr>
      <t>Porcentaje de Expedientes Técnicos de Obra.</t>
    </r>
  </si>
  <si>
    <r>
      <rPr>
        <b/>
        <sz val="11"/>
        <color theme="1"/>
        <rFont val="Calibri"/>
        <family val="2"/>
        <scheme val="minor"/>
      </rPr>
      <t xml:space="preserve">3.03.1.1.11.1 </t>
    </r>
    <r>
      <rPr>
        <sz val="11"/>
        <color theme="1"/>
        <rFont val="Calibri"/>
        <family val="2"/>
        <scheme val="minor"/>
      </rPr>
      <t>Gestion de Tramites en Materia de Impacto Ambiental ante la Secretaria Municipal de Ecologia y Desarrollo Urbano, Secretaria de Medio Ambiente del Estado de Quintana Roo y la Secretaría de Medio Ambiente y Recursos Naturales, de las Obras proyectadas.</t>
    </r>
  </si>
  <si>
    <r>
      <rPr>
        <b/>
        <sz val="11"/>
        <color theme="1"/>
        <rFont val="Calibri"/>
        <family val="2"/>
        <scheme val="minor"/>
      </rPr>
      <t>PGTMIAETE:</t>
    </r>
    <r>
      <rPr>
        <sz val="11"/>
        <color theme="1"/>
        <rFont val="Calibri"/>
        <family val="2"/>
        <scheme val="minor"/>
      </rPr>
      <t xml:space="preserve"> Porcentaje Gestion de Tramites en Materia de Impacto Ambiental para los Expedientes Técnicos Elaborados.</t>
    </r>
  </si>
  <si>
    <r>
      <rPr>
        <b/>
        <sz val="11"/>
        <color theme="1"/>
        <rFont val="Calibri"/>
        <family val="2"/>
        <scheme val="minor"/>
      </rPr>
      <t xml:space="preserve">3.03.1.1.11.2 </t>
    </r>
    <r>
      <rPr>
        <sz val="11"/>
        <color theme="1"/>
        <rFont val="Calibri"/>
        <family val="2"/>
        <scheme val="minor"/>
      </rPr>
      <t>Gestion de Tramites de Factibilidad de Servicios ante la Comision de Agua Potable y Alcantarillado del Estado de Quintana Roo, Aguakan, la Comision Nacional del Agua y la Comision Federal de Electricidad,  de las Obras proyectadas.</t>
    </r>
  </si>
  <si>
    <r>
      <rPr>
        <b/>
        <sz val="11"/>
        <color theme="1"/>
        <rFont val="Calibri"/>
        <family val="2"/>
        <scheme val="minor"/>
      </rPr>
      <t>PGTFSETE:</t>
    </r>
    <r>
      <rPr>
        <sz val="11"/>
        <color theme="1"/>
        <rFont val="Calibri"/>
        <family val="2"/>
        <scheme val="minor"/>
      </rPr>
      <t xml:space="preserve"> Porcentaje Gestion de Tramites de Factibilidad de Servicios para los Expedientes Técnicos Elaborados.</t>
    </r>
  </si>
  <si>
    <r>
      <rPr>
        <b/>
        <sz val="11"/>
        <color theme="1"/>
        <rFont val="Calibri"/>
        <family val="2"/>
        <scheme val="minor"/>
      </rPr>
      <t>3.03.1.1.11.3</t>
    </r>
    <r>
      <rPr>
        <sz val="11"/>
        <color theme="1"/>
        <rFont val="Calibri"/>
        <family val="2"/>
        <scheme val="minor"/>
      </rPr>
      <t xml:space="preserve"> Gestion de Licencias de Construccion ante la Direccion General de Desarrollo Urbano de las Obras proyectadas.</t>
    </r>
  </si>
  <si>
    <r>
      <rPr>
        <b/>
        <sz val="11"/>
        <color theme="1"/>
        <rFont val="Calibri"/>
        <family val="2"/>
        <scheme val="minor"/>
      </rPr>
      <t>PGLCETE:</t>
    </r>
    <r>
      <rPr>
        <sz val="11"/>
        <color theme="1"/>
        <rFont val="Calibri"/>
        <family val="2"/>
        <scheme val="minor"/>
      </rPr>
      <t xml:space="preserve"> Porcentaje Gestion de Licencias de Construccion para los Expedientes Técnicos Elaborados.</t>
    </r>
  </si>
  <si>
    <r>
      <rPr>
        <b/>
        <sz val="11"/>
        <color theme="1"/>
        <rFont val="Calibri"/>
        <family val="2"/>
        <scheme val="minor"/>
      </rPr>
      <t>3.03.1.1.12</t>
    </r>
    <r>
      <rPr>
        <sz val="11"/>
        <color theme="1"/>
        <rFont val="Calibri"/>
        <family val="2"/>
        <scheme val="minor"/>
      </rPr>
      <t xml:space="preserve"> Contratos de obra pública o servicios relacionados con las Mismas</t>
    </r>
  </si>
  <si>
    <r>
      <rPr>
        <b/>
        <sz val="11"/>
        <color theme="1"/>
        <rFont val="Calibri"/>
        <family val="2"/>
        <scheme val="minor"/>
      </rPr>
      <t xml:space="preserve">PCR: </t>
    </r>
    <r>
      <rPr>
        <sz val="11"/>
        <color theme="1"/>
        <rFont val="Calibri"/>
        <family val="2"/>
        <scheme val="minor"/>
      </rPr>
      <t xml:space="preserve"> Porcentaje de contratos de obra publica realizados</t>
    </r>
  </si>
  <si>
    <r>
      <rPr>
        <b/>
        <sz val="11"/>
        <color theme="1"/>
        <rFont val="Calibri"/>
        <family val="2"/>
        <scheme val="minor"/>
      </rPr>
      <t xml:space="preserve">3.03.1.1.12.1 </t>
    </r>
    <r>
      <rPr>
        <sz val="11"/>
        <color theme="1"/>
        <rFont val="Calibri"/>
        <family val="2"/>
        <scheme val="minor"/>
      </rPr>
      <t xml:space="preserve"> Proyección de Procedimientos de Adjudicacion de Obras Publicas en beneficio de los benitojuarences</t>
    </r>
  </si>
  <si>
    <r>
      <rPr>
        <b/>
        <sz val="11"/>
        <color theme="1"/>
        <rFont val="Calibri"/>
        <family val="2"/>
        <scheme val="minor"/>
      </rPr>
      <t>PPAOPP:</t>
    </r>
    <r>
      <rPr>
        <sz val="11"/>
        <color theme="1"/>
        <rFont val="Calibri"/>
        <family val="2"/>
        <scheme val="minor"/>
      </rPr>
      <t xml:space="preserve"> Porcentaje  de los Procedimientos de Adjudicacion de Obras Públicas Proyectadas en beneficio de los benitojuarences</t>
    </r>
  </si>
  <si>
    <r>
      <rPr>
        <b/>
        <sz val="11"/>
        <color theme="1"/>
        <rFont val="Calibri"/>
        <family val="2"/>
        <scheme val="minor"/>
      </rPr>
      <t>3.03.1.1.13</t>
    </r>
    <r>
      <rPr>
        <sz val="11"/>
        <color theme="1"/>
        <rFont val="Calibri"/>
        <family val="2"/>
        <scheme val="minor"/>
      </rPr>
      <t xml:space="preserve">  Obras publicas  contratadas y ejecutadas en beneficio de los benitojuarences</t>
    </r>
  </si>
  <si>
    <r>
      <rPr>
        <b/>
        <sz val="11"/>
        <color theme="1"/>
        <rFont val="Calibri"/>
        <family val="2"/>
        <scheme val="minor"/>
      </rPr>
      <t xml:space="preserve">PIEOPC: </t>
    </r>
    <r>
      <rPr>
        <sz val="11"/>
        <color theme="1"/>
        <rFont val="Calibri"/>
        <family val="2"/>
        <scheme val="minor"/>
      </rPr>
      <t>Porcentaje  Inicio de Ejecucion de las Obras Públicas Contratadas</t>
    </r>
  </si>
  <si>
    <r>
      <rPr>
        <b/>
        <sz val="11"/>
        <color theme="1"/>
        <rFont val="Calibri"/>
        <family val="2"/>
        <scheme val="minor"/>
      </rPr>
      <t xml:space="preserve">3.03.1.1.13.1 </t>
    </r>
    <r>
      <rPr>
        <sz val="11"/>
        <color theme="1"/>
        <rFont val="Calibri"/>
        <family val="2"/>
        <scheme val="minor"/>
      </rPr>
      <t xml:space="preserve">Supervision  del avance físico de las obras publicas de acuerdo al calendario. </t>
    </r>
  </si>
  <si>
    <r>
      <rPr>
        <b/>
        <sz val="11"/>
        <color theme="1"/>
        <rFont val="Calibri"/>
        <family val="2"/>
        <scheme val="minor"/>
      </rPr>
      <t xml:space="preserve">PISAFOPE: </t>
    </r>
    <r>
      <rPr>
        <sz val="11"/>
        <color theme="1"/>
        <rFont val="Calibri"/>
        <family val="2"/>
        <scheme val="minor"/>
      </rPr>
      <t>Porcentaje de informes de supervision de avance físico de las obras publicas en ejecucion</t>
    </r>
  </si>
  <si>
    <r>
      <rPr>
        <b/>
        <sz val="11"/>
        <color theme="1"/>
        <rFont val="Calibri"/>
        <family val="2"/>
        <scheme val="minor"/>
      </rPr>
      <t xml:space="preserve">3.03.1.1.14 </t>
    </r>
    <r>
      <rPr>
        <sz val="11"/>
        <color theme="1"/>
        <rFont val="Calibri"/>
        <family val="2"/>
        <scheme val="minor"/>
      </rPr>
      <t xml:space="preserve"> Obras publicas  facturadas y ejecutadas en beneficio de los benitojuarences</t>
    </r>
  </si>
  <si>
    <r>
      <rPr>
        <b/>
        <sz val="11"/>
        <color theme="1"/>
        <rFont val="Calibri"/>
        <family val="2"/>
        <scheme val="minor"/>
      </rPr>
      <t>PFOPE:</t>
    </r>
    <r>
      <rPr>
        <sz val="11"/>
        <color theme="1"/>
        <rFont val="Calibri"/>
        <family val="2"/>
        <scheme val="minor"/>
      </rPr>
      <t xml:space="preserve"> Promedio de Facturacion de las obras pública ejecutadas</t>
    </r>
  </si>
  <si>
    <r>
      <rPr>
        <b/>
        <sz val="11"/>
        <color theme="1"/>
        <rFont val="Calibri"/>
        <family val="2"/>
        <scheme val="minor"/>
      </rPr>
      <t>3.03.1.14.1</t>
    </r>
    <r>
      <rPr>
        <sz val="11"/>
        <color theme="1"/>
        <rFont val="Calibri"/>
        <family val="2"/>
        <scheme val="minor"/>
      </rPr>
      <t xml:space="preserve"> Gestión del avance financiero de las obras publicas 
 </t>
    </r>
  </si>
  <si>
    <r>
      <rPr>
        <b/>
        <sz val="11"/>
        <color theme="1"/>
        <rFont val="Calibri"/>
        <family val="2"/>
        <scheme val="minor"/>
      </rPr>
      <t xml:space="preserve">PGEAFIN: </t>
    </r>
    <r>
      <rPr>
        <sz val="11"/>
        <color theme="1"/>
        <rFont val="Calibri"/>
        <family val="2"/>
        <scheme val="minor"/>
      </rPr>
      <t>Promedio de la gestion del avance financiero de las obras públicas</t>
    </r>
  </si>
  <si>
    <r>
      <rPr>
        <b/>
        <sz val="11"/>
        <color theme="1"/>
        <rFont val="Calibri"/>
        <family val="2"/>
        <scheme val="minor"/>
      </rPr>
      <t>PVR:</t>
    </r>
    <r>
      <rPr>
        <sz val="11"/>
        <color theme="1"/>
        <rFont val="Calibri"/>
        <family val="2"/>
        <scheme val="minor"/>
      </rPr>
      <t xml:space="preserve"> Porcentaje de vehículos reparados.</t>
    </r>
  </si>
  <si>
    <t>REVISÓ
Mtro. Enrique E. Encalada Sánchez
Dirección de Planeación de la DGPM</t>
  </si>
  <si>
    <t xml:space="preserve">ELABORÓ
Oscar Alfredo Velazquez Lemus
Coordinación Administrativa de la Secretaría Municipal de Obras Públicas y Servicios </t>
  </si>
  <si>
    <t>AUTORIZÓ
Ing. Salvador Diego Alarcón
Secretaría Municipa de Obras Públicas y Servicios</t>
  </si>
  <si>
    <r>
      <rPr>
        <b/>
        <sz val="11"/>
        <color theme="1"/>
        <rFont val="Calibri"/>
        <family val="2"/>
        <scheme val="minor"/>
      </rPr>
      <t xml:space="preserve">F 3.12.1 </t>
    </r>
    <r>
      <rPr>
        <sz val="11"/>
        <color theme="1"/>
        <rFont val="Calibri"/>
        <family val="2"/>
        <scheme val="minor"/>
      </rPr>
      <t xml:space="preserve">Contribuir a garantizar la preservación de la riqueza natural única que tiene nuestro municipio mediante un crecimiento ordenado, sostenible y con responsabilidad compartida mediante la implementación de programas encaminados al mantenimiento de la infraestructura  urbana y la creación de obra pública.                    </t>
    </r>
  </si>
  <si>
    <r>
      <t xml:space="preserve">Meta Trimestral: </t>
    </r>
    <r>
      <rPr>
        <sz val="11"/>
        <color theme="1"/>
        <rFont val="Calibri"/>
        <family val="2"/>
        <scheme val="minor"/>
      </rPr>
      <t>No se logro la meta establecida debido que las Dependencias Gubernamentales no programaron actividades o eventos.</t>
    </r>
    <r>
      <rPr>
        <b/>
        <sz val="11"/>
        <color theme="1"/>
        <rFont val="Calibri"/>
        <family val="2"/>
        <scheme val="minor"/>
      </rPr>
      <t xml:space="preserve">
Meta Anual: </t>
    </r>
    <r>
      <rPr>
        <sz val="11"/>
        <color theme="1"/>
        <rFont val="Calibri"/>
        <family val="2"/>
        <scheme val="minor"/>
      </rPr>
      <t>El avance anual fue del  00.00%, de acuerdo a que no se han programado eventos por parte de las Dependencias Gubernamentales.</t>
    </r>
  </si>
  <si>
    <r>
      <t xml:space="preserve">A. 3.12.1.1.2.3 </t>
    </r>
    <r>
      <rPr>
        <sz val="11"/>
        <color theme="1"/>
        <rFont val="Calibri"/>
        <family val="2"/>
        <scheme val="minor"/>
      </rPr>
      <t>Atención a las solicitudes de ciudadanas mediante reporta y aporta</t>
    </r>
  </si>
  <si>
    <r>
      <t xml:space="preserve">A. 3.12.1.1.2.4 </t>
    </r>
    <r>
      <rPr>
        <sz val="11"/>
        <color theme="1"/>
        <rFont val="Calibri"/>
        <family val="2"/>
        <scheme val="minor"/>
      </rPr>
      <t>Inspección de establecimientos que cumplen con las normativas establecidas en el regalmento de la Dirección de Servicios Públicos.</t>
    </r>
  </si>
  <si>
    <r>
      <t>Meta Trimestral:</t>
    </r>
    <r>
      <rPr>
        <sz val="11"/>
        <color theme="1"/>
        <rFont val="Calibri"/>
        <family val="2"/>
        <scheme val="minor"/>
      </rPr>
      <t xml:space="preserve"> Se logró un avance del 100.00% de la meta  programada del trimestre,  en el serivicio de mantenimiento de los serivicios públicos debido que se llevaron las brigadas en diferentes pubntos del municipio.  
</t>
    </r>
    <r>
      <rPr>
        <b/>
        <sz val="11"/>
        <color theme="1"/>
        <rFont val="Calibri"/>
        <family val="2"/>
        <scheme val="minor"/>
      </rPr>
      <t xml:space="preserve">Meta Anual: </t>
    </r>
    <r>
      <rPr>
        <sz val="11"/>
        <color theme="1"/>
        <rFont val="Calibri"/>
        <family val="2"/>
        <scheme val="minor"/>
      </rPr>
      <t>Derivado a que se planearon brigadas para el mejoramiento de la infraestructura y de los espacios públcios se tiene un avance anual positivo.</t>
    </r>
  </si>
  <si>
    <r>
      <rPr>
        <b/>
        <sz val="11"/>
        <color theme="1"/>
        <rFont val="Calibri"/>
        <family val="2"/>
        <scheme val="minor"/>
      </rPr>
      <t>Meta Trimestral</t>
    </r>
    <r>
      <rPr>
        <sz val="11"/>
        <color theme="1"/>
        <rFont val="Calibri"/>
        <family val="2"/>
        <scheme val="minor"/>
      </rPr>
      <t xml:space="preserve">: Se logró un gran avance  al cumplir con la meta  programada del trimestre en la ejecución de programas, acciones y medidas  para la operación y buen funcionamiento de los servicios públicos.
</t>
    </r>
    <r>
      <rPr>
        <b/>
        <sz val="11"/>
        <color theme="1"/>
        <rFont val="Calibri"/>
        <family val="2"/>
        <scheme val="minor"/>
      </rPr>
      <t xml:space="preserve">Meta Anual: </t>
    </r>
    <r>
      <rPr>
        <sz val="11"/>
        <color theme="1"/>
        <rFont val="Calibri"/>
        <family val="2"/>
        <scheme val="minor"/>
      </rPr>
      <t>De acuerdo a las estrategias implementadas por el personal se realizaron de manera eficiente los programas y actividades de servicios públicos, permitiendo tener un avance positivo.</t>
    </r>
  </si>
  <si>
    <r>
      <rPr>
        <b/>
        <sz val="11"/>
        <color theme="1"/>
        <rFont val="Calibri"/>
        <family val="2"/>
        <scheme val="minor"/>
      </rPr>
      <t>Meta Trimestral:</t>
    </r>
    <r>
      <rPr>
        <sz val="11"/>
        <color theme="1"/>
        <rFont val="Calibri"/>
        <family val="2"/>
        <scheme val="minor"/>
      </rPr>
      <t xml:space="preserve"> Se logró un gran avance de la Tramitación de recursos necesarios para la operación y buen funcionamiento de los programas de servicios públicos. 
</t>
    </r>
    <r>
      <rPr>
        <b/>
        <sz val="11"/>
        <color theme="1"/>
        <rFont val="Calibri"/>
        <family val="2"/>
        <scheme val="minor"/>
      </rPr>
      <t xml:space="preserve">Meta Anual: </t>
    </r>
    <r>
      <rPr>
        <sz val="11"/>
        <color theme="1"/>
        <rFont val="Calibri"/>
        <family val="2"/>
        <scheme val="minor"/>
      </rPr>
      <t>Se obtuvo un avance cercano a lo programado devido a que se enfoco en el apoyo a otras actividades.</t>
    </r>
  </si>
  <si>
    <r>
      <rPr>
        <b/>
        <sz val="11"/>
        <color theme="1"/>
        <rFont val="Calibri"/>
        <family val="2"/>
        <scheme val="minor"/>
      </rPr>
      <t>Meta Trimestral:</t>
    </r>
    <r>
      <rPr>
        <sz val="11"/>
        <color theme="1"/>
        <rFont val="Calibri"/>
        <family val="2"/>
        <scheme val="minor"/>
      </rPr>
      <t xml:space="preserve"> Se logró un avancede Atención a las solicitudes de ciudadanas mediante reporta y aporta.
</t>
    </r>
    <r>
      <rPr>
        <b/>
        <sz val="11"/>
        <color theme="1"/>
        <rFont val="Calibri"/>
        <family val="2"/>
        <scheme val="minor"/>
      </rPr>
      <t>Meta Anual:</t>
    </r>
    <r>
      <rPr>
        <sz val="11"/>
        <color theme="1"/>
        <rFont val="Calibri"/>
        <family val="2"/>
        <scheme val="minor"/>
      </rPr>
      <t xml:space="preserve"> Derivado a que la Dirección  recepciono y  canalizo en tiempo y forma a la solicitudes y reportes ciudadanas se obtuvo un avance mayor al esperado.</t>
    </r>
  </si>
  <si>
    <r>
      <rPr>
        <b/>
        <sz val="11"/>
        <color theme="1"/>
        <rFont val="Calibri"/>
        <family val="2"/>
        <scheme val="minor"/>
      </rPr>
      <t>PASOPD:</t>
    </r>
    <r>
      <rPr>
        <sz val="11"/>
        <color theme="1"/>
        <rFont val="Calibri"/>
        <family val="2"/>
        <scheme val="minor"/>
      </rPr>
      <t xml:space="preserve"> Porcentaje de actividades de servicios y obra pública difundidas.</t>
    </r>
  </si>
  <si>
    <r>
      <rPr>
        <b/>
        <sz val="11"/>
        <color theme="1"/>
        <rFont val="Calibri"/>
        <family val="2"/>
        <scheme val="minor"/>
      </rPr>
      <t>Meta Trimestral:</t>
    </r>
    <r>
      <rPr>
        <sz val="11"/>
        <color theme="1"/>
        <rFont val="Calibri"/>
        <family val="2"/>
        <scheme val="minor"/>
      </rPr>
      <t xml:space="preserve"> se logró un avance Atención a las solicitudes de ciudadanas mediante reporta y aporta. de la Inspección de Establecimientos debido a que el personal se enfoco a apoyo de brigadas.
</t>
    </r>
    <r>
      <rPr>
        <b/>
        <sz val="11"/>
        <color theme="1"/>
        <rFont val="Calibri"/>
        <family val="2"/>
        <scheme val="minor"/>
      </rPr>
      <t xml:space="preserve">Meta Anual: </t>
    </r>
    <r>
      <rPr>
        <sz val="11"/>
        <color theme="1"/>
        <rFont val="Calibri"/>
        <family val="2"/>
        <scheme val="minor"/>
      </rPr>
      <t>El avance anual fue del  11.29% derivado a que el personal se encuentra en brigada por los cambios climaticos que afectan al municipio.</t>
    </r>
  </si>
  <si>
    <r>
      <t>Meta Trimestral:</t>
    </r>
    <r>
      <rPr>
        <sz val="11"/>
        <color theme="1"/>
        <rFont val="Calibri"/>
        <family val="2"/>
        <scheme val="minor"/>
      </rPr>
      <t xml:space="preserve"> En la Dirección de Alumbrado  público se continuará con la Modernización del Sistema de Alumbrado público a tecnoligía Led, con esta acción  se mejora el Alumbrado Público. Obteniendo en este segundo trimestre  un incremento de  45.48% de la meta planeada.
</t>
    </r>
    <r>
      <rPr>
        <b/>
        <sz val="11"/>
        <color theme="1"/>
        <rFont val="Calibri"/>
        <family val="2"/>
        <scheme val="minor"/>
      </rPr>
      <t xml:space="preserve">Meta Anual: </t>
    </r>
    <r>
      <rPr>
        <sz val="11"/>
        <color theme="1"/>
        <rFont val="Calibri"/>
        <family val="2"/>
        <scheme val="minor"/>
      </rPr>
      <t>El avance acumulado anual  es de  23.76%  considerando considerado un indicador ascendente.</t>
    </r>
  </si>
  <si>
    <r>
      <rPr>
        <b/>
        <sz val="11"/>
        <color theme="1"/>
        <rFont val="Calibri"/>
        <family val="2"/>
        <scheme val="minor"/>
      </rPr>
      <t>Meta Trimestral</t>
    </r>
    <r>
      <rPr>
        <sz val="11"/>
        <color theme="1"/>
        <rFont val="Calibri"/>
        <family val="2"/>
        <scheme val="minor"/>
      </rPr>
      <t xml:space="preserve">: En la Dirección de Alumbrado  público se continua con la  supervición del sistema del alumbrado público,reducuiendo las fallas presentadas en el mismo. Registrandose en proporción a la meta planeada en el  segundo trimestre un porcentaje  del 57.56%.                                                                                                                                                                                                  
</t>
    </r>
    <r>
      <rPr>
        <b/>
        <sz val="11"/>
        <color theme="1"/>
        <rFont val="Calibri"/>
        <family val="2"/>
        <scheme val="minor"/>
      </rPr>
      <t xml:space="preserve">
Meta Anual:</t>
    </r>
    <r>
      <rPr>
        <sz val="11"/>
        <color theme="1"/>
        <rFont val="Calibri"/>
        <family val="2"/>
        <scheme val="minor"/>
      </rPr>
      <t xml:space="preserve"> El avance acumulado anual es de 30.32%,considerado un indicador ascendente.              </t>
    </r>
  </si>
  <si>
    <r>
      <rPr>
        <b/>
        <sz val="11"/>
        <color theme="1"/>
        <rFont val="Calibri"/>
        <family val="2"/>
        <scheme val="minor"/>
      </rPr>
      <t xml:space="preserve">Meta Trimestral: </t>
    </r>
    <r>
      <rPr>
        <sz val="11"/>
        <color theme="1"/>
        <rFont val="Calibri"/>
        <family val="2"/>
        <scheme val="minor"/>
      </rPr>
      <t xml:space="preserve">En la Dirección de Alumbrado  público se continua con la  supervición de los reportes  ciudasdasnos  del sistema del alumbrado público, presentando un avance del 54.56% en proporción a la meta planeada en el segundo trimestre.                                                                                                                                               
</t>
    </r>
    <r>
      <rPr>
        <b/>
        <sz val="11"/>
        <color theme="1"/>
        <rFont val="Calibri"/>
        <family val="2"/>
        <scheme val="minor"/>
      </rPr>
      <t>Meta Anual:</t>
    </r>
    <r>
      <rPr>
        <sz val="11"/>
        <color theme="1"/>
        <rFont val="Calibri"/>
        <family val="2"/>
        <scheme val="minor"/>
      </rPr>
      <t xml:space="preserve"> El avance acumulado anual  es de 29.38% ,considerado un indicador ascendente.</t>
    </r>
  </si>
  <si>
    <r>
      <rPr>
        <b/>
        <sz val="11"/>
        <color theme="1"/>
        <rFont val="Calibri"/>
        <family val="2"/>
        <scheme val="minor"/>
      </rPr>
      <t>Meta Trimestral:</t>
    </r>
    <r>
      <rPr>
        <sz val="11"/>
        <color theme="1"/>
        <rFont val="Calibri"/>
        <family val="2"/>
        <scheme val="minor"/>
      </rPr>
      <t xml:space="preserve"> En la Dirección de Alumbrado  público se realiza en censo  del sistema del alumbrado público, cumpliendo con las metas planeadas y presentando un avance del 86.05% en proporción a la meta planeada del segundo trimestre.                                                                                                                                                                       
</t>
    </r>
    <r>
      <rPr>
        <b/>
        <sz val="11"/>
        <color theme="1"/>
        <rFont val="Calibri"/>
        <family val="2"/>
        <scheme val="minor"/>
      </rPr>
      <t>Meta Anual</t>
    </r>
    <r>
      <rPr>
        <sz val="11"/>
        <color theme="1"/>
        <rFont val="Calibri"/>
        <family val="2"/>
        <scheme val="minor"/>
      </rPr>
      <t>: El avance acumulado anual  es de 44.74%, considerado un indicador ascendente.</t>
    </r>
  </si>
  <si>
    <r>
      <rPr>
        <b/>
        <sz val="11"/>
        <color theme="1"/>
        <rFont val="Calibri"/>
        <family val="2"/>
        <scheme val="minor"/>
      </rPr>
      <t>Meta Trimestral:</t>
    </r>
    <r>
      <rPr>
        <sz val="11"/>
        <color theme="1"/>
        <rFont val="Calibri"/>
        <family val="2"/>
        <scheme val="minor"/>
      </rPr>
      <t xml:space="preserve"> El sistema del alumbrado público se esta modernizando con luminarias lesd. por lo que la rehabilitación y mantenimiento  de luminarias  tipo voie y reflectores no se logro el avance  en proporción a la meta planeada en el segundo trimestre.
</t>
    </r>
    <r>
      <rPr>
        <b/>
        <sz val="11"/>
        <color theme="1"/>
        <rFont val="Calibri"/>
        <family val="2"/>
        <scheme val="minor"/>
      </rPr>
      <t xml:space="preserve">Meta Anual: </t>
    </r>
    <r>
      <rPr>
        <sz val="11"/>
        <color theme="1"/>
        <rFont val="Calibri"/>
        <family val="2"/>
        <scheme val="minor"/>
      </rPr>
      <t>El avance acumulado anual es de 3.58%, considerando la modernizacion del sistema del alumbrado público es poco probable seguir considerando esta meta ascendente.</t>
    </r>
  </si>
  <si>
    <r>
      <rPr>
        <b/>
        <sz val="11"/>
        <color theme="1"/>
        <rFont val="Calibri"/>
        <family val="2"/>
        <scheme val="minor"/>
      </rPr>
      <t xml:space="preserve">Meta Trimestral: </t>
    </r>
    <r>
      <rPr>
        <sz val="11"/>
        <color theme="1"/>
        <rFont val="Calibri"/>
        <family val="2"/>
        <scheme val="minor"/>
      </rPr>
      <t xml:space="preserve">En la Dirección de Alumbrado  público se continua con la rehabilitación y mantenimiento de postes del sistema del alumbrado público. Por lo que logro en relación a  la meta planeada para el segundo trimestre un 72.00%.                                                                                                                                                                                                     
</t>
    </r>
    <r>
      <rPr>
        <b/>
        <sz val="11"/>
        <color theme="1"/>
        <rFont val="Calibri"/>
        <family val="2"/>
        <scheme val="minor"/>
      </rPr>
      <t xml:space="preserve">Meta Anual: </t>
    </r>
    <r>
      <rPr>
        <sz val="11"/>
        <color theme="1"/>
        <rFont val="Calibri"/>
        <family val="2"/>
        <scheme val="minor"/>
      </rPr>
      <t>El avance acumulado anual es de 36.50% ,considerado un indicador ascendente.</t>
    </r>
  </si>
  <si>
    <r>
      <rPr>
        <b/>
        <sz val="11"/>
        <color theme="1"/>
        <rFont val="Calibri"/>
        <family val="2"/>
        <scheme val="minor"/>
      </rPr>
      <t>Meta Trimestral:</t>
    </r>
    <r>
      <rPr>
        <sz val="11"/>
        <color theme="1"/>
        <rFont val="Calibri"/>
        <family val="2"/>
        <scheme val="minor"/>
      </rPr>
      <t xml:space="preserve"> En la Dirección de Alumbrado público se continua con los trabajos establecidos para la entrega recepción de fraccionamientos en relación al  sistema del alumbrado público. Por lo que se logro un 159.09% en relación a  la meta planeada para el segundo trimestre.                                                                                                                                    
</t>
    </r>
    <r>
      <rPr>
        <b/>
        <sz val="11"/>
        <color theme="1"/>
        <rFont val="Calibri"/>
        <family val="2"/>
        <scheme val="minor"/>
      </rPr>
      <t xml:space="preserve">Meta Anual: </t>
    </r>
    <r>
      <rPr>
        <sz val="11"/>
        <color theme="1"/>
        <rFont val="Calibri"/>
        <family val="2"/>
        <scheme val="minor"/>
      </rPr>
      <t xml:space="preserve">El avance acumulado anual es de 65.88%, considerado un indicador ascendente.    </t>
    </r>
  </si>
  <si>
    <r>
      <rPr>
        <b/>
        <sz val="11"/>
        <color theme="1"/>
        <rFont val="Calibri"/>
        <family val="2"/>
        <scheme val="minor"/>
      </rPr>
      <t>Meta Trimestral:</t>
    </r>
    <r>
      <rPr>
        <sz val="11"/>
        <color theme="1"/>
        <rFont val="Calibri"/>
        <family val="2"/>
        <scheme val="minor"/>
      </rPr>
      <t xml:space="preserve"> En la Dirección de Alumbrado público se continua con la proyección de la infraestructura eléctrica, logrando un 100% en relación a la meta planeada para el primer trimestre.                                                                                                                          
</t>
    </r>
    <r>
      <rPr>
        <b/>
        <sz val="11"/>
        <color theme="1"/>
        <rFont val="Calibri"/>
        <family val="2"/>
        <scheme val="minor"/>
      </rPr>
      <t>Meta Anual:</t>
    </r>
    <r>
      <rPr>
        <sz val="11"/>
        <color theme="1"/>
        <rFont val="Calibri"/>
        <family val="2"/>
        <scheme val="minor"/>
      </rPr>
      <t xml:space="preserve"> El avance acumulado anual es de 50.00%, considerado un indicador ascendente.</t>
    </r>
  </si>
  <si>
    <r>
      <rPr>
        <b/>
        <sz val="11"/>
        <color theme="1"/>
        <rFont val="Calibri"/>
        <family val="2"/>
        <scheme val="minor"/>
      </rPr>
      <t>A. 3.12.1.1.4.1</t>
    </r>
    <r>
      <rPr>
        <sz val="11"/>
        <color theme="1"/>
        <rFont val="Calibri"/>
        <family val="2"/>
        <scheme val="minor"/>
      </rPr>
      <t xml:space="preserve"> Atención a las solicitudes de servicio recepcionados mediante llamadas telefonicas y redes sociales concluidas.</t>
    </r>
  </si>
  <si>
    <r>
      <rPr>
        <b/>
        <sz val="11"/>
        <color theme="1"/>
        <rFont val="Calibri"/>
        <family val="2"/>
        <scheme val="minor"/>
      </rPr>
      <t>A. 3.12.1.1.4.2</t>
    </r>
    <r>
      <rPr>
        <sz val="11"/>
        <color theme="1"/>
        <rFont val="Calibri"/>
        <family val="2"/>
        <scheme val="minor"/>
      </rPr>
      <t xml:space="preserve"> Recepción de obras de vialidades.</t>
    </r>
  </si>
  <si>
    <r>
      <rPr>
        <b/>
        <sz val="11"/>
        <color theme="1"/>
        <rFont val="Calibri"/>
        <family val="2"/>
        <scheme val="minor"/>
      </rPr>
      <t xml:space="preserve">A. 3.12.1.1.4.3 </t>
    </r>
    <r>
      <rPr>
        <sz val="11"/>
        <color theme="1"/>
        <rFont val="Calibri"/>
        <family val="2"/>
        <scheme val="minor"/>
      </rPr>
      <t xml:space="preserve">Implementación del mantenimiento preventivo y correctivo del parque vehicular, parque de maquinaria y equipo menor.  </t>
    </r>
  </si>
  <si>
    <r>
      <rPr>
        <b/>
        <sz val="11"/>
        <color theme="1"/>
        <rFont val="Calibri"/>
        <family val="2"/>
        <scheme val="minor"/>
      </rPr>
      <t xml:space="preserve">A. 3.12.1.1.4.4 </t>
    </r>
    <r>
      <rPr>
        <sz val="11"/>
        <color theme="1"/>
        <rFont val="Calibri"/>
        <family val="2"/>
        <scheme val="minor"/>
      </rPr>
      <t xml:space="preserve">Mantenimiento de las  instalaciones, optimizando el buen funcionamiento para el cumplimiento de las prestaciones del servicio. </t>
    </r>
  </si>
  <si>
    <r>
      <rPr>
        <b/>
        <sz val="11"/>
        <color theme="1"/>
        <rFont val="Calibri"/>
        <family val="2"/>
        <scheme val="minor"/>
      </rPr>
      <t>Meta Trimestral:</t>
    </r>
    <r>
      <rPr>
        <sz val="11"/>
        <color theme="1"/>
        <rFont val="Calibri"/>
        <family val="2"/>
        <scheme val="minor"/>
      </rPr>
      <t xml:space="preserve"> 1 de Abril al 30 de Junio 2023, fue de un 50% 
</t>
    </r>
    <r>
      <rPr>
        <b/>
        <sz val="11"/>
        <color theme="1"/>
        <rFont val="Calibri"/>
        <family val="2"/>
        <scheme val="minor"/>
      </rPr>
      <t>Meta Anual:</t>
    </r>
    <r>
      <rPr>
        <sz val="11"/>
        <color theme="1"/>
        <rFont val="Calibri"/>
        <family val="2"/>
        <scheme val="minor"/>
      </rPr>
      <t xml:space="preserve"> El avance anual es de 33.33%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</si>
  <si>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1 de Abril al 30 de Junio 2023, fue de un 100% cumpliendo la meta planeada.
</t>
    </r>
    <r>
      <rPr>
        <b/>
        <sz val="11"/>
        <color theme="1"/>
        <rFont val="Calibri"/>
        <family val="2"/>
        <scheme val="minor"/>
      </rPr>
      <t>Meta Anual:</t>
    </r>
    <r>
      <rPr>
        <sz val="11"/>
        <color theme="1"/>
        <rFont val="Calibri"/>
        <family val="2"/>
        <scheme val="minor"/>
      </rPr>
      <t xml:space="preserve"> El avance anual es de 11.11 %se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</si>
  <si>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1 de Abril al 30 de Junio 2023, fue de un 100%. 
</t>
    </r>
    <r>
      <rPr>
        <b/>
        <sz val="11"/>
        <color theme="1"/>
        <rFont val="Calibri"/>
        <family val="2"/>
        <scheme val="minor"/>
      </rPr>
      <t xml:space="preserve">
Meta Anual: </t>
    </r>
    <r>
      <rPr>
        <sz val="11"/>
        <color theme="1"/>
        <rFont val="Calibri"/>
        <family val="2"/>
        <scheme val="minor"/>
      </rPr>
      <t>El avance anual es de 66.67% se mantiene menor al avance trimestral ya que es un indicador ascendente regular y  se actualiza cada trimestre.</t>
    </r>
  </si>
  <si>
    <r>
      <rPr>
        <b/>
        <sz val="11"/>
        <color theme="1"/>
        <rFont val="Calibri"/>
        <family val="2"/>
        <scheme val="minor"/>
      </rPr>
      <t xml:space="preserve">Meta Trimestral: </t>
    </r>
    <r>
      <rPr>
        <sz val="11"/>
        <color theme="1"/>
        <rFont val="Calibri"/>
        <family val="2"/>
        <scheme val="minor"/>
      </rPr>
      <t xml:space="preserve"> 1 de Abril al 30 de Junio 2023, fue de un 100% debido a que la medicion es trimestral.
</t>
    </r>
    <r>
      <rPr>
        <b/>
        <sz val="11"/>
        <color theme="1"/>
        <rFont val="Calibri"/>
        <family val="2"/>
        <scheme val="minor"/>
      </rPr>
      <t>Meta Anual</t>
    </r>
    <r>
      <rPr>
        <sz val="11"/>
        <color theme="1"/>
        <rFont val="Calibri"/>
        <family val="2"/>
        <scheme val="minor"/>
      </rPr>
      <t>: El avance anual es de 33.33% se mantiene menor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</si>
  <si>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La meta alcanzada del 1 de Abril al 30 de Junio 2023, fue de un 0% ya que este trimestre no tuvimos alguna recepcion de obra. 
</t>
    </r>
    <r>
      <rPr>
        <b/>
        <sz val="11"/>
        <color theme="1"/>
        <rFont val="Calibri"/>
        <family val="2"/>
        <scheme val="minor"/>
      </rPr>
      <t xml:space="preserve">Meta Anual: </t>
    </r>
    <r>
      <rPr>
        <sz val="11"/>
        <color theme="1"/>
        <rFont val="Calibri"/>
        <family val="2"/>
        <scheme val="minor"/>
      </rPr>
      <t>El avance anual es de 0%se mantiene menor al avance trimestral ya que es un indicador ascendente regular y  se actualiza cada trimestre.</t>
    </r>
  </si>
  <si>
    <r>
      <rPr>
        <b/>
        <sz val="11"/>
        <color theme="1"/>
        <rFont val="Calibri"/>
        <family val="2"/>
        <scheme val="minor"/>
      </rPr>
      <t xml:space="preserve">Meta Trimestral: </t>
    </r>
    <r>
      <rPr>
        <sz val="11"/>
        <color theme="1"/>
        <rFont val="Calibri"/>
        <family val="2"/>
        <scheme val="minor"/>
      </rPr>
      <t xml:space="preserve">La meta alcanzada de 1 de Abril al 30 de Junio 2023, fue de un 145.05%  ya que la medición es trimestral.
</t>
    </r>
    <r>
      <rPr>
        <b/>
        <sz val="11"/>
        <color theme="1"/>
        <rFont val="Calibri"/>
        <family val="2"/>
        <scheme val="minor"/>
      </rPr>
      <t xml:space="preserve">Meta Anual: </t>
    </r>
    <r>
      <rPr>
        <sz val="11"/>
        <color theme="1"/>
        <rFont val="Calibri"/>
        <family val="2"/>
        <scheme val="minor"/>
      </rPr>
      <t>El avance anual es de 56.86% se mantiene menor al avance trimestral ya que es un indicador ascendente regular y  se actualiza cada trimestre.</t>
    </r>
  </si>
  <si>
    <r>
      <t>Meta Trimestral:</t>
    </r>
    <r>
      <rPr>
        <sz val="11"/>
        <color theme="1"/>
        <rFont val="Calibri"/>
        <family val="2"/>
        <scheme val="minor"/>
      </rPr>
      <t xml:space="preserve"> La meta alcanzada del 1 de Abril al 30 de Junio 2023, fue de un 395.62%, este incremento se obtuvo en virtud de que la demanda del servicio de agua potable en las colonias irregulares es mayor derivado al aunmento de poblacion, asi mismo se cuenta con el parque vehicular en optimas condiciones. 
</t>
    </r>
    <r>
      <rPr>
        <b/>
        <sz val="11"/>
        <color theme="1"/>
        <rFont val="Calibri"/>
        <family val="2"/>
        <scheme val="minor"/>
      </rPr>
      <t xml:space="preserve">
Meta Anual:</t>
    </r>
    <r>
      <rPr>
        <sz val="11"/>
        <color theme="1"/>
        <rFont val="Calibri"/>
        <family val="2"/>
        <scheme val="minor"/>
      </rPr>
      <t xml:space="preserve"> El avance anual es de 213.80% se mantiene mayor al avance trimestral ya que es un indicador ascendente regular y  se actualiza cada trimestre.</t>
    </r>
  </si>
  <si>
    <r>
      <t>Meta Trimestral:</t>
    </r>
    <r>
      <rPr>
        <sz val="11"/>
        <color theme="1"/>
        <rFont val="Calibri"/>
        <family val="2"/>
        <scheme val="minor"/>
      </rPr>
      <t xml:space="preserve"> La meta alcanzada del 1 de Abril al 30 de Junio 2023, fue de un 34.75% ya que la medición es trimestral, y por condiciones climáticas no se obtuvo el 100% que se esperaba.
</t>
    </r>
    <r>
      <rPr>
        <b/>
        <sz val="11"/>
        <color theme="1"/>
        <rFont val="Calibri"/>
        <family val="2"/>
        <scheme val="minor"/>
      </rPr>
      <t xml:space="preserve">Meta Anual: </t>
    </r>
    <r>
      <rPr>
        <sz val="11"/>
        <color theme="1"/>
        <rFont val="Calibri"/>
        <family val="2"/>
        <scheme val="minor"/>
      </rPr>
      <t>El avance anual es de 14.26% se mantiene menor al avance trimestral ya que es un indicador ascendente regular y  se actualiza cada trimestre.</t>
    </r>
  </si>
  <si>
    <r>
      <t xml:space="preserve">Justificacion Trimestral: </t>
    </r>
    <r>
      <rPr>
        <sz val="11"/>
        <color theme="1"/>
        <rFont val="Calibri"/>
        <family val="2"/>
        <scheme val="minor"/>
      </rPr>
      <t xml:space="preserve">Se logró realizar  672 desazolves de los 670  programados en el segundo trimestre, alcanzando la meta  en semáforo verde con 100.30% realizado.
  </t>
    </r>
    <r>
      <rPr>
        <b/>
        <sz val="11"/>
        <color theme="1"/>
        <rFont val="Calibri"/>
        <family val="2"/>
        <scheme val="minor"/>
      </rPr>
      <t xml:space="preserve">                                                                                                                                                                                                Meta Anual:</t>
    </r>
    <r>
      <rPr>
        <sz val="11"/>
        <color theme="1"/>
        <rFont val="Calibri"/>
        <family val="2"/>
        <scheme val="minor"/>
      </rPr>
      <t xml:space="preserve"> La meta anual es acumulativo, por lo que se ha logrado realizar 1,296 desazolves, alcanzando el 49.09% de los 2,640 programados para este 2023, mantenindose en semaforo rojo en este segundo trimestre.     </t>
    </r>
  </si>
  <si>
    <r>
      <rPr>
        <b/>
        <sz val="11"/>
        <color theme="1"/>
        <rFont val="Calibri"/>
        <family val="2"/>
        <scheme val="minor"/>
      </rPr>
      <t xml:space="preserve">Meta Trimestral: </t>
    </r>
    <r>
      <rPr>
        <sz val="11"/>
        <color theme="1"/>
        <rFont val="Calibri"/>
        <family val="2"/>
        <scheme val="minor"/>
      </rPr>
      <t>Se logró  realizar 10 mantenimientos de los 10 programados en el segundo trimestre, alcanzando la meta programada al 100% en el segundo trimestre.</t>
    </r>
    <r>
      <rPr>
        <b/>
        <sz val="11"/>
        <color theme="1"/>
        <rFont val="Calibri"/>
        <family val="2"/>
        <scheme val="minor"/>
      </rPr>
      <t xml:space="preserve">
                                                                                                                                                                                                                   Meta Anual: </t>
    </r>
    <r>
      <rPr>
        <sz val="11"/>
        <color theme="1"/>
        <rFont val="Calibri"/>
        <family val="2"/>
        <scheme val="minor"/>
      </rPr>
      <t xml:space="preserve">La meta anual es acumulativo, por lo que se ha logrado realizar 18 mantenimientos, alcanzando el 51.43% de los 35 programados para este 2023, mantenindose en semaforo amarillo en este segundo trimestre. </t>
    </r>
    <r>
      <rPr>
        <b/>
        <sz val="11"/>
        <color theme="1"/>
        <rFont val="Calibri"/>
        <family val="2"/>
        <scheme val="minor"/>
      </rPr>
      <t xml:space="preserve">   </t>
    </r>
    <r>
      <rPr>
        <sz val="11"/>
        <color theme="1"/>
        <rFont val="Calibri"/>
        <family val="2"/>
        <scheme val="minor"/>
      </rPr>
      <t xml:space="preserve">                         </t>
    </r>
  </si>
  <si>
    <r>
      <t xml:space="preserve">Meta Trimestral: </t>
    </r>
    <r>
      <rPr>
        <sz val="11"/>
        <color theme="1"/>
        <rFont val="Calibri"/>
        <family val="2"/>
        <scheme val="minor"/>
      </rPr>
      <t>Se logró realizar el retiro de  4,000m3 de sargazo y pasto marino de las playas, de los 4,600 m3 programados en el segundo trimestre alcanzando un 34.63% de lo planeado, se alcanzo llegar al semáforo verde en este segundo trimestre.</t>
    </r>
    <r>
      <rPr>
        <b/>
        <sz val="11"/>
        <color theme="1"/>
        <rFont val="Calibri"/>
        <family val="2"/>
        <scheme val="minor"/>
      </rPr>
      <t xml:space="preserve">
                                                                                                                                                                                                                                                                                                                         Meta Anual: </t>
    </r>
    <r>
      <rPr>
        <sz val="11"/>
        <color theme="1"/>
        <rFont val="Calibri"/>
        <family val="2"/>
        <scheme val="minor"/>
      </rPr>
      <t xml:space="preserve">La meta anual es acumulativo, por lo que se ha logrado retirar 6,129 M3 de sargazo y pasto marino alcanzando el 34.63% de los 17, 700 M3 programados para este 2023, mantenindose en semaforo rojo en este segundo trimestre.  </t>
    </r>
  </si>
  <si>
    <r>
      <rPr>
        <b/>
        <sz val="11"/>
        <color theme="1"/>
        <rFont val="Calibri"/>
        <family val="2"/>
        <scheme val="minor"/>
      </rPr>
      <t xml:space="preserve">Meta Trimestral: </t>
    </r>
    <r>
      <rPr>
        <sz val="11"/>
        <color theme="1"/>
        <rFont val="Calibri"/>
        <family val="2"/>
        <scheme val="minor"/>
      </rPr>
      <t>Se logró realizar el retiro de  130,850 Kg de basura  de los 150,750 Kg  programados en el segundo trimestre, alcanzando un 86.80% de lo planeado, se alcanzo llegar al semáforo verde en este segundo trimestre.</t>
    </r>
    <r>
      <rPr>
        <b/>
        <sz val="11"/>
        <color theme="1"/>
        <rFont val="Calibri"/>
        <family val="2"/>
        <scheme val="minor"/>
      </rPr>
      <t xml:space="preserve">
                                                                                                                                                                                                                                                     Meta Anual: </t>
    </r>
    <r>
      <rPr>
        <sz val="11"/>
        <color theme="1"/>
        <rFont val="Calibri"/>
        <family val="2"/>
        <scheme val="minor"/>
      </rPr>
      <t xml:space="preserve">La meta anual es acumulativo, por lo que se ha logrado recolectar 212,722 Kg de basura, alcanzando el 35.28% de los 603,000 KG programados para este 2023, mantenindose en semaforo amarillo en este segundo trimestre.             </t>
    </r>
  </si>
  <si>
    <r>
      <t xml:space="preserve">Meta Trimestral: </t>
    </r>
    <r>
      <rPr>
        <sz val="11"/>
        <color theme="1"/>
        <rFont val="Calibri"/>
        <family val="2"/>
        <scheme val="minor"/>
      </rPr>
      <t xml:space="preserve">Se logró realizar 14 movimientos de recurso, de los 11 programados, rebasandoo la meta con el 127.27% de lo planeado, manteniéndose en el semáforo verde en el segundo trimestre.
</t>
    </r>
    <r>
      <rPr>
        <b/>
        <sz val="11"/>
        <color theme="1"/>
        <rFont val="Calibri"/>
        <family val="2"/>
        <scheme val="minor"/>
      </rPr>
      <t xml:space="preserve">
Meta Anual: </t>
    </r>
    <r>
      <rPr>
        <sz val="11"/>
        <color theme="1"/>
        <rFont val="Calibri"/>
        <family val="2"/>
        <scheme val="minor"/>
      </rPr>
      <t xml:space="preserve">La meta anual es acumulativo, por lo que se ha logrado realizar 19 transferencias, alcanzando el 54.29% de los 35 programados para este 2023, mantenindose en semaforo amarillo en este segundo trimestre.  </t>
    </r>
  </si>
  <si>
    <r>
      <t xml:space="preserve">Meta Trimestral: </t>
    </r>
    <r>
      <rPr>
        <sz val="11"/>
        <color theme="1"/>
        <rFont val="Calibri"/>
        <family val="2"/>
        <scheme val="minor"/>
      </rPr>
      <t>Se logró  rebasar la limpieza de interconexión en 945 ML de los 875 ML programados, rebasando con un108.00 %  logrando mantenerse en el semáforo verde  en el segundo trimestre.</t>
    </r>
    <r>
      <rPr>
        <b/>
        <sz val="11"/>
        <color theme="1"/>
        <rFont val="Calibri"/>
        <family val="2"/>
        <scheme val="minor"/>
      </rPr>
      <t xml:space="preserve">
                                                                                                                                                                                                                                                                                                                                      Meta Anual: </t>
    </r>
    <r>
      <rPr>
        <sz val="11"/>
        <color theme="1"/>
        <rFont val="Calibri"/>
        <family val="2"/>
        <scheme val="minor"/>
      </rPr>
      <t xml:space="preserve">La meta anual es acumulativo, por lo que se ha logrado realizar 1,719 ML de limpieza de interconexión, alcanzando el 54.29% de los 3,300 ML programados para este 2023, mantenindose en semaforo amarillo en este segundo trimestre.       </t>
    </r>
    <r>
      <rPr>
        <b/>
        <sz val="11"/>
        <color theme="1"/>
        <rFont val="Calibri"/>
        <family val="2"/>
        <scheme val="minor"/>
      </rPr>
      <t xml:space="preserve">    </t>
    </r>
  </si>
  <si>
    <r>
      <t>Meta Trimestral: S</t>
    </r>
    <r>
      <rPr>
        <sz val="11"/>
        <color theme="1"/>
        <rFont val="Calibri"/>
        <family val="2"/>
        <scheme val="minor"/>
      </rPr>
      <t>e logró realizar 5,082  limpiezas de pozos pluviales, de los 5,375 programados en el segundo trimestre, alcanzando un 94.55 % de lo planeado, se alcanzo llegar al semáforo verde en el segundo trimestre.</t>
    </r>
    <r>
      <rPr>
        <b/>
        <sz val="11"/>
        <color theme="1"/>
        <rFont val="Calibri"/>
        <family val="2"/>
        <scheme val="minor"/>
      </rPr>
      <t xml:space="preserve">
Meta Anual: </t>
    </r>
    <r>
      <rPr>
        <sz val="11"/>
        <color theme="1"/>
        <rFont val="Calibri"/>
        <family val="2"/>
        <scheme val="minor"/>
      </rPr>
      <t xml:space="preserve">La meta anual es acumulativo, por lo que se ha logrado realizar 7,960 servicios, alcanzando el 37.02% de los 21,500 programados para este 2023, mantenindose en semaforo rojo en este segundo trimestre. </t>
    </r>
    <r>
      <rPr>
        <b/>
        <sz val="11"/>
        <color theme="1"/>
        <rFont val="Calibri"/>
        <family val="2"/>
        <scheme val="minor"/>
      </rPr>
      <t xml:space="preserve">  </t>
    </r>
  </si>
  <si>
    <r>
      <t xml:space="preserve">Meta Trimestral: </t>
    </r>
    <r>
      <rPr>
        <sz val="11"/>
        <color theme="1"/>
        <rFont val="Calibri"/>
        <family val="2"/>
        <scheme val="minor"/>
      </rPr>
      <t>Se logró realizar 12 restauraciones de los 50 programados en el segundo trimestre, quedando en semáforo critico con un24.00 % de lo planeado, no se cumplió con el objetivo debido a la falta de materiales de construcción que se requieren.</t>
    </r>
    <r>
      <rPr>
        <b/>
        <sz val="11"/>
        <color theme="1"/>
        <rFont val="Calibri"/>
        <family val="2"/>
        <scheme val="minor"/>
      </rPr>
      <t xml:space="preserve">
                                                                                                                                                                                                                                                                                                   Meta Anual: </t>
    </r>
    <r>
      <rPr>
        <sz val="11"/>
        <color theme="1"/>
        <rFont val="Calibri"/>
        <family val="2"/>
        <scheme val="minor"/>
      </rPr>
      <t xml:space="preserve">La meta anual es acumulativo, por lo que se ha logrado realizar 26 reparaciones, alcanzando el 13.00% de los 200 programados para este 2023, mantenindose en semaforo rojo en este segundo trimestre.   </t>
    </r>
  </si>
  <si>
    <r>
      <t xml:space="preserve">Meta Trimestral: </t>
    </r>
    <r>
      <rPr>
        <sz val="11"/>
        <color theme="1"/>
        <rFont val="Calibri"/>
        <family val="2"/>
        <scheme val="minor"/>
      </rPr>
      <t>Se logró realizar la limpieza de  4,815,795 M2 de playas, de los  5,075,000 M2  programados en el segundo trimestre, alcanzando la meta en semáforo verde con un 94.89 % realizado.</t>
    </r>
    <r>
      <rPr>
        <b/>
        <sz val="11"/>
        <color theme="1"/>
        <rFont val="Calibri"/>
        <family val="2"/>
        <scheme val="minor"/>
      </rPr>
      <t xml:space="preserve">
                                                                                                                                                                                                                                                                                                                   Meta Anual: </t>
    </r>
    <r>
      <rPr>
        <sz val="11"/>
        <color theme="1"/>
        <rFont val="Calibri"/>
        <family val="2"/>
        <scheme val="minor"/>
      </rPr>
      <t xml:space="preserve">La meta anual es acumulativo, por lo que se ha logrado realizar la limpieza de 9,262,202 M2, alcanzando el 45.63 % de los 20,300,000 programados para este 2023, mantenindose en semaforo rojo en este segundo trimestre.   </t>
    </r>
    <r>
      <rPr>
        <b/>
        <sz val="11"/>
        <color theme="1"/>
        <rFont val="Arial"/>
        <family val="2"/>
      </rPr>
      <t xml:space="preserve">                            </t>
    </r>
  </si>
  <si>
    <r>
      <t>Meta Trimestral:</t>
    </r>
    <r>
      <rPr>
        <sz val="11"/>
        <color indexed="8"/>
        <rFont val="Calibri"/>
        <family val="2"/>
        <scheme val="minor"/>
      </rPr>
      <t xml:space="preserve"> Debido a la falta de adquisicion de material de pintura durante este trimestre, se realizo un avance del  59.80%  del mantenimiento programado para esta actividad.
</t>
    </r>
    <r>
      <rPr>
        <b/>
        <sz val="11"/>
        <color indexed="8"/>
        <rFont val="Calibri"/>
        <family val="2"/>
        <scheme val="minor"/>
      </rPr>
      <t>Meta Anula:</t>
    </r>
    <r>
      <rPr>
        <sz val="11"/>
        <color indexed="8"/>
        <rFont val="Calibri"/>
        <family val="2"/>
        <scheme val="minor"/>
      </rPr>
      <t xml:space="preserve"> Debido a la falta de adquisicion de material de pintura, se logro un avance anual del 31.95%  para esta actividad.</t>
    </r>
  </si>
  <si>
    <r>
      <rPr>
        <b/>
        <sz val="11"/>
        <color indexed="8"/>
        <rFont val="Calibri"/>
        <family val="2"/>
        <scheme val="minor"/>
      </rPr>
      <t>Meta Trimestral:</t>
    </r>
    <r>
      <rPr>
        <sz val="11"/>
        <color indexed="8"/>
        <rFont val="Calibri"/>
        <family val="2"/>
        <scheme val="minor"/>
      </rPr>
      <t xml:space="preserve"> Se logro un avance del 96.81% del programado para esta actividad , donde es atendido de forma continua solicitudes de ciudadanos mediante el programa de "REPORTA Y APORTA" , SUGEI y las areas calendarizadas por la dirección.  
</t>
    </r>
    <r>
      <rPr>
        <b/>
        <sz val="11"/>
        <color indexed="8"/>
        <rFont val="Calibri"/>
        <family val="2"/>
        <scheme val="minor"/>
      </rPr>
      <t>Meta Anual:</t>
    </r>
    <r>
      <rPr>
        <sz val="11"/>
        <color indexed="8"/>
        <rFont val="Calibri"/>
        <family val="2"/>
        <scheme val="minor"/>
      </rPr>
      <t xml:space="preserve"> Se logro un  avance anual del 51.68%  del programado para la actividad en los servicios de mantenimiento a parques y espacios públicos.</t>
    </r>
  </si>
  <si>
    <r>
      <rPr>
        <b/>
        <sz val="11"/>
        <color indexed="8"/>
        <rFont val="Calibri"/>
        <family val="2"/>
        <scheme val="minor"/>
      </rPr>
      <t xml:space="preserve">Meta Trimestral: </t>
    </r>
    <r>
      <rPr>
        <sz val="11"/>
        <color indexed="8"/>
        <rFont val="Calibri"/>
        <family val="2"/>
        <scheme val="minor"/>
      </rPr>
      <t xml:space="preserve">Debido a la falta de adquisición de material de pintura durante este trimestre  se logro un avance del 25.00%,  por ese motivo  no se realizó el mantenimiento programado de esta actividad.
</t>
    </r>
    <r>
      <rPr>
        <b/>
        <sz val="11"/>
        <color indexed="8"/>
        <rFont val="Calibri"/>
        <family val="2"/>
        <scheme val="minor"/>
      </rPr>
      <t>Meta Anual:</t>
    </r>
    <r>
      <rPr>
        <sz val="11"/>
        <color indexed="8"/>
        <rFont val="Calibri"/>
        <family val="2"/>
        <scheme val="minor"/>
      </rPr>
      <t xml:space="preserve"> Se logro un avance anual del 14.29% debido a la falta de adquisición de material de pintura, por ese motivo  no se realizó el mantenimiento programado de esta actividad.</t>
    </r>
  </si>
  <si>
    <r>
      <rPr>
        <b/>
        <sz val="11"/>
        <color indexed="8"/>
        <rFont val="Calibri"/>
        <family val="2"/>
        <scheme val="minor"/>
      </rPr>
      <t xml:space="preserve">Meta Trimestral: </t>
    </r>
    <r>
      <rPr>
        <sz val="11"/>
        <color indexed="8"/>
        <rFont val="Calibri"/>
        <family val="2"/>
        <scheme val="minor"/>
      </rPr>
      <t xml:space="preserve">Se logro una meta del  160.27% para este trimestre, rebasandolo la meta programada debido a las solicitudes realizadas mediante el programa " REPORTA Y APORTA", SUGEI y a los eventos de Presidencia, las cuales son atendidas  para la restauración de juegos infantiles y aparatos de ejercicio.
</t>
    </r>
    <r>
      <rPr>
        <b/>
        <sz val="11"/>
        <color indexed="8"/>
        <rFont val="Calibri"/>
        <family val="2"/>
        <scheme val="minor"/>
      </rPr>
      <t xml:space="preserve">Meta Anual: </t>
    </r>
    <r>
      <rPr>
        <sz val="11"/>
        <color indexed="8"/>
        <rFont val="Calibri"/>
        <family val="2"/>
        <scheme val="minor"/>
      </rPr>
      <t xml:space="preserve">Se logro un  avance del 90.37%  en la restauracion de juegos infantiles y aparatos de ejercicio, rebasandolo la meta programada debido a las solicitudes realizadas mediante el programa " REPORTA Y APORTA", SUGEI y a los eventos de Presidencia. </t>
    </r>
  </si>
  <si>
    <r>
      <rPr>
        <b/>
        <sz val="11"/>
        <color indexed="8"/>
        <rFont val="Calibri"/>
        <family val="2"/>
        <scheme val="minor"/>
      </rPr>
      <t>Meta Trimestral:</t>
    </r>
    <r>
      <rPr>
        <sz val="11"/>
        <color indexed="8"/>
        <rFont val="Calibri"/>
        <family val="2"/>
        <scheme val="minor"/>
      </rPr>
      <t xml:space="preserve"> Se logro una meta del 100.00% y de esta manera alcanzar la meta programa para el mantenimiento preventivo del parque vehicular.
 </t>
    </r>
    <r>
      <rPr>
        <b/>
        <sz val="11"/>
        <color indexed="8"/>
        <rFont val="Calibri"/>
        <family val="2"/>
        <scheme val="minor"/>
      </rPr>
      <t xml:space="preserve">
Meta Anual:</t>
    </r>
    <r>
      <rPr>
        <sz val="11"/>
        <color indexed="8"/>
        <rFont val="Calibri"/>
        <family val="2"/>
        <scheme val="minor"/>
      </rPr>
      <t xml:space="preserve"> Se logro un  avance 50.00%  teniendo de esta manera las unidades en condiciones adecuadas para realizar las actividades diarias y de este modo cumplir con la meta programada para dicha actividad.</t>
    </r>
  </si>
  <si>
    <r>
      <rPr>
        <b/>
        <sz val="11"/>
        <color indexed="8"/>
        <rFont val="Calibri"/>
        <family val="2"/>
        <scheme val="minor"/>
      </rPr>
      <t>Meta Trimestral:</t>
    </r>
    <r>
      <rPr>
        <sz val="11"/>
        <color indexed="8"/>
        <rFont val="Calibri"/>
        <family val="2"/>
        <scheme val="minor"/>
      </rPr>
      <t xml:space="preserve"> Se logro una meta del 90.63% para el mantenimiento de maquinaria menor, esto debido a la falta de adquisición de refacciones, razon por la cual no se alcanzo la meta del 100% para el mantenimiento preventivo de las desbrozadoras, motosierras, podadoras, etc.
</t>
    </r>
    <r>
      <rPr>
        <b/>
        <sz val="11"/>
        <color indexed="8"/>
        <rFont val="Calibri"/>
        <family val="2"/>
        <scheme val="minor"/>
      </rPr>
      <t>Meta Anual:</t>
    </r>
    <r>
      <rPr>
        <sz val="11"/>
        <color indexed="8"/>
        <rFont val="Calibri"/>
        <family val="2"/>
        <scheme val="minor"/>
      </rPr>
      <t xml:space="preserve"> Se logro un avance anual del 36.92% para el  mantenimiento de maquinaria menor, por lo que no se logro la meta establecida, debido a la falta de material para proporcionar el mantenimiento de las desbrozadoras, motosierras, podadoras, etc.</t>
    </r>
  </si>
  <si>
    <r>
      <t xml:space="preserve">Meta Trimestral: </t>
    </r>
    <r>
      <rPr>
        <sz val="11"/>
        <color theme="1"/>
        <rFont val="Calibri"/>
        <family val="2"/>
        <scheme val="minor"/>
      </rPr>
      <t xml:space="preserve">La meta alcanzada del 01 de abril al 30 de julio 2023, Se logro un avance del 226.67% partiendo de la meta planeada, el cual es mayor a lo planeado ya que los reportes de la ciudadania estan en aumento debido a los cambios climatologicos y al incremento de espacios publicos y obras.                                                                                                                                                                                                                                                                                                                     
</t>
    </r>
    <r>
      <rPr>
        <b/>
        <sz val="11"/>
        <color theme="1"/>
        <rFont val="Calibri"/>
        <family val="2"/>
        <scheme val="minor"/>
      </rPr>
      <t>Meta Anual:</t>
    </r>
    <r>
      <rPr>
        <sz val="11"/>
        <color theme="1"/>
        <rFont val="Calibri"/>
        <family val="2"/>
        <scheme val="minor"/>
      </rPr>
      <t xml:space="preserve"> El avance anual se mantiene ala alza al igual que el avance trimestral ya que es un indicador ascendente regular y se actualiza cada trimestre y Se logro alcanzar un 98.67% del 100% del procentaje anual. </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</si>
  <si>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63.16% partiendo de la meta planeada. el cual se encuentra en el rango de acuerdo alo planeado.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30.67% del 100% del procentaje anual.</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</si>
  <si>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50.74% partiendo de la meta planeada, es una cifra aceptable de acuerdo a lo planeado, ya que debido al Covid 19 el personal es muy vulnerable.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28.82% del 100% del procentaje anual.</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</si>
  <si>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91.26% partiendo de la meta planeada. se mantiene un procentaje casi del 100% de lo planeado ya que se trata de atender todos los reportes de la ciudadania .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52.03% del 100% del procentaje anual.</t>
    </r>
  </si>
  <si>
    <r>
      <rPr>
        <b/>
        <sz val="11"/>
        <color theme="1"/>
        <rFont val="Calibri"/>
        <family val="2"/>
        <scheme val="minor"/>
      </rPr>
      <t>Meta Trimestra</t>
    </r>
    <r>
      <rPr>
        <sz val="11"/>
        <color theme="1"/>
        <rFont val="Calibri"/>
        <family val="2"/>
        <scheme val="minor"/>
      </rPr>
      <t xml:space="preserve">l: La meta alcanzada del 01 de abril al 30 de julio 2023, Se logro un avance del 135.81% partiendo de la meta planeada. debido a la alza de los reportes de la ciudadania y se prioriza dichos reportes para disminuir la delincuencia en zonas inseguras y minimizar zonas de alto riesgo para la salud de mujeres y niños. Al igual a los programas de descacharrizacion que promada la Presidencia Municipal.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64.53% del 100% del procentaje anual.</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</si>
  <si>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52.49% partiendo de la meta planeada.debido ala alza de reportes por parte de la ciudadania , se priorizan de acuerdo alos riesgos sanitarios , violencia hacia las muejres y niños por zonas inseguras.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24.10% del 100% del procentaje anual.</t>
    </r>
  </si>
  <si>
    <r>
      <rPr>
        <b/>
        <sz val="11"/>
        <color theme="1"/>
        <rFont val="Calibri"/>
        <family val="2"/>
        <scheme val="minor"/>
      </rPr>
      <t>Meta Trimestra</t>
    </r>
    <r>
      <rPr>
        <sz val="11"/>
        <color theme="1"/>
        <rFont val="Calibri"/>
        <family val="2"/>
        <scheme val="minor"/>
      </rPr>
      <t xml:space="preserve">l:  La meta alcanzada del 01 de abril al 30 de julio 2023, Se logro un avance del 70.01% partiendo de la meta planeada. Debido ala contingencia de playas con el tema de sargazos , se utilizan las maquinarias para recoleccion de las mismas.                                                                                                                                     
</t>
    </r>
    <r>
      <rPr>
        <b/>
        <sz val="11"/>
        <color theme="1"/>
        <rFont val="Calibri"/>
        <family val="2"/>
        <scheme val="minor"/>
      </rPr>
      <t>Meta Anual:</t>
    </r>
    <r>
      <rPr>
        <sz val="11"/>
        <color theme="1"/>
        <rFont val="Calibri"/>
        <family val="2"/>
        <scheme val="minor"/>
      </rPr>
      <t xml:space="preserve"> El avance anual se mantiene  al igual que el avance trimestral ya que es un indicador ascendente regular y se actualiza cada trimestre .Se logro alcanzar  un 32.31% del 100% del procentaje anual.</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</si>
  <si>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68.42% partiendo de la meta planeada. debido ala demanda de la operatividad se han solicitado constantemente mantenimiento vehicular.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34.25% del 100% del procentaje anual.</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</si>
  <si>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75.00% partiendo de la meta planeada.debido ala demanda de la operatividad se han solicitado constantemente mantenimiento del maquinaria pesada.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35.48% del 100% del procentaje anual.</t>
    </r>
  </si>
  <si>
    <r>
      <rPr>
        <b/>
        <sz val="11"/>
        <color theme="1"/>
        <rFont val="Calibri"/>
        <family val="2"/>
        <scheme val="minor"/>
      </rPr>
      <t>Meta  Trimestral</t>
    </r>
    <r>
      <rPr>
        <sz val="11"/>
        <color theme="1"/>
        <rFont val="Calibri"/>
        <family val="2"/>
        <scheme val="minor"/>
      </rPr>
      <t xml:space="preserve">: La meta alcanzada del 01 de abril al 30 de julio 2023, Se logro un avance del 102.50% partiendo de la meta planeada.debido ala demanda de reportes y la operatividad de la direccion se han solicitado constantemente el mantenimiento de la maquinaria menor.
</t>
    </r>
    <r>
      <rPr>
        <b/>
        <sz val="11"/>
        <color theme="1"/>
        <rFont val="Calibri"/>
        <family val="2"/>
        <scheme val="minor"/>
      </rPr>
      <t>Meta Anual</t>
    </r>
    <r>
      <rPr>
        <sz val="11"/>
        <color theme="1"/>
        <rFont val="Calibri"/>
        <family val="2"/>
        <scheme val="minor"/>
      </rPr>
      <t>: El avance anual se mantiene al igual que el avance trimestral ya que es un indicador ascendente regular y se actualiza cada trimestre, Se logro alcanzar  un 49.69% del 100% del procentaje anual.</t>
    </r>
  </si>
  <si>
    <r>
      <t xml:space="preserve">Meta Trimestral: </t>
    </r>
    <r>
      <rPr>
        <sz val="11"/>
        <color theme="1"/>
        <rFont val="Calibri"/>
        <family val="2"/>
        <scheme val="minor"/>
      </rPr>
      <t>La meta alcanzada del 01 Abril al 30 de Junio 2023, fue de un 93.88% ya que la medición es trimestral, y por condiciones climáticas no se obtuvo el 100% que se esperaba</t>
    </r>
    <r>
      <rPr>
        <b/>
        <sz val="11"/>
        <color theme="1"/>
        <rFont val="Calibri"/>
        <family val="2"/>
        <scheme val="minor"/>
      </rPr>
      <t xml:space="preserve">.
Meta Anual: </t>
    </r>
    <r>
      <rPr>
        <sz val="11"/>
        <color theme="1"/>
        <rFont val="Calibri"/>
        <family val="2"/>
        <scheme val="minor"/>
      </rPr>
      <t>El avance anual se logro un 43.75% 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</si>
  <si>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La meta alcanzada del 01 Abril al 30 de Junio 2023, fue de un 103.33% ya que la medición es trimestral, se logro mas del 100% ya que la poblacion a participado mas en encuestas para saber la opinion sobre el servicio de recoleccion de residuos solidos que se realiza en el municipio.
</t>
    </r>
    <r>
      <rPr>
        <b/>
        <sz val="11"/>
        <color theme="1"/>
        <rFont val="Calibri"/>
        <family val="2"/>
        <scheme val="minor"/>
      </rPr>
      <t>Meta Anual:</t>
    </r>
    <r>
      <rPr>
        <sz val="11"/>
        <color theme="1"/>
        <rFont val="Calibri"/>
        <family val="2"/>
        <scheme val="minor"/>
      </rPr>
      <t xml:space="preserve"> El avance anual se logro un 51.19% dal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</si>
  <si>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La meta alcanzada del 01 Abril al 30 de Junio 2023, fue de un 107.10%  ya que la medición es trimestral, y llego  a mas del 100%  ya que los recorridos de rutas han aunmentado.
</t>
    </r>
    <r>
      <rPr>
        <b/>
        <sz val="11"/>
        <color theme="1"/>
        <rFont val="Calibri"/>
        <family val="2"/>
        <scheme val="minor"/>
      </rPr>
      <t>Meta Anual</t>
    </r>
    <r>
      <rPr>
        <sz val="11"/>
        <color theme="1"/>
        <rFont val="Calibri"/>
        <family val="2"/>
        <scheme val="minor"/>
      </rPr>
      <t>: El avance anual se logro un 54.23% dal avance trimestral   ya que es un indicador ascendente regular y  se actualiza cada trimestre.</t>
    </r>
  </si>
  <si>
    <r>
      <rPr>
        <b/>
        <sz val="11"/>
        <color theme="1"/>
        <rFont val="Calibri"/>
        <family val="2"/>
        <scheme val="minor"/>
      </rPr>
      <t>Meta Trimestra</t>
    </r>
    <r>
      <rPr>
        <sz val="11"/>
        <color theme="1"/>
        <rFont val="Calibri"/>
        <family val="2"/>
        <scheme val="minor"/>
      </rPr>
      <t xml:space="preserve">l: La meta alcanzada del 01 Abril al 30 de Junio 2023, fue de un 103.62% ya que la medición es trimestral, y se rebaso más del 100%  ya que al crecer la ciudad la cantidad de desecho de residuos solidos  aumenta.
</t>
    </r>
    <r>
      <rPr>
        <b/>
        <sz val="11"/>
        <color theme="1"/>
        <rFont val="Calibri"/>
        <family val="2"/>
        <scheme val="minor"/>
      </rPr>
      <t>Meta Anual:</t>
    </r>
    <r>
      <rPr>
        <sz val="11"/>
        <color theme="1"/>
        <rFont val="Calibri"/>
        <family val="2"/>
        <scheme val="minor"/>
      </rPr>
      <t xml:space="preserve"> El avance anual se logro un 59.69% dal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</si>
  <si>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La meta alcanzada del 01 Abril al 30 de Junio 2023, fue de un 67.65% ya que la medición es trimestral, y no se logro el  100% ya que al crecer la ciudad la cantidad de clandestinos aumenta, haciendo que su erradicacion sea un poco mas tardada.
</t>
    </r>
    <r>
      <rPr>
        <b/>
        <sz val="11"/>
        <color theme="1"/>
        <rFont val="Calibri"/>
        <family val="2"/>
        <scheme val="minor"/>
      </rPr>
      <t>Meta Anual:</t>
    </r>
    <r>
      <rPr>
        <sz val="11"/>
        <color theme="1"/>
        <rFont val="Calibri"/>
        <family val="2"/>
        <scheme val="minor"/>
      </rPr>
      <t xml:space="preserve"> El avance anual se logro un 36.03% dal avance trimestral   ya que es un indicador ascendente regular y  se actualiza cada trimestre.</t>
    </r>
  </si>
  <si>
    <r>
      <rPr>
        <b/>
        <sz val="11"/>
        <color theme="1"/>
        <rFont val="Calibri"/>
        <family val="2"/>
        <scheme val="minor"/>
      </rPr>
      <t>Meta Trimestral:</t>
    </r>
    <r>
      <rPr>
        <sz val="11"/>
        <color theme="1"/>
        <rFont val="Calibri"/>
        <family val="2"/>
        <scheme val="minor"/>
      </rPr>
      <t xml:space="preserve"> La meta alcanzada del 01 Abril al 30 de Junio 2023, fue de un 75% ya que la medición es trimestral, no se logro el 100% ya que por cuestiones de cambio climatico fallo una camioneta.
</t>
    </r>
    <r>
      <rPr>
        <b/>
        <sz val="11"/>
        <color theme="1"/>
        <rFont val="Calibri"/>
        <family val="2"/>
        <scheme val="minor"/>
      </rPr>
      <t>Meta Anual</t>
    </r>
    <r>
      <rPr>
        <sz val="11"/>
        <color theme="1"/>
        <rFont val="Calibri"/>
        <family val="2"/>
        <scheme val="minor"/>
      </rPr>
      <t>: El avance anual se logro un 43.75% dal avance trimestral   ya que es un indicador ascendente regular y  se actualiza cada trimestre.</t>
    </r>
  </si>
  <si>
    <r>
      <rPr>
        <b/>
        <sz val="11"/>
        <color theme="1"/>
        <rFont val="Calibri"/>
        <family val="2"/>
        <scheme val="minor"/>
      </rPr>
      <t xml:space="preserve">Meta Trimestral: </t>
    </r>
    <r>
      <rPr>
        <sz val="11"/>
        <color theme="1"/>
        <rFont val="Calibri"/>
        <family val="2"/>
        <scheme val="minor"/>
      </rPr>
      <t>La meta alcanzada del 1 Abril al 30 de Junio de 2023, fue de un  6,06% ya que la medición es trimestral, no se cumplio la meta a que no se han realizado las requisiciones correspondientes para poder dar el mantenimiento a instalaciones.</t>
    </r>
    <r>
      <rPr>
        <b/>
        <sz val="11"/>
        <color theme="1"/>
        <rFont val="Calibri"/>
        <family val="2"/>
        <scheme val="minor"/>
      </rPr>
      <t xml:space="preserve">
Meta Anual: </t>
    </r>
    <r>
      <rPr>
        <sz val="11"/>
        <color theme="1"/>
        <rFont val="Calibri"/>
        <family val="2"/>
        <scheme val="minor"/>
      </rPr>
      <t>El avance anual se mantiene menor al avance trimestral ya que es un indicador ascendente regular y  se actualiza cada trimestre.</t>
    </r>
  </si>
  <si>
    <r>
      <t xml:space="preserve">Meta Trimestral: </t>
    </r>
    <r>
      <rPr>
        <sz val="11"/>
        <color theme="1"/>
        <rFont val="Calibri"/>
        <family val="2"/>
        <scheme val="minor"/>
      </rPr>
      <t>La meta alcanzada del 1 Abril al 30 de Junio 2023, fue de  un 47,47% ya que la medición es trimestral, no se llego a la meta programada derivado a que las direcciones no estan contando con presupuesto por lo cual no solicitan dictamenes para las reparaciones correspondientes</t>
    </r>
    <r>
      <rPr>
        <b/>
        <sz val="11"/>
        <color theme="1"/>
        <rFont val="Calibri"/>
        <family val="2"/>
        <scheme val="minor"/>
      </rPr>
      <t xml:space="preserve">
Meta Anual: </t>
    </r>
    <r>
      <rPr>
        <sz val="11"/>
        <color theme="1"/>
        <rFont val="Calibri"/>
        <family val="2"/>
        <scheme val="minor"/>
      </rPr>
      <t>El avance anual se mantiene menor al avance trimestral ya que es un indicador ascendente regular y  se actualiza cada trimestre.</t>
    </r>
  </si>
  <si>
    <r>
      <t xml:space="preserve">Meta Trimestral: </t>
    </r>
    <r>
      <rPr>
        <sz val="11"/>
        <color theme="1"/>
        <rFont val="Calibri"/>
        <family val="2"/>
        <scheme val="minor"/>
      </rPr>
      <t>La meta alcanzada del 1 Abril al 30 de Junio 2023, fue de un 76.36% ya que la medición es trimestral,no se cumplio la meta derivado a que por falta de presupuesto no se realizo el mantenimiento preventivo direcciones</t>
    </r>
    <r>
      <rPr>
        <b/>
        <sz val="11"/>
        <color theme="1"/>
        <rFont val="Calibri"/>
        <family val="2"/>
        <scheme val="minor"/>
      </rPr>
      <t xml:space="preserve">.
Meta Anual: </t>
    </r>
    <r>
      <rPr>
        <sz val="11"/>
        <color theme="1"/>
        <rFont val="Calibri"/>
        <family val="2"/>
        <scheme val="minor"/>
      </rPr>
      <t>El avance anual se mantiene menor al avance trimestral ya que es un indicador ascendente regular y  se actualiza cada trimestre.</t>
    </r>
  </si>
  <si>
    <r>
      <t xml:space="preserve">Meta Trimestral: </t>
    </r>
    <r>
      <rPr>
        <sz val="11"/>
        <color theme="1"/>
        <rFont val="Calibri"/>
        <family val="2"/>
        <scheme val="minor"/>
      </rPr>
      <t xml:space="preserve">La meta alcanzada del 1 Abril al 30 de Junio 2023, fue de un 91.64 % ya que la medición es trimestral, se alcanzo la meta derivado a se realizo el mantenimiento preventivo y  se esta realizando el trabajo operativo de manera normal en la diferentes direcciones. </t>
    </r>
    <r>
      <rPr>
        <b/>
        <sz val="11"/>
        <color theme="1"/>
        <rFont val="Calibri"/>
        <family val="2"/>
        <scheme val="minor"/>
      </rPr>
      <t xml:space="preserve">
Meta Anual: </t>
    </r>
    <r>
      <rPr>
        <sz val="11"/>
        <color theme="1"/>
        <rFont val="Calibri"/>
        <family val="2"/>
        <scheme val="minor"/>
      </rPr>
      <t>El avance anual se mantiene menor al avance trimestral ya que es un indicador ascendente regular y  se actualiza cada trimestre.</t>
    </r>
  </si>
  <si>
    <r>
      <t xml:space="preserve">Meta Trimestral: </t>
    </r>
    <r>
      <rPr>
        <sz val="11"/>
        <color theme="1"/>
        <rFont val="Calibri"/>
        <family val="2"/>
        <scheme val="minor"/>
      </rPr>
      <t>En este trimestre no se realizaron actividades de las 18 programadas,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</si>
  <si>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1"/>
        <color theme="1"/>
        <rFont val="Calibri"/>
        <family val="2"/>
        <scheme val="minor"/>
      </rPr>
      <t>En este trimestre no se realizaron actividades de las 17 programadas,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</si>
  <si>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1"/>
        <color theme="1"/>
        <rFont val="Calibri"/>
        <family val="2"/>
        <scheme val="minor"/>
      </rPr>
      <t>En este trimestre no se realizaron actividades de las 23 programadas, esto se debe a que se reprogramaron para el siguiente trimestre.</t>
    </r>
    <r>
      <rPr>
        <b/>
        <sz val="11"/>
        <color theme="1"/>
        <rFont val="Calibri"/>
        <family val="2"/>
        <scheme val="minor"/>
      </rPr>
      <t xml:space="preserve">
Meta Anual:</t>
    </r>
    <r>
      <rPr>
        <sz val="11"/>
        <color theme="1"/>
        <rFont val="Calibri"/>
        <family val="2"/>
        <scheme val="minor"/>
      </rPr>
      <t xml:space="preserve"> No se observa avance, esto debido a que el comportamiento de la obra publica se manifiestará entre el tercer y cuarto trimestre del ejercicio. </t>
    </r>
    <r>
      <rPr>
        <b/>
        <sz val="11"/>
        <color theme="1"/>
        <rFont val="Calibri"/>
        <family val="2"/>
        <scheme val="minor"/>
      </rPr>
      <t xml:space="preserve">
</t>
    </r>
  </si>
  <si>
    <r>
      <t xml:space="preserve">Meta Trimestral: </t>
    </r>
    <r>
      <rPr>
        <sz val="11"/>
        <color theme="1"/>
        <rFont val="Calibri"/>
        <family val="2"/>
        <scheme val="minor"/>
      </rPr>
      <t>Se reporta un avance del 15.79% de las actividades realizada con las planeadas,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Se observa un avance del 7.14%, esto debido a que las actividades se programaron para el tercer y cuarto trimestre. </t>
    </r>
  </si>
  <si>
    <r>
      <t xml:space="preserve">Meta Trimestral: </t>
    </r>
    <r>
      <rPr>
        <sz val="11"/>
        <color theme="1"/>
        <rFont val="Calibri"/>
        <family val="2"/>
        <scheme val="minor"/>
      </rPr>
      <t>En este trimestre no se realizaron actividades de las 16 programadas,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</si>
  <si>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1"/>
        <color theme="1"/>
        <rFont val="Calibri"/>
        <family val="2"/>
        <scheme val="minor"/>
      </rPr>
      <t xml:space="preserve">Se reporta el avence del 97.22% de la meta realizada con la meta planeada. 
</t>
    </r>
    <r>
      <rPr>
        <b/>
        <sz val="11"/>
        <color theme="1"/>
        <rFont val="Calibri"/>
        <family val="2"/>
        <scheme val="minor"/>
      </rPr>
      <t xml:space="preserve">
Meta Anual: </t>
    </r>
    <r>
      <rPr>
        <sz val="11"/>
        <color theme="1"/>
        <rFont val="Calibri"/>
        <family val="2"/>
        <scheme val="minor"/>
      </rPr>
      <t xml:space="preserve">El avance anual es de 72.92%, lo que indica que se esta proximo a cumplir la meta meta anual por lo que nos encontramos en el rango permitido. </t>
    </r>
  </si>
  <si>
    <r>
      <t xml:space="preserve">Meta Trimestral: </t>
    </r>
    <r>
      <rPr>
        <sz val="11"/>
        <color theme="1"/>
        <rFont val="Calibri"/>
        <family val="2"/>
        <scheme val="minor"/>
      </rPr>
      <t>Se supera la meta 700.% de la meta planeada debido a los tipos de obras, se tuvieron que realizar 6 gestion adicionales.</t>
    </r>
    <r>
      <rPr>
        <b/>
        <sz val="11"/>
        <color theme="1"/>
        <rFont val="Calibri"/>
        <family val="2"/>
        <scheme val="minor"/>
      </rPr>
      <t xml:space="preserve">
Meta Anual:</t>
    </r>
    <r>
      <rPr>
        <sz val="11"/>
        <color theme="1"/>
        <rFont val="Calibri"/>
        <family val="2"/>
        <scheme val="minor"/>
      </rPr>
      <t xml:space="preserve"> Se observa el cumplimiento al 200.00%, lo que indica que se hicieron mas expedientes técnicos enfocados en el rubro de servicios básicos y de saneamiento ambiental.</t>
    </r>
  </si>
  <si>
    <r>
      <t xml:space="preserve">Meta Trimestral: </t>
    </r>
    <r>
      <rPr>
        <sz val="11"/>
        <color theme="1"/>
        <rFont val="Calibri"/>
        <family val="2"/>
        <scheme val="minor"/>
      </rPr>
      <t>Se cumple al 81.82%, la meta realizada con la meta planeada.</t>
    </r>
    <r>
      <rPr>
        <b/>
        <sz val="11"/>
        <color theme="1"/>
        <rFont val="Calibri"/>
        <family val="2"/>
        <scheme val="minor"/>
      </rPr>
      <t xml:space="preserve">
Meta Anual: </t>
    </r>
    <r>
      <rPr>
        <sz val="11"/>
        <color theme="1"/>
        <rFont val="Calibri"/>
        <family val="2"/>
        <scheme val="minor"/>
      </rPr>
      <t>Se observa un avance del 21.43%, esto debido a que el comportamiento de la obra publica se manifiesta entre el tercer y cuarto trimestre del ejercicio.</t>
    </r>
  </si>
  <si>
    <r>
      <t xml:space="preserve">Meta Trimestral: </t>
    </r>
    <r>
      <rPr>
        <sz val="11"/>
        <color theme="1"/>
        <rFont val="Calibri"/>
        <family val="2"/>
        <scheme val="minor"/>
      </rPr>
      <t xml:space="preserve">Se supera la meta al 111.11% de la meta planeada. Se observa que se hicieron más expedientes de los 36 programado. </t>
    </r>
    <r>
      <rPr>
        <b/>
        <sz val="11"/>
        <color theme="1"/>
        <rFont val="Calibri"/>
        <family val="2"/>
        <scheme val="minor"/>
      </rPr>
      <t xml:space="preserve">
Meta Anual: </t>
    </r>
    <r>
      <rPr>
        <sz val="11"/>
        <color theme="1"/>
        <rFont val="Calibri"/>
        <family val="2"/>
        <scheme val="minor"/>
      </rPr>
      <t xml:space="preserve">El avance anual es de 83.33%, lo que indica que se esta proximo a cumplir la meta meta anual por lo que nos encontramos en el rango permitido. </t>
    </r>
  </si>
  <si>
    <r>
      <t xml:space="preserve">Meta Trimestral: </t>
    </r>
    <r>
      <rPr>
        <sz val="11"/>
        <color theme="1"/>
        <rFont val="Calibri"/>
        <family val="2"/>
        <scheme val="minor"/>
      </rPr>
      <t>Se cumple al 100.00%, la meta realizada con la meta planeada.</t>
    </r>
    <r>
      <rPr>
        <b/>
        <sz val="11"/>
        <color theme="1"/>
        <rFont val="Calibri"/>
        <family val="2"/>
        <scheme val="minor"/>
      </rPr>
      <t xml:space="preserve">
Meta Anual:</t>
    </r>
    <r>
      <rPr>
        <sz val="11"/>
        <color theme="1"/>
        <rFont val="Calibri"/>
        <family val="2"/>
        <scheme val="minor"/>
      </rPr>
      <t xml:space="preserve"> Se observa un avance del 30.00%, esto debido a que las actividades se programaron para el tercer y cuarto trimestre.</t>
    </r>
  </si>
  <si>
    <r>
      <t xml:space="preserve">Meta Trimestral: </t>
    </r>
    <r>
      <rPr>
        <sz val="11"/>
        <color theme="1"/>
        <rFont val="Calibri"/>
        <family val="2"/>
        <scheme val="minor"/>
      </rPr>
      <t xml:space="preserve">Se cumple al 100.00%, la meta realizada con la meta planeada.
</t>
    </r>
    <r>
      <rPr>
        <b/>
        <sz val="11"/>
        <color theme="1"/>
        <rFont val="Calibri"/>
        <family val="2"/>
        <scheme val="minor"/>
      </rPr>
      <t xml:space="preserve">
Meta Anual: </t>
    </r>
    <r>
      <rPr>
        <sz val="11"/>
        <color theme="1"/>
        <rFont val="Calibri"/>
        <family val="2"/>
        <scheme val="minor"/>
      </rPr>
      <t>Se observa un avance del 57.14%, esto debido a que las actividades se programaron para el tercer y cuarto trimestre</t>
    </r>
  </si>
  <si>
    <r>
      <t xml:space="preserve">Meta Trimestral: </t>
    </r>
    <r>
      <rPr>
        <sz val="11"/>
        <color theme="1"/>
        <rFont val="Calibri"/>
        <family val="2"/>
        <scheme val="minor"/>
      </rPr>
      <t>Se cumple al 100.00%, la meta realizada con la meta planeada.</t>
    </r>
    <r>
      <rPr>
        <b/>
        <sz val="11"/>
        <color theme="1"/>
        <rFont val="Calibri"/>
        <family val="2"/>
        <scheme val="minor"/>
      </rPr>
      <t xml:space="preserve">
Meta Anual: </t>
    </r>
    <r>
      <rPr>
        <sz val="11"/>
        <color theme="1"/>
        <rFont val="Calibri"/>
        <family val="2"/>
        <scheme val="minor"/>
      </rPr>
      <t>Se observa un avance del 11.36%, esto debido a que las actividades se programaron para el tercer y cuarto trimestre.</t>
    </r>
  </si>
  <si>
    <r>
      <t xml:space="preserve">Meta Trimestral: </t>
    </r>
    <r>
      <rPr>
        <sz val="11"/>
        <color theme="1"/>
        <rFont val="Calibri"/>
        <family val="2"/>
        <scheme val="minor"/>
      </rPr>
      <t>En este trimestre no se realizaron las 3 actividades que se tenian programadas,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</si>
  <si>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1"/>
        <color theme="1"/>
        <rFont val="Calibri"/>
        <family val="2"/>
        <scheme val="minor"/>
      </rPr>
      <t>En este trimestre no se realizaron las 2 actividades que se tenian programadas,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</si>
  <si>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1"/>
        <color theme="1"/>
        <rFont val="Calibri"/>
        <family val="2"/>
        <scheme val="minor"/>
      </rPr>
      <t>En este trimestre no se realizaron  las 4 actividades que se tenian,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</si>
  <si>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r>
      <t xml:space="preserve">Meta Trimestral: </t>
    </r>
    <r>
      <rPr>
        <sz val="11"/>
        <color theme="1"/>
        <rFont val="Calibri"/>
        <family val="2"/>
        <scheme val="minor"/>
      </rPr>
      <t>En este trimestre no se realizaron las 8 actividades que se tenian programadas, esto se debe a que se reprogramaron para el siguiente trimestre.</t>
    </r>
    <r>
      <rPr>
        <b/>
        <sz val="11"/>
        <color theme="1"/>
        <rFont val="Calibri"/>
        <family val="2"/>
        <scheme val="minor"/>
      </rPr>
      <t xml:space="preserve">
Meta Anual: </t>
    </r>
    <r>
      <rPr>
        <sz val="11"/>
        <color theme="1"/>
        <rFont val="Calibri"/>
        <family val="2"/>
        <scheme val="minor"/>
      </rPr>
      <t xml:space="preserve">No se observa avance, esto debido a que el comportamiento de la obra publica se manifiestará entre el tercer y cuarto trimestre del ejercicio. </t>
    </r>
  </si>
  <si>
    <t>Descendente
Regular</t>
  </si>
  <si>
    <r>
      <rPr>
        <b/>
        <sz val="11"/>
        <color theme="1"/>
        <rFont val="Calibri"/>
        <family val="2"/>
        <scheme val="minor"/>
      </rPr>
      <t>Meta Trimestral:</t>
    </r>
    <r>
      <rPr>
        <sz val="11"/>
        <color theme="1"/>
        <rFont val="Calibri"/>
        <family val="2"/>
        <scheme val="minor"/>
      </rPr>
      <t xml:space="preserve"> Durante este segundo trimestre no se tuvo avance, derivado a que las Obras Públicas se reprogramaron para el tercer y cuarto trimestre.
</t>
    </r>
    <r>
      <rPr>
        <b/>
        <sz val="11"/>
        <color theme="1"/>
        <rFont val="Calibri"/>
        <family val="2"/>
        <scheme val="minor"/>
      </rPr>
      <t xml:space="preserve">
Meta Anual:</t>
    </r>
    <r>
      <rPr>
        <sz val="11"/>
        <color theme="1"/>
        <rFont val="Calibri"/>
        <family val="2"/>
        <scheme val="minor"/>
      </rPr>
      <t xml:space="preserve"> Derivado a la reprogramación de las Obras Públicas, no se cuenta con un avance acumulado anual.</t>
    </r>
  </si>
  <si>
    <r>
      <rPr>
        <b/>
        <sz val="11"/>
        <color theme="1"/>
        <rFont val="Calibri"/>
        <family val="2"/>
        <scheme val="minor"/>
      </rPr>
      <t>Meta Trimestral:</t>
    </r>
    <r>
      <rPr>
        <sz val="11"/>
        <color theme="1"/>
        <rFont val="Calibri"/>
        <family val="2"/>
        <scheme val="minor"/>
      </rPr>
      <t xml:space="preserve"> Durante este segundo trimestre se llevaron acabo programas y brigadas por motivo de los cambios climatologicos que se presentaron en el Municipio de Benito Juárez.
</t>
    </r>
    <r>
      <rPr>
        <b/>
        <sz val="11"/>
        <color theme="1"/>
        <rFont val="Calibri"/>
        <family val="2"/>
        <scheme val="minor"/>
      </rPr>
      <t>Meta Anual:</t>
    </r>
    <r>
      <rPr>
        <sz val="11"/>
        <color theme="1"/>
        <rFont val="Calibri"/>
        <family val="2"/>
        <scheme val="minor"/>
      </rPr>
      <t xml:space="preserve"> A consecuencia de las estrategias implementadas para realizar las brigadas en atención a los cambios climatologicos se obtiene un avance anual positivo.</t>
    </r>
  </si>
  <si>
    <r>
      <t xml:space="preserve">Meta Trimestra: </t>
    </r>
    <r>
      <rPr>
        <sz val="11"/>
        <color theme="1"/>
        <rFont val="Calibri"/>
        <family val="2"/>
        <scheme val="minor"/>
      </rPr>
      <t xml:space="preserve">Derivado a los cambios climatologicos y la implementación de brigadas, no se realizaron los recorridos planteados durante este segundo trimestre.
</t>
    </r>
    <r>
      <rPr>
        <b/>
        <sz val="11"/>
        <color theme="1"/>
        <rFont val="Calibri"/>
        <family val="2"/>
        <scheme val="minor"/>
      </rPr>
      <t xml:space="preserve">
Meta Anual: </t>
    </r>
    <r>
      <rPr>
        <sz val="11"/>
        <color theme="1"/>
        <rFont val="Calibri"/>
        <family val="2"/>
        <scheme val="minor"/>
      </rPr>
      <t>Derivado a que se tiene prioridad en la realización de brigadas, se tiene una avance anual menor a lo planeado.</t>
    </r>
  </si>
  <si>
    <r>
      <t xml:space="preserve">Meta Trimestral: </t>
    </r>
    <r>
      <rPr>
        <sz val="11"/>
        <color theme="1"/>
        <rFont val="Calibri"/>
        <family val="2"/>
        <scheme val="minor"/>
      </rPr>
      <t xml:space="preserve">Se logró durante este segundo el avance planteado debido a que se aplicaron las estrategias presupuestarias en tiempo y forma ente las dependencias correspondientes.
</t>
    </r>
    <r>
      <rPr>
        <b/>
        <sz val="11"/>
        <color theme="1"/>
        <rFont val="Calibri"/>
        <family val="2"/>
        <scheme val="minor"/>
      </rPr>
      <t xml:space="preserve">
Meta Anual: </t>
    </r>
    <r>
      <rPr>
        <sz val="11"/>
        <color theme="1"/>
        <rFont val="Calibri"/>
        <family val="2"/>
        <scheme val="minor"/>
      </rPr>
      <t>El avance anual fue del  44.44% en seguimiento al cumplimiento de las metas trimestrales en la aplicación de las estrategias correspondientes.</t>
    </r>
  </si>
  <si>
    <r>
      <t xml:space="preserve">Meta Trimestral: </t>
    </r>
    <r>
      <rPr>
        <sz val="11"/>
        <color theme="1"/>
        <rFont val="Calibri"/>
        <family val="2"/>
        <scheme val="minor"/>
      </rPr>
      <t>Derivado a que las Obras Públicas se encuentran en ejecución, no se logró una avance positivo en esta actividad.</t>
    </r>
    <r>
      <rPr>
        <b/>
        <sz val="11"/>
        <color theme="1"/>
        <rFont val="Calibri"/>
        <family val="2"/>
        <scheme val="minor"/>
      </rPr>
      <t xml:space="preserve">
Meta Anual:</t>
    </r>
    <r>
      <rPr>
        <sz val="11"/>
        <color theme="1"/>
        <rFont val="Calibri"/>
        <family val="2"/>
        <scheme val="minor"/>
      </rPr>
      <t xml:space="preserve"> No se cuenta con un avance anual debido a no se entrego obra pública durante este segundo trimestre.</t>
    </r>
  </si>
  <si>
    <r>
      <t xml:space="preserve">Meta Trimestral: </t>
    </r>
    <r>
      <rPr>
        <sz val="11"/>
        <color theme="1"/>
        <rFont val="Calibri"/>
        <family val="2"/>
        <scheme val="minor"/>
      </rPr>
      <t>Se logró el avance planeado en virtud de que se canalizaron en tiempo y forma los reportes y solicitudes ciudadanas en las distintas plataformas que utiliza esta secretaría.</t>
    </r>
    <r>
      <rPr>
        <b/>
        <sz val="11"/>
        <color theme="1"/>
        <rFont val="Calibri"/>
        <family val="2"/>
        <scheme val="minor"/>
      </rPr>
      <t xml:space="preserve">
Meta Anual:</t>
    </r>
    <r>
      <rPr>
        <sz val="11"/>
        <color theme="1"/>
        <rFont val="Calibri"/>
        <family val="2"/>
        <scheme val="minor"/>
      </rPr>
      <t xml:space="preserve"> Se tiene un avance anual positivo derivado a las solicitudes de la ciudadania se atienden por medios electronicos, platafoma SUGEI y de manera directa al ciudadano.</t>
    </r>
  </si>
  <si>
    <r>
      <t xml:space="preserve">Meta Trimestral: </t>
    </r>
    <r>
      <rPr>
        <sz val="11"/>
        <color theme="1"/>
        <rFont val="Calibri"/>
        <family val="2"/>
        <scheme val="minor"/>
      </rPr>
      <t>Se logró el avance planeado en virtud de que se atendieron en tiempo y forma los reportes y solicitudes ciudadanas en las distintas plataformas que utiliza esta secretaría.</t>
    </r>
    <r>
      <rPr>
        <b/>
        <sz val="11"/>
        <color theme="1"/>
        <rFont val="Calibri"/>
        <family val="2"/>
        <scheme val="minor"/>
      </rPr>
      <t xml:space="preserve">
Meta Anual:</t>
    </r>
    <r>
      <rPr>
        <sz val="11"/>
        <color theme="1"/>
        <rFont val="Calibri"/>
        <family val="2"/>
        <scheme val="minor"/>
      </rPr>
      <t xml:space="preserve"> Se tiene un avance anual positivo derivado a las solicitudes de la ciudadania se atienden por medios electronicos, platafoma SUGEI y de manera directa al ciudadano.</t>
    </r>
  </si>
  <si>
    <r>
      <t xml:space="preserve">Meta Trimestral: </t>
    </r>
    <r>
      <rPr>
        <sz val="11"/>
        <color theme="1"/>
        <rFont val="Calibri"/>
        <family val="2"/>
        <scheme val="minor"/>
      </rPr>
      <t>Se logró y sobrepaso la meta planeada debido a la alta demanda de la ciudadanía e instuciones privadas para la autorización de Obra Pública.</t>
    </r>
    <r>
      <rPr>
        <b/>
        <sz val="11"/>
        <color theme="1"/>
        <rFont val="Calibri"/>
        <family val="2"/>
        <scheme val="minor"/>
      </rPr>
      <t xml:space="preserve">
Meta Anual: </t>
    </r>
    <r>
      <rPr>
        <sz val="11"/>
        <color theme="1"/>
        <rFont val="Calibri"/>
        <family val="2"/>
        <scheme val="minor"/>
      </rPr>
      <t>Se tiene un avance anual superiror a lo programado derivado a que se recepciona y atiende en tiempo y forma las anuecias solicitadas por la ciudadanía.</t>
    </r>
  </si>
  <si>
    <r>
      <t xml:space="preserve">Meta Trimestral: </t>
    </r>
    <r>
      <rPr>
        <sz val="11"/>
        <color theme="1"/>
        <rFont val="Calibri"/>
        <family val="2"/>
        <scheme val="minor"/>
      </rPr>
      <t>Durante el segundo trimestre no se obtuvo avance derivado a que los expedientes se encuentran en revisión por las dependencias correspondientes.</t>
    </r>
    <r>
      <rPr>
        <b/>
        <sz val="11"/>
        <color theme="1"/>
        <rFont val="Calibri"/>
        <family val="2"/>
        <scheme val="minor"/>
      </rPr>
      <t xml:space="preserve">
Meta Anual: </t>
    </r>
    <r>
      <rPr>
        <sz val="11"/>
        <color theme="1"/>
        <rFont val="Calibri"/>
        <family val="2"/>
        <scheme val="minor"/>
      </rPr>
      <t>No se cuenta con un avance anual en virtud de que los expedientes se encuentran en revisión.</t>
    </r>
  </si>
  <si>
    <r>
      <rPr>
        <b/>
        <sz val="11"/>
        <color theme="1"/>
        <rFont val="Calibri"/>
        <family val="2"/>
        <scheme val="minor"/>
      </rPr>
      <t>Meta Trimestral:</t>
    </r>
    <r>
      <rPr>
        <sz val="11"/>
        <color theme="1"/>
        <rFont val="Calibri"/>
        <family val="2"/>
        <scheme val="minor"/>
      </rPr>
      <t xml:space="preserve"> Se supero la meta planeada en virtud de la operatividad del personal de la Coordinación de Difusión, en la cual se dan a conocer a la ciudadanía las actividades que se llevan a cabo, así como atender las solictudes que surgan en los encuentros vecinales se cumplio con el objetivo programado.
</t>
    </r>
    <r>
      <rPr>
        <b/>
        <sz val="11"/>
        <color theme="1"/>
        <rFont val="Calibri"/>
        <family val="2"/>
        <scheme val="minor"/>
      </rPr>
      <t xml:space="preserve">
Meta Anual: </t>
    </r>
    <r>
      <rPr>
        <sz val="11"/>
        <color theme="1"/>
        <rFont val="Calibri"/>
        <family val="2"/>
        <scheme val="minor"/>
      </rPr>
      <t>Derivado a la correcta planeación para la difusión de las actividades de obra y servcios públicos que atieente esta Secretaría, y asi como la oportuna atención que se le brinda a la ciudadanía se cumplio con un avance anual positivo.</t>
    </r>
  </si>
  <si>
    <r>
      <t xml:space="preserve">Meta Trimestral: </t>
    </r>
    <r>
      <rPr>
        <sz val="11"/>
        <color theme="1"/>
        <rFont val="Calibri"/>
        <family val="2"/>
        <scheme val="minor"/>
      </rPr>
      <t>Se logró un avance del 100.00% en el mantenimiento de las instalaciones de la coordinación administrativa, equipos utilitarios y herramientas, debido a que se gestionaron los tramites necesarios para la expedición de los dictamenes en tiempo y forma por parte de la Dirección de Servicios Generales.</t>
    </r>
    <r>
      <rPr>
        <b/>
        <sz val="11"/>
        <color theme="1"/>
        <rFont val="Calibri"/>
        <family val="2"/>
        <scheme val="minor"/>
      </rPr>
      <t xml:space="preserve">
Meta Anual: </t>
    </r>
    <r>
      <rPr>
        <sz val="11"/>
        <color theme="1"/>
        <rFont val="Calibri"/>
        <family val="2"/>
        <scheme val="minor"/>
      </rPr>
      <t>Se cuenta con un avance positivo en virtud de que la Dirección de Servicios Generales expidio los dictames necesarios para el mantenimiento de las instalaciones.</t>
    </r>
  </si>
  <si>
    <t>PERÍODO QUE SE INFORMA: DEL 1 DE ENERO AL 30 DE JUNIO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</si>
</sst>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6"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sz val="9"/>
      <color theme="1"/>
      <name val="Calibri"/>
      <family val="2"/>
      <scheme val="minor"/>
    </font>
    <font>
      <sz val="11"/>
      <name val="Calibri"/>
      <family val="2"/>
      <scheme val="minor"/>
    </font>
    <font>
      <b/>
      <sz val="11"/>
      <color indexed="8"/>
      <name val="Calibri"/>
      <family val="2"/>
      <scheme val="minor"/>
    </font>
    <font>
      <sz val="11"/>
      <color indexed="8"/>
      <name val="Calibri"/>
      <family val="2"/>
      <scheme val="minor"/>
    </font>
    <font>
      <b/>
      <sz val="12"/>
      <color theme="1"/>
      <name val="Calibri"/>
      <family val="2"/>
      <scheme val="minor"/>
    </font>
  </fonts>
  <fills count="7">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
      <patternFill patternType="solid">
        <fgColor rgb="FFFF0000"/>
        <bgColor indexed="64"/>
      </patternFill>
    </fill>
    <fill>
      <patternFill patternType="solid">
        <fgColor rgb="FF92D050"/>
        <bgColor indexed="64"/>
      </patternFill>
    </fill>
  </fills>
  <borders count="9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top/>
      <bottom/>
      <diagonal/>
    </border>
    <border>
      <left/>
      <right style="medium">
        <color indexed="64"/>
      </right>
      <top/>
      <bottom/>
      <diagonal/>
    </border>
    <border>
      <left style="dotted">
        <color indexed="64"/>
      </left>
      <right style="dotted">
        <color indexed="64"/>
      </right>
      <top/>
      <bottom/>
      <diagonal/>
    </border>
    <border>
      <left style="medium">
        <color indexed="64"/>
      </left>
      <right/>
      <top style="dotted">
        <color indexed="64"/>
      </top>
      <bottom/>
      <diagonal/>
    </border>
    <border>
      <left style="medium">
        <color indexed="64"/>
      </left>
      <right style="dotted">
        <color indexed="64"/>
      </right>
      <top/>
      <bottom style="dashed">
        <color indexed="64"/>
      </bottom>
      <diagonal/>
    </border>
    <border>
      <left style="thin">
        <color indexed="64"/>
      </left>
      <right/>
      <top style="dotted">
        <color indexed="64"/>
      </top>
      <bottom/>
      <diagonal/>
    </border>
    <border>
      <left style="thin">
        <color indexed="64"/>
      </left>
      <right/>
      <top/>
      <bottom style="dashed">
        <color theme="1"/>
      </bottom>
      <diagonal/>
    </border>
    <border>
      <left style="medium">
        <color indexed="64"/>
      </left>
      <right/>
      <top/>
      <bottom style="dotted">
        <color indexed="64"/>
      </bottom>
      <diagonal/>
    </border>
    <border>
      <left style="thin">
        <color indexed="64"/>
      </left>
      <right/>
      <top/>
      <bottom style="dotted">
        <color indexed="64"/>
      </bottom>
      <diagonal/>
    </border>
    <border>
      <left style="thin">
        <color indexed="64"/>
      </left>
      <right/>
      <top style="dashed">
        <color theme="1"/>
      </top>
      <bottom/>
      <diagonal/>
    </border>
    <border>
      <left style="medium">
        <color indexed="64"/>
      </left>
      <right style="dashed">
        <color theme="1"/>
      </right>
      <top/>
      <bottom/>
      <diagonal/>
    </border>
    <border>
      <left style="dotted">
        <color indexed="64"/>
      </left>
      <right style="dotted">
        <color indexed="64"/>
      </right>
      <top style="dashed">
        <color theme="1"/>
      </top>
      <bottom/>
      <diagonal/>
    </border>
    <border>
      <left style="thin">
        <color indexed="64"/>
      </left>
      <right/>
      <top/>
      <bottom style="medium">
        <color indexed="64"/>
      </bottom>
      <diagonal/>
    </border>
    <border>
      <left style="dashed">
        <color indexed="64"/>
      </left>
      <right style="dashed">
        <color indexed="64"/>
      </right>
      <top style="dashed">
        <color indexed="64"/>
      </top>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bottom style="dashed">
        <color indexed="64"/>
      </bottom>
      <diagonal/>
    </border>
    <border>
      <left style="dotted">
        <color indexed="64"/>
      </left>
      <right style="dotted">
        <color indexed="64"/>
      </right>
      <top/>
      <bottom style="dashed">
        <color indexed="64"/>
      </bottom>
      <diagonal/>
    </border>
    <border>
      <left style="dotted">
        <color indexed="64"/>
      </left>
      <right/>
      <top style="dotted">
        <color indexed="64"/>
      </top>
      <bottom/>
      <diagonal/>
    </border>
    <border>
      <left style="dashed">
        <color indexed="64"/>
      </left>
      <right style="dotted">
        <color indexed="64"/>
      </right>
      <top style="dashed">
        <color indexed="64"/>
      </top>
      <bottom/>
      <diagonal/>
    </border>
    <border>
      <left style="dashed">
        <color indexed="64"/>
      </left>
      <right style="dotted">
        <color indexed="64"/>
      </right>
      <top/>
      <bottom/>
      <diagonal/>
    </border>
    <border>
      <left style="dotted">
        <color indexed="64"/>
      </left>
      <right style="dotted">
        <color indexed="64"/>
      </right>
      <top style="dashed">
        <color indexed="64"/>
      </top>
      <bottom/>
      <diagonal/>
    </border>
    <border>
      <left/>
      <right style="dotted">
        <color indexed="64"/>
      </right>
      <top/>
      <bottom style="dotted">
        <color indexed="64"/>
      </bottom>
      <diagonal/>
    </border>
    <border>
      <left style="dotted">
        <color indexed="64"/>
      </left>
      <right style="dashed">
        <color indexed="64"/>
      </right>
      <top style="dashed">
        <color indexed="64"/>
      </top>
      <bottom/>
      <diagonal/>
    </border>
    <border>
      <left style="dotted">
        <color indexed="64"/>
      </left>
      <right style="dashed">
        <color indexed="64"/>
      </right>
      <top/>
      <bottom style="dotted">
        <color indexed="64"/>
      </bottom>
      <diagonal/>
    </border>
    <border>
      <left style="medium">
        <color indexed="64"/>
      </left>
      <right/>
      <top/>
      <bottom style="dashed">
        <color theme="1"/>
      </bottom>
      <diagonal/>
    </border>
    <border>
      <left/>
      <right style="dotted">
        <color indexed="64"/>
      </right>
      <top style="dotted">
        <color indexed="64"/>
      </top>
      <bottom/>
      <diagonal/>
    </border>
    <border>
      <left/>
      <right style="dotted">
        <color indexed="64"/>
      </right>
      <top/>
      <bottom style="hair">
        <color indexed="64"/>
      </bottom>
      <diagonal/>
    </border>
    <border>
      <left style="dotted">
        <color indexed="64"/>
      </left>
      <right style="dotted">
        <color indexed="64"/>
      </right>
      <top style="hair">
        <color indexed="64"/>
      </top>
      <bottom/>
      <diagonal/>
    </border>
    <border>
      <left style="medium">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style="thin">
        <color indexed="64"/>
      </right>
      <top style="dashed">
        <color indexed="64"/>
      </top>
      <bottom style="medium">
        <color indexed="64"/>
      </bottom>
      <diagonal/>
    </border>
    <border>
      <left style="medium">
        <color indexed="64"/>
      </left>
      <right/>
      <top style="dashed">
        <color indexed="64"/>
      </top>
      <bottom/>
      <diagonal/>
    </border>
    <border>
      <left style="dashed">
        <color indexed="64"/>
      </left>
      <right style="dashed">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style="dotted">
        <color indexed="64"/>
      </right>
      <top/>
      <bottom style="medium">
        <color indexed="64"/>
      </bottom>
      <diagonal/>
    </border>
    <border>
      <left style="dotted">
        <color indexed="64"/>
      </left>
      <right style="thin">
        <color indexed="64"/>
      </right>
      <top style="dotted">
        <color indexed="64"/>
      </top>
      <bottom style="medium">
        <color indexed="64"/>
      </bottom>
      <diagonal/>
    </border>
  </borders>
  <cellStyleXfs count="3">
    <xf numFmtId="0" fontId="0" fillId="0" borderId="0"/>
    <xf numFmtId="43" fontId="18" fillId="0" borderId="0" applyFont="0" applyFill="0" applyBorder="0" applyAlignment="0" applyProtection="0"/>
    <xf numFmtId="9" fontId="18" fillId="0" borderId="0" applyFont="0" applyFill="0" applyBorder="0" applyAlignment="0" applyProtection="0"/>
  </cellStyleXfs>
  <cellXfs count="281">
    <xf numFmtId="0" fontId="0" fillId="0" borderId="0" xfId="0"/>
    <xf numFmtId="10" fontId="0" fillId="0" borderId="0" xfId="0" applyNumberFormat="1"/>
    <xf numFmtId="0" fontId="17" fillId="2" borderId="12" xfId="0" applyFont="1" applyFill="1" applyBorder="1" applyAlignment="1">
      <alignment horizontal="center" vertical="center" wrapText="1"/>
    </xf>
    <xf numFmtId="0" fontId="15" fillId="3" borderId="18" xfId="0" applyFont="1" applyFill="1" applyBorder="1" applyAlignment="1">
      <alignment horizontal="center" vertical="center" wrapText="1"/>
    </xf>
    <xf numFmtId="0" fontId="15" fillId="2" borderId="13" xfId="2" applyNumberFormat="1" applyFont="1" applyFill="1" applyBorder="1" applyAlignment="1">
      <alignment horizontal="center" vertical="center"/>
    </xf>
    <xf numFmtId="0" fontId="15" fillId="3" borderId="13" xfId="1" applyNumberFormat="1" applyFont="1" applyFill="1" applyBorder="1" applyAlignment="1">
      <alignment horizontal="center" vertical="center" wrapText="1"/>
    </xf>
    <xf numFmtId="0" fontId="15" fillId="3" borderId="26" xfId="0" applyFont="1" applyFill="1" applyBorder="1" applyAlignment="1">
      <alignment horizontal="center" vertical="center" wrapText="1"/>
    </xf>
    <xf numFmtId="9" fontId="15" fillId="3" borderId="49" xfId="2" applyFont="1" applyFill="1" applyBorder="1" applyAlignment="1">
      <alignment horizontal="center" vertical="center" wrapText="1"/>
    </xf>
    <xf numFmtId="0" fontId="15" fillId="2" borderId="49" xfId="2" applyNumberFormat="1" applyFont="1" applyFill="1" applyBorder="1" applyAlignment="1">
      <alignment horizontal="center" vertical="center"/>
    </xf>
    <xf numFmtId="0" fontId="12" fillId="3" borderId="13" xfId="1" applyNumberFormat="1" applyFont="1" applyFill="1" applyBorder="1" applyAlignment="1">
      <alignment horizontal="center" vertical="center" wrapText="1"/>
    </xf>
    <xf numFmtId="9" fontId="12" fillId="3" borderId="49" xfId="2" applyFont="1" applyFill="1" applyBorder="1" applyAlignment="1">
      <alignment horizontal="center" vertical="center" wrapText="1"/>
    </xf>
    <xf numFmtId="0" fontId="12" fillId="3" borderId="18" xfId="0" applyFont="1" applyFill="1" applyBorder="1" applyAlignment="1">
      <alignment horizontal="center" vertical="center" wrapText="1"/>
    </xf>
    <xf numFmtId="0" fontId="12" fillId="3" borderId="26" xfId="0" applyFont="1" applyFill="1" applyBorder="1" applyAlignment="1">
      <alignment horizontal="center" vertical="center" wrapText="1"/>
    </xf>
    <xf numFmtId="0" fontId="11" fillId="2" borderId="13" xfId="2" applyNumberFormat="1" applyFont="1" applyFill="1" applyBorder="1" applyAlignment="1">
      <alignment horizontal="center" vertical="center"/>
    </xf>
    <xf numFmtId="0" fontId="13" fillId="3" borderId="18" xfId="0" applyFont="1" applyFill="1" applyBorder="1" applyAlignment="1">
      <alignment horizontal="center" vertical="center" wrapText="1"/>
    </xf>
    <xf numFmtId="0" fontId="11" fillId="4" borderId="38" xfId="0" applyFont="1" applyFill="1" applyBorder="1" applyAlignment="1">
      <alignment horizontal="center" vertical="center" wrapText="1"/>
    </xf>
    <xf numFmtId="0" fontId="11" fillId="4" borderId="50" xfId="0" applyFont="1" applyFill="1" applyBorder="1" applyAlignment="1">
      <alignment horizontal="center" vertical="center" wrapText="1"/>
    </xf>
    <xf numFmtId="0" fontId="13" fillId="3" borderId="13" xfId="1" applyNumberFormat="1" applyFont="1" applyFill="1" applyBorder="1" applyAlignment="1">
      <alignment horizontal="center" vertical="center" wrapText="1"/>
    </xf>
    <xf numFmtId="9" fontId="13" fillId="3" borderId="49" xfId="2" applyFont="1" applyFill="1" applyBorder="1" applyAlignment="1">
      <alignment horizontal="center" vertical="center" wrapText="1"/>
    </xf>
    <xf numFmtId="0" fontId="13" fillId="3" borderId="26" xfId="0" applyFont="1" applyFill="1" applyBorder="1" applyAlignment="1">
      <alignment horizontal="center" vertical="center" wrapText="1"/>
    </xf>
    <xf numFmtId="3" fontId="13" fillId="3" borderId="18" xfId="0" applyNumberFormat="1" applyFont="1" applyFill="1" applyBorder="1" applyAlignment="1">
      <alignment horizontal="center" vertical="center" wrapText="1"/>
    </xf>
    <xf numFmtId="0" fontId="13" fillId="3" borderId="18" xfId="1" applyNumberFormat="1" applyFont="1" applyFill="1" applyBorder="1" applyAlignment="1">
      <alignment horizontal="center" vertical="center" wrapText="1"/>
    </xf>
    <xf numFmtId="9" fontId="13" fillId="3" borderId="26" xfId="2" applyFont="1" applyFill="1" applyBorder="1" applyAlignment="1">
      <alignment horizontal="center" vertical="center" wrapText="1"/>
    </xf>
    <xf numFmtId="3" fontId="13" fillId="3" borderId="26" xfId="0" applyNumberFormat="1" applyFont="1" applyFill="1" applyBorder="1" applyAlignment="1">
      <alignment horizontal="center" vertical="center" wrapText="1"/>
    </xf>
    <xf numFmtId="3" fontId="13" fillId="3" borderId="74" xfId="0" applyNumberFormat="1" applyFont="1" applyFill="1" applyBorder="1" applyAlignment="1">
      <alignment horizontal="center" vertical="center" wrapText="1"/>
    </xf>
    <xf numFmtId="0" fontId="10" fillId="3" borderId="18" xfId="0" applyFont="1" applyFill="1" applyBorder="1" applyAlignment="1">
      <alignment horizontal="center" vertical="center" wrapText="1"/>
    </xf>
    <xf numFmtId="0" fontId="10" fillId="3" borderId="26" xfId="0" applyFont="1" applyFill="1" applyBorder="1" applyAlignment="1">
      <alignment horizontal="center" vertical="center" wrapText="1"/>
    </xf>
    <xf numFmtId="0" fontId="10" fillId="3" borderId="13" xfId="1" applyNumberFormat="1" applyFont="1" applyFill="1" applyBorder="1" applyAlignment="1">
      <alignment horizontal="center" vertical="center" wrapText="1"/>
    </xf>
    <xf numFmtId="0" fontId="10" fillId="4" borderId="38" xfId="0" applyFont="1" applyFill="1" applyBorder="1" applyAlignment="1">
      <alignment horizontal="center" vertical="center" wrapText="1"/>
    </xf>
    <xf numFmtId="0" fontId="10" fillId="3" borderId="49" xfId="0" applyFont="1" applyFill="1" applyBorder="1" applyAlignment="1">
      <alignment horizontal="center" vertical="center" wrapText="1"/>
    </xf>
    <xf numFmtId="0" fontId="10" fillId="4" borderId="50" xfId="0" applyFont="1" applyFill="1" applyBorder="1" applyAlignment="1">
      <alignment horizontal="center" vertical="center" wrapText="1"/>
    </xf>
    <xf numFmtId="0" fontId="10" fillId="4" borderId="67" xfId="0" applyFont="1" applyFill="1" applyBorder="1" applyAlignment="1">
      <alignment horizontal="center" vertical="center" wrapText="1"/>
    </xf>
    <xf numFmtId="0" fontId="17" fillId="4" borderId="67" xfId="0" applyFont="1" applyFill="1" applyBorder="1" applyAlignment="1">
      <alignment horizontal="center" vertical="center" wrapText="1"/>
    </xf>
    <xf numFmtId="0" fontId="17" fillId="4" borderId="82" xfId="0" applyFont="1" applyFill="1" applyBorder="1" applyAlignment="1">
      <alignment horizontal="center" vertical="center" wrapText="1"/>
    </xf>
    <xf numFmtId="0" fontId="10" fillId="4" borderId="82" xfId="0" applyFont="1" applyFill="1" applyBorder="1" applyAlignment="1">
      <alignment horizontal="center" vertical="center" wrapText="1"/>
    </xf>
    <xf numFmtId="0" fontId="10" fillId="3" borderId="67" xfId="0" applyFont="1" applyFill="1" applyBorder="1" applyAlignment="1">
      <alignment horizontal="center" vertical="center" wrapText="1"/>
    </xf>
    <xf numFmtId="0" fontId="17" fillId="3" borderId="67" xfId="0" applyFont="1" applyFill="1" applyBorder="1" applyAlignment="1">
      <alignment horizontal="center" vertical="center" wrapText="1"/>
    </xf>
    <xf numFmtId="0" fontId="17" fillId="3" borderId="82" xfId="0" applyFont="1" applyFill="1" applyBorder="1" applyAlignment="1">
      <alignment horizontal="center" vertical="center" wrapText="1"/>
    </xf>
    <xf numFmtId="0" fontId="10" fillId="3" borderId="82" xfId="0" applyFont="1" applyFill="1" applyBorder="1" applyAlignment="1">
      <alignment horizontal="center" vertical="center" wrapText="1"/>
    </xf>
    <xf numFmtId="0" fontId="10" fillId="3" borderId="84" xfId="0" applyFont="1" applyFill="1" applyBorder="1" applyAlignment="1">
      <alignment horizontal="center" vertical="center" wrapText="1"/>
    </xf>
    <xf numFmtId="0" fontId="10" fillId="3" borderId="85" xfId="0" applyFont="1" applyFill="1" applyBorder="1" applyAlignment="1">
      <alignment horizontal="center" vertical="center" wrapText="1"/>
    </xf>
    <xf numFmtId="0" fontId="0" fillId="0" borderId="0" xfId="0" applyAlignment="1">
      <alignment vertical="center"/>
    </xf>
    <xf numFmtId="0" fontId="0" fillId="0" borderId="88" xfId="0" applyBorder="1"/>
    <xf numFmtId="0" fontId="0" fillId="0" borderId="89" xfId="0" applyBorder="1"/>
    <xf numFmtId="0" fontId="0" fillId="0" borderId="90" xfId="0" applyBorder="1"/>
    <xf numFmtId="0" fontId="0" fillId="0" borderId="53" xfId="0" applyBorder="1"/>
    <xf numFmtId="0" fontId="0" fillId="0" borderId="54" xfId="0" applyBorder="1"/>
    <xf numFmtId="0" fontId="0" fillId="0" borderId="91" xfId="0" applyBorder="1"/>
    <xf numFmtId="0" fontId="0" fillId="0" borderId="36" xfId="0" applyBorder="1"/>
    <xf numFmtId="0" fontId="0" fillId="0" borderId="37" xfId="0" applyBorder="1"/>
    <xf numFmtId="1" fontId="6" fillId="3" borderId="18" xfId="2" applyNumberFormat="1" applyFont="1" applyFill="1" applyBorder="1" applyAlignment="1">
      <alignment horizontal="center" vertical="center" wrapText="1"/>
    </xf>
    <xf numFmtId="9" fontId="6" fillId="3" borderId="13" xfId="2" applyFont="1" applyFill="1" applyBorder="1" applyAlignment="1">
      <alignment horizontal="center" vertical="center" wrapText="1"/>
    </xf>
    <xf numFmtId="1" fontId="6" fillId="3" borderId="26" xfId="2" applyNumberFormat="1" applyFont="1" applyFill="1" applyBorder="1" applyAlignment="1">
      <alignment horizontal="center" vertical="center" wrapText="1"/>
    </xf>
    <xf numFmtId="0" fontId="0" fillId="6" borderId="0" xfId="0" applyFill="1"/>
    <xf numFmtId="0" fontId="0" fillId="5" borderId="0" xfId="0" applyFill="1"/>
    <xf numFmtId="9" fontId="4" fillId="3" borderId="49" xfId="2" applyFont="1" applyFill="1" applyBorder="1" applyAlignment="1">
      <alignment horizontal="center" vertical="center" wrapText="1"/>
    </xf>
    <xf numFmtId="0" fontId="4" fillId="4" borderId="67" xfId="0" applyFont="1" applyFill="1" applyBorder="1" applyAlignment="1">
      <alignment horizontal="center" vertical="center" wrapText="1"/>
    </xf>
    <xf numFmtId="0" fontId="4" fillId="3" borderId="67" xfId="0" applyFont="1" applyFill="1" applyBorder="1" applyAlignment="1">
      <alignment horizontal="center" vertical="center" wrapText="1"/>
    </xf>
    <xf numFmtId="0" fontId="4" fillId="3" borderId="13" xfId="1" applyNumberFormat="1" applyFont="1" applyFill="1" applyBorder="1" applyAlignment="1">
      <alignment horizontal="center" vertical="center" wrapText="1"/>
    </xf>
    <xf numFmtId="0" fontId="4" fillId="3" borderId="18" xfId="0" applyFont="1" applyFill="1" applyBorder="1" applyAlignment="1">
      <alignment horizontal="center" vertical="center" wrapText="1"/>
    </xf>
    <xf numFmtId="0" fontId="3" fillId="3" borderId="13" xfId="1" applyNumberFormat="1" applyFont="1" applyFill="1" applyBorder="1" applyAlignment="1">
      <alignment horizontal="center" vertical="center" wrapText="1"/>
    </xf>
    <xf numFmtId="0" fontId="12" fillId="3" borderId="13" xfId="0" applyFont="1" applyFill="1" applyBorder="1" applyAlignment="1">
      <alignment horizontal="justify" vertical="center" wrapText="1"/>
    </xf>
    <xf numFmtId="0" fontId="12" fillId="3" borderId="13" xfId="0" applyFont="1" applyFill="1" applyBorder="1" applyAlignment="1">
      <alignment horizontal="center" vertical="center" wrapText="1"/>
    </xf>
    <xf numFmtId="0" fontId="12" fillId="3" borderId="17" xfId="0" applyFont="1" applyFill="1" applyBorder="1" applyAlignment="1">
      <alignment horizontal="center" vertical="center" wrapText="1"/>
    </xf>
    <xf numFmtId="0" fontId="12" fillId="3" borderId="18" xfId="0" applyFont="1" applyFill="1" applyBorder="1" applyAlignment="1">
      <alignment horizontal="center" vertical="center" wrapText="1"/>
    </xf>
    <xf numFmtId="10" fontId="21" fillId="3" borderId="51" xfId="0" applyNumberFormat="1" applyFont="1" applyFill="1" applyBorder="1" applyAlignment="1">
      <alignment horizontal="center" vertical="center" wrapText="1"/>
    </xf>
    <xf numFmtId="10" fontId="21" fillId="3" borderId="52" xfId="0" applyNumberFormat="1" applyFont="1" applyFill="1" applyBorder="1" applyAlignment="1">
      <alignment horizontal="center" vertical="center" wrapText="1"/>
    </xf>
    <xf numFmtId="0" fontId="10" fillId="3" borderId="53" xfId="0" applyFont="1" applyFill="1" applyBorder="1" applyAlignment="1">
      <alignment horizontal="justify" vertical="center" wrapText="1"/>
    </xf>
    <xf numFmtId="0" fontId="12" fillId="3" borderId="60" xfId="0" applyFont="1" applyFill="1" applyBorder="1" applyAlignment="1">
      <alignment horizontal="justify" vertical="center" wrapText="1"/>
    </xf>
    <xf numFmtId="10" fontId="21" fillId="3" borderId="47" xfId="0" applyNumberFormat="1" applyFont="1" applyFill="1" applyBorder="1" applyAlignment="1">
      <alignment horizontal="center" vertical="center" wrapText="1"/>
    </xf>
    <xf numFmtId="10" fontId="21" fillId="3" borderId="48" xfId="0" applyNumberFormat="1" applyFont="1" applyFill="1" applyBorder="1" applyAlignment="1">
      <alignment horizontal="center" vertical="center" wrapText="1"/>
    </xf>
    <xf numFmtId="0" fontId="24" fillId="3" borderId="16" xfId="0" applyFont="1" applyFill="1" applyBorder="1" applyAlignment="1">
      <alignment horizontal="justify" vertical="center" wrapText="1"/>
    </xf>
    <xf numFmtId="0" fontId="20" fillId="3" borderId="16" xfId="0" applyFont="1" applyFill="1" applyBorder="1" applyAlignment="1">
      <alignment horizontal="justify" vertical="center" wrapText="1"/>
    </xf>
    <xf numFmtId="0" fontId="20" fillId="3" borderId="25" xfId="0" applyFont="1" applyFill="1" applyBorder="1" applyAlignment="1">
      <alignment horizontal="justify" vertical="center" wrapText="1"/>
    </xf>
    <xf numFmtId="0" fontId="20" fillId="3" borderId="27" xfId="0" applyFont="1" applyFill="1" applyBorder="1" applyAlignment="1">
      <alignment horizontal="justify" vertical="center" wrapText="1"/>
    </xf>
    <xf numFmtId="0" fontId="20" fillId="3" borderId="28" xfId="0" applyFont="1" applyFill="1" applyBorder="1" applyAlignment="1">
      <alignment horizontal="justify" vertical="center" wrapText="1"/>
    </xf>
    <xf numFmtId="0" fontId="24" fillId="3" borderId="11" xfId="0" applyFont="1" applyFill="1" applyBorder="1" applyAlignment="1">
      <alignment horizontal="justify" vertical="center" wrapText="1"/>
    </xf>
    <xf numFmtId="0" fontId="13" fillId="3" borderId="0" xfId="0" applyFont="1" applyFill="1" applyAlignment="1">
      <alignment horizontal="justify" vertical="center" wrapText="1"/>
    </xf>
    <xf numFmtId="0" fontId="13" fillId="3" borderId="54" xfId="0" applyFont="1" applyFill="1" applyBorder="1" applyAlignment="1">
      <alignment horizontal="justify" vertical="center" wrapText="1"/>
    </xf>
    <xf numFmtId="0" fontId="13" fillId="3" borderId="61" xfId="0" applyFont="1" applyFill="1" applyBorder="1" applyAlignment="1">
      <alignment horizontal="justify" vertical="center" wrapText="1"/>
    </xf>
    <xf numFmtId="0" fontId="13" fillId="3" borderId="27" xfId="0" applyFont="1" applyFill="1" applyBorder="1" applyAlignment="1">
      <alignment horizontal="justify" vertical="center" wrapText="1"/>
    </xf>
    <xf numFmtId="0" fontId="13" fillId="3" borderId="28" xfId="0" applyFont="1" applyFill="1" applyBorder="1" applyAlignment="1">
      <alignment horizontal="justify" vertical="center" wrapText="1"/>
    </xf>
    <xf numFmtId="0" fontId="13" fillId="3" borderId="60" xfId="0" applyFont="1" applyFill="1" applyBorder="1" applyAlignment="1">
      <alignment horizontal="justify" vertical="center" wrapText="1"/>
    </xf>
    <xf numFmtId="0" fontId="10" fillId="3" borderId="13" xfId="0" applyFont="1" applyFill="1" applyBorder="1" applyAlignment="1">
      <alignment horizontal="justify" vertical="center" wrapText="1"/>
    </xf>
    <xf numFmtId="0" fontId="13" fillId="3" borderId="13" xfId="0" applyFont="1" applyFill="1" applyBorder="1" applyAlignment="1">
      <alignment horizontal="justify" vertical="center" wrapText="1"/>
    </xf>
    <xf numFmtId="0" fontId="13" fillId="3" borderId="13" xfId="0" applyFont="1" applyFill="1" applyBorder="1" applyAlignment="1">
      <alignment horizontal="center" vertical="center" wrapText="1"/>
    </xf>
    <xf numFmtId="0" fontId="13" fillId="3" borderId="17" xfId="0" applyFont="1" applyFill="1" applyBorder="1" applyAlignment="1">
      <alignment horizontal="center" vertical="center" wrapText="1"/>
    </xf>
    <xf numFmtId="0" fontId="13" fillId="3" borderId="18" xfId="0" applyFont="1" applyFill="1" applyBorder="1" applyAlignment="1">
      <alignment horizontal="center" vertical="center" wrapText="1"/>
    </xf>
    <xf numFmtId="0" fontId="17" fillId="4" borderId="43" xfId="0" applyFont="1" applyFill="1" applyBorder="1" applyAlignment="1">
      <alignment horizontal="justify" vertical="center" wrapText="1"/>
    </xf>
    <xf numFmtId="0" fontId="17" fillId="4" borderId="45" xfId="0" applyFont="1" applyFill="1" applyBorder="1" applyAlignment="1">
      <alignment horizontal="justify" vertical="center" wrapText="1"/>
    </xf>
    <xf numFmtId="0" fontId="10" fillId="4" borderId="40" xfId="0" applyFont="1" applyFill="1" applyBorder="1" applyAlignment="1">
      <alignment horizontal="justify" vertical="center" wrapText="1"/>
    </xf>
    <xf numFmtId="0" fontId="11" fillId="4" borderId="39" xfId="0" applyFont="1" applyFill="1" applyBorder="1" applyAlignment="1">
      <alignment horizontal="justify" vertical="center" wrapText="1"/>
    </xf>
    <xf numFmtId="0" fontId="10" fillId="4" borderId="40" xfId="0" applyFont="1" applyFill="1" applyBorder="1" applyAlignment="1">
      <alignment horizontal="center" vertical="center" wrapText="1"/>
    </xf>
    <xf numFmtId="0" fontId="11" fillId="4" borderId="39" xfId="0" applyFont="1" applyFill="1" applyBorder="1" applyAlignment="1">
      <alignment horizontal="center" vertical="center" wrapText="1"/>
    </xf>
    <xf numFmtId="0" fontId="11" fillId="4" borderId="40" xfId="0" applyFont="1" applyFill="1" applyBorder="1" applyAlignment="1">
      <alignment horizontal="center" vertical="center" wrapText="1"/>
    </xf>
    <xf numFmtId="0" fontId="10" fillId="4" borderId="39" xfId="0" applyFont="1" applyFill="1" applyBorder="1" applyAlignment="1">
      <alignment horizontal="center" vertical="center" wrapText="1"/>
    </xf>
    <xf numFmtId="0" fontId="23" fillId="4" borderId="41" xfId="0" applyFont="1" applyFill="1" applyBorder="1" applyAlignment="1">
      <alignment horizontal="justify" vertical="center" wrapText="1"/>
    </xf>
    <xf numFmtId="0" fontId="17" fillId="4" borderId="41" xfId="0" applyFont="1" applyFill="1" applyBorder="1" applyAlignment="1">
      <alignment horizontal="justify" vertical="center" wrapText="1"/>
    </xf>
    <xf numFmtId="0" fontId="17" fillId="4" borderId="44" xfId="0" applyFont="1" applyFill="1" applyBorder="1" applyAlignment="1">
      <alignment horizontal="justify" vertical="center" wrapText="1"/>
    </xf>
    <xf numFmtId="0" fontId="17" fillId="4" borderId="42" xfId="0" applyFont="1" applyFill="1" applyBorder="1" applyAlignment="1">
      <alignment horizontal="justify" vertical="center" wrapText="1"/>
    </xf>
    <xf numFmtId="0" fontId="17" fillId="4" borderId="46" xfId="0" applyFont="1" applyFill="1" applyBorder="1" applyAlignment="1">
      <alignment horizontal="justify" vertical="center" wrapText="1"/>
    </xf>
    <xf numFmtId="0" fontId="17" fillId="3" borderId="29" xfId="0" applyFont="1" applyFill="1" applyBorder="1" applyAlignment="1">
      <alignment horizontal="justify" vertical="center" wrapText="1"/>
    </xf>
    <xf numFmtId="0" fontId="17" fillId="3" borderId="31" xfId="0" applyFont="1" applyFill="1" applyBorder="1" applyAlignment="1">
      <alignment horizontal="justify" vertical="center" wrapText="1"/>
    </xf>
    <xf numFmtId="0" fontId="10" fillId="3" borderId="17" xfId="0" applyFont="1" applyFill="1" applyBorder="1" applyAlignment="1">
      <alignment horizontal="justify" vertical="center" wrapText="1"/>
    </xf>
    <xf numFmtId="0" fontId="13" fillId="3" borderId="18" xfId="0" applyFont="1" applyFill="1" applyBorder="1" applyAlignment="1">
      <alignment horizontal="justify" vertical="center" wrapText="1"/>
    </xf>
    <xf numFmtId="0" fontId="22" fillId="3" borderId="17" xfId="0" applyFont="1" applyFill="1" applyBorder="1" applyAlignment="1">
      <alignment horizontal="center" vertical="center" wrapText="1"/>
    </xf>
    <xf numFmtId="0" fontId="22" fillId="3" borderId="18" xfId="0" applyFont="1" applyFill="1" applyBorder="1" applyAlignment="1">
      <alignment horizontal="center" vertical="center" wrapText="1"/>
    </xf>
    <xf numFmtId="3" fontId="13" fillId="3" borderId="75" xfId="0" applyNumberFormat="1" applyFont="1" applyFill="1" applyBorder="1" applyAlignment="1">
      <alignment horizontal="center" vertical="center" wrapText="1"/>
    </xf>
    <xf numFmtId="0" fontId="13" fillId="3" borderId="76" xfId="0" applyFont="1" applyFill="1" applyBorder="1" applyAlignment="1">
      <alignment horizontal="center" vertical="center" wrapText="1"/>
    </xf>
    <xf numFmtId="0" fontId="10" fillId="3" borderId="66" xfId="0" applyFont="1" applyFill="1" applyBorder="1" applyAlignment="1">
      <alignment horizontal="center" vertical="center" wrapText="1"/>
    </xf>
    <xf numFmtId="0" fontId="13" fillId="3" borderId="68" xfId="0" applyFont="1" applyFill="1" applyBorder="1" applyAlignment="1">
      <alignment horizontal="center" vertical="center" wrapText="1"/>
    </xf>
    <xf numFmtId="0" fontId="4" fillId="3" borderId="11" xfId="0" applyFont="1" applyFill="1" applyBorder="1" applyAlignment="1">
      <alignment horizontal="justify" vertical="center" wrapText="1"/>
    </xf>
    <xf numFmtId="0" fontId="17" fillId="3" borderId="30" xfId="0" applyFont="1" applyFill="1" applyBorder="1" applyAlignment="1">
      <alignment horizontal="justify" vertical="center" wrapText="1"/>
    </xf>
    <xf numFmtId="0" fontId="13" fillId="3" borderId="70" xfId="0" applyFont="1" applyFill="1" applyBorder="1" applyAlignment="1">
      <alignment horizontal="center" vertical="center" wrapText="1"/>
    </xf>
    <xf numFmtId="0" fontId="13" fillId="3" borderId="26" xfId="0" applyFont="1" applyFill="1" applyBorder="1" applyAlignment="1">
      <alignment horizontal="center" vertical="center" wrapText="1"/>
    </xf>
    <xf numFmtId="3" fontId="13" fillId="3" borderId="66" xfId="0" applyNumberFormat="1" applyFont="1" applyFill="1" applyBorder="1" applyAlignment="1">
      <alignment horizontal="center" vertical="center" wrapText="1"/>
    </xf>
    <xf numFmtId="0" fontId="4" fillId="3" borderId="58" xfId="0" applyFont="1" applyFill="1" applyBorder="1" applyAlignment="1">
      <alignment horizontal="justify" vertical="center" wrapText="1"/>
    </xf>
    <xf numFmtId="0" fontId="13" fillId="3" borderId="16" xfId="0" applyFont="1" applyFill="1" applyBorder="1" applyAlignment="1">
      <alignment horizontal="justify" vertical="center" wrapText="1"/>
    </xf>
    <xf numFmtId="0" fontId="13" fillId="3" borderId="25" xfId="0" applyFont="1" applyFill="1" applyBorder="1" applyAlignment="1">
      <alignment horizontal="justify" vertical="center" wrapText="1"/>
    </xf>
    <xf numFmtId="0" fontId="17" fillId="3" borderId="11" xfId="0" applyFont="1" applyFill="1" applyBorder="1" applyAlignment="1">
      <alignment horizontal="justify" vertical="center" wrapText="1"/>
    </xf>
    <xf numFmtId="0" fontId="13" fillId="3" borderId="73" xfId="0" applyFont="1" applyFill="1" applyBorder="1" applyAlignment="1">
      <alignment horizontal="center" vertical="center" wrapText="1"/>
    </xf>
    <xf numFmtId="0" fontId="13" fillId="3" borderId="69" xfId="0" applyFont="1" applyFill="1" applyBorder="1" applyAlignment="1">
      <alignment horizontal="center" vertical="center" wrapText="1"/>
    </xf>
    <xf numFmtId="0" fontId="10" fillId="3" borderId="73" xfId="0" applyFont="1" applyFill="1" applyBorder="1" applyAlignment="1">
      <alignment horizontal="center" vertical="center" wrapText="1"/>
    </xf>
    <xf numFmtId="0" fontId="17" fillId="3" borderId="58" xfId="0" applyFont="1" applyFill="1" applyBorder="1" applyAlignment="1">
      <alignment horizontal="justify" vertical="center" wrapText="1"/>
    </xf>
    <xf numFmtId="3" fontId="13" fillId="3" borderId="17" xfId="0" applyNumberFormat="1" applyFont="1" applyFill="1" applyBorder="1" applyAlignment="1">
      <alignment horizontal="center" vertical="center" wrapText="1"/>
    </xf>
    <xf numFmtId="0" fontId="10" fillId="3" borderId="17" xfId="0" applyFont="1" applyFill="1" applyBorder="1" applyAlignment="1">
      <alignment horizontal="center" vertical="center" wrapText="1"/>
    </xf>
    <xf numFmtId="0" fontId="13" fillId="3" borderId="55" xfId="0" applyFont="1" applyFill="1" applyBorder="1" applyAlignment="1">
      <alignment horizontal="center" vertical="center" wrapText="1"/>
    </xf>
    <xf numFmtId="0" fontId="10" fillId="3" borderId="71" xfId="0" applyFont="1" applyFill="1" applyBorder="1" applyAlignment="1">
      <alignment horizontal="center" vertical="center" wrapText="1"/>
    </xf>
    <xf numFmtId="0" fontId="13" fillId="3" borderId="72" xfId="0" applyFont="1" applyFill="1" applyBorder="1" applyAlignment="1">
      <alignment horizontal="center" vertical="center" wrapText="1"/>
    </xf>
    <xf numFmtId="0" fontId="4" fillId="3" borderId="29" xfId="0" applyFont="1" applyFill="1" applyBorder="1" applyAlignment="1">
      <alignment horizontal="justify" vertical="center" wrapText="1"/>
    </xf>
    <xf numFmtId="0" fontId="13" fillId="3" borderId="30" xfId="0" applyFont="1" applyFill="1" applyBorder="1" applyAlignment="1">
      <alignment horizontal="justify" vertical="center" wrapText="1"/>
    </xf>
    <xf numFmtId="0" fontId="13" fillId="3" borderId="31" xfId="0" applyFont="1" applyFill="1" applyBorder="1" applyAlignment="1">
      <alignment horizontal="justify" vertical="center" wrapText="1"/>
    </xf>
    <xf numFmtId="0" fontId="13" fillId="3" borderId="17" xfId="0" applyFont="1" applyFill="1" applyBorder="1" applyAlignment="1">
      <alignment horizontal="justify" vertical="center" wrapText="1"/>
    </xf>
    <xf numFmtId="0" fontId="17" fillId="4" borderId="86" xfId="0" applyFont="1" applyFill="1" applyBorder="1" applyAlignment="1">
      <alignment horizontal="justify" vertical="center" wrapText="1"/>
    </xf>
    <xf numFmtId="0" fontId="17" fillId="4" borderId="53" xfId="0" applyFont="1" applyFill="1" applyBorder="1" applyAlignment="1">
      <alignment horizontal="justify" vertical="center" wrapText="1"/>
    </xf>
    <xf numFmtId="0" fontId="17" fillId="4" borderId="77" xfId="0" applyFont="1" applyFill="1" applyBorder="1" applyAlignment="1">
      <alignment horizontal="justify" vertical="center" wrapText="1"/>
    </xf>
    <xf numFmtId="0" fontId="4" fillId="3" borderId="30" xfId="0" applyFont="1" applyFill="1" applyBorder="1" applyAlignment="1">
      <alignment horizontal="justify" vertical="center" wrapText="1"/>
    </xf>
    <xf numFmtId="0" fontId="13" fillId="3" borderId="64" xfId="0" applyFont="1" applyFill="1" applyBorder="1" applyAlignment="1">
      <alignment horizontal="center" vertical="center" wrapText="1"/>
    </xf>
    <xf numFmtId="0" fontId="17" fillId="4" borderId="63" xfId="0" applyFont="1" applyFill="1" applyBorder="1" applyAlignment="1">
      <alignment horizontal="justify" vertical="center" wrapText="1"/>
    </xf>
    <xf numFmtId="1" fontId="15" fillId="2" borderId="13" xfId="0" applyNumberFormat="1" applyFont="1" applyFill="1" applyBorder="1" applyAlignment="1">
      <alignment horizontal="center" vertical="center"/>
    </xf>
    <xf numFmtId="0" fontId="2" fillId="2" borderId="58" xfId="0" applyFont="1" applyFill="1" applyBorder="1" applyAlignment="1">
      <alignment horizontal="justify" vertical="center" wrapText="1"/>
    </xf>
    <xf numFmtId="0" fontId="15" fillId="2" borderId="16" xfId="0" applyFont="1" applyFill="1" applyBorder="1" applyAlignment="1">
      <alignment horizontal="justify" vertical="center" wrapText="1"/>
    </xf>
    <xf numFmtId="0" fontId="15" fillId="2" borderId="25" xfId="0" applyFont="1" applyFill="1" applyBorder="1" applyAlignment="1">
      <alignment horizontal="justify" vertical="center" wrapText="1"/>
    </xf>
    <xf numFmtId="0" fontId="15" fillId="2" borderId="59" xfId="0" applyFont="1" applyFill="1" applyBorder="1" applyAlignment="1">
      <alignment horizontal="justify" vertical="center" wrapText="1"/>
    </xf>
    <xf numFmtId="0" fontId="15" fillId="2" borderId="42" xfId="0" applyFont="1" applyFill="1" applyBorder="1" applyAlignment="1">
      <alignment horizontal="justify" vertical="center" wrapText="1"/>
    </xf>
    <xf numFmtId="0" fontId="15" fillId="2" borderId="46" xfId="0" applyFont="1" applyFill="1" applyBorder="1" applyAlignment="1">
      <alignment horizontal="justify" vertical="center" wrapText="1"/>
    </xf>
    <xf numFmtId="0" fontId="5" fillId="3" borderId="16" xfId="0" applyFont="1" applyFill="1" applyBorder="1" applyAlignment="1">
      <alignment horizontal="justify" vertical="center" wrapText="1"/>
    </xf>
    <xf numFmtId="0" fontId="8" fillId="3" borderId="16" xfId="0" applyFont="1" applyFill="1" applyBorder="1" applyAlignment="1">
      <alignment horizontal="justify" vertical="center" wrapText="1"/>
    </xf>
    <xf numFmtId="0" fontId="14" fillId="3" borderId="17" xfId="0" applyFont="1" applyFill="1" applyBorder="1" applyAlignment="1">
      <alignment horizontal="center" vertical="center" wrapText="1"/>
    </xf>
    <xf numFmtId="0" fontId="15" fillId="3" borderId="18" xfId="0" applyFont="1" applyFill="1" applyBorder="1" applyAlignment="1">
      <alignment horizontal="center" vertical="center" wrapText="1"/>
    </xf>
    <xf numFmtId="0" fontId="2" fillId="3" borderId="16" xfId="0" applyFont="1" applyFill="1" applyBorder="1" applyAlignment="1">
      <alignment horizontal="justify" vertical="center" wrapText="1"/>
    </xf>
    <xf numFmtId="0" fontId="15" fillId="3" borderId="16" xfId="0" applyFont="1" applyFill="1" applyBorder="1" applyAlignment="1">
      <alignment horizontal="justify" vertical="center" wrapText="1"/>
    </xf>
    <xf numFmtId="0" fontId="15" fillId="3" borderId="25" xfId="0" applyFont="1" applyFill="1" applyBorder="1" applyAlignment="1">
      <alignment horizontal="justify" vertical="center" wrapText="1"/>
    </xf>
    <xf numFmtId="0" fontId="15" fillId="3" borderId="27" xfId="0" applyFont="1" applyFill="1" applyBorder="1" applyAlignment="1">
      <alignment horizontal="justify" vertical="center" wrapText="1"/>
    </xf>
    <xf numFmtId="0" fontId="15" fillId="3" borderId="28" xfId="0" applyFont="1" applyFill="1" applyBorder="1" applyAlignment="1">
      <alignment horizontal="justify" vertical="center" wrapText="1"/>
    </xf>
    <xf numFmtId="0" fontId="17" fillId="3" borderId="70" xfId="0" applyFont="1" applyFill="1" applyBorder="1" applyAlignment="1">
      <alignment horizontal="justify" vertical="center" wrapText="1"/>
    </xf>
    <xf numFmtId="0" fontId="9" fillId="3" borderId="16" xfId="0" applyFont="1" applyFill="1" applyBorder="1" applyAlignment="1">
      <alignment horizontal="justify" vertical="center" wrapText="1"/>
    </xf>
    <xf numFmtId="0" fontId="9" fillId="3" borderId="25" xfId="0" applyFont="1" applyFill="1" applyBorder="1" applyAlignment="1">
      <alignment horizontal="justify" vertical="center" wrapText="1"/>
    </xf>
    <xf numFmtId="0" fontId="9" fillId="3" borderId="26" xfId="0" applyFont="1" applyFill="1" applyBorder="1" applyAlignment="1">
      <alignment horizontal="justify" vertical="center" wrapText="1"/>
    </xf>
    <xf numFmtId="0" fontId="9" fillId="3" borderId="27" xfId="0" applyFont="1" applyFill="1" applyBorder="1" applyAlignment="1">
      <alignment horizontal="justify" vertical="center" wrapText="1"/>
    </xf>
    <xf numFmtId="0" fontId="9" fillId="3" borderId="28" xfId="0" applyFont="1" applyFill="1" applyBorder="1" applyAlignment="1">
      <alignment horizontal="justify" vertical="center" wrapText="1"/>
    </xf>
    <xf numFmtId="0" fontId="11" fillId="3" borderId="17" xfId="0" applyFont="1" applyFill="1" applyBorder="1" applyAlignment="1">
      <alignment horizontal="justify" vertical="center" wrapText="1"/>
    </xf>
    <xf numFmtId="0" fontId="13" fillId="3" borderId="55" xfId="0" applyFont="1" applyFill="1" applyBorder="1" applyAlignment="1">
      <alignment horizontal="justify" vertical="center" wrapText="1"/>
    </xf>
    <xf numFmtId="0" fontId="11" fillId="3" borderId="30" xfId="0" applyFont="1" applyFill="1" applyBorder="1" applyAlignment="1">
      <alignment horizontal="justify" vertical="center" wrapText="1"/>
    </xf>
    <xf numFmtId="0" fontId="11" fillId="3" borderId="31" xfId="0" applyFont="1" applyFill="1" applyBorder="1" applyAlignment="1">
      <alignment horizontal="justify" vertical="center" wrapText="1"/>
    </xf>
    <xf numFmtId="0" fontId="11" fillId="3" borderId="53" xfId="0" applyFont="1" applyFill="1" applyBorder="1" applyAlignment="1">
      <alignment horizontal="justify" vertical="center" wrapText="1"/>
    </xf>
    <xf numFmtId="0" fontId="14" fillId="3" borderId="60" xfId="0" applyFont="1" applyFill="1" applyBorder="1" applyAlignment="1">
      <alignment horizontal="justify" vertical="center" wrapText="1"/>
    </xf>
    <xf numFmtId="0" fontId="11" fillId="3" borderId="13" xfId="0" applyFont="1" applyFill="1" applyBorder="1" applyAlignment="1">
      <alignment horizontal="justify" vertical="center" wrapText="1"/>
    </xf>
    <xf numFmtId="0" fontId="14" fillId="3" borderId="13" xfId="0" applyFont="1" applyFill="1" applyBorder="1" applyAlignment="1">
      <alignment horizontal="justify" vertical="center" wrapText="1"/>
    </xf>
    <xf numFmtId="0" fontId="14" fillId="3" borderId="13" xfId="0" applyFont="1" applyFill="1" applyBorder="1" applyAlignment="1">
      <alignment horizontal="center" vertical="center" wrapText="1"/>
    </xf>
    <xf numFmtId="0" fontId="7" fillId="3" borderId="17" xfId="0" applyFont="1" applyFill="1" applyBorder="1" applyAlignment="1">
      <alignment horizontal="justify" vertical="center" wrapText="1"/>
    </xf>
    <xf numFmtId="0" fontId="15" fillId="3" borderId="18" xfId="0" applyFont="1" applyFill="1" applyBorder="1" applyAlignment="1">
      <alignment horizontal="justify" vertical="center" wrapText="1"/>
    </xf>
    <xf numFmtId="0" fontId="15" fillId="3" borderId="17" xfId="0" applyFont="1" applyFill="1" applyBorder="1" applyAlignment="1">
      <alignment horizontal="center" vertical="center" wrapText="1"/>
    </xf>
    <xf numFmtId="0" fontId="14" fillId="3" borderId="53" xfId="0" applyFont="1" applyFill="1" applyBorder="1" applyAlignment="1">
      <alignment horizontal="justify" vertical="center" wrapText="1"/>
    </xf>
    <xf numFmtId="0" fontId="3" fillId="3" borderId="13" xfId="0" applyFont="1" applyFill="1" applyBorder="1" applyAlignment="1">
      <alignment horizontal="center" vertical="center" wrapText="1"/>
    </xf>
    <xf numFmtId="0" fontId="12" fillId="3" borderId="55" xfId="0" applyFont="1" applyFill="1" applyBorder="1" applyAlignment="1">
      <alignment horizontal="center" vertical="center" wrapText="1"/>
    </xf>
    <xf numFmtId="0" fontId="12" fillId="3" borderId="16" xfId="0" applyFont="1" applyFill="1" applyBorder="1" applyAlignment="1">
      <alignment horizontal="justify" vertical="center" wrapText="1"/>
    </xf>
    <xf numFmtId="0" fontId="12" fillId="3" borderId="25" xfId="0" applyFont="1" applyFill="1" applyBorder="1" applyAlignment="1">
      <alignment horizontal="justify" vertical="center" wrapText="1"/>
    </xf>
    <xf numFmtId="0" fontId="12" fillId="3" borderId="61" xfId="0" applyFont="1" applyFill="1" applyBorder="1" applyAlignment="1">
      <alignment horizontal="justify" vertical="center" wrapText="1"/>
    </xf>
    <xf numFmtId="0" fontId="12" fillId="3" borderId="27" xfId="0" applyFont="1" applyFill="1" applyBorder="1" applyAlignment="1">
      <alignment horizontal="justify" vertical="center" wrapText="1"/>
    </xf>
    <xf numFmtId="0" fontId="12" fillId="3" borderId="28" xfId="0" applyFont="1" applyFill="1" applyBorder="1" applyAlignment="1">
      <alignment horizontal="justify" vertical="center" wrapText="1"/>
    </xf>
    <xf numFmtId="0" fontId="12" fillId="3" borderId="78" xfId="0" applyFont="1" applyFill="1" applyBorder="1" applyAlignment="1">
      <alignment horizontal="justify" vertical="center" wrapText="1"/>
    </xf>
    <xf numFmtId="0" fontId="12" fillId="3" borderId="79" xfId="0" applyFont="1" applyFill="1" applyBorder="1" applyAlignment="1">
      <alignment horizontal="justify" vertical="center" wrapText="1"/>
    </xf>
    <xf numFmtId="0" fontId="14" fillId="3" borderId="56" xfId="0" applyFont="1" applyFill="1" applyBorder="1" applyAlignment="1">
      <alignment horizontal="justify" vertical="center" wrapText="1"/>
    </xf>
    <xf numFmtId="0" fontId="17" fillId="4" borderId="43" xfId="0" applyFont="1" applyFill="1" applyBorder="1" applyAlignment="1">
      <alignment horizontal="left" vertical="center" wrapText="1"/>
    </xf>
    <xf numFmtId="0" fontId="19" fillId="4" borderId="45" xfId="0" applyFont="1" applyFill="1" applyBorder="1" applyAlignment="1">
      <alignment horizontal="left" vertical="center" wrapText="1"/>
    </xf>
    <xf numFmtId="0" fontId="11" fillId="4" borderId="40" xfId="0" applyFont="1" applyFill="1" applyBorder="1" applyAlignment="1">
      <alignment horizontal="justify" vertical="center" wrapText="1"/>
    </xf>
    <xf numFmtId="0" fontId="14" fillId="2" borderId="13" xfId="0" applyFont="1" applyFill="1" applyBorder="1" applyAlignment="1">
      <alignment horizontal="center" vertical="center"/>
    </xf>
    <xf numFmtId="0" fontId="15" fillId="2" borderId="13" xfId="0" applyFont="1" applyFill="1" applyBorder="1" applyAlignment="1">
      <alignment horizontal="center" vertical="center"/>
    </xf>
    <xf numFmtId="0" fontId="11" fillId="2" borderId="17" xfId="0" applyFont="1" applyFill="1" applyBorder="1" applyAlignment="1">
      <alignment horizontal="justify" vertical="center" wrapText="1"/>
    </xf>
    <xf numFmtId="0" fontId="15" fillId="2" borderId="18" xfId="0" applyFont="1" applyFill="1" applyBorder="1" applyAlignment="1">
      <alignment horizontal="justify" vertical="center"/>
    </xf>
    <xf numFmtId="0" fontId="14" fillId="2" borderId="17" xfId="0" applyFont="1" applyFill="1" applyBorder="1" applyAlignment="1">
      <alignment horizontal="center" vertical="center" wrapText="1"/>
    </xf>
    <xf numFmtId="0" fontId="15" fillId="2" borderId="18" xfId="0" applyFont="1" applyFill="1" applyBorder="1" applyAlignment="1">
      <alignment horizontal="center" vertical="center"/>
    </xf>
    <xf numFmtId="0" fontId="17" fillId="2" borderId="29" xfId="0" applyFont="1" applyFill="1" applyBorder="1" applyAlignment="1">
      <alignment horizontal="justify" vertical="center" wrapText="1"/>
    </xf>
    <xf numFmtId="0" fontId="17" fillId="2" borderId="30" xfId="0" applyFont="1" applyFill="1" applyBorder="1" applyAlignment="1">
      <alignment horizontal="justify" vertical="center" wrapText="1"/>
    </xf>
    <xf numFmtId="0" fontId="17" fillId="2" borderId="57" xfId="0" applyFont="1" applyFill="1" applyBorder="1" applyAlignment="1">
      <alignment horizontal="justify" vertical="center" wrapText="1"/>
    </xf>
    <xf numFmtId="0" fontId="2" fillId="2" borderId="32" xfId="0" applyFont="1" applyFill="1" applyBorder="1" applyAlignment="1">
      <alignment horizontal="justify" vertical="center" wrapText="1"/>
    </xf>
    <xf numFmtId="0" fontId="15" fillId="2" borderId="13" xfId="0" applyFont="1" applyFill="1" applyBorder="1" applyAlignment="1">
      <alignment horizontal="justify" vertical="center" wrapText="1"/>
    </xf>
    <xf numFmtId="0" fontId="15" fillId="2" borderId="15" xfId="0" applyFont="1" applyFill="1" applyBorder="1" applyAlignment="1">
      <alignment horizontal="justify" vertical="center" wrapText="1"/>
    </xf>
    <xf numFmtId="0" fontId="15" fillId="2" borderId="32" xfId="0" applyFont="1" applyFill="1" applyBorder="1" applyAlignment="1">
      <alignment horizontal="justify" vertical="center" wrapText="1"/>
    </xf>
    <xf numFmtId="0" fontId="14" fillId="2" borderId="16" xfId="0" applyFont="1" applyFill="1" applyBorder="1" applyAlignment="1">
      <alignment horizontal="center" vertical="center"/>
    </xf>
    <xf numFmtId="0" fontId="14" fillId="2" borderId="42" xfId="0" applyFont="1" applyFill="1" applyBorder="1" applyAlignment="1">
      <alignment horizontal="center" vertical="center"/>
    </xf>
    <xf numFmtId="0" fontId="9" fillId="3" borderId="29" xfId="0" applyFont="1" applyFill="1" applyBorder="1" applyAlignment="1">
      <alignment horizontal="justify" vertical="center" wrapText="1"/>
    </xf>
    <xf numFmtId="0" fontId="15" fillId="3" borderId="30" xfId="0" applyFont="1" applyFill="1" applyBorder="1" applyAlignment="1">
      <alignment horizontal="justify" vertical="center" wrapText="1"/>
    </xf>
    <xf numFmtId="0" fontId="6" fillId="3" borderId="17" xfId="0" applyFont="1" applyFill="1" applyBorder="1" applyAlignment="1">
      <alignment horizontal="center" vertical="center" wrapText="1"/>
    </xf>
    <xf numFmtId="0" fontId="6" fillId="3" borderId="18" xfId="0" applyFont="1" applyFill="1" applyBorder="1" applyAlignment="1">
      <alignment horizontal="center" vertical="center" wrapText="1"/>
    </xf>
    <xf numFmtId="0" fontId="6" fillId="3" borderId="16" xfId="0" applyFont="1" applyFill="1" applyBorder="1" applyAlignment="1">
      <alignment horizontal="justify" vertical="center" wrapText="1"/>
    </xf>
    <xf numFmtId="0" fontId="6" fillId="3" borderId="25" xfId="0" applyFont="1" applyFill="1" applyBorder="1" applyAlignment="1">
      <alignment horizontal="justify" vertical="center" wrapText="1"/>
    </xf>
    <xf numFmtId="0" fontId="6" fillId="3" borderId="27" xfId="0" applyFont="1" applyFill="1" applyBorder="1" applyAlignment="1">
      <alignment horizontal="justify" vertical="center" wrapText="1"/>
    </xf>
    <xf numFmtId="0" fontId="6" fillId="3" borderId="28" xfId="0" applyFont="1" applyFill="1" applyBorder="1" applyAlignment="1">
      <alignment horizontal="justify" vertical="center" wrapText="1"/>
    </xf>
    <xf numFmtId="0" fontId="6" fillId="3" borderId="17" xfId="0" applyFont="1" applyFill="1" applyBorder="1" applyAlignment="1">
      <alignment horizontal="justify" vertical="center" wrapText="1"/>
    </xf>
    <xf numFmtId="0" fontId="6" fillId="3" borderId="18" xfId="0" applyFont="1" applyFill="1" applyBorder="1" applyAlignment="1">
      <alignment horizontal="justify" vertical="center" wrapText="1"/>
    </xf>
    <xf numFmtId="2" fontId="6" fillId="3" borderId="17" xfId="0" applyNumberFormat="1" applyFont="1" applyFill="1" applyBorder="1" applyAlignment="1">
      <alignment horizontal="center" vertical="center" wrapText="1"/>
    </xf>
    <xf numFmtId="2" fontId="6" fillId="3" borderId="18" xfId="0" applyNumberFormat="1" applyFont="1" applyFill="1" applyBorder="1" applyAlignment="1">
      <alignment horizontal="center" vertical="center" wrapText="1"/>
    </xf>
    <xf numFmtId="0" fontId="17" fillId="2" borderId="2" xfId="0" applyFont="1" applyFill="1" applyBorder="1" applyAlignment="1">
      <alignment horizontal="center" vertical="center" wrapText="1"/>
    </xf>
    <xf numFmtId="0" fontId="17" fillId="2" borderId="12" xfId="0" applyFont="1" applyFill="1" applyBorder="1" applyAlignment="1">
      <alignment horizontal="center" vertical="center" wrapText="1"/>
    </xf>
    <xf numFmtId="0" fontId="16" fillId="0" borderId="0" xfId="0" applyFont="1" applyAlignment="1">
      <alignment horizontal="center"/>
    </xf>
    <xf numFmtId="0" fontId="16" fillId="0" borderId="54" xfId="0" applyFont="1" applyBorder="1" applyAlignment="1">
      <alignment horizontal="center"/>
    </xf>
    <xf numFmtId="0" fontId="16" fillId="0" borderId="0" xfId="0" applyFont="1" applyAlignment="1">
      <alignment horizontal="center" vertical="center"/>
    </xf>
    <xf numFmtId="0" fontId="16" fillId="0" borderId="54" xfId="0" applyFont="1" applyBorder="1" applyAlignment="1">
      <alignment horizontal="center" vertical="center"/>
    </xf>
    <xf numFmtId="0" fontId="16" fillId="2" borderId="7" xfId="0" applyFont="1" applyFill="1" applyBorder="1" applyAlignment="1">
      <alignment horizontal="left" vertical="center"/>
    </xf>
    <xf numFmtId="0" fontId="16" fillId="2" borderId="8" xfId="0" applyFont="1" applyFill="1" applyBorder="1" applyAlignment="1">
      <alignment horizontal="left" vertical="center"/>
    </xf>
    <xf numFmtId="0" fontId="16" fillId="0" borderId="22" xfId="0" applyFont="1" applyBorder="1" applyAlignment="1">
      <alignment horizontal="center" vertical="center"/>
    </xf>
    <xf numFmtId="0" fontId="16" fillId="0" borderId="23" xfId="0" applyFont="1" applyBorder="1" applyAlignment="1">
      <alignment horizontal="center" vertical="center"/>
    </xf>
    <xf numFmtId="0" fontId="16" fillId="0" borderId="24" xfId="0" applyFont="1" applyBorder="1" applyAlignment="1">
      <alignment horizontal="center" vertical="center"/>
    </xf>
    <xf numFmtId="0" fontId="17" fillId="2" borderId="33" xfId="0" applyFont="1" applyFill="1" applyBorder="1" applyAlignment="1">
      <alignment horizontal="center" vertical="center" wrapText="1"/>
    </xf>
    <xf numFmtId="0" fontId="17" fillId="2" borderId="34" xfId="0" applyFont="1" applyFill="1" applyBorder="1" applyAlignment="1">
      <alignment horizontal="center" vertical="center" wrapText="1"/>
    </xf>
    <xf numFmtId="0" fontId="17" fillId="2" borderId="35" xfId="0" applyFont="1" applyFill="1" applyBorder="1" applyAlignment="1">
      <alignment horizontal="center" vertical="center" wrapText="1"/>
    </xf>
    <xf numFmtId="0" fontId="17" fillId="2" borderId="4" xfId="0" applyFont="1" applyFill="1" applyBorder="1" applyAlignment="1">
      <alignment horizontal="center" vertical="center" wrapText="1"/>
    </xf>
    <xf numFmtId="0" fontId="17" fillId="2" borderId="19" xfId="0" applyFont="1" applyFill="1" applyBorder="1" applyAlignment="1">
      <alignment horizontal="center" vertical="center" wrapText="1"/>
    </xf>
    <xf numFmtId="0" fontId="17" fillId="2" borderId="20" xfId="0" applyFont="1" applyFill="1" applyBorder="1" applyAlignment="1">
      <alignment horizontal="center" vertical="center" wrapText="1"/>
    </xf>
    <xf numFmtId="0" fontId="17" fillId="2" borderId="21" xfId="0" applyFont="1" applyFill="1" applyBorder="1" applyAlignment="1">
      <alignment horizontal="center" vertical="center" wrapText="1"/>
    </xf>
    <xf numFmtId="0" fontId="17" fillId="2" borderId="9" xfId="0" applyFont="1" applyFill="1" applyBorder="1" applyAlignment="1">
      <alignment horizontal="center" vertical="center"/>
    </xf>
    <xf numFmtId="0" fontId="17" fillId="2" borderId="4" xfId="0" applyFont="1" applyFill="1" applyBorder="1" applyAlignment="1">
      <alignment horizontal="center" vertical="center"/>
    </xf>
    <xf numFmtId="0" fontId="17" fillId="2" borderId="10" xfId="0" applyFont="1" applyFill="1" applyBorder="1" applyAlignment="1">
      <alignment horizontal="center" vertical="center"/>
    </xf>
    <xf numFmtId="0" fontId="17" fillId="2" borderId="5" xfId="0" applyFont="1" applyFill="1" applyBorder="1" applyAlignment="1">
      <alignment horizontal="center" vertical="center"/>
    </xf>
    <xf numFmtId="0" fontId="17" fillId="2" borderId="2" xfId="0" applyFont="1" applyFill="1" applyBorder="1" applyAlignment="1">
      <alignment horizontal="center" vertical="center"/>
    </xf>
    <xf numFmtId="0" fontId="17" fillId="2" borderId="6"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4" xfId="0" applyFont="1" applyFill="1" applyBorder="1" applyAlignment="1">
      <alignment horizontal="center" vertical="center"/>
    </xf>
    <xf numFmtId="0" fontId="17" fillId="2" borderId="3" xfId="0" applyFont="1" applyFill="1" applyBorder="1" applyAlignment="1">
      <alignment horizontal="center" vertical="center"/>
    </xf>
    <xf numFmtId="0" fontId="19" fillId="4" borderId="41" xfId="0" applyFont="1" applyFill="1" applyBorder="1" applyAlignment="1">
      <alignment horizontal="justify" vertical="center" wrapText="1"/>
    </xf>
    <xf numFmtId="0" fontId="19" fillId="4" borderId="44" xfId="0" applyFont="1" applyFill="1" applyBorder="1" applyAlignment="1">
      <alignment horizontal="justify" vertical="center" wrapText="1"/>
    </xf>
    <xf numFmtId="0" fontId="19" fillId="4" borderId="42" xfId="0" applyFont="1" applyFill="1" applyBorder="1" applyAlignment="1">
      <alignment horizontal="justify" vertical="center" wrapText="1"/>
    </xf>
    <xf numFmtId="0" fontId="19" fillId="4" borderId="46" xfId="0" applyFont="1" applyFill="1" applyBorder="1" applyAlignment="1">
      <alignment horizontal="justify" vertical="center" wrapText="1"/>
    </xf>
    <xf numFmtId="0" fontId="4" fillId="3" borderId="16" xfId="0" applyFont="1" applyFill="1" applyBorder="1" applyAlignment="1">
      <alignment horizontal="justify" vertical="center" wrapText="1"/>
    </xf>
    <xf numFmtId="0" fontId="12" fillId="3" borderId="17" xfId="0" applyFont="1" applyFill="1" applyBorder="1" applyAlignment="1">
      <alignment horizontal="justify" vertical="center" wrapText="1"/>
    </xf>
    <xf numFmtId="0" fontId="12" fillId="3" borderId="18" xfId="0" applyFont="1" applyFill="1" applyBorder="1" applyAlignment="1">
      <alignment horizontal="justify" vertical="center" wrapText="1"/>
    </xf>
    <xf numFmtId="0" fontId="12" fillId="3" borderId="80" xfId="0" applyFont="1" applyFill="1" applyBorder="1" applyAlignment="1">
      <alignment horizontal="justify" vertical="center" wrapText="1"/>
    </xf>
    <xf numFmtId="0" fontId="12" fillId="3" borderId="80" xfId="0" applyFont="1" applyFill="1" applyBorder="1" applyAlignment="1">
      <alignment horizontal="center" vertical="center" wrapText="1"/>
    </xf>
    <xf numFmtId="0" fontId="10" fillId="4" borderId="43" xfId="0" applyFont="1" applyFill="1" applyBorder="1" applyAlignment="1">
      <alignment horizontal="justify" vertical="center" wrapText="1"/>
    </xf>
    <xf numFmtId="0" fontId="10" fillId="4" borderId="45" xfId="0" applyFont="1" applyFill="1" applyBorder="1" applyAlignment="1">
      <alignment horizontal="justify" vertical="center" wrapText="1"/>
    </xf>
    <xf numFmtId="0" fontId="10" fillId="4" borderId="39" xfId="0" applyFont="1" applyFill="1" applyBorder="1" applyAlignment="1">
      <alignment horizontal="justify" vertical="center" wrapText="1"/>
    </xf>
    <xf numFmtId="0" fontId="12" fillId="3" borderId="64" xfId="0" applyFont="1" applyFill="1" applyBorder="1" applyAlignment="1">
      <alignment horizontal="center" vertical="center" wrapText="1"/>
    </xf>
    <xf numFmtId="0" fontId="17" fillId="3" borderId="16" xfId="0" applyFont="1" applyFill="1" applyBorder="1" applyAlignment="1">
      <alignment horizontal="justify" vertical="center" wrapText="1"/>
    </xf>
    <xf numFmtId="0" fontId="10" fillId="4" borderId="81" xfId="0" applyFont="1" applyFill="1" applyBorder="1" applyAlignment="1">
      <alignment horizontal="justify" vertical="center" wrapText="1"/>
    </xf>
    <xf numFmtId="0" fontId="10" fillId="4" borderId="67" xfId="0" applyFont="1" applyFill="1" applyBorder="1" applyAlignment="1">
      <alignment horizontal="justify" vertical="center" wrapText="1"/>
    </xf>
    <xf numFmtId="0" fontId="10" fillId="4" borderId="67" xfId="0" applyFont="1" applyFill="1" applyBorder="1" applyAlignment="1">
      <alignment horizontal="center" vertical="center" wrapText="1"/>
    </xf>
    <xf numFmtId="0" fontId="10" fillId="3" borderId="81" xfId="0" applyFont="1" applyFill="1" applyBorder="1" applyAlignment="1">
      <alignment horizontal="justify" vertical="center" wrapText="1"/>
    </xf>
    <xf numFmtId="0" fontId="10" fillId="3" borderId="67" xfId="0" applyFont="1" applyFill="1" applyBorder="1" applyAlignment="1">
      <alignment horizontal="justify" vertical="center" wrapText="1"/>
    </xf>
    <xf numFmtId="0" fontId="10" fillId="3" borderId="67" xfId="0" applyFont="1" applyFill="1" applyBorder="1" applyAlignment="1">
      <alignment horizontal="center" vertical="center" wrapText="1"/>
    </xf>
    <xf numFmtId="0" fontId="10" fillId="3" borderId="67" xfId="0" applyFont="1" applyFill="1" applyBorder="1" applyAlignment="1">
      <alignment horizontal="center" vertical="center"/>
    </xf>
    <xf numFmtId="0" fontId="10" fillId="3" borderId="18" xfId="0" applyFont="1" applyFill="1" applyBorder="1" applyAlignment="1">
      <alignment horizontal="center" vertical="center" wrapText="1"/>
    </xf>
    <xf numFmtId="0" fontId="17" fillId="3" borderId="41" xfId="0" applyFont="1" applyFill="1" applyBorder="1" applyAlignment="1">
      <alignment horizontal="justify" vertical="center" wrapText="1"/>
    </xf>
    <xf numFmtId="0" fontId="19" fillId="3" borderId="41" xfId="0" applyFont="1" applyFill="1" applyBorder="1" applyAlignment="1">
      <alignment horizontal="justify" vertical="center" wrapText="1"/>
    </xf>
    <xf numFmtId="0" fontId="19" fillId="3" borderId="44" xfId="0" applyFont="1" applyFill="1" applyBorder="1" applyAlignment="1">
      <alignment horizontal="justify" vertical="center" wrapText="1"/>
    </xf>
    <xf numFmtId="0" fontId="19" fillId="3" borderId="42" xfId="0" applyFont="1" applyFill="1" applyBorder="1" applyAlignment="1">
      <alignment horizontal="justify" vertical="center" wrapText="1"/>
    </xf>
    <xf numFmtId="0" fontId="19" fillId="3" borderId="46" xfId="0" applyFont="1" applyFill="1" applyBorder="1" applyAlignment="1">
      <alignment horizontal="justify" vertical="center" wrapText="1"/>
    </xf>
    <xf numFmtId="0" fontId="25" fillId="0" borderId="1" xfId="0" applyFont="1" applyBorder="1" applyAlignment="1">
      <alignment horizontal="center" vertical="center" wrapText="1"/>
    </xf>
    <xf numFmtId="0" fontId="0" fillId="0" borderId="1" xfId="0" applyBorder="1" applyAlignment="1">
      <alignment horizontal="center" vertical="center"/>
    </xf>
    <xf numFmtId="0" fontId="10" fillId="3" borderId="83" xfId="0" applyFont="1" applyFill="1" applyBorder="1" applyAlignment="1">
      <alignment horizontal="justify" vertical="center"/>
    </xf>
    <xf numFmtId="0" fontId="10" fillId="3" borderId="84" xfId="0" applyFont="1" applyFill="1" applyBorder="1" applyAlignment="1">
      <alignment horizontal="justify" vertical="center"/>
    </xf>
    <xf numFmtId="0" fontId="10" fillId="3" borderId="84" xfId="0" applyFont="1" applyFill="1" applyBorder="1" applyAlignment="1">
      <alignment horizontal="center" vertical="center"/>
    </xf>
    <xf numFmtId="0" fontId="10" fillId="3" borderId="84" xfId="0" applyFont="1" applyFill="1" applyBorder="1" applyAlignment="1">
      <alignment horizontal="center" vertical="center" wrapText="1"/>
    </xf>
    <xf numFmtId="0" fontId="10" fillId="3" borderId="87" xfId="0" applyFont="1" applyFill="1" applyBorder="1" applyAlignment="1">
      <alignment horizontal="center" vertical="center" wrapText="1"/>
    </xf>
    <xf numFmtId="10" fontId="21" fillId="3" borderId="92" xfId="0" applyNumberFormat="1" applyFont="1" applyFill="1" applyBorder="1" applyAlignment="1">
      <alignment horizontal="center" vertical="center" wrapText="1"/>
    </xf>
    <xf numFmtId="10" fontId="21" fillId="3" borderId="93" xfId="0" applyNumberFormat="1" applyFont="1" applyFill="1" applyBorder="1" applyAlignment="1">
      <alignment horizontal="center" vertical="center" wrapText="1"/>
    </xf>
    <xf numFmtId="0" fontId="17" fillId="3" borderId="62" xfId="0" applyFont="1" applyFill="1" applyBorder="1" applyAlignment="1">
      <alignment horizontal="justify" vertical="center" wrapText="1"/>
    </xf>
    <xf numFmtId="0" fontId="19" fillId="3" borderId="65" xfId="0" applyFont="1" applyFill="1" applyBorder="1" applyAlignment="1">
      <alignment horizontal="justify" vertical="center" wrapText="1"/>
    </xf>
    <xf numFmtId="0" fontId="19" fillId="3" borderId="36" xfId="0" applyFont="1" applyFill="1" applyBorder="1" applyAlignment="1">
      <alignment horizontal="justify" vertical="center" wrapText="1"/>
    </xf>
    <xf numFmtId="0" fontId="19" fillId="3" borderId="37" xfId="0" applyFont="1" applyFill="1" applyBorder="1" applyAlignment="1">
      <alignment horizontal="justify" vertical="center" wrapText="1"/>
    </xf>
  </cellXfs>
  <cellStyles count="3">
    <cellStyle name="Millares" xfId="1" builtinId="3"/>
    <cellStyle name="Normal" xfId="0" builtinId="0"/>
    <cellStyle name="Porcentaje" xfId="2" builtinId="5"/>
  </cellStyles>
  <dxfs count="4">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xdr:from>
      <xdr:col>15</xdr:col>
      <xdr:colOff>938894</xdr:colOff>
      <xdr:row>2</xdr:row>
      <xdr:rowOff>108857</xdr:rowOff>
    </xdr:from>
    <xdr:to>
      <xdr:col>18</xdr:col>
      <xdr:colOff>283030</xdr:colOff>
      <xdr:row>7</xdr:row>
      <xdr:rowOff>13607</xdr:rowOff>
    </xdr:to>
    <xdr:grpSp>
      <xdr:nvGrpSpPr>
        <xdr:cNvPr id="3" name="Grupo 2">
          <a:extLst>
            <a:ext uri="{FF2B5EF4-FFF2-40B4-BE49-F238E27FC236}">
              <a16:creationId xmlns:a16="http://schemas.microsoft.com/office/drawing/2014/main" id="{496D8F78-D770-4D63-9BCA-6064F5EC9685}"/>
            </a:ext>
          </a:extLst>
        </xdr:cNvPr>
        <xdr:cNvGrpSpPr/>
      </xdr:nvGrpSpPr>
      <xdr:grpSpPr>
        <a:xfrm>
          <a:off x="20017469" y="518432"/>
          <a:ext cx="4744811" cy="962025"/>
          <a:chOff x="849770" y="262723"/>
          <a:chExt cx="3552811" cy="1623224"/>
        </a:xfrm>
      </xdr:grpSpPr>
      <xdr:pic>
        <xdr:nvPicPr>
          <xdr:cNvPr id="5" name="Imagen 4">
            <a:extLst>
              <a:ext uri="{FF2B5EF4-FFF2-40B4-BE49-F238E27FC236}">
                <a16:creationId xmlns:a16="http://schemas.microsoft.com/office/drawing/2014/main" id="{F6CAAB9F-B31E-2BFE-2A0E-BED0747D3D1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849770" y="262723"/>
            <a:ext cx="1121665" cy="1623224"/>
          </a:xfrm>
          <a:prstGeom prst="rect">
            <a:avLst/>
          </a:prstGeom>
        </xdr:spPr>
      </xdr:pic>
      <xdr:cxnSp macro="">
        <xdr:nvCxnSpPr>
          <xdr:cNvPr id="6" name="Conector recto 5">
            <a:extLst>
              <a:ext uri="{FF2B5EF4-FFF2-40B4-BE49-F238E27FC236}">
                <a16:creationId xmlns:a16="http://schemas.microsoft.com/office/drawing/2014/main" id="{121242BC-D8F8-7AD1-739E-1465AE3B83E2}"/>
              </a:ext>
            </a:extLst>
          </xdr:cNvPr>
          <xdr:cNvCxnSpPr>
            <a:cxnSpLocks/>
          </xdr:cNvCxnSpPr>
        </xdr:nvCxnSpPr>
        <xdr:spPr>
          <a:xfrm>
            <a:off x="1971435" y="449238"/>
            <a:ext cx="0" cy="1278153"/>
          </a:xfrm>
          <a:prstGeom prst="line">
            <a:avLst/>
          </a:prstGeom>
          <a:noFill/>
          <a:ln w="9525" cap="flat" cmpd="sng" algn="ctr">
            <a:solidFill>
              <a:srgbClr val="969696"/>
            </a:solidFill>
            <a:prstDash val="solid"/>
            <a:miter lim="800000"/>
          </a:ln>
          <a:effectLst/>
        </xdr:spPr>
      </xdr:cxnSp>
      <xdr:sp macro="" textlink="">
        <xdr:nvSpPr>
          <xdr:cNvPr id="7" name="CuadroTexto 9">
            <a:extLst>
              <a:ext uri="{FF2B5EF4-FFF2-40B4-BE49-F238E27FC236}">
                <a16:creationId xmlns:a16="http://schemas.microsoft.com/office/drawing/2014/main" id="{2B4119F8-CCCF-DCE8-9A06-B0F145D71F7A}"/>
              </a:ext>
            </a:extLst>
          </xdr:cNvPr>
          <xdr:cNvSpPr txBox="1"/>
        </xdr:nvSpPr>
        <xdr:spPr>
          <a:xfrm>
            <a:off x="1971435" y="384600"/>
            <a:ext cx="2431146" cy="1342791"/>
          </a:xfrm>
          <a:prstGeom prst="rect">
            <a:avLst/>
          </a:prstGeom>
          <a:noFill/>
        </xdr:spPr>
        <xdr:txBody>
          <a:bodyPr wrap="square" rtlCol="0">
            <a:noAutofit/>
          </a:bodyPr>
          <a:lstStyle/>
          <a:p>
            <a:r>
              <a:rPr lang="es-MX" sz="1800" kern="1200">
                <a:solidFill>
                  <a:srgbClr val="000000"/>
                </a:solidFill>
                <a:effectLst/>
                <a:latin typeface="Calibri" panose="020F0502020204030204" pitchFamily="34" charset="0"/>
                <a:ea typeface="Times New Roman" panose="02020603050405020304" pitchFamily="18" charset="0"/>
              </a:rPr>
              <a:t>SECRETARÍA MUNICIPAL </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DE OBRAS PÚBLICAS Y</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SERVICIOS </a:t>
            </a:r>
            <a:endParaRPr lang="es-MX" sz="900">
              <a:effectLst/>
              <a:latin typeface="Times New Roman" panose="02020603050405020304" pitchFamily="18" charset="0"/>
              <a:ea typeface="Times New Roman" panose="02020603050405020304" pitchFamily="18" charset="0"/>
            </a:endParaRPr>
          </a:p>
        </xdr:txBody>
      </xdr:sp>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C2:T196"/>
  <sheetViews>
    <sheetView tabSelected="1" topLeftCell="E1" zoomScale="80" zoomScaleNormal="80" workbookViewId="0">
      <selection activeCell="J13" sqref="J13"/>
    </sheetView>
  </sheetViews>
  <sheetFormatPr baseColWidth="10" defaultColWidth="11" defaultRowHeight="15.6" x14ac:dyDescent="0.3"/>
  <cols>
    <col min="4" max="4" width="28" customWidth="1"/>
    <col min="5" max="5" width="21.09765625" customWidth="1"/>
    <col min="6" max="6" width="18.69921875" customWidth="1"/>
    <col min="7" max="7" width="18" customWidth="1"/>
    <col min="8" max="9" width="17.8984375" customWidth="1"/>
    <col min="10" max="13" width="12.8984375" customWidth="1"/>
    <col min="14" max="15" width="22.09765625" customWidth="1"/>
    <col min="16" max="18" width="23.59765625" customWidth="1"/>
  </cols>
  <sheetData>
    <row r="2" spans="4:20" ht="16.2" thickBot="1" x14ac:dyDescent="0.35"/>
    <row r="3" spans="4:20" x14ac:dyDescent="0.3">
      <c r="D3" s="42"/>
      <c r="E3" s="43"/>
      <c r="F3" s="43"/>
      <c r="G3" s="43"/>
      <c r="H3" s="43"/>
      <c r="I3" s="43"/>
      <c r="J3" s="43"/>
      <c r="K3" s="43"/>
      <c r="L3" s="43"/>
      <c r="M3" s="43"/>
      <c r="N3" s="43"/>
      <c r="O3" s="43"/>
      <c r="P3" s="43"/>
      <c r="Q3" s="43"/>
      <c r="R3" s="44"/>
    </row>
    <row r="4" spans="4:20" ht="17.399999999999999" x14ac:dyDescent="0.3">
      <c r="D4" s="45"/>
      <c r="E4" s="216" t="s">
        <v>0</v>
      </c>
      <c r="F4" s="216"/>
      <c r="G4" s="216"/>
      <c r="H4" s="216"/>
      <c r="I4" s="216"/>
      <c r="J4" s="216"/>
      <c r="K4" s="216"/>
      <c r="L4" s="216"/>
      <c r="M4" s="216"/>
      <c r="N4" s="216"/>
      <c r="O4" s="216"/>
      <c r="P4" s="216"/>
      <c r="Q4" s="216"/>
      <c r="R4" s="217"/>
    </row>
    <row r="5" spans="4:20" ht="17.399999999999999" x14ac:dyDescent="0.3">
      <c r="D5" s="45"/>
      <c r="E5" s="216" t="s">
        <v>1</v>
      </c>
      <c r="F5" s="216"/>
      <c r="G5" s="216"/>
      <c r="H5" s="216"/>
      <c r="I5" s="216"/>
      <c r="J5" s="216"/>
      <c r="K5" s="216"/>
      <c r="L5" s="216"/>
      <c r="M5" s="216"/>
      <c r="N5" s="216"/>
      <c r="O5" s="216"/>
      <c r="P5" s="216"/>
      <c r="Q5" s="216"/>
      <c r="R5" s="217"/>
    </row>
    <row r="6" spans="4:20" ht="17.399999999999999" x14ac:dyDescent="0.3">
      <c r="D6" s="45"/>
      <c r="E6" s="218" t="s">
        <v>295</v>
      </c>
      <c r="F6" s="218"/>
      <c r="G6" s="218"/>
      <c r="H6" s="218"/>
      <c r="I6" s="218"/>
      <c r="J6" s="218"/>
      <c r="K6" s="218"/>
      <c r="L6" s="218"/>
      <c r="M6" s="218"/>
      <c r="N6" s="218"/>
      <c r="O6" s="218"/>
      <c r="P6" s="218"/>
      <c r="Q6" s="218"/>
      <c r="R6" s="219"/>
    </row>
    <row r="7" spans="4:20" x14ac:dyDescent="0.3">
      <c r="D7" s="45"/>
      <c r="R7" s="46"/>
    </row>
    <row r="8" spans="4:20" ht="16.2" thickBot="1" x14ac:dyDescent="0.35">
      <c r="D8" s="47"/>
      <c r="E8" s="48"/>
      <c r="F8" s="48"/>
      <c r="G8" s="48"/>
      <c r="H8" s="48"/>
      <c r="I8" s="48"/>
      <c r="J8" s="48"/>
      <c r="K8" s="48"/>
      <c r="L8" s="48"/>
      <c r="M8" s="48"/>
      <c r="N8" s="48"/>
      <c r="O8" s="48"/>
      <c r="P8" s="48"/>
      <c r="Q8" s="48"/>
      <c r="R8" s="49"/>
    </row>
    <row r="9" spans="4:20" ht="43.5" customHeight="1" thickBot="1" x14ac:dyDescent="0.35">
      <c r="D9" s="220" t="s">
        <v>22</v>
      </c>
      <c r="E9" s="221"/>
      <c r="F9" s="222" t="s">
        <v>45</v>
      </c>
      <c r="G9" s="223"/>
      <c r="H9" s="223"/>
      <c r="I9" s="223"/>
      <c r="J9" s="223"/>
      <c r="K9" s="223"/>
      <c r="L9" s="223"/>
      <c r="M9" s="223"/>
      <c r="N9" s="223"/>
      <c r="O9" s="223"/>
      <c r="P9" s="223"/>
      <c r="Q9" s="223"/>
      <c r="R9" s="224"/>
    </row>
    <row r="10" spans="4:20" ht="27.9" customHeight="1" x14ac:dyDescent="0.3">
      <c r="D10" s="225" t="s">
        <v>2</v>
      </c>
      <c r="E10" s="228" t="s">
        <v>3</v>
      </c>
      <c r="F10" s="229" t="s">
        <v>23</v>
      </c>
      <c r="G10" s="228" t="s">
        <v>4</v>
      </c>
      <c r="H10" s="232" t="s">
        <v>5</v>
      </c>
      <c r="I10" s="233"/>
      <c r="J10" s="233"/>
      <c r="K10" s="233"/>
      <c r="L10" s="233"/>
      <c r="M10" s="233"/>
      <c r="N10" s="233"/>
      <c r="O10" s="234"/>
      <c r="P10" s="233" t="s">
        <v>6</v>
      </c>
      <c r="Q10" s="233"/>
      <c r="R10" s="235"/>
    </row>
    <row r="11" spans="4:20" ht="32.1" customHeight="1" x14ac:dyDescent="0.3">
      <c r="D11" s="226"/>
      <c r="E11" s="214"/>
      <c r="F11" s="230"/>
      <c r="G11" s="214"/>
      <c r="H11" s="214" t="s">
        <v>7</v>
      </c>
      <c r="I11" s="214" t="s">
        <v>8</v>
      </c>
      <c r="J11" s="236" t="s">
        <v>9</v>
      </c>
      <c r="K11" s="236"/>
      <c r="L11" s="236"/>
      <c r="M11" s="236"/>
      <c r="N11" s="236" t="s">
        <v>10</v>
      </c>
      <c r="O11" s="240"/>
      <c r="P11" s="236"/>
      <c r="Q11" s="236"/>
      <c r="R11" s="237"/>
    </row>
    <row r="12" spans="4:20" ht="28.8" x14ac:dyDescent="0.3">
      <c r="D12" s="227"/>
      <c r="E12" s="215"/>
      <c r="F12" s="231"/>
      <c r="G12" s="215"/>
      <c r="H12" s="215"/>
      <c r="I12" s="215"/>
      <c r="J12" s="2" t="s">
        <v>11</v>
      </c>
      <c r="K12" s="2" t="s">
        <v>12</v>
      </c>
      <c r="L12" s="2" t="s">
        <v>13</v>
      </c>
      <c r="M12" s="2" t="s">
        <v>14</v>
      </c>
      <c r="N12" s="2" t="s">
        <v>15</v>
      </c>
      <c r="O12" s="2" t="s">
        <v>16</v>
      </c>
      <c r="P12" s="238"/>
      <c r="Q12" s="238"/>
      <c r="R12" s="239"/>
    </row>
    <row r="13" spans="4:20" ht="98.25" customHeight="1" x14ac:dyDescent="0.3">
      <c r="D13" s="202" t="s">
        <v>202</v>
      </c>
      <c r="E13" s="210" t="s">
        <v>17</v>
      </c>
      <c r="F13" s="204" t="s">
        <v>21</v>
      </c>
      <c r="G13" s="204" t="s">
        <v>18</v>
      </c>
      <c r="H13" s="212">
        <v>54</v>
      </c>
      <c r="I13" s="204" t="s">
        <v>19</v>
      </c>
      <c r="J13" s="50">
        <v>47</v>
      </c>
      <c r="K13" s="50">
        <v>47</v>
      </c>
      <c r="L13" s="51" t="s">
        <v>20</v>
      </c>
      <c r="M13" s="55" t="s">
        <v>20</v>
      </c>
      <c r="N13" s="65">
        <f>IFERROR(K13/K14,"ND")</f>
        <v>0.87037037037037035</v>
      </c>
      <c r="O13" s="69">
        <f>((J13/J14)+(K13/K14))/2</f>
        <v>0.87037037037037035</v>
      </c>
      <c r="P13" s="206" t="s">
        <v>24</v>
      </c>
      <c r="Q13" s="206"/>
      <c r="R13" s="207"/>
    </row>
    <row r="14" spans="4:20" ht="98.25" customHeight="1" x14ac:dyDescent="0.3">
      <c r="D14" s="203"/>
      <c r="E14" s="211"/>
      <c r="F14" s="205"/>
      <c r="G14" s="205"/>
      <c r="H14" s="213"/>
      <c r="I14" s="205"/>
      <c r="J14" s="50">
        <v>54</v>
      </c>
      <c r="K14" s="50">
        <v>54</v>
      </c>
      <c r="L14" s="50">
        <v>54</v>
      </c>
      <c r="M14" s="52">
        <v>54</v>
      </c>
      <c r="N14" s="66"/>
      <c r="O14" s="70"/>
      <c r="P14" s="208"/>
      <c r="Q14" s="208"/>
      <c r="R14" s="209"/>
      <c r="S14" s="1"/>
      <c r="T14" s="1"/>
    </row>
    <row r="15" spans="4:20" ht="51.75" customHeight="1" x14ac:dyDescent="0.3">
      <c r="D15" s="193" t="s">
        <v>43</v>
      </c>
      <c r="E15" s="189" t="s">
        <v>94</v>
      </c>
      <c r="F15" s="191" t="s">
        <v>21</v>
      </c>
      <c r="G15" s="187" t="s">
        <v>25</v>
      </c>
      <c r="H15" s="139">
        <f>J16+K16+L16+M16</f>
        <v>48</v>
      </c>
      <c r="I15" s="187" t="s">
        <v>26</v>
      </c>
      <c r="J15" s="4">
        <v>0</v>
      </c>
      <c r="K15" s="4">
        <v>0</v>
      </c>
      <c r="L15" s="4" t="s">
        <v>20</v>
      </c>
      <c r="M15" s="8" t="s">
        <v>20</v>
      </c>
      <c r="N15" s="65">
        <f>IFERROR(K15/K16,"ND")</f>
        <v>0</v>
      </c>
      <c r="O15" s="69">
        <f t="shared" ref="O15" si="0">IFERROR(((J15+K15)/H15),"ND")</f>
        <v>0</v>
      </c>
      <c r="P15" s="196" t="s">
        <v>284</v>
      </c>
      <c r="Q15" s="197"/>
      <c r="R15" s="198"/>
    </row>
    <row r="16" spans="4:20" ht="58.5" customHeight="1" x14ac:dyDescent="0.3">
      <c r="D16" s="194"/>
      <c r="E16" s="190"/>
      <c r="F16" s="192"/>
      <c r="G16" s="188"/>
      <c r="H16" s="139"/>
      <c r="I16" s="188"/>
      <c r="J16" s="13">
        <v>0</v>
      </c>
      <c r="K16" s="4">
        <v>17</v>
      </c>
      <c r="L16" s="4">
        <v>23</v>
      </c>
      <c r="M16" s="8">
        <v>8</v>
      </c>
      <c r="N16" s="66"/>
      <c r="O16" s="70"/>
      <c r="P16" s="199"/>
      <c r="Q16" s="197"/>
      <c r="R16" s="198"/>
    </row>
    <row r="17" spans="4:18" ht="58.5" customHeight="1" x14ac:dyDescent="0.3">
      <c r="D17" s="194"/>
      <c r="E17" s="189" t="s">
        <v>93</v>
      </c>
      <c r="F17" s="191" t="s">
        <v>21</v>
      </c>
      <c r="G17" s="187" t="s">
        <v>25</v>
      </c>
      <c r="H17" s="139">
        <f>J18+K18+L18+M18</f>
        <v>29</v>
      </c>
      <c r="I17" s="200" t="s">
        <v>26</v>
      </c>
      <c r="J17" s="4">
        <v>6</v>
      </c>
      <c r="K17" s="4">
        <v>6</v>
      </c>
      <c r="L17" s="4" t="s">
        <v>20</v>
      </c>
      <c r="M17" s="8" t="s">
        <v>20</v>
      </c>
      <c r="N17" s="65">
        <f t="shared" ref="N17" si="1">IFERROR(K17/K18,"ND")</f>
        <v>1</v>
      </c>
      <c r="O17" s="69">
        <f t="shared" ref="O17" si="2">IFERROR(((J17+K17)/H17),"ND")</f>
        <v>0.41379310344827586</v>
      </c>
      <c r="P17" s="140" t="s">
        <v>285</v>
      </c>
      <c r="Q17" s="141"/>
      <c r="R17" s="142"/>
    </row>
    <row r="18" spans="4:18" ht="58.5" customHeight="1" x14ac:dyDescent="0.3">
      <c r="D18" s="195"/>
      <c r="E18" s="190"/>
      <c r="F18" s="192"/>
      <c r="G18" s="188"/>
      <c r="H18" s="139"/>
      <c r="I18" s="201"/>
      <c r="J18" s="4">
        <v>6</v>
      </c>
      <c r="K18" s="4">
        <v>6</v>
      </c>
      <c r="L18" s="4">
        <v>7</v>
      </c>
      <c r="M18" s="8">
        <v>10</v>
      </c>
      <c r="N18" s="66"/>
      <c r="O18" s="70"/>
      <c r="P18" s="143"/>
      <c r="Q18" s="144"/>
      <c r="R18" s="145"/>
    </row>
    <row r="19" spans="4:18" ht="51.75" customHeight="1" x14ac:dyDescent="0.3">
      <c r="D19" s="184" t="s">
        <v>126</v>
      </c>
      <c r="E19" s="186" t="s">
        <v>95</v>
      </c>
      <c r="F19" s="94" t="s">
        <v>21</v>
      </c>
      <c r="G19" s="94" t="s">
        <v>25</v>
      </c>
      <c r="H19" s="94">
        <f t="shared" ref="H19" si="3">J20+K20+L20+M20</f>
        <v>133</v>
      </c>
      <c r="I19" s="94" t="s">
        <v>26</v>
      </c>
      <c r="J19" s="15">
        <v>4</v>
      </c>
      <c r="K19" s="28">
        <v>5</v>
      </c>
      <c r="L19" s="15" t="s">
        <v>20</v>
      </c>
      <c r="M19" s="16" t="s">
        <v>20</v>
      </c>
      <c r="N19" s="65">
        <f t="shared" ref="N19" si="4">IFERROR(K19/K20,"ND")</f>
        <v>0.15625</v>
      </c>
      <c r="O19" s="69">
        <f t="shared" ref="O19" si="5">IFERROR(((J19+K19)/H19),"ND")</f>
        <v>6.7669172932330823E-2</v>
      </c>
      <c r="P19" s="97" t="s">
        <v>286</v>
      </c>
      <c r="Q19" s="97"/>
      <c r="R19" s="98"/>
    </row>
    <row r="20" spans="4:18" ht="51" customHeight="1" x14ac:dyDescent="0.3">
      <c r="D20" s="185"/>
      <c r="E20" s="91"/>
      <c r="F20" s="93"/>
      <c r="G20" s="93"/>
      <c r="H20" s="93"/>
      <c r="I20" s="93"/>
      <c r="J20" s="15">
        <v>30</v>
      </c>
      <c r="K20" s="15">
        <v>32</v>
      </c>
      <c r="L20" s="15">
        <v>34</v>
      </c>
      <c r="M20" s="16">
        <v>37</v>
      </c>
      <c r="N20" s="66"/>
      <c r="O20" s="70"/>
      <c r="P20" s="99"/>
      <c r="Q20" s="99"/>
      <c r="R20" s="100"/>
    </row>
    <row r="21" spans="4:18" ht="79.5" customHeight="1" x14ac:dyDescent="0.3">
      <c r="D21" s="173" t="s">
        <v>27</v>
      </c>
      <c r="E21" s="168" t="s">
        <v>28</v>
      </c>
      <c r="F21" s="169" t="s">
        <v>21</v>
      </c>
      <c r="G21" s="169" t="s">
        <v>29</v>
      </c>
      <c r="H21" s="172">
        <f t="shared" ref="H21" si="6">J22+K22+L22+M22</f>
        <v>36</v>
      </c>
      <c r="I21" s="148" t="s">
        <v>26</v>
      </c>
      <c r="J21" s="5">
        <v>8</v>
      </c>
      <c r="K21" s="27">
        <v>8</v>
      </c>
      <c r="L21" s="5" t="s">
        <v>20</v>
      </c>
      <c r="M21" s="7" t="s">
        <v>20</v>
      </c>
      <c r="N21" s="65">
        <f t="shared" ref="N21" si="7">IFERROR(K21/K22,"ND")</f>
        <v>1</v>
      </c>
      <c r="O21" s="69">
        <f t="shared" ref="O21" si="8">IFERROR(((J21+K21)/H21),"ND")</f>
        <v>0.44444444444444442</v>
      </c>
      <c r="P21" s="155" t="s">
        <v>287</v>
      </c>
      <c r="Q21" s="156"/>
      <c r="R21" s="157"/>
    </row>
    <row r="22" spans="4:18" ht="82.5" customHeight="1" x14ac:dyDescent="0.3">
      <c r="D22" s="166"/>
      <c r="E22" s="168"/>
      <c r="F22" s="169"/>
      <c r="G22" s="169"/>
      <c r="H22" s="149"/>
      <c r="I22" s="149"/>
      <c r="J22" s="3">
        <v>8</v>
      </c>
      <c r="K22" s="3">
        <v>8</v>
      </c>
      <c r="L22" s="3">
        <v>10</v>
      </c>
      <c r="M22" s="6">
        <v>10</v>
      </c>
      <c r="N22" s="66"/>
      <c r="O22" s="70"/>
      <c r="P22" s="158"/>
      <c r="Q22" s="159"/>
      <c r="R22" s="160"/>
    </row>
    <row r="23" spans="4:18" ht="79.5" customHeight="1" x14ac:dyDescent="0.3">
      <c r="D23" s="173" t="s">
        <v>30</v>
      </c>
      <c r="E23" s="168" t="s">
        <v>31</v>
      </c>
      <c r="F23" s="169" t="s">
        <v>21</v>
      </c>
      <c r="G23" s="169" t="s">
        <v>29</v>
      </c>
      <c r="H23" s="172">
        <f t="shared" ref="H23" si="9">J24+K24+L24+M24</f>
        <v>31</v>
      </c>
      <c r="I23" s="148" t="s">
        <v>26</v>
      </c>
      <c r="J23" s="5">
        <v>0</v>
      </c>
      <c r="K23" s="5">
        <v>2</v>
      </c>
      <c r="L23" s="5" t="s">
        <v>20</v>
      </c>
      <c r="M23" s="7" t="s">
        <v>20</v>
      </c>
      <c r="N23" s="65">
        <f t="shared" ref="N23" si="10">IFERROR(K23/K24,"ND")</f>
        <v>0.2857142857142857</v>
      </c>
      <c r="O23" s="69">
        <f t="shared" ref="O23" si="11">IFERROR(((J23+K23)/H23),"ND")</f>
        <v>6.4516129032258063E-2</v>
      </c>
      <c r="P23" s="155" t="s">
        <v>288</v>
      </c>
      <c r="Q23" s="156"/>
      <c r="R23" s="157"/>
    </row>
    <row r="24" spans="4:18" ht="82.5" customHeight="1" x14ac:dyDescent="0.3">
      <c r="D24" s="166"/>
      <c r="E24" s="168"/>
      <c r="F24" s="169"/>
      <c r="G24" s="169"/>
      <c r="H24" s="149"/>
      <c r="I24" s="149"/>
      <c r="J24" s="3">
        <v>6</v>
      </c>
      <c r="K24" s="3">
        <v>7</v>
      </c>
      <c r="L24" s="3">
        <v>8</v>
      </c>
      <c r="M24" s="6">
        <v>10</v>
      </c>
      <c r="N24" s="66"/>
      <c r="O24" s="70"/>
      <c r="P24" s="158"/>
      <c r="Q24" s="159"/>
      <c r="R24" s="160"/>
    </row>
    <row r="25" spans="4:18" ht="79.5" customHeight="1" x14ac:dyDescent="0.3">
      <c r="D25" s="165" t="s">
        <v>32</v>
      </c>
      <c r="E25" s="168" t="s">
        <v>33</v>
      </c>
      <c r="F25" s="169" t="s">
        <v>21</v>
      </c>
      <c r="G25" s="169" t="s">
        <v>29</v>
      </c>
      <c r="H25" s="172">
        <f t="shared" ref="H25" si="12">J26+K26+L26+M26</f>
        <v>14</v>
      </c>
      <c r="I25" s="148" t="s">
        <v>26</v>
      </c>
      <c r="J25" s="5">
        <v>0</v>
      </c>
      <c r="K25" s="60">
        <v>0</v>
      </c>
      <c r="L25" s="5" t="s">
        <v>20</v>
      </c>
      <c r="M25" s="7" t="s">
        <v>20</v>
      </c>
      <c r="N25" s="65">
        <f t="shared" ref="N25" si="13">IFERROR(K25/K26,"ND")</f>
        <v>0</v>
      </c>
      <c r="O25" s="69">
        <f t="shared" ref="O25" si="14">IFERROR(((J25+K25)/H25),"ND")</f>
        <v>0</v>
      </c>
      <c r="P25" s="155" t="s">
        <v>203</v>
      </c>
      <c r="Q25" s="156"/>
      <c r="R25" s="157"/>
    </row>
    <row r="26" spans="4:18" ht="82.5" customHeight="1" x14ac:dyDescent="0.3">
      <c r="D26" s="166"/>
      <c r="E26" s="168"/>
      <c r="F26" s="169"/>
      <c r="G26" s="169"/>
      <c r="H26" s="149"/>
      <c r="I26" s="149"/>
      <c r="J26" s="3">
        <v>2</v>
      </c>
      <c r="K26" s="3">
        <v>3</v>
      </c>
      <c r="L26" s="3">
        <v>4</v>
      </c>
      <c r="M26" s="6">
        <v>5</v>
      </c>
      <c r="N26" s="66"/>
      <c r="O26" s="70"/>
      <c r="P26" s="158"/>
      <c r="Q26" s="159"/>
      <c r="R26" s="160"/>
    </row>
    <row r="27" spans="4:18" ht="79.5" customHeight="1" x14ac:dyDescent="0.3">
      <c r="D27" s="183" t="s">
        <v>34</v>
      </c>
      <c r="E27" s="168" t="s">
        <v>35</v>
      </c>
      <c r="F27" s="169" t="s">
        <v>21</v>
      </c>
      <c r="G27" s="169" t="s">
        <v>29</v>
      </c>
      <c r="H27" s="172">
        <f t="shared" ref="H27" si="15">J28+K28+L28+M28</f>
        <v>525</v>
      </c>
      <c r="I27" s="148" t="s">
        <v>26</v>
      </c>
      <c r="J27" s="5">
        <v>150</v>
      </c>
      <c r="K27" s="5">
        <v>219</v>
      </c>
      <c r="L27" s="5" t="s">
        <v>20</v>
      </c>
      <c r="M27" s="7" t="s">
        <v>20</v>
      </c>
      <c r="N27" s="65">
        <f t="shared" ref="N27" si="16">IFERROR(K27/K28,"ND")</f>
        <v>1.752</v>
      </c>
      <c r="O27" s="69">
        <f t="shared" ref="O27" si="17">IFERROR(((J27+K27)/H27),"ND")</f>
        <v>0.70285714285714285</v>
      </c>
      <c r="P27" s="155" t="s">
        <v>290</v>
      </c>
      <c r="Q27" s="156"/>
      <c r="R27" s="157"/>
    </row>
    <row r="28" spans="4:18" ht="82.5" customHeight="1" x14ac:dyDescent="0.3">
      <c r="D28" s="173"/>
      <c r="E28" s="168"/>
      <c r="F28" s="169"/>
      <c r="G28" s="169"/>
      <c r="H28" s="149"/>
      <c r="I28" s="149"/>
      <c r="J28" s="3">
        <v>150</v>
      </c>
      <c r="K28" s="3">
        <v>125</v>
      </c>
      <c r="L28" s="3">
        <v>125</v>
      </c>
      <c r="M28" s="6">
        <v>125</v>
      </c>
      <c r="N28" s="66"/>
      <c r="O28" s="70"/>
      <c r="P28" s="158"/>
      <c r="Q28" s="159"/>
      <c r="R28" s="160"/>
    </row>
    <row r="29" spans="4:18" ht="79.5" customHeight="1" x14ac:dyDescent="0.3">
      <c r="D29" s="173"/>
      <c r="E29" s="168" t="s">
        <v>36</v>
      </c>
      <c r="F29" s="169" t="s">
        <v>21</v>
      </c>
      <c r="G29" s="169" t="s">
        <v>29</v>
      </c>
      <c r="H29" s="172">
        <f t="shared" ref="H29" si="18">J30+K30+L30+M30</f>
        <v>525</v>
      </c>
      <c r="I29" s="148" t="s">
        <v>26</v>
      </c>
      <c r="J29" s="5">
        <v>150</v>
      </c>
      <c r="K29" s="5">
        <v>219</v>
      </c>
      <c r="L29" s="5" t="s">
        <v>20</v>
      </c>
      <c r="M29" s="7" t="s">
        <v>20</v>
      </c>
      <c r="N29" s="65">
        <f t="shared" ref="N29" si="19">IFERROR(K29/K30,"ND")</f>
        <v>1.752</v>
      </c>
      <c r="O29" s="69">
        <f t="shared" ref="O29" si="20">IFERROR(((J29+K29)/H29),"ND")</f>
        <v>0.70285714285714285</v>
      </c>
      <c r="P29" s="155" t="s">
        <v>289</v>
      </c>
      <c r="Q29" s="156"/>
      <c r="R29" s="157"/>
    </row>
    <row r="30" spans="4:18" ht="82.5" customHeight="1" x14ac:dyDescent="0.3">
      <c r="D30" s="166"/>
      <c r="E30" s="168"/>
      <c r="F30" s="169"/>
      <c r="G30" s="169"/>
      <c r="H30" s="149"/>
      <c r="I30" s="149"/>
      <c r="J30" s="3">
        <v>150</v>
      </c>
      <c r="K30" s="3">
        <v>125</v>
      </c>
      <c r="L30" s="3">
        <v>125</v>
      </c>
      <c r="M30" s="6">
        <v>125</v>
      </c>
      <c r="N30" s="66"/>
      <c r="O30" s="70"/>
      <c r="P30" s="158"/>
      <c r="Q30" s="159"/>
      <c r="R30" s="160"/>
    </row>
    <row r="31" spans="4:18" ht="79.5" customHeight="1" x14ac:dyDescent="0.3">
      <c r="D31" s="173" t="s">
        <v>37</v>
      </c>
      <c r="E31" s="168" t="s">
        <v>38</v>
      </c>
      <c r="F31" s="169" t="s">
        <v>21</v>
      </c>
      <c r="G31" s="169" t="s">
        <v>29</v>
      </c>
      <c r="H31" s="172">
        <f t="shared" ref="H31" si="21">J32+K32+L32+M32</f>
        <v>135</v>
      </c>
      <c r="I31" s="148" t="s">
        <v>26</v>
      </c>
      <c r="J31" s="5">
        <v>79</v>
      </c>
      <c r="K31" s="5">
        <v>38</v>
      </c>
      <c r="L31" s="5" t="s">
        <v>20</v>
      </c>
      <c r="M31" s="7" t="s">
        <v>20</v>
      </c>
      <c r="N31" s="65">
        <f t="shared" ref="N31" si="22">IFERROR(K31/K32,"ND")</f>
        <v>1.1515151515151516</v>
      </c>
      <c r="O31" s="69">
        <f t="shared" ref="O31" si="23">IFERROR(((J31+K31)/H31),"ND")</f>
        <v>0.8666666666666667</v>
      </c>
      <c r="P31" s="155" t="s">
        <v>291</v>
      </c>
      <c r="Q31" s="156"/>
      <c r="R31" s="157"/>
    </row>
    <row r="32" spans="4:18" ht="82.5" customHeight="1" x14ac:dyDescent="0.3">
      <c r="D32" s="166"/>
      <c r="E32" s="168"/>
      <c r="F32" s="169"/>
      <c r="G32" s="169"/>
      <c r="H32" s="149"/>
      <c r="I32" s="149"/>
      <c r="J32" s="3">
        <v>31</v>
      </c>
      <c r="K32" s="3">
        <v>33</v>
      </c>
      <c r="L32" s="3">
        <v>33</v>
      </c>
      <c r="M32" s="6">
        <v>38</v>
      </c>
      <c r="N32" s="66"/>
      <c r="O32" s="70"/>
      <c r="P32" s="158"/>
      <c r="Q32" s="159"/>
      <c r="R32" s="160"/>
    </row>
    <row r="33" spans="3:18" ht="79.5" customHeight="1" x14ac:dyDescent="0.3">
      <c r="D33" s="173" t="s">
        <v>39</v>
      </c>
      <c r="E33" s="168" t="s">
        <v>40</v>
      </c>
      <c r="F33" s="174" t="s">
        <v>283</v>
      </c>
      <c r="G33" s="169" t="s">
        <v>29</v>
      </c>
      <c r="H33" s="172">
        <f t="shared" ref="H33" si="24">J34+K34+L34+M34</f>
        <v>14</v>
      </c>
      <c r="I33" s="148" t="s">
        <v>26</v>
      </c>
      <c r="J33" s="5">
        <v>0</v>
      </c>
      <c r="K33" s="5">
        <v>0</v>
      </c>
      <c r="L33" s="5" t="s">
        <v>20</v>
      </c>
      <c r="M33" s="7" t="s">
        <v>20</v>
      </c>
      <c r="N33" s="65">
        <f t="shared" ref="N33" si="25">IFERROR(K33/K34,"ND")</f>
        <v>0</v>
      </c>
      <c r="O33" s="69">
        <f t="shared" ref="O33" si="26">IFERROR(((J33+K33)/H33),"ND")</f>
        <v>0</v>
      </c>
      <c r="P33" s="155" t="s">
        <v>292</v>
      </c>
      <c r="Q33" s="156"/>
      <c r="R33" s="157"/>
    </row>
    <row r="34" spans="3:18" ht="82.5" customHeight="1" x14ac:dyDescent="0.3">
      <c r="D34" s="166"/>
      <c r="E34" s="168"/>
      <c r="F34" s="169"/>
      <c r="G34" s="169"/>
      <c r="H34" s="149"/>
      <c r="I34" s="149"/>
      <c r="J34" s="3">
        <v>3</v>
      </c>
      <c r="K34" s="3">
        <v>3</v>
      </c>
      <c r="L34" s="3">
        <v>4</v>
      </c>
      <c r="M34" s="6">
        <v>4</v>
      </c>
      <c r="N34" s="66"/>
      <c r="O34" s="70"/>
      <c r="P34" s="158"/>
      <c r="Q34" s="159"/>
      <c r="R34" s="160"/>
    </row>
    <row r="35" spans="3:18" ht="79.5" customHeight="1" x14ac:dyDescent="0.3">
      <c r="D35" s="173" t="s">
        <v>41</v>
      </c>
      <c r="E35" s="168" t="s">
        <v>42</v>
      </c>
      <c r="F35" s="169" t="s">
        <v>21</v>
      </c>
      <c r="G35" s="169" t="s">
        <v>29</v>
      </c>
      <c r="H35" s="172">
        <f t="shared" ref="H35" si="27">J36+K36+L36+M36</f>
        <v>24</v>
      </c>
      <c r="I35" s="148" t="s">
        <v>26</v>
      </c>
      <c r="J35" s="5">
        <v>5</v>
      </c>
      <c r="K35" s="60">
        <v>5</v>
      </c>
      <c r="L35" s="5" t="s">
        <v>20</v>
      </c>
      <c r="M35" s="7" t="s">
        <v>20</v>
      </c>
      <c r="N35" s="65">
        <f t="shared" ref="N35" si="28">IFERROR(K35/K36,"ND")</f>
        <v>1</v>
      </c>
      <c r="O35" s="69">
        <f t="shared" ref="O35" si="29">IFERROR(((J35+K35)/H35),"ND")</f>
        <v>0.41666666666666669</v>
      </c>
      <c r="P35" s="155" t="s">
        <v>294</v>
      </c>
      <c r="Q35" s="156"/>
      <c r="R35" s="157"/>
    </row>
    <row r="36" spans="3:18" ht="82.5" customHeight="1" x14ac:dyDescent="0.3">
      <c r="D36" s="166"/>
      <c r="E36" s="168"/>
      <c r="F36" s="169"/>
      <c r="G36" s="169"/>
      <c r="H36" s="149"/>
      <c r="I36" s="149"/>
      <c r="J36" s="3">
        <v>5</v>
      </c>
      <c r="K36" s="3">
        <v>5</v>
      </c>
      <c r="L36" s="3">
        <v>6</v>
      </c>
      <c r="M36" s="6">
        <v>8</v>
      </c>
      <c r="N36" s="66"/>
      <c r="O36" s="70"/>
      <c r="P36" s="158"/>
      <c r="Q36" s="159"/>
      <c r="R36" s="160"/>
    </row>
    <row r="37" spans="3:18" ht="79.5" customHeight="1" x14ac:dyDescent="0.3">
      <c r="D37" s="112" t="s">
        <v>44</v>
      </c>
      <c r="E37" s="170" t="s">
        <v>210</v>
      </c>
      <c r="F37" s="169" t="s">
        <v>21</v>
      </c>
      <c r="G37" s="169" t="s">
        <v>29</v>
      </c>
      <c r="H37" s="172">
        <f t="shared" ref="H37" si="30">J38+K38+L38+M38</f>
        <v>52</v>
      </c>
      <c r="I37" s="148" t="s">
        <v>26</v>
      </c>
      <c r="J37" s="5">
        <v>13</v>
      </c>
      <c r="K37" s="5">
        <v>135</v>
      </c>
      <c r="L37" s="5" t="s">
        <v>20</v>
      </c>
      <c r="M37" s="7" t="s">
        <v>20</v>
      </c>
      <c r="N37" s="65">
        <f t="shared" ref="N37" si="31">IFERROR(K37/K38,"ND")</f>
        <v>10.384615384615385</v>
      </c>
      <c r="O37" s="69">
        <f t="shared" ref="O37" si="32">IFERROR(((J37+K37)/H37),"ND")</f>
        <v>2.8461538461538463</v>
      </c>
      <c r="P37" s="150" t="s">
        <v>293</v>
      </c>
      <c r="Q37" s="151"/>
      <c r="R37" s="152"/>
    </row>
    <row r="38" spans="3:18" ht="82.5" customHeight="1" x14ac:dyDescent="0.3">
      <c r="D38" s="102"/>
      <c r="E38" s="171"/>
      <c r="F38" s="169"/>
      <c r="G38" s="169"/>
      <c r="H38" s="149"/>
      <c r="I38" s="149"/>
      <c r="J38" s="3">
        <v>13</v>
      </c>
      <c r="K38" s="3">
        <v>13</v>
      </c>
      <c r="L38" s="3">
        <v>13</v>
      </c>
      <c r="M38" s="6">
        <v>13</v>
      </c>
      <c r="N38" s="66"/>
      <c r="O38" s="70"/>
      <c r="P38" s="153"/>
      <c r="Q38" s="153"/>
      <c r="R38" s="154"/>
    </row>
    <row r="39" spans="3:18" ht="79.5" customHeight="1" x14ac:dyDescent="0.3">
      <c r="C39" s="53"/>
      <c r="D39" s="88" t="s">
        <v>123</v>
      </c>
      <c r="E39" s="90" t="s">
        <v>117</v>
      </c>
      <c r="F39" s="94" t="s">
        <v>21</v>
      </c>
      <c r="G39" s="94" t="s">
        <v>29</v>
      </c>
      <c r="H39" s="94">
        <v>29</v>
      </c>
      <c r="I39" s="92" t="s">
        <v>26</v>
      </c>
      <c r="J39" s="15">
        <v>5</v>
      </c>
      <c r="K39" s="28">
        <v>8</v>
      </c>
      <c r="L39" s="15" t="s">
        <v>20</v>
      </c>
      <c r="M39" s="16" t="s">
        <v>20</v>
      </c>
      <c r="N39" s="65">
        <f>IFERROR(K39/K40,"ND")</f>
        <v>1</v>
      </c>
      <c r="O39" s="69">
        <f>IFERROR(((J39+K39)/H39),"ND")</f>
        <v>0.44827586206896552</v>
      </c>
      <c r="P39" s="97" t="s">
        <v>206</v>
      </c>
      <c r="Q39" s="97"/>
      <c r="R39" s="98"/>
    </row>
    <row r="40" spans="3:18" ht="82.5" customHeight="1" x14ac:dyDescent="0.3">
      <c r="C40" s="53"/>
      <c r="D40" s="89"/>
      <c r="E40" s="91"/>
      <c r="F40" s="93"/>
      <c r="G40" s="93"/>
      <c r="H40" s="93"/>
      <c r="I40" s="95"/>
      <c r="J40" s="15">
        <v>5</v>
      </c>
      <c r="K40" s="15">
        <v>8</v>
      </c>
      <c r="L40" s="15">
        <v>8</v>
      </c>
      <c r="M40" s="16">
        <v>8</v>
      </c>
      <c r="N40" s="66"/>
      <c r="O40" s="70"/>
      <c r="P40" s="99"/>
      <c r="Q40" s="99"/>
      <c r="R40" s="100"/>
    </row>
    <row r="41" spans="3:18" ht="79.5" customHeight="1" x14ac:dyDescent="0.3">
      <c r="C41" s="53"/>
      <c r="D41" s="165" t="s">
        <v>96</v>
      </c>
      <c r="E41" s="167" t="s">
        <v>97</v>
      </c>
      <c r="F41" s="169" t="s">
        <v>21</v>
      </c>
      <c r="G41" s="169" t="s">
        <v>29</v>
      </c>
      <c r="H41" s="86">
        <v>121</v>
      </c>
      <c r="I41" s="86" t="s">
        <v>26</v>
      </c>
      <c r="J41" s="17">
        <v>24</v>
      </c>
      <c r="K41" s="17">
        <v>29</v>
      </c>
      <c r="L41" s="17" t="s">
        <v>20</v>
      </c>
      <c r="M41" s="18" t="s">
        <v>20</v>
      </c>
      <c r="N41" s="65">
        <f>IFERROR(K41/K42,"ND")</f>
        <v>1</v>
      </c>
      <c r="O41" s="69">
        <f>IFERROR(((J41+K41)/H41),"ND")</f>
        <v>0.43801652892561982</v>
      </c>
      <c r="P41" s="147" t="s">
        <v>207</v>
      </c>
      <c r="Q41" s="117"/>
      <c r="R41" s="118"/>
    </row>
    <row r="42" spans="3:18" ht="82.5" customHeight="1" x14ac:dyDescent="0.3">
      <c r="C42" s="53"/>
      <c r="D42" s="166"/>
      <c r="E42" s="168"/>
      <c r="F42" s="169"/>
      <c r="G42" s="169"/>
      <c r="H42" s="87"/>
      <c r="I42" s="87"/>
      <c r="J42" s="14">
        <v>25</v>
      </c>
      <c r="K42" s="14">
        <v>29</v>
      </c>
      <c r="L42" s="14">
        <v>29</v>
      </c>
      <c r="M42" s="19">
        <v>38</v>
      </c>
      <c r="N42" s="66"/>
      <c r="O42" s="70"/>
      <c r="P42" s="80"/>
      <c r="Q42" s="80"/>
      <c r="R42" s="81"/>
    </row>
    <row r="43" spans="3:18" ht="79.5" customHeight="1" x14ac:dyDescent="0.3">
      <c r="C43" s="53"/>
      <c r="D43" s="112" t="s">
        <v>46</v>
      </c>
      <c r="E43" s="161" t="s">
        <v>98</v>
      </c>
      <c r="F43" s="86" t="s">
        <v>21</v>
      </c>
      <c r="G43" s="86" t="s">
        <v>29</v>
      </c>
      <c r="H43" s="86">
        <v>73</v>
      </c>
      <c r="I43" s="86" t="s">
        <v>26</v>
      </c>
      <c r="J43" s="17">
        <v>12</v>
      </c>
      <c r="K43" s="17">
        <v>18</v>
      </c>
      <c r="L43" s="17" t="s">
        <v>20</v>
      </c>
      <c r="M43" s="18" t="s">
        <v>20</v>
      </c>
      <c r="N43" s="65">
        <f>IFERROR(K43/K44,"ND")</f>
        <v>1</v>
      </c>
      <c r="O43" s="69">
        <f t="shared" ref="O43" si="33">IFERROR(((J43+K43)/H43),"ND")</f>
        <v>0.41095890410958902</v>
      </c>
      <c r="P43" s="147" t="s">
        <v>208</v>
      </c>
      <c r="Q43" s="117"/>
      <c r="R43" s="118"/>
    </row>
    <row r="44" spans="3:18" ht="82.5" customHeight="1" x14ac:dyDescent="0.3">
      <c r="C44" s="53"/>
      <c r="D44" s="102"/>
      <c r="E44" s="104"/>
      <c r="F44" s="87"/>
      <c r="G44" s="87"/>
      <c r="H44" s="87"/>
      <c r="I44" s="87"/>
      <c r="J44" s="14">
        <v>15</v>
      </c>
      <c r="K44" s="14">
        <v>18</v>
      </c>
      <c r="L44" s="14">
        <v>18</v>
      </c>
      <c r="M44" s="19">
        <v>22</v>
      </c>
      <c r="N44" s="66"/>
      <c r="O44" s="70"/>
      <c r="P44" s="80"/>
      <c r="Q44" s="80"/>
      <c r="R44" s="81"/>
    </row>
    <row r="45" spans="3:18" ht="79.5" customHeight="1" x14ac:dyDescent="0.3">
      <c r="C45" s="53"/>
      <c r="D45" s="112" t="s">
        <v>204</v>
      </c>
      <c r="E45" s="161" t="s">
        <v>99</v>
      </c>
      <c r="F45" s="86" t="s">
        <v>21</v>
      </c>
      <c r="G45" s="86" t="s">
        <v>29</v>
      </c>
      <c r="H45" s="86">
        <v>4826</v>
      </c>
      <c r="I45" s="86" t="s">
        <v>26</v>
      </c>
      <c r="J45" s="17">
        <v>1601</v>
      </c>
      <c r="K45" s="17">
        <v>1916</v>
      </c>
      <c r="L45" s="17" t="s">
        <v>20</v>
      </c>
      <c r="M45" s="18" t="s">
        <v>20</v>
      </c>
      <c r="N45" s="65">
        <f>IFERROR(K45/K46,"ND")</f>
        <v>1.5887230514096187</v>
      </c>
      <c r="O45" s="69">
        <f t="shared" ref="O45" si="34">IFERROR(((J45+K45)/H45),"ND")</f>
        <v>0.72876087857438876</v>
      </c>
      <c r="P45" s="147" t="s">
        <v>209</v>
      </c>
      <c r="Q45" s="117"/>
      <c r="R45" s="118"/>
    </row>
    <row r="46" spans="3:18" ht="82.5" customHeight="1" x14ac:dyDescent="0.3">
      <c r="C46" s="53"/>
      <c r="D46" s="102"/>
      <c r="E46" s="104"/>
      <c r="F46" s="87"/>
      <c r="G46" s="87"/>
      <c r="H46" s="87"/>
      <c r="I46" s="87"/>
      <c r="J46" s="14">
        <v>1200</v>
      </c>
      <c r="K46" s="14">
        <v>1206</v>
      </c>
      <c r="L46" s="14">
        <v>1206</v>
      </c>
      <c r="M46" s="19">
        <v>1214</v>
      </c>
      <c r="N46" s="66"/>
      <c r="O46" s="70"/>
      <c r="P46" s="80"/>
      <c r="Q46" s="80"/>
      <c r="R46" s="81"/>
    </row>
    <row r="47" spans="3:18" ht="79.5" customHeight="1" x14ac:dyDescent="0.3">
      <c r="C47" s="53"/>
      <c r="D47" s="112" t="s">
        <v>205</v>
      </c>
      <c r="E47" s="161" t="s">
        <v>100</v>
      </c>
      <c r="F47" s="86" t="s">
        <v>21</v>
      </c>
      <c r="G47" s="86" t="s">
        <v>29</v>
      </c>
      <c r="H47" s="124">
        <v>726</v>
      </c>
      <c r="I47" s="86" t="s">
        <v>26</v>
      </c>
      <c r="J47" s="17">
        <v>62</v>
      </c>
      <c r="K47" s="17">
        <v>20</v>
      </c>
      <c r="L47" s="17" t="s">
        <v>20</v>
      </c>
      <c r="M47" s="18" t="s">
        <v>20</v>
      </c>
      <c r="N47" s="65">
        <f t="shared" ref="N47:N109" si="35">IFERROR(K47/K48,"ND")</f>
        <v>0.10638297872340426</v>
      </c>
      <c r="O47" s="69">
        <f t="shared" ref="O47:O109" si="36">IFERROR(((J47+K47)/H47),"ND")</f>
        <v>0.11294765840220386</v>
      </c>
      <c r="P47" s="146" t="s">
        <v>211</v>
      </c>
      <c r="Q47" s="117"/>
      <c r="R47" s="118"/>
    </row>
    <row r="48" spans="3:18" ht="82.5" customHeight="1" x14ac:dyDescent="0.3">
      <c r="C48" s="53"/>
      <c r="D48" s="102"/>
      <c r="E48" s="104"/>
      <c r="F48" s="87"/>
      <c r="G48" s="87"/>
      <c r="H48" s="87"/>
      <c r="I48" s="87"/>
      <c r="J48" s="20">
        <v>160</v>
      </c>
      <c r="K48" s="20">
        <v>188</v>
      </c>
      <c r="L48" s="20">
        <v>188</v>
      </c>
      <c r="M48" s="20">
        <v>190</v>
      </c>
      <c r="N48" s="66"/>
      <c r="O48" s="70"/>
      <c r="P48" s="80"/>
      <c r="Q48" s="80"/>
      <c r="R48" s="81"/>
    </row>
    <row r="49" spans="3:18" ht="79.5" customHeight="1" x14ac:dyDescent="0.3">
      <c r="C49" s="53"/>
      <c r="D49" s="88" t="s">
        <v>127</v>
      </c>
      <c r="E49" s="90" t="s">
        <v>128</v>
      </c>
      <c r="F49" s="92" t="s">
        <v>21</v>
      </c>
      <c r="G49" s="94" t="s">
        <v>29</v>
      </c>
      <c r="H49" s="94">
        <f>J50+K50+L50+M50</f>
        <v>14532</v>
      </c>
      <c r="I49" s="92" t="s">
        <v>26</v>
      </c>
      <c r="J49" s="15">
        <v>1713</v>
      </c>
      <c r="K49" s="28">
        <v>1740</v>
      </c>
      <c r="L49" s="15" t="s">
        <v>20</v>
      </c>
      <c r="M49" s="16" t="s">
        <v>20</v>
      </c>
      <c r="N49" s="65">
        <f t="shared" si="35"/>
        <v>0.45478306325143752</v>
      </c>
      <c r="O49" s="69">
        <f t="shared" si="36"/>
        <v>0.23761354252683733</v>
      </c>
      <c r="P49" s="97" t="s">
        <v>212</v>
      </c>
      <c r="Q49" s="97"/>
      <c r="R49" s="98"/>
    </row>
    <row r="50" spans="3:18" ht="82.5" customHeight="1" x14ac:dyDescent="0.3">
      <c r="C50" s="53"/>
      <c r="D50" s="89"/>
      <c r="E50" s="91"/>
      <c r="F50" s="93"/>
      <c r="G50" s="93"/>
      <c r="H50" s="93"/>
      <c r="I50" s="95"/>
      <c r="J50" s="15">
        <v>3440</v>
      </c>
      <c r="K50" s="15">
        <v>3826</v>
      </c>
      <c r="L50" s="15">
        <v>3826</v>
      </c>
      <c r="M50" s="16">
        <v>3440</v>
      </c>
      <c r="N50" s="66"/>
      <c r="O50" s="70"/>
      <c r="P50" s="99"/>
      <c r="Q50" s="99"/>
      <c r="R50" s="100"/>
    </row>
    <row r="51" spans="3:18" ht="79.5" customHeight="1" x14ac:dyDescent="0.3">
      <c r="C51" s="53"/>
      <c r="D51" s="112" t="s">
        <v>47</v>
      </c>
      <c r="E51" s="161" t="s">
        <v>101</v>
      </c>
      <c r="F51" s="86" t="s">
        <v>21</v>
      </c>
      <c r="G51" s="86" t="s">
        <v>29</v>
      </c>
      <c r="H51" s="86">
        <f>J52+K52+L52+M52</f>
        <v>14553</v>
      </c>
      <c r="I51" s="86" t="s">
        <v>26</v>
      </c>
      <c r="J51" s="17">
        <v>2234</v>
      </c>
      <c r="K51" s="17">
        <v>2178</v>
      </c>
      <c r="L51" s="17" t="s">
        <v>20</v>
      </c>
      <c r="M51" s="18" t="s">
        <v>20</v>
      </c>
      <c r="N51" s="65">
        <f t="shared" si="35"/>
        <v>0.57558139534883723</v>
      </c>
      <c r="O51" s="69">
        <f t="shared" si="36"/>
        <v>0.30316773173916028</v>
      </c>
      <c r="P51" s="146" t="s">
        <v>213</v>
      </c>
      <c r="Q51" s="117"/>
      <c r="R51" s="118"/>
    </row>
    <row r="52" spans="3:18" ht="82.5" customHeight="1" x14ac:dyDescent="0.3">
      <c r="C52" s="53"/>
      <c r="D52" s="102"/>
      <c r="E52" s="104"/>
      <c r="F52" s="87"/>
      <c r="G52" s="87"/>
      <c r="H52" s="87"/>
      <c r="I52" s="87"/>
      <c r="J52" s="14">
        <v>3493</v>
      </c>
      <c r="K52" s="14">
        <v>3784</v>
      </c>
      <c r="L52" s="14">
        <v>3783</v>
      </c>
      <c r="M52" s="6">
        <v>3493</v>
      </c>
      <c r="N52" s="66"/>
      <c r="O52" s="70"/>
      <c r="P52" s="80"/>
      <c r="Q52" s="80"/>
      <c r="R52" s="81"/>
    </row>
    <row r="53" spans="3:18" ht="79.5" customHeight="1" x14ac:dyDescent="0.3">
      <c r="C53" s="53"/>
      <c r="D53" s="112" t="s">
        <v>48</v>
      </c>
      <c r="E53" s="161" t="s">
        <v>102</v>
      </c>
      <c r="F53" s="86" t="s">
        <v>21</v>
      </c>
      <c r="G53" s="86" t="s">
        <v>29</v>
      </c>
      <c r="H53" s="86">
        <f t="shared" ref="H53" si="37">J54+K54+L54+M54</f>
        <v>12568</v>
      </c>
      <c r="I53" s="86" t="s">
        <v>26</v>
      </c>
      <c r="J53" s="17">
        <v>1910</v>
      </c>
      <c r="K53" s="17">
        <v>1783</v>
      </c>
      <c r="L53" s="17" t="s">
        <v>20</v>
      </c>
      <c r="M53" s="18" t="s">
        <v>20</v>
      </c>
      <c r="N53" s="65">
        <f t="shared" si="35"/>
        <v>0.54559363525091797</v>
      </c>
      <c r="O53" s="69">
        <f t="shared" si="36"/>
        <v>0.29384150222788036</v>
      </c>
      <c r="P53" s="146" t="s">
        <v>214</v>
      </c>
      <c r="Q53" s="117"/>
      <c r="R53" s="118"/>
    </row>
    <row r="54" spans="3:18" ht="82.5" customHeight="1" x14ac:dyDescent="0.3">
      <c r="C54" s="53"/>
      <c r="D54" s="102"/>
      <c r="E54" s="104"/>
      <c r="F54" s="87"/>
      <c r="G54" s="87"/>
      <c r="H54" s="87"/>
      <c r="I54" s="87"/>
      <c r="J54" s="14">
        <v>3016</v>
      </c>
      <c r="K54" s="14">
        <v>3268</v>
      </c>
      <c r="L54" s="14">
        <v>3268</v>
      </c>
      <c r="M54" s="19">
        <v>3016</v>
      </c>
      <c r="N54" s="66"/>
      <c r="O54" s="70"/>
      <c r="P54" s="80"/>
      <c r="Q54" s="80"/>
      <c r="R54" s="81"/>
    </row>
    <row r="55" spans="3:18" ht="79.5" customHeight="1" x14ac:dyDescent="0.3">
      <c r="C55" s="53"/>
      <c r="D55" s="163" t="s">
        <v>103</v>
      </c>
      <c r="E55" s="161" t="s">
        <v>104</v>
      </c>
      <c r="F55" s="86" t="s">
        <v>21</v>
      </c>
      <c r="G55" s="86" t="s">
        <v>29</v>
      </c>
      <c r="H55" s="86">
        <f t="shared" ref="H55" si="38">J56+K56+L56+M56</f>
        <v>73618</v>
      </c>
      <c r="I55" s="86" t="s">
        <v>26</v>
      </c>
      <c r="J55" s="17">
        <v>16467</v>
      </c>
      <c r="K55" s="17">
        <v>16471</v>
      </c>
      <c r="L55" s="17" t="s">
        <v>20</v>
      </c>
      <c r="M55" s="18" t="s">
        <v>20</v>
      </c>
      <c r="N55" s="65">
        <f t="shared" si="35"/>
        <v>0.86050885533671173</v>
      </c>
      <c r="O55" s="69">
        <f t="shared" si="36"/>
        <v>0.44741775109348259</v>
      </c>
      <c r="P55" s="146" t="s">
        <v>215</v>
      </c>
      <c r="Q55" s="117"/>
      <c r="R55" s="118"/>
    </row>
    <row r="56" spans="3:18" ht="82.5" customHeight="1" x14ac:dyDescent="0.3">
      <c r="C56" s="53"/>
      <c r="D56" s="164"/>
      <c r="E56" s="104"/>
      <c r="F56" s="87"/>
      <c r="G56" s="87"/>
      <c r="H56" s="87"/>
      <c r="I56" s="87"/>
      <c r="J56" s="14">
        <v>17668</v>
      </c>
      <c r="K56" s="14">
        <v>19141</v>
      </c>
      <c r="L56" s="14">
        <v>19141</v>
      </c>
      <c r="M56" s="19">
        <v>17668</v>
      </c>
      <c r="N56" s="66"/>
      <c r="O56" s="70"/>
      <c r="P56" s="80"/>
      <c r="Q56" s="80"/>
      <c r="R56" s="81"/>
    </row>
    <row r="57" spans="3:18" ht="79.5" customHeight="1" x14ac:dyDescent="0.3">
      <c r="C57" s="53"/>
      <c r="D57" s="112" t="s">
        <v>109</v>
      </c>
      <c r="E57" s="161" t="s">
        <v>105</v>
      </c>
      <c r="F57" s="86" t="s">
        <v>21</v>
      </c>
      <c r="G57" s="86" t="s">
        <v>29</v>
      </c>
      <c r="H57" s="86">
        <f t="shared" ref="H57" si="39">J58+K58+L58+M58</f>
        <v>307</v>
      </c>
      <c r="I57" s="86" t="s">
        <v>26</v>
      </c>
      <c r="J57" s="17">
        <v>5</v>
      </c>
      <c r="K57" s="17">
        <v>6</v>
      </c>
      <c r="L57" s="17" t="s">
        <v>20</v>
      </c>
      <c r="M57" s="18" t="s">
        <v>20</v>
      </c>
      <c r="N57" s="65">
        <f t="shared" si="35"/>
        <v>7.4999999999999997E-2</v>
      </c>
      <c r="O57" s="69">
        <f t="shared" si="36"/>
        <v>3.5830618892508145E-2</v>
      </c>
      <c r="P57" s="146" t="s">
        <v>216</v>
      </c>
      <c r="Q57" s="117"/>
      <c r="R57" s="118"/>
    </row>
    <row r="58" spans="3:18" ht="82.5" customHeight="1" x14ac:dyDescent="0.3">
      <c r="C58" s="53"/>
      <c r="D58" s="102"/>
      <c r="E58" s="104"/>
      <c r="F58" s="87"/>
      <c r="G58" s="87"/>
      <c r="H58" s="87"/>
      <c r="I58" s="87"/>
      <c r="J58" s="14">
        <v>74</v>
      </c>
      <c r="K58" s="14">
        <v>80</v>
      </c>
      <c r="L58" s="14">
        <v>79</v>
      </c>
      <c r="M58" s="19">
        <v>74</v>
      </c>
      <c r="N58" s="66"/>
      <c r="O58" s="70"/>
      <c r="P58" s="80"/>
      <c r="Q58" s="80"/>
      <c r="R58" s="81"/>
    </row>
    <row r="59" spans="3:18" ht="79.5" customHeight="1" x14ac:dyDescent="0.3">
      <c r="C59" s="53"/>
      <c r="D59" s="112" t="s">
        <v>49</v>
      </c>
      <c r="E59" s="161" t="s">
        <v>108</v>
      </c>
      <c r="F59" s="86" t="s">
        <v>21</v>
      </c>
      <c r="G59" s="86" t="s">
        <v>29</v>
      </c>
      <c r="H59" s="86">
        <f t="shared" ref="H59" si="40">J60+K60+L60+M60</f>
        <v>200</v>
      </c>
      <c r="I59" s="86" t="s">
        <v>26</v>
      </c>
      <c r="J59" s="17">
        <v>37</v>
      </c>
      <c r="K59" s="17">
        <v>36</v>
      </c>
      <c r="L59" s="17" t="s">
        <v>20</v>
      </c>
      <c r="M59" s="18" t="s">
        <v>20</v>
      </c>
      <c r="N59" s="65">
        <f t="shared" si="35"/>
        <v>0.72</v>
      </c>
      <c r="O59" s="69">
        <f t="shared" si="36"/>
        <v>0.36499999999999999</v>
      </c>
      <c r="P59" s="146" t="s">
        <v>217</v>
      </c>
      <c r="Q59" s="117"/>
      <c r="R59" s="118"/>
    </row>
    <row r="60" spans="3:18" ht="82.5" customHeight="1" x14ac:dyDescent="0.3">
      <c r="C60" s="53"/>
      <c r="D60" s="102"/>
      <c r="E60" s="104"/>
      <c r="F60" s="87"/>
      <c r="G60" s="87"/>
      <c r="H60" s="87"/>
      <c r="I60" s="87"/>
      <c r="J60" s="14">
        <v>50</v>
      </c>
      <c r="K60" s="14">
        <v>50</v>
      </c>
      <c r="L60" s="14">
        <v>50</v>
      </c>
      <c r="M60" s="19">
        <v>50</v>
      </c>
      <c r="N60" s="66"/>
      <c r="O60" s="70"/>
      <c r="P60" s="80"/>
      <c r="Q60" s="80"/>
      <c r="R60" s="81"/>
    </row>
    <row r="61" spans="3:18" ht="79.5" customHeight="1" x14ac:dyDescent="0.3">
      <c r="C61" s="53"/>
      <c r="D61" s="112" t="s">
        <v>50</v>
      </c>
      <c r="E61" s="161" t="s">
        <v>107</v>
      </c>
      <c r="F61" s="86" t="s">
        <v>21</v>
      </c>
      <c r="G61" s="86" t="s">
        <v>29</v>
      </c>
      <c r="H61" s="86">
        <f t="shared" ref="H61" si="41">J62+K62+L62+M62</f>
        <v>85</v>
      </c>
      <c r="I61" s="86" t="s">
        <v>26</v>
      </c>
      <c r="J61" s="17">
        <v>21</v>
      </c>
      <c r="K61" s="17">
        <v>35</v>
      </c>
      <c r="L61" s="17" t="s">
        <v>20</v>
      </c>
      <c r="M61" s="18" t="s">
        <v>20</v>
      </c>
      <c r="N61" s="65">
        <f t="shared" si="35"/>
        <v>1.5909090909090908</v>
      </c>
      <c r="O61" s="69">
        <f t="shared" si="36"/>
        <v>0.6588235294117647</v>
      </c>
      <c r="P61" s="146" t="s">
        <v>218</v>
      </c>
      <c r="Q61" s="117"/>
      <c r="R61" s="118"/>
    </row>
    <row r="62" spans="3:18" ht="82.5" customHeight="1" x14ac:dyDescent="0.3">
      <c r="C62" s="53"/>
      <c r="D62" s="102"/>
      <c r="E62" s="104"/>
      <c r="F62" s="87"/>
      <c r="G62" s="87"/>
      <c r="H62" s="87"/>
      <c r="I62" s="87"/>
      <c r="J62" s="14">
        <v>21</v>
      </c>
      <c r="K62" s="14">
        <v>22</v>
      </c>
      <c r="L62" s="14">
        <v>21</v>
      </c>
      <c r="M62" s="19">
        <v>21</v>
      </c>
      <c r="N62" s="66"/>
      <c r="O62" s="70"/>
      <c r="P62" s="80"/>
      <c r="Q62" s="80"/>
      <c r="R62" s="81"/>
    </row>
    <row r="63" spans="3:18" ht="79.5" customHeight="1" x14ac:dyDescent="0.3">
      <c r="C63" s="53"/>
      <c r="D63" s="112" t="s">
        <v>51</v>
      </c>
      <c r="E63" s="161" t="s">
        <v>106</v>
      </c>
      <c r="F63" s="86" t="s">
        <v>21</v>
      </c>
      <c r="G63" s="86" t="s">
        <v>29</v>
      </c>
      <c r="H63" s="86">
        <f t="shared" ref="H63" si="42">J64+K64+L64+M64</f>
        <v>36</v>
      </c>
      <c r="I63" s="86" t="s">
        <v>26</v>
      </c>
      <c r="J63" s="17">
        <v>9</v>
      </c>
      <c r="K63" s="17">
        <v>9</v>
      </c>
      <c r="L63" s="17" t="s">
        <v>20</v>
      </c>
      <c r="M63" s="18" t="s">
        <v>20</v>
      </c>
      <c r="N63" s="65">
        <f t="shared" si="35"/>
        <v>1</v>
      </c>
      <c r="O63" s="69">
        <f t="shared" si="36"/>
        <v>0.5</v>
      </c>
      <c r="P63" s="146" t="s">
        <v>219</v>
      </c>
      <c r="Q63" s="117"/>
      <c r="R63" s="118"/>
    </row>
    <row r="64" spans="3:18" ht="82.5" customHeight="1" x14ac:dyDescent="0.3">
      <c r="C64" s="53"/>
      <c r="D64" s="102"/>
      <c r="E64" s="162"/>
      <c r="F64" s="87"/>
      <c r="G64" s="87"/>
      <c r="H64" s="87"/>
      <c r="I64" s="87"/>
      <c r="J64" s="14">
        <v>9</v>
      </c>
      <c r="K64" s="14">
        <v>9</v>
      </c>
      <c r="L64" s="14">
        <v>9</v>
      </c>
      <c r="M64" s="19">
        <v>9</v>
      </c>
      <c r="N64" s="66"/>
      <c r="O64" s="70"/>
      <c r="P64" s="80"/>
      <c r="Q64" s="80"/>
      <c r="R64" s="81"/>
    </row>
    <row r="65" spans="3:18" ht="82.5" customHeight="1" x14ac:dyDescent="0.3">
      <c r="C65" s="53"/>
      <c r="D65" s="88" t="s">
        <v>131</v>
      </c>
      <c r="E65" s="90" t="s">
        <v>129</v>
      </c>
      <c r="F65" s="94" t="s">
        <v>21</v>
      </c>
      <c r="G65" s="94" t="s">
        <v>25</v>
      </c>
      <c r="H65" s="94">
        <v>184595</v>
      </c>
      <c r="I65" s="92" t="s">
        <v>26</v>
      </c>
      <c r="J65" s="15">
        <v>10279</v>
      </c>
      <c r="K65" s="28">
        <v>16037</v>
      </c>
      <c r="L65" s="15" t="s">
        <v>20</v>
      </c>
      <c r="M65" s="16" t="s">
        <v>20</v>
      </c>
      <c r="N65" s="65">
        <f t="shared" si="35"/>
        <v>0.347504821339574</v>
      </c>
      <c r="O65" s="69">
        <f t="shared" si="36"/>
        <v>0.14256074108182779</v>
      </c>
      <c r="P65" s="97" t="s">
        <v>231</v>
      </c>
      <c r="Q65" s="97"/>
      <c r="R65" s="98"/>
    </row>
    <row r="66" spans="3:18" ht="82.5" customHeight="1" x14ac:dyDescent="0.3">
      <c r="C66" s="53"/>
      <c r="D66" s="138"/>
      <c r="E66" s="91"/>
      <c r="F66" s="93"/>
      <c r="G66" s="93"/>
      <c r="H66" s="93"/>
      <c r="I66" s="95"/>
      <c r="J66" s="15">
        <v>46149</v>
      </c>
      <c r="K66" s="15">
        <v>46149</v>
      </c>
      <c r="L66" s="15">
        <v>46149</v>
      </c>
      <c r="M66" s="16">
        <v>46148</v>
      </c>
      <c r="N66" s="66"/>
      <c r="O66" s="70"/>
      <c r="P66" s="99"/>
      <c r="Q66" s="99"/>
      <c r="R66" s="100"/>
    </row>
    <row r="67" spans="3:18" ht="82.5" customHeight="1" x14ac:dyDescent="0.3">
      <c r="C67" s="53"/>
      <c r="D67" s="138"/>
      <c r="E67" s="90" t="s">
        <v>130</v>
      </c>
      <c r="F67" s="94" t="s">
        <v>21</v>
      </c>
      <c r="G67" s="94" t="s">
        <v>25</v>
      </c>
      <c r="H67" s="94">
        <v>5126179</v>
      </c>
      <c r="I67" s="92" t="s">
        <v>26</v>
      </c>
      <c r="J67" s="15">
        <v>5890000</v>
      </c>
      <c r="K67" s="28">
        <v>5070000</v>
      </c>
      <c r="L67" s="15" t="s">
        <v>20</v>
      </c>
      <c r="M67" s="16" t="s">
        <v>20</v>
      </c>
      <c r="N67" s="65">
        <f t="shared" si="35"/>
        <v>3.9561622884877239</v>
      </c>
      <c r="O67" s="69">
        <f t="shared" si="36"/>
        <v>2.1380447307829087</v>
      </c>
      <c r="P67" s="97" t="s">
        <v>230</v>
      </c>
      <c r="Q67" s="97"/>
      <c r="R67" s="98"/>
    </row>
    <row r="68" spans="3:18" ht="82.5" customHeight="1" x14ac:dyDescent="0.3">
      <c r="C68" s="53"/>
      <c r="D68" s="89"/>
      <c r="E68" s="91"/>
      <c r="F68" s="93"/>
      <c r="G68" s="93"/>
      <c r="H68" s="93"/>
      <c r="I68" s="95"/>
      <c r="J68" s="15">
        <v>1281545</v>
      </c>
      <c r="K68" s="15">
        <v>1281545</v>
      </c>
      <c r="L68" s="15">
        <v>1281545</v>
      </c>
      <c r="M68" s="16">
        <v>1281544</v>
      </c>
      <c r="N68" s="66"/>
      <c r="O68" s="70"/>
      <c r="P68" s="99"/>
      <c r="Q68" s="99"/>
      <c r="R68" s="100"/>
    </row>
    <row r="69" spans="3:18" ht="82.5" customHeight="1" x14ac:dyDescent="0.3">
      <c r="C69" s="53"/>
      <c r="D69" s="136" t="s">
        <v>220</v>
      </c>
      <c r="E69" s="132" t="s">
        <v>52</v>
      </c>
      <c r="F69" s="86" t="s">
        <v>21</v>
      </c>
      <c r="G69" s="86" t="s">
        <v>25</v>
      </c>
      <c r="H69" s="86">
        <v>444</v>
      </c>
      <c r="I69" s="137" t="s">
        <v>26</v>
      </c>
      <c r="J69" s="17">
        <v>87</v>
      </c>
      <c r="K69" s="17">
        <v>161</v>
      </c>
      <c r="L69" s="17" t="s">
        <v>20</v>
      </c>
      <c r="M69" s="18" t="s">
        <v>20</v>
      </c>
      <c r="N69" s="65">
        <f t="shared" si="35"/>
        <v>1.4504504504504505</v>
      </c>
      <c r="O69" s="69">
        <f t="shared" si="36"/>
        <v>0.55855855855855852</v>
      </c>
      <c r="P69" s="116" t="s">
        <v>229</v>
      </c>
      <c r="Q69" s="117"/>
      <c r="R69" s="118"/>
    </row>
    <row r="70" spans="3:18" ht="82.5" customHeight="1" x14ac:dyDescent="0.3">
      <c r="C70" s="53"/>
      <c r="D70" s="131"/>
      <c r="E70" s="104"/>
      <c r="F70" s="87"/>
      <c r="G70" s="87"/>
      <c r="H70" s="87"/>
      <c r="I70" s="87"/>
      <c r="J70" s="14">
        <v>111</v>
      </c>
      <c r="K70" s="14">
        <v>111</v>
      </c>
      <c r="L70" s="14">
        <v>111</v>
      </c>
      <c r="M70" s="19">
        <v>111</v>
      </c>
      <c r="N70" s="66"/>
      <c r="O70" s="70"/>
      <c r="P70" s="79"/>
      <c r="Q70" s="80"/>
      <c r="R70" s="81"/>
    </row>
    <row r="71" spans="3:18" ht="82.5" customHeight="1" x14ac:dyDescent="0.3">
      <c r="C71" s="53"/>
      <c r="D71" s="129" t="s">
        <v>221</v>
      </c>
      <c r="E71" s="132" t="s">
        <v>53</v>
      </c>
      <c r="F71" s="86" t="s">
        <v>21</v>
      </c>
      <c r="G71" s="86" t="s">
        <v>25</v>
      </c>
      <c r="H71" s="86">
        <v>5</v>
      </c>
      <c r="I71" s="86" t="s">
        <v>26</v>
      </c>
      <c r="J71" s="14">
        <v>0</v>
      </c>
      <c r="K71" s="17">
        <v>0</v>
      </c>
      <c r="L71" s="17" t="s">
        <v>20</v>
      </c>
      <c r="M71" s="18" t="s">
        <v>20</v>
      </c>
      <c r="N71" s="65">
        <f t="shared" si="35"/>
        <v>0</v>
      </c>
      <c r="O71" s="69">
        <f t="shared" si="36"/>
        <v>0</v>
      </c>
      <c r="P71" s="116" t="s">
        <v>228</v>
      </c>
      <c r="Q71" s="117"/>
      <c r="R71" s="118"/>
    </row>
    <row r="72" spans="3:18" ht="82.5" customHeight="1" x14ac:dyDescent="0.3">
      <c r="C72" s="53"/>
      <c r="D72" s="131"/>
      <c r="E72" s="104"/>
      <c r="F72" s="87"/>
      <c r="G72" s="87"/>
      <c r="H72" s="87"/>
      <c r="I72" s="87"/>
      <c r="J72" s="17">
        <v>1</v>
      </c>
      <c r="K72" s="17">
        <v>1</v>
      </c>
      <c r="L72" s="17">
        <v>2</v>
      </c>
      <c r="M72" s="19">
        <v>1</v>
      </c>
      <c r="N72" s="66"/>
      <c r="O72" s="70"/>
      <c r="P72" s="79"/>
      <c r="Q72" s="80"/>
      <c r="R72" s="81"/>
    </row>
    <row r="73" spans="3:18" ht="82.5" customHeight="1" x14ac:dyDescent="0.3">
      <c r="C73" s="53"/>
      <c r="D73" s="129" t="s">
        <v>222</v>
      </c>
      <c r="E73" s="132" t="s">
        <v>54</v>
      </c>
      <c r="F73" s="86" t="s">
        <v>21</v>
      </c>
      <c r="G73" s="86" t="s">
        <v>25</v>
      </c>
      <c r="H73" s="86">
        <v>6</v>
      </c>
      <c r="I73" s="86" t="s">
        <v>26</v>
      </c>
      <c r="J73" s="14">
        <v>1</v>
      </c>
      <c r="K73" s="14">
        <v>1</v>
      </c>
      <c r="L73" s="14" t="s">
        <v>20</v>
      </c>
      <c r="M73" s="19" t="s">
        <v>20</v>
      </c>
      <c r="N73" s="65">
        <f t="shared" si="35"/>
        <v>1</v>
      </c>
      <c r="O73" s="69">
        <f t="shared" si="36"/>
        <v>0.33333333333333331</v>
      </c>
      <c r="P73" s="116" t="s">
        <v>227</v>
      </c>
      <c r="Q73" s="117"/>
      <c r="R73" s="118"/>
    </row>
    <row r="74" spans="3:18" ht="82.5" customHeight="1" x14ac:dyDescent="0.3">
      <c r="C74" s="53"/>
      <c r="D74" s="130"/>
      <c r="E74" s="104"/>
      <c r="F74" s="87"/>
      <c r="G74" s="87"/>
      <c r="H74" s="87"/>
      <c r="I74" s="87"/>
      <c r="J74" s="17">
        <v>2</v>
      </c>
      <c r="K74" s="17">
        <v>1</v>
      </c>
      <c r="L74" s="17">
        <v>2</v>
      </c>
      <c r="M74" s="19">
        <v>1</v>
      </c>
      <c r="N74" s="66"/>
      <c r="O74" s="70"/>
      <c r="P74" s="79"/>
      <c r="Q74" s="80"/>
      <c r="R74" s="81"/>
    </row>
    <row r="75" spans="3:18" ht="82.5" customHeight="1" x14ac:dyDescent="0.3">
      <c r="C75" s="53"/>
      <c r="D75" s="130"/>
      <c r="E75" s="132" t="s">
        <v>55</v>
      </c>
      <c r="F75" s="86" t="s">
        <v>21</v>
      </c>
      <c r="G75" s="86" t="s">
        <v>25</v>
      </c>
      <c r="H75" s="86">
        <v>3</v>
      </c>
      <c r="I75" s="86" t="s">
        <v>26</v>
      </c>
      <c r="J75" s="14">
        <v>1</v>
      </c>
      <c r="K75" s="14">
        <v>1</v>
      </c>
      <c r="L75" s="14" t="s">
        <v>20</v>
      </c>
      <c r="M75" s="19" t="s">
        <v>20</v>
      </c>
      <c r="N75" s="65">
        <f t="shared" si="35"/>
        <v>1</v>
      </c>
      <c r="O75" s="69">
        <f t="shared" si="36"/>
        <v>0.66666666666666663</v>
      </c>
      <c r="P75" s="116" t="s">
        <v>226</v>
      </c>
      <c r="Q75" s="117"/>
      <c r="R75" s="118"/>
    </row>
    <row r="76" spans="3:18" ht="82.5" customHeight="1" x14ac:dyDescent="0.3">
      <c r="C76" s="53"/>
      <c r="D76" s="130"/>
      <c r="E76" s="104"/>
      <c r="F76" s="87"/>
      <c r="G76" s="87"/>
      <c r="H76" s="87"/>
      <c r="I76" s="87"/>
      <c r="J76" s="17">
        <v>1</v>
      </c>
      <c r="K76" s="17">
        <v>1</v>
      </c>
      <c r="L76" s="17">
        <v>1</v>
      </c>
      <c r="M76" s="19">
        <v>0</v>
      </c>
      <c r="N76" s="66"/>
      <c r="O76" s="70"/>
      <c r="P76" s="79"/>
      <c r="Q76" s="80"/>
      <c r="R76" s="81"/>
    </row>
    <row r="77" spans="3:18" ht="82.5" customHeight="1" x14ac:dyDescent="0.3">
      <c r="C77" s="53"/>
      <c r="D77" s="130"/>
      <c r="E77" s="132" t="s">
        <v>56</v>
      </c>
      <c r="F77" s="86" t="s">
        <v>21</v>
      </c>
      <c r="G77" s="86" t="s">
        <v>25</v>
      </c>
      <c r="H77" s="86">
        <v>9</v>
      </c>
      <c r="I77" s="86" t="s">
        <v>26</v>
      </c>
      <c r="J77" s="14">
        <v>1</v>
      </c>
      <c r="K77" s="14">
        <v>3</v>
      </c>
      <c r="L77" s="14" t="s">
        <v>20</v>
      </c>
      <c r="M77" s="19" t="s">
        <v>20</v>
      </c>
      <c r="N77" s="65">
        <f t="shared" si="35"/>
        <v>1</v>
      </c>
      <c r="O77" s="69">
        <f t="shared" si="36"/>
        <v>0.44444444444444442</v>
      </c>
      <c r="P77" s="116" t="s">
        <v>225</v>
      </c>
      <c r="Q77" s="117"/>
      <c r="R77" s="118"/>
    </row>
    <row r="78" spans="3:18" ht="82.5" customHeight="1" x14ac:dyDescent="0.3">
      <c r="C78" s="53"/>
      <c r="D78" s="131"/>
      <c r="E78" s="104"/>
      <c r="F78" s="87"/>
      <c r="G78" s="87"/>
      <c r="H78" s="87"/>
      <c r="I78" s="87"/>
      <c r="J78" s="17">
        <v>2</v>
      </c>
      <c r="K78" s="17">
        <v>3</v>
      </c>
      <c r="L78" s="17">
        <v>2</v>
      </c>
      <c r="M78" s="19">
        <v>2</v>
      </c>
      <c r="N78" s="66"/>
      <c r="O78" s="70"/>
      <c r="P78" s="79"/>
      <c r="Q78" s="80"/>
      <c r="R78" s="81"/>
    </row>
    <row r="79" spans="3:18" ht="82.5" customHeight="1" x14ac:dyDescent="0.3">
      <c r="C79" s="53"/>
      <c r="D79" s="129" t="s">
        <v>223</v>
      </c>
      <c r="E79" s="132" t="s">
        <v>57</v>
      </c>
      <c r="F79" s="86" t="s">
        <v>21</v>
      </c>
      <c r="G79" s="86" t="s">
        <v>25</v>
      </c>
      <c r="H79" s="86">
        <v>6</v>
      </c>
      <c r="I79" s="86" t="s">
        <v>26</v>
      </c>
      <c r="J79" s="14">
        <v>1</v>
      </c>
      <c r="K79" s="14">
        <v>1</v>
      </c>
      <c r="L79" s="14" t="s">
        <v>20</v>
      </c>
      <c r="M79" s="19" t="s">
        <v>20</v>
      </c>
      <c r="N79" s="65">
        <f t="shared" si="35"/>
        <v>0.5</v>
      </c>
      <c r="O79" s="69">
        <f t="shared" si="36"/>
        <v>0.33333333333333331</v>
      </c>
      <c r="P79" s="116" t="s">
        <v>224</v>
      </c>
      <c r="Q79" s="117"/>
      <c r="R79" s="118"/>
    </row>
    <row r="80" spans="3:18" ht="82.5" customHeight="1" x14ac:dyDescent="0.3">
      <c r="C80" s="53"/>
      <c r="D80" s="131"/>
      <c r="E80" s="104"/>
      <c r="F80" s="87"/>
      <c r="G80" s="87"/>
      <c r="H80" s="87"/>
      <c r="I80" s="87"/>
      <c r="J80" s="17">
        <v>1</v>
      </c>
      <c r="K80" s="17">
        <v>2</v>
      </c>
      <c r="L80" s="17">
        <v>2</v>
      </c>
      <c r="M80" s="19">
        <v>1</v>
      </c>
      <c r="N80" s="66"/>
      <c r="O80" s="70"/>
      <c r="P80" s="79"/>
      <c r="Q80" s="80"/>
      <c r="R80" s="81"/>
    </row>
    <row r="81" spans="3:18" ht="82.5" customHeight="1" x14ac:dyDescent="0.3">
      <c r="C81" s="53"/>
      <c r="D81" s="133" t="s">
        <v>125</v>
      </c>
      <c r="E81" s="90" t="s">
        <v>132</v>
      </c>
      <c r="F81" s="92" t="s">
        <v>134</v>
      </c>
      <c r="G81" s="94" t="s">
        <v>25</v>
      </c>
      <c r="H81" s="94">
        <v>2640</v>
      </c>
      <c r="I81" s="92" t="s">
        <v>26</v>
      </c>
      <c r="J81" s="15">
        <v>624</v>
      </c>
      <c r="K81" s="28">
        <v>672</v>
      </c>
      <c r="L81" s="15" t="s">
        <v>20</v>
      </c>
      <c r="M81" s="16" t="s">
        <v>20</v>
      </c>
      <c r="N81" s="65">
        <f t="shared" si="35"/>
        <v>1.0029850746268656</v>
      </c>
      <c r="O81" s="69">
        <f t="shared" si="36"/>
        <v>0.49090909090909091</v>
      </c>
      <c r="P81" s="97" t="s">
        <v>232</v>
      </c>
      <c r="Q81" s="97"/>
      <c r="R81" s="98"/>
    </row>
    <row r="82" spans="3:18" ht="82.5" customHeight="1" x14ac:dyDescent="0.3">
      <c r="C82" s="53"/>
      <c r="D82" s="134"/>
      <c r="E82" s="91"/>
      <c r="F82" s="93"/>
      <c r="G82" s="93"/>
      <c r="H82" s="93"/>
      <c r="I82" s="95"/>
      <c r="J82" s="15">
        <v>630</v>
      </c>
      <c r="K82" s="15">
        <v>670</v>
      </c>
      <c r="L82" s="15">
        <v>680</v>
      </c>
      <c r="M82" s="16">
        <v>660</v>
      </c>
      <c r="N82" s="66"/>
      <c r="O82" s="70"/>
      <c r="P82" s="99"/>
      <c r="Q82" s="99"/>
      <c r="R82" s="100"/>
    </row>
    <row r="83" spans="3:18" ht="82.5" customHeight="1" x14ac:dyDescent="0.3">
      <c r="C83" s="53"/>
      <c r="D83" s="134"/>
      <c r="E83" s="90" t="s">
        <v>133</v>
      </c>
      <c r="F83" s="92" t="s">
        <v>134</v>
      </c>
      <c r="G83" s="94" t="s">
        <v>25</v>
      </c>
      <c r="H83" s="94">
        <v>20300000</v>
      </c>
      <c r="I83" s="92" t="s">
        <v>26</v>
      </c>
      <c r="J83" s="15">
        <v>4446407</v>
      </c>
      <c r="K83" s="28">
        <v>4815795</v>
      </c>
      <c r="L83" s="15" t="s">
        <v>20</v>
      </c>
      <c r="M83" s="16" t="s">
        <v>20</v>
      </c>
      <c r="N83" s="65">
        <f t="shared" si="35"/>
        <v>0.94892512315270938</v>
      </c>
      <c r="O83" s="69">
        <f t="shared" si="36"/>
        <v>0.45626610837438425</v>
      </c>
      <c r="P83" s="97" t="s">
        <v>240</v>
      </c>
      <c r="Q83" s="97"/>
      <c r="R83" s="98"/>
    </row>
    <row r="84" spans="3:18" ht="82.5" customHeight="1" x14ac:dyDescent="0.3">
      <c r="C84" s="53"/>
      <c r="D84" s="135"/>
      <c r="E84" s="91"/>
      <c r="F84" s="93"/>
      <c r="G84" s="93"/>
      <c r="H84" s="93"/>
      <c r="I84" s="95"/>
      <c r="J84" s="15">
        <v>5075000</v>
      </c>
      <c r="K84" s="15">
        <v>5075000</v>
      </c>
      <c r="L84" s="15">
        <v>5075000</v>
      </c>
      <c r="M84" s="16">
        <v>5075000</v>
      </c>
      <c r="N84" s="66"/>
      <c r="O84" s="70"/>
      <c r="P84" s="99"/>
      <c r="Q84" s="99"/>
      <c r="R84" s="100"/>
    </row>
    <row r="85" spans="3:18" ht="82.5" customHeight="1" x14ac:dyDescent="0.3">
      <c r="C85" s="53"/>
      <c r="D85" s="101" t="s">
        <v>58</v>
      </c>
      <c r="E85" s="103" t="s">
        <v>110</v>
      </c>
      <c r="F85" s="105" t="s">
        <v>59</v>
      </c>
      <c r="G85" s="86" t="s">
        <v>25</v>
      </c>
      <c r="H85" s="126">
        <v>200</v>
      </c>
      <c r="I85" s="125" t="s">
        <v>26</v>
      </c>
      <c r="J85" s="21">
        <v>14</v>
      </c>
      <c r="K85" s="17">
        <v>12</v>
      </c>
      <c r="L85" s="17" t="s">
        <v>20</v>
      </c>
      <c r="M85" s="22" t="s">
        <v>20</v>
      </c>
      <c r="N85" s="65">
        <f t="shared" si="35"/>
        <v>0.24</v>
      </c>
      <c r="O85" s="69">
        <f t="shared" si="36"/>
        <v>0.13</v>
      </c>
      <c r="P85" s="123" t="s">
        <v>239</v>
      </c>
      <c r="Q85" s="117"/>
      <c r="R85" s="118"/>
    </row>
    <row r="86" spans="3:18" ht="82.5" customHeight="1" x14ac:dyDescent="0.3">
      <c r="C86" s="53"/>
      <c r="D86" s="102"/>
      <c r="E86" s="104"/>
      <c r="F86" s="106"/>
      <c r="G86" s="87"/>
      <c r="H86" s="87"/>
      <c r="I86" s="87"/>
      <c r="J86" s="14">
        <v>50</v>
      </c>
      <c r="K86" s="14">
        <v>50</v>
      </c>
      <c r="L86" s="14">
        <v>50</v>
      </c>
      <c r="M86" s="19">
        <v>50</v>
      </c>
      <c r="N86" s="66"/>
      <c r="O86" s="70"/>
      <c r="P86" s="79"/>
      <c r="Q86" s="80"/>
      <c r="R86" s="81"/>
    </row>
    <row r="87" spans="3:18" ht="82.5" customHeight="1" x14ac:dyDescent="0.3">
      <c r="C87" s="53"/>
      <c r="D87" s="101" t="s">
        <v>60</v>
      </c>
      <c r="E87" s="103" t="s">
        <v>111</v>
      </c>
      <c r="F87" s="105" t="s">
        <v>61</v>
      </c>
      <c r="G87" s="86" t="s">
        <v>25</v>
      </c>
      <c r="H87" s="124">
        <v>21500</v>
      </c>
      <c r="I87" s="125" t="s">
        <v>26</v>
      </c>
      <c r="J87" s="21">
        <v>2878</v>
      </c>
      <c r="K87" s="25">
        <v>5082</v>
      </c>
      <c r="L87" s="25" t="s">
        <v>20</v>
      </c>
      <c r="M87" s="26" t="s">
        <v>20</v>
      </c>
      <c r="N87" s="65">
        <f t="shared" si="35"/>
        <v>0.94548837209302328</v>
      </c>
      <c r="O87" s="69">
        <f t="shared" si="36"/>
        <v>0.37023255813953487</v>
      </c>
      <c r="P87" s="123" t="s">
        <v>238</v>
      </c>
      <c r="Q87" s="117"/>
      <c r="R87" s="118"/>
    </row>
    <row r="88" spans="3:18" ht="82.5" customHeight="1" x14ac:dyDescent="0.3">
      <c r="C88" s="53"/>
      <c r="D88" s="112"/>
      <c r="E88" s="104"/>
      <c r="F88" s="106"/>
      <c r="G88" s="87"/>
      <c r="H88" s="121"/>
      <c r="I88" s="126"/>
      <c r="J88" s="14">
        <v>5375</v>
      </c>
      <c r="K88" s="14">
        <v>5375</v>
      </c>
      <c r="L88" s="14">
        <v>5375</v>
      </c>
      <c r="M88" s="19">
        <v>5375</v>
      </c>
      <c r="N88" s="66"/>
      <c r="O88" s="70"/>
      <c r="P88" s="79"/>
      <c r="Q88" s="80"/>
      <c r="R88" s="81"/>
    </row>
    <row r="89" spans="3:18" ht="82.5" customHeight="1" x14ac:dyDescent="0.3">
      <c r="C89" s="53"/>
      <c r="D89" s="112"/>
      <c r="E89" s="103" t="s">
        <v>112</v>
      </c>
      <c r="F89" s="105" t="s">
        <v>62</v>
      </c>
      <c r="G89" s="113" t="s">
        <v>25</v>
      </c>
      <c r="H89" s="115">
        <v>3300</v>
      </c>
      <c r="I89" s="127" t="s">
        <v>26</v>
      </c>
      <c r="J89" s="14">
        <v>774</v>
      </c>
      <c r="K89" s="25">
        <v>945</v>
      </c>
      <c r="L89" s="25" t="s">
        <v>20</v>
      </c>
      <c r="M89" s="26" t="s">
        <v>20</v>
      </c>
      <c r="N89" s="65">
        <f t="shared" si="35"/>
        <v>1.08</v>
      </c>
      <c r="O89" s="69">
        <f t="shared" si="36"/>
        <v>0.52090909090909088</v>
      </c>
      <c r="P89" s="123" t="s">
        <v>237</v>
      </c>
      <c r="Q89" s="117"/>
      <c r="R89" s="118"/>
    </row>
    <row r="90" spans="3:18" ht="82.5" customHeight="1" x14ac:dyDescent="0.3">
      <c r="C90" s="53"/>
      <c r="D90" s="102"/>
      <c r="E90" s="104"/>
      <c r="F90" s="106"/>
      <c r="G90" s="114"/>
      <c r="H90" s="110"/>
      <c r="I90" s="128"/>
      <c r="J90" s="14">
        <v>675</v>
      </c>
      <c r="K90" s="14">
        <v>875</v>
      </c>
      <c r="L90" s="14">
        <v>875</v>
      </c>
      <c r="M90" s="19">
        <v>875</v>
      </c>
      <c r="N90" s="66"/>
      <c r="O90" s="70"/>
      <c r="P90" s="79"/>
      <c r="Q90" s="80"/>
      <c r="R90" s="81"/>
    </row>
    <row r="91" spans="3:18" ht="82.5" customHeight="1" x14ac:dyDescent="0.3">
      <c r="C91" s="53"/>
      <c r="D91" s="101" t="s">
        <v>63</v>
      </c>
      <c r="E91" s="103" t="s">
        <v>113</v>
      </c>
      <c r="F91" s="105" t="s">
        <v>59</v>
      </c>
      <c r="G91" s="86" t="s">
        <v>25</v>
      </c>
      <c r="H91" s="120">
        <v>35</v>
      </c>
      <c r="I91" s="122" t="s">
        <v>26</v>
      </c>
      <c r="J91" s="14">
        <v>5</v>
      </c>
      <c r="K91" s="25">
        <v>14</v>
      </c>
      <c r="L91" s="25" t="s">
        <v>20</v>
      </c>
      <c r="M91" s="29" t="s">
        <v>20</v>
      </c>
      <c r="N91" s="65">
        <f t="shared" si="35"/>
        <v>1.2727272727272727</v>
      </c>
      <c r="O91" s="69">
        <f t="shared" si="36"/>
        <v>0.54285714285714282</v>
      </c>
      <c r="P91" s="123" t="s">
        <v>236</v>
      </c>
      <c r="Q91" s="117"/>
      <c r="R91" s="118"/>
    </row>
    <row r="92" spans="3:18" ht="82.5" customHeight="1" x14ac:dyDescent="0.3">
      <c r="C92" s="53"/>
      <c r="D92" s="102"/>
      <c r="E92" s="104"/>
      <c r="F92" s="106"/>
      <c r="G92" s="87"/>
      <c r="H92" s="121"/>
      <c r="I92" s="121"/>
      <c r="J92" s="14">
        <v>7</v>
      </c>
      <c r="K92" s="14">
        <v>11</v>
      </c>
      <c r="L92" s="14">
        <v>9</v>
      </c>
      <c r="M92" s="19">
        <v>8</v>
      </c>
      <c r="N92" s="66"/>
      <c r="O92" s="70"/>
      <c r="P92" s="79"/>
      <c r="Q92" s="80"/>
      <c r="R92" s="81"/>
    </row>
    <row r="93" spans="3:18" ht="82.5" customHeight="1" x14ac:dyDescent="0.3">
      <c r="C93" s="53"/>
      <c r="D93" s="101" t="s">
        <v>64</v>
      </c>
      <c r="E93" s="103" t="s">
        <v>116</v>
      </c>
      <c r="F93" s="105" t="s">
        <v>61</v>
      </c>
      <c r="G93" s="113" t="s">
        <v>25</v>
      </c>
      <c r="H93" s="115">
        <v>603000</v>
      </c>
      <c r="I93" s="109" t="s">
        <v>26</v>
      </c>
      <c r="J93" s="14">
        <v>81872</v>
      </c>
      <c r="K93" s="25">
        <v>130850</v>
      </c>
      <c r="L93" s="25" t="s">
        <v>20</v>
      </c>
      <c r="M93" s="26" t="s">
        <v>20</v>
      </c>
      <c r="N93" s="65">
        <f t="shared" si="35"/>
        <v>0.86799336650082914</v>
      </c>
      <c r="O93" s="69">
        <f t="shared" si="36"/>
        <v>0.35277280265339966</v>
      </c>
      <c r="P93" s="116" t="s">
        <v>235</v>
      </c>
      <c r="Q93" s="117"/>
      <c r="R93" s="118"/>
    </row>
    <row r="94" spans="3:18" ht="82.5" customHeight="1" x14ac:dyDescent="0.3">
      <c r="C94" s="53"/>
      <c r="D94" s="112"/>
      <c r="E94" s="104"/>
      <c r="F94" s="106"/>
      <c r="G94" s="114"/>
      <c r="H94" s="110"/>
      <c r="I94" s="110"/>
      <c r="J94" s="14">
        <v>150750</v>
      </c>
      <c r="K94" s="14">
        <v>150750</v>
      </c>
      <c r="L94" s="14">
        <v>150750</v>
      </c>
      <c r="M94" s="19">
        <v>150750</v>
      </c>
      <c r="N94" s="66"/>
      <c r="O94" s="70"/>
      <c r="P94" s="79"/>
      <c r="Q94" s="80"/>
      <c r="R94" s="81"/>
    </row>
    <row r="95" spans="3:18" ht="82.5" customHeight="1" x14ac:dyDescent="0.3">
      <c r="C95" s="53"/>
      <c r="D95" s="112"/>
      <c r="E95" s="103" t="s">
        <v>115</v>
      </c>
      <c r="F95" s="105" t="s">
        <v>61</v>
      </c>
      <c r="G95" s="86" t="s">
        <v>25</v>
      </c>
      <c r="H95" s="107">
        <v>17700</v>
      </c>
      <c r="I95" s="109" t="s">
        <v>26</v>
      </c>
      <c r="J95" s="14">
        <v>2129</v>
      </c>
      <c r="K95" s="25">
        <v>4000</v>
      </c>
      <c r="L95" s="25" t="s">
        <v>20</v>
      </c>
      <c r="M95" s="26" t="s">
        <v>20</v>
      </c>
      <c r="N95" s="65">
        <f t="shared" si="35"/>
        <v>0.86956521739130432</v>
      </c>
      <c r="O95" s="69">
        <f t="shared" si="36"/>
        <v>0.34627118644067795</v>
      </c>
      <c r="P95" s="119" t="s">
        <v>234</v>
      </c>
      <c r="Q95" s="77"/>
      <c r="R95" s="78"/>
    </row>
    <row r="96" spans="3:18" ht="82.5" customHeight="1" x14ac:dyDescent="0.3">
      <c r="C96" s="53"/>
      <c r="D96" s="102"/>
      <c r="E96" s="104"/>
      <c r="F96" s="106"/>
      <c r="G96" s="87"/>
      <c r="H96" s="108"/>
      <c r="I96" s="110"/>
      <c r="J96" s="14">
        <v>4300</v>
      </c>
      <c r="K96" s="14">
        <v>4600</v>
      </c>
      <c r="L96" s="14">
        <v>4600</v>
      </c>
      <c r="M96" s="19">
        <v>4200</v>
      </c>
      <c r="N96" s="66"/>
      <c r="O96" s="70"/>
      <c r="P96" s="79"/>
      <c r="Q96" s="80"/>
      <c r="R96" s="81"/>
    </row>
    <row r="97" spans="3:18" ht="82.5" customHeight="1" x14ac:dyDescent="0.3">
      <c r="C97" s="53"/>
      <c r="D97" s="101" t="s">
        <v>65</v>
      </c>
      <c r="E97" s="103" t="s">
        <v>114</v>
      </c>
      <c r="F97" s="105" t="s">
        <v>61</v>
      </c>
      <c r="G97" s="86" t="s">
        <v>25</v>
      </c>
      <c r="H97" s="107">
        <v>35</v>
      </c>
      <c r="I97" s="109" t="s">
        <v>26</v>
      </c>
      <c r="J97" s="24">
        <v>8</v>
      </c>
      <c r="K97" s="14">
        <v>10</v>
      </c>
      <c r="L97" s="14" t="s">
        <v>20</v>
      </c>
      <c r="M97" s="19" t="s">
        <v>20</v>
      </c>
      <c r="N97" s="65">
        <f t="shared" si="35"/>
        <v>1</v>
      </c>
      <c r="O97" s="69">
        <f t="shared" si="36"/>
        <v>0.51428571428571423</v>
      </c>
      <c r="P97" s="111" t="s">
        <v>233</v>
      </c>
      <c r="Q97" s="77"/>
      <c r="R97" s="78"/>
    </row>
    <row r="98" spans="3:18" ht="82.5" customHeight="1" x14ac:dyDescent="0.3">
      <c r="C98" s="53"/>
      <c r="D98" s="102"/>
      <c r="E98" s="104"/>
      <c r="F98" s="106"/>
      <c r="G98" s="87"/>
      <c r="H98" s="108"/>
      <c r="I98" s="110"/>
      <c r="J98" s="24">
        <v>7</v>
      </c>
      <c r="K98" s="20">
        <v>10</v>
      </c>
      <c r="L98" s="20">
        <v>11</v>
      </c>
      <c r="M98" s="23">
        <v>7</v>
      </c>
      <c r="N98" s="66"/>
      <c r="O98" s="70"/>
      <c r="P98" s="79"/>
      <c r="Q98" s="80"/>
      <c r="R98" s="81"/>
    </row>
    <row r="99" spans="3:18" ht="82.5" customHeight="1" x14ac:dyDescent="0.3">
      <c r="C99" s="53"/>
      <c r="D99" s="88" t="s">
        <v>124</v>
      </c>
      <c r="E99" s="90" t="s">
        <v>118</v>
      </c>
      <c r="F99" s="92" t="s">
        <v>21</v>
      </c>
      <c r="G99" s="94" t="s">
        <v>29</v>
      </c>
      <c r="H99" s="94">
        <v>385</v>
      </c>
      <c r="I99" s="92" t="s">
        <v>26</v>
      </c>
      <c r="J99" s="15">
        <v>62</v>
      </c>
      <c r="K99" s="28">
        <v>61</v>
      </c>
      <c r="L99" s="15" t="s">
        <v>20</v>
      </c>
      <c r="M99" s="16" t="s">
        <v>20</v>
      </c>
      <c r="N99" s="65">
        <f t="shared" si="35"/>
        <v>0.59803921568627449</v>
      </c>
      <c r="O99" s="69">
        <f t="shared" si="36"/>
        <v>0.31948051948051948</v>
      </c>
      <c r="P99" s="96" t="s">
        <v>241</v>
      </c>
      <c r="Q99" s="97"/>
      <c r="R99" s="98"/>
    </row>
    <row r="100" spans="3:18" ht="82.5" customHeight="1" x14ac:dyDescent="0.3">
      <c r="C100" s="53"/>
      <c r="D100" s="89"/>
      <c r="E100" s="91"/>
      <c r="F100" s="93"/>
      <c r="G100" s="93"/>
      <c r="H100" s="93"/>
      <c r="I100" s="95"/>
      <c r="J100" s="15">
        <v>102</v>
      </c>
      <c r="K100" s="15">
        <v>102</v>
      </c>
      <c r="L100" s="15">
        <v>80</v>
      </c>
      <c r="M100" s="16">
        <v>101</v>
      </c>
      <c r="N100" s="66"/>
      <c r="O100" s="70"/>
      <c r="P100" s="99"/>
      <c r="Q100" s="99"/>
      <c r="R100" s="100"/>
    </row>
    <row r="101" spans="3:18" ht="82.5" customHeight="1" x14ac:dyDescent="0.3">
      <c r="C101" s="53"/>
      <c r="D101" s="67" t="s">
        <v>138</v>
      </c>
      <c r="E101" s="83" t="s">
        <v>120</v>
      </c>
      <c r="F101" s="85" t="s">
        <v>21</v>
      </c>
      <c r="G101" s="85" t="s">
        <v>29</v>
      </c>
      <c r="H101" s="86">
        <v>2260</v>
      </c>
      <c r="I101" s="86" t="s">
        <v>26</v>
      </c>
      <c r="J101" s="17">
        <v>621</v>
      </c>
      <c r="K101" s="17">
        <v>547</v>
      </c>
      <c r="L101" s="17" t="s">
        <v>20</v>
      </c>
      <c r="M101" s="18" t="s">
        <v>20</v>
      </c>
      <c r="N101" s="65">
        <f t="shared" si="35"/>
        <v>0.96814159292035395</v>
      </c>
      <c r="O101" s="69">
        <f t="shared" si="36"/>
        <v>0.51681415929203545</v>
      </c>
      <c r="P101" s="76" t="s">
        <v>242</v>
      </c>
      <c r="Q101" s="77"/>
      <c r="R101" s="78"/>
    </row>
    <row r="102" spans="3:18" ht="82.5" customHeight="1" x14ac:dyDescent="0.3">
      <c r="C102" s="53"/>
      <c r="D102" s="82"/>
      <c r="E102" s="84"/>
      <c r="F102" s="85"/>
      <c r="G102" s="85"/>
      <c r="H102" s="87"/>
      <c r="I102" s="87"/>
      <c r="J102" s="14">
        <v>565</v>
      </c>
      <c r="K102" s="14">
        <v>565</v>
      </c>
      <c r="L102" s="14">
        <v>565</v>
      </c>
      <c r="M102" s="19">
        <v>565</v>
      </c>
      <c r="N102" s="66"/>
      <c r="O102" s="70"/>
      <c r="P102" s="79"/>
      <c r="Q102" s="80"/>
      <c r="R102" s="81"/>
    </row>
    <row r="103" spans="3:18" ht="82.5" customHeight="1" x14ac:dyDescent="0.3">
      <c r="C103" s="53"/>
      <c r="D103" s="67" t="s">
        <v>139</v>
      </c>
      <c r="E103" s="61" t="s">
        <v>66</v>
      </c>
      <c r="F103" s="62" t="s">
        <v>21</v>
      </c>
      <c r="G103" s="62" t="s">
        <v>29</v>
      </c>
      <c r="H103" s="63">
        <v>1600</v>
      </c>
      <c r="I103" s="63" t="s">
        <v>26</v>
      </c>
      <c r="J103" s="9">
        <v>0</v>
      </c>
      <c r="K103" s="9">
        <v>0</v>
      </c>
      <c r="L103" s="9" t="s">
        <v>20</v>
      </c>
      <c r="M103" s="10" t="s">
        <v>20</v>
      </c>
      <c r="N103" s="65">
        <f t="shared" si="35"/>
        <v>0</v>
      </c>
      <c r="O103" s="69">
        <f t="shared" si="36"/>
        <v>0</v>
      </c>
      <c r="P103" s="76" t="s">
        <v>119</v>
      </c>
      <c r="Q103" s="77"/>
      <c r="R103" s="78"/>
    </row>
    <row r="104" spans="3:18" ht="82.5" customHeight="1" x14ac:dyDescent="0.3">
      <c r="C104" s="53"/>
      <c r="D104" s="68"/>
      <c r="E104" s="61"/>
      <c r="F104" s="62"/>
      <c r="G104" s="62"/>
      <c r="H104" s="64"/>
      <c r="I104" s="64"/>
      <c r="J104" s="11">
        <v>400</v>
      </c>
      <c r="K104" s="11">
        <v>400</v>
      </c>
      <c r="L104" s="11">
        <v>400</v>
      </c>
      <c r="M104" s="12">
        <v>400</v>
      </c>
      <c r="N104" s="66"/>
      <c r="O104" s="70"/>
      <c r="P104" s="79"/>
      <c r="Q104" s="80"/>
      <c r="R104" s="81"/>
    </row>
    <row r="105" spans="3:18" ht="82.5" customHeight="1" x14ac:dyDescent="0.3">
      <c r="C105" s="53"/>
      <c r="D105" s="67" t="s">
        <v>140</v>
      </c>
      <c r="E105" s="61" t="s">
        <v>67</v>
      </c>
      <c r="F105" s="62" t="s">
        <v>21</v>
      </c>
      <c r="G105" s="62" t="s">
        <v>29</v>
      </c>
      <c r="H105" s="63">
        <v>14</v>
      </c>
      <c r="I105" s="63" t="s">
        <v>26</v>
      </c>
      <c r="J105" s="9">
        <v>1</v>
      </c>
      <c r="K105" s="9">
        <v>1</v>
      </c>
      <c r="L105" s="9" t="s">
        <v>20</v>
      </c>
      <c r="M105" s="10" t="s">
        <v>20</v>
      </c>
      <c r="N105" s="65">
        <f t="shared" si="35"/>
        <v>0.25</v>
      </c>
      <c r="O105" s="69">
        <f t="shared" si="36"/>
        <v>0.14285714285714285</v>
      </c>
      <c r="P105" s="71" t="s">
        <v>243</v>
      </c>
      <c r="Q105" s="72"/>
      <c r="R105" s="73"/>
    </row>
    <row r="106" spans="3:18" ht="82.5" customHeight="1" x14ac:dyDescent="0.3">
      <c r="C106" s="53"/>
      <c r="D106" s="68"/>
      <c r="E106" s="61"/>
      <c r="F106" s="62"/>
      <c r="G106" s="62"/>
      <c r="H106" s="64"/>
      <c r="I106" s="64"/>
      <c r="J106" s="11">
        <v>4</v>
      </c>
      <c r="K106" s="11">
        <v>4</v>
      </c>
      <c r="L106" s="11">
        <v>2</v>
      </c>
      <c r="M106" s="12">
        <v>4</v>
      </c>
      <c r="N106" s="66"/>
      <c r="O106" s="70"/>
      <c r="P106" s="74"/>
      <c r="Q106" s="74"/>
      <c r="R106" s="75"/>
    </row>
    <row r="107" spans="3:18" ht="82.5" customHeight="1" x14ac:dyDescent="0.3">
      <c r="C107" s="53"/>
      <c r="D107" s="67" t="s">
        <v>141</v>
      </c>
      <c r="E107" s="61" t="s">
        <v>68</v>
      </c>
      <c r="F107" s="62" t="s">
        <v>21</v>
      </c>
      <c r="G107" s="62" t="s">
        <v>29</v>
      </c>
      <c r="H107" s="63">
        <v>1350</v>
      </c>
      <c r="I107" s="63" t="s">
        <v>26</v>
      </c>
      <c r="J107" s="9">
        <v>635</v>
      </c>
      <c r="K107" s="9">
        <v>585</v>
      </c>
      <c r="L107" s="9" t="s">
        <v>20</v>
      </c>
      <c r="M107" s="10" t="s">
        <v>20</v>
      </c>
      <c r="N107" s="65">
        <f t="shared" si="35"/>
        <v>1.6027397260273972</v>
      </c>
      <c r="O107" s="69">
        <f>IFERROR(((J107+K107)/H107),"ND")</f>
        <v>0.90370370370370368</v>
      </c>
      <c r="P107" s="71" t="s">
        <v>244</v>
      </c>
      <c r="Q107" s="72"/>
      <c r="R107" s="73"/>
    </row>
    <row r="108" spans="3:18" ht="82.5" customHeight="1" x14ac:dyDescent="0.3">
      <c r="C108" s="53"/>
      <c r="D108" s="68"/>
      <c r="E108" s="61"/>
      <c r="F108" s="62"/>
      <c r="G108" s="62"/>
      <c r="H108" s="64"/>
      <c r="I108" s="64"/>
      <c r="J108" s="11">
        <v>365</v>
      </c>
      <c r="K108" s="11">
        <v>365</v>
      </c>
      <c r="L108" s="11">
        <v>280</v>
      </c>
      <c r="M108" s="12">
        <v>340</v>
      </c>
      <c r="N108" s="66"/>
      <c r="O108" s="70"/>
      <c r="P108" s="74"/>
      <c r="Q108" s="74"/>
      <c r="R108" s="75"/>
    </row>
    <row r="109" spans="3:18" ht="82.5" customHeight="1" x14ac:dyDescent="0.3">
      <c r="C109" s="53"/>
      <c r="D109" s="67" t="s">
        <v>142</v>
      </c>
      <c r="E109" s="61" t="s">
        <v>69</v>
      </c>
      <c r="F109" s="62" t="s">
        <v>21</v>
      </c>
      <c r="G109" s="62" t="s">
        <v>29</v>
      </c>
      <c r="H109" s="63">
        <v>26</v>
      </c>
      <c r="I109" s="63" t="s">
        <v>26</v>
      </c>
      <c r="J109" s="9">
        <v>7</v>
      </c>
      <c r="K109" s="9">
        <v>6</v>
      </c>
      <c r="L109" s="9" t="s">
        <v>20</v>
      </c>
      <c r="M109" s="10" t="s">
        <v>20</v>
      </c>
      <c r="N109" s="65">
        <f t="shared" si="35"/>
        <v>1</v>
      </c>
      <c r="O109" s="69">
        <f t="shared" si="36"/>
        <v>0.5</v>
      </c>
      <c r="P109" s="71" t="s">
        <v>245</v>
      </c>
      <c r="Q109" s="72"/>
      <c r="R109" s="73"/>
    </row>
    <row r="110" spans="3:18" ht="82.5" customHeight="1" x14ac:dyDescent="0.3">
      <c r="C110" s="53"/>
      <c r="D110" s="68"/>
      <c r="E110" s="61"/>
      <c r="F110" s="62"/>
      <c r="G110" s="62"/>
      <c r="H110" s="64"/>
      <c r="I110" s="64"/>
      <c r="J110" s="11">
        <v>7</v>
      </c>
      <c r="K110" s="11">
        <v>6</v>
      </c>
      <c r="L110" s="11">
        <v>7</v>
      </c>
      <c r="M110" s="12">
        <v>6</v>
      </c>
      <c r="N110" s="66"/>
      <c r="O110" s="70"/>
      <c r="P110" s="74"/>
      <c r="Q110" s="74"/>
      <c r="R110" s="75"/>
    </row>
    <row r="111" spans="3:18" ht="82.5" customHeight="1" x14ac:dyDescent="0.3">
      <c r="C111" s="53"/>
      <c r="D111" s="67" t="s">
        <v>143</v>
      </c>
      <c r="E111" s="61" t="s">
        <v>70</v>
      </c>
      <c r="F111" s="62" t="s">
        <v>21</v>
      </c>
      <c r="G111" s="62" t="s">
        <v>29</v>
      </c>
      <c r="H111" s="63">
        <v>260</v>
      </c>
      <c r="I111" s="63" t="s">
        <v>26</v>
      </c>
      <c r="J111" s="9">
        <v>38</v>
      </c>
      <c r="K111" s="9">
        <v>58</v>
      </c>
      <c r="L111" s="9" t="s">
        <v>20</v>
      </c>
      <c r="M111" s="10" t="s">
        <v>20</v>
      </c>
      <c r="N111" s="65">
        <f t="shared" ref="N111:N173" si="43">IFERROR(K111/K112,"ND")</f>
        <v>0.90625</v>
      </c>
      <c r="O111" s="69">
        <f t="shared" ref="O111:O153" si="44">IFERROR(((J111+K111)/H111),"ND")</f>
        <v>0.36923076923076925</v>
      </c>
      <c r="P111" s="71" t="s">
        <v>246</v>
      </c>
      <c r="Q111" s="72"/>
      <c r="R111" s="73"/>
    </row>
    <row r="112" spans="3:18" ht="82.5" customHeight="1" x14ac:dyDescent="0.3">
      <c r="C112" s="53"/>
      <c r="D112" s="68"/>
      <c r="E112" s="61"/>
      <c r="F112" s="62"/>
      <c r="G112" s="62"/>
      <c r="H112" s="64"/>
      <c r="I112" s="64"/>
      <c r="J112" s="11">
        <v>68</v>
      </c>
      <c r="K112" s="11">
        <v>64</v>
      </c>
      <c r="L112" s="11">
        <v>64</v>
      </c>
      <c r="M112" s="12">
        <v>64</v>
      </c>
      <c r="N112" s="66"/>
      <c r="O112" s="70"/>
      <c r="P112" s="74"/>
      <c r="Q112" s="74"/>
      <c r="R112" s="75"/>
    </row>
    <row r="113" spans="3:18" ht="82.5" customHeight="1" x14ac:dyDescent="0.3">
      <c r="C113" s="53"/>
      <c r="D113" s="67" t="s">
        <v>144</v>
      </c>
      <c r="E113" s="61" t="s">
        <v>71</v>
      </c>
      <c r="F113" s="62" t="s">
        <v>21</v>
      </c>
      <c r="G113" s="62" t="s">
        <v>29</v>
      </c>
      <c r="H113" s="63">
        <v>150</v>
      </c>
      <c r="I113" s="63" t="s">
        <v>26</v>
      </c>
      <c r="J113" s="9">
        <v>0</v>
      </c>
      <c r="K113" s="9">
        <v>0</v>
      </c>
      <c r="L113" s="9" t="s">
        <v>20</v>
      </c>
      <c r="M113" s="10" t="s">
        <v>20</v>
      </c>
      <c r="N113" s="65">
        <f t="shared" si="43"/>
        <v>0</v>
      </c>
      <c r="O113" s="69">
        <f t="shared" si="44"/>
        <v>0</v>
      </c>
      <c r="P113" s="71" t="s">
        <v>121</v>
      </c>
      <c r="Q113" s="72"/>
      <c r="R113" s="73"/>
    </row>
    <row r="114" spans="3:18" ht="82.5" customHeight="1" x14ac:dyDescent="0.3">
      <c r="C114" s="53"/>
      <c r="D114" s="68"/>
      <c r="E114" s="61"/>
      <c r="F114" s="62"/>
      <c r="G114" s="62"/>
      <c r="H114" s="64"/>
      <c r="I114" s="64"/>
      <c r="J114" s="11">
        <v>40</v>
      </c>
      <c r="K114" s="11">
        <v>50</v>
      </c>
      <c r="L114" s="11">
        <v>20</v>
      </c>
      <c r="M114" s="12">
        <v>40</v>
      </c>
      <c r="N114" s="66"/>
      <c r="O114" s="70"/>
      <c r="P114" s="74"/>
      <c r="Q114" s="74"/>
      <c r="R114" s="75"/>
    </row>
    <row r="115" spans="3:18" ht="82.5" customHeight="1" x14ac:dyDescent="0.3">
      <c r="C115" s="53"/>
      <c r="D115" s="67" t="s">
        <v>145</v>
      </c>
      <c r="E115" s="61" t="s">
        <v>72</v>
      </c>
      <c r="F115" s="62" t="s">
        <v>21</v>
      </c>
      <c r="G115" s="62" t="s">
        <v>29</v>
      </c>
      <c r="H115" s="63">
        <v>150</v>
      </c>
      <c r="I115" s="63" t="s">
        <v>26</v>
      </c>
      <c r="J115" s="9">
        <v>0</v>
      </c>
      <c r="K115" s="9">
        <v>0</v>
      </c>
      <c r="L115" s="9" t="s">
        <v>20</v>
      </c>
      <c r="M115" s="10" t="s">
        <v>20</v>
      </c>
      <c r="N115" s="65">
        <f t="shared" si="43"/>
        <v>0</v>
      </c>
      <c r="O115" s="69">
        <f t="shared" si="44"/>
        <v>0</v>
      </c>
      <c r="P115" s="71" t="s">
        <v>122</v>
      </c>
      <c r="Q115" s="72"/>
      <c r="R115" s="73"/>
    </row>
    <row r="116" spans="3:18" ht="82.5" customHeight="1" x14ac:dyDescent="0.3">
      <c r="C116" s="53"/>
      <c r="D116" s="68"/>
      <c r="E116" s="61"/>
      <c r="F116" s="62"/>
      <c r="G116" s="62"/>
      <c r="H116" s="64"/>
      <c r="I116" s="64"/>
      <c r="J116" s="11">
        <v>40</v>
      </c>
      <c r="K116" s="11">
        <v>50</v>
      </c>
      <c r="L116" s="11">
        <v>20</v>
      </c>
      <c r="M116" s="12">
        <v>40</v>
      </c>
      <c r="N116" s="66"/>
      <c r="O116" s="70"/>
      <c r="P116" s="74"/>
      <c r="Q116" s="74"/>
      <c r="R116" s="75"/>
    </row>
    <row r="117" spans="3:18" ht="82.5" customHeight="1" x14ac:dyDescent="0.3">
      <c r="C117" s="53"/>
      <c r="D117" s="88" t="s">
        <v>146</v>
      </c>
      <c r="E117" s="90" t="s">
        <v>135</v>
      </c>
      <c r="F117" s="92" t="s">
        <v>21</v>
      </c>
      <c r="G117" s="94" t="s">
        <v>29</v>
      </c>
      <c r="H117" s="94">
        <f>J118+K118+L118+M118</f>
        <v>1500</v>
      </c>
      <c r="I117" s="92" t="s">
        <v>26</v>
      </c>
      <c r="J117" s="15">
        <v>630</v>
      </c>
      <c r="K117" s="28">
        <v>850</v>
      </c>
      <c r="L117" s="15" t="s">
        <v>20</v>
      </c>
      <c r="M117" s="16" t="s">
        <v>20</v>
      </c>
      <c r="N117" s="65">
        <f t="shared" si="43"/>
        <v>2.2666666666666666</v>
      </c>
      <c r="O117" s="69">
        <f t="shared" si="44"/>
        <v>0.98666666666666669</v>
      </c>
      <c r="P117" s="97" t="s">
        <v>247</v>
      </c>
      <c r="Q117" s="241"/>
      <c r="R117" s="242"/>
    </row>
    <row r="118" spans="3:18" ht="82.5" customHeight="1" x14ac:dyDescent="0.3">
      <c r="C118" s="53"/>
      <c r="D118" s="89"/>
      <c r="E118" s="91"/>
      <c r="F118" s="93"/>
      <c r="G118" s="93"/>
      <c r="H118" s="93"/>
      <c r="I118" s="95"/>
      <c r="J118" s="15">
        <v>375</v>
      </c>
      <c r="K118" s="15">
        <v>375</v>
      </c>
      <c r="L118" s="15">
        <v>375</v>
      </c>
      <c r="M118" s="16">
        <v>375</v>
      </c>
      <c r="N118" s="66"/>
      <c r="O118" s="70"/>
      <c r="P118" s="243"/>
      <c r="Q118" s="243"/>
      <c r="R118" s="244"/>
    </row>
    <row r="119" spans="3:18" ht="82.5" customHeight="1" x14ac:dyDescent="0.3">
      <c r="C119" s="53"/>
      <c r="D119" s="67" t="s">
        <v>147</v>
      </c>
      <c r="E119" s="61" t="s">
        <v>73</v>
      </c>
      <c r="F119" s="62" t="s">
        <v>21</v>
      </c>
      <c r="G119" s="62" t="s">
        <v>29</v>
      </c>
      <c r="H119" s="63">
        <f t="shared" ref="H119" si="45">J120+K120+L120+M120</f>
        <v>75</v>
      </c>
      <c r="I119" s="63" t="s">
        <v>26</v>
      </c>
      <c r="J119" s="9">
        <v>11</v>
      </c>
      <c r="K119" s="9">
        <v>12</v>
      </c>
      <c r="L119" s="9" t="s">
        <v>20</v>
      </c>
      <c r="M119" s="10" t="s">
        <v>20</v>
      </c>
      <c r="N119" s="65">
        <f t="shared" si="43"/>
        <v>0.63157894736842102</v>
      </c>
      <c r="O119" s="69">
        <f t="shared" si="44"/>
        <v>0.30666666666666664</v>
      </c>
      <c r="P119" s="245" t="s">
        <v>248</v>
      </c>
      <c r="Q119" s="176"/>
      <c r="R119" s="177"/>
    </row>
    <row r="120" spans="3:18" ht="82.5" customHeight="1" x14ac:dyDescent="0.3">
      <c r="C120" s="53"/>
      <c r="D120" s="68"/>
      <c r="E120" s="61"/>
      <c r="F120" s="62"/>
      <c r="G120" s="62"/>
      <c r="H120" s="64"/>
      <c r="I120" s="64"/>
      <c r="J120" s="11">
        <v>18</v>
      </c>
      <c r="K120" s="11">
        <v>19</v>
      </c>
      <c r="L120" s="11">
        <v>20</v>
      </c>
      <c r="M120" s="12">
        <v>18</v>
      </c>
      <c r="N120" s="66"/>
      <c r="O120" s="70"/>
      <c r="P120" s="179"/>
      <c r="Q120" s="179"/>
      <c r="R120" s="180"/>
    </row>
    <row r="121" spans="3:18" ht="82.5" customHeight="1" x14ac:dyDescent="0.3">
      <c r="C121" s="53"/>
      <c r="D121" s="67" t="s">
        <v>148</v>
      </c>
      <c r="E121" s="61" t="s">
        <v>74</v>
      </c>
      <c r="F121" s="62" t="s">
        <v>21</v>
      </c>
      <c r="G121" s="62" t="s">
        <v>29</v>
      </c>
      <c r="H121" s="63">
        <f>J122+K122+L122+M122</f>
        <v>24200</v>
      </c>
      <c r="I121" s="63" t="s">
        <v>26</v>
      </c>
      <c r="J121" s="11">
        <v>3904</v>
      </c>
      <c r="K121" s="25">
        <v>3070</v>
      </c>
      <c r="L121" s="25" t="s">
        <v>20</v>
      </c>
      <c r="M121" s="26" t="s">
        <v>20</v>
      </c>
      <c r="N121" s="65">
        <f t="shared" si="43"/>
        <v>0.50743801652892562</v>
      </c>
      <c r="O121" s="69">
        <f t="shared" si="44"/>
        <v>0.28818181818181821</v>
      </c>
      <c r="P121" s="116" t="s">
        <v>249</v>
      </c>
      <c r="Q121" s="117"/>
      <c r="R121" s="118"/>
    </row>
    <row r="122" spans="3:18" ht="82.5" customHeight="1" x14ac:dyDescent="0.3">
      <c r="C122" s="53"/>
      <c r="D122" s="68"/>
      <c r="E122" s="61"/>
      <c r="F122" s="62"/>
      <c r="G122" s="62"/>
      <c r="H122" s="64"/>
      <c r="I122" s="64"/>
      <c r="J122" s="24">
        <v>6050</v>
      </c>
      <c r="K122" s="24">
        <v>6050</v>
      </c>
      <c r="L122" s="24">
        <v>6050</v>
      </c>
      <c r="M122" s="12">
        <v>6050</v>
      </c>
      <c r="N122" s="66"/>
      <c r="O122" s="70"/>
      <c r="P122" s="79"/>
      <c r="Q122" s="80"/>
      <c r="R122" s="81"/>
    </row>
    <row r="123" spans="3:18" ht="82.5" customHeight="1" x14ac:dyDescent="0.3">
      <c r="C123" s="53"/>
      <c r="D123" s="67" t="s">
        <v>149</v>
      </c>
      <c r="E123" s="61" t="s">
        <v>75</v>
      </c>
      <c r="F123" s="62" t="s">
        <v>21</v>
      </c>
      <c r="G123" s="62" t="s">
        <v>29</v>
      </c>
      <c r="H123" s="63">
        <f t="shared" ref="H123" si="46">J124+K124+L124+M124</f>
        <v>6171000</v>
      </c>
      <c r="I123" s="63" t="s">
        <v>26</v>
      </c>
      <c r="J123" s="11">
        <v>1803075</v>
      </c>
      <c r="K123" s="25">
        <v>1407890</v>
      </c>
      <c r="L123" s="25" t="s">
        <v>20</v>
      </c>
      <c r="M123" s="26" t="s">
        <v>20</v>
      </c>
      <c r="N123" s="65">
        <f t="shared" si="43"/>
        <v>0.91258467023172907</v>
      </c>
      <c r="O123" s="69">
        <f t="shared" si="44"/>
        <v>0.52033138875384866</v>
      </c>
      <c r="P123" s="245" t="s">
        <v>250</v>
      </c>
      <c r="Q123" s="176"/>
      <c r="R123" s="177"/>
    </row>
    <row r="124" spans="3:18" ht="82.5" customHeight="1" x14ac:dyDescent="0.3">
      <c r="C124" s="53"/>
      <c r="D124" s="68"/>
      <c r="E124" s="61"/>
      <c r="F124" s="62"/>
      <c r="G124" s="62"/>
      <c r="H124" s="64"/>
      <c r="I124" s="64"/>
      <c r="J124" s="11">
        <v>1542750</v>
      </c>
      <c r="K124" s="11">
        <v>1542750</v>
      </c>
      <c r="L124" s="11">
        <v>1542750</v>
      </c>
      <c r="M124" s="11">
        <v>1542750</v>
      </c>
      <c r="N124" s="66"/>
      <c r="O124" s="70"/>
      <c r="P124" s="179"/>
      <c r="Q124" s="179"/>
      <c r="R124" s="180"/>
    </row>
    <row r="125" spans="3:18" ht="82.5" customHeight="1" x14ac:dyDescent="0.3">
      <c r="C125" s="53"/>
      <c r="D125" s="67" t="s">
        <v>150</v>
      </c>
      <c r="E125" s="83" t="s">
        <v>76</v>
      </c>
      <c r="F125" s="62" t="s">
        <v>21</v>
      </c>
      <c r="G125" s="62" t="s">
        <v>29</v>
      </c>
      <c r="H125" s="63">
        <f t="shared" ref="H125" si="47">J126+K126+L126+M126</f>
        <v>8500</v>
      </c>
      <c r="I125" s="63" t="s">
        <v>26</v>
      </c>
      <c r="J125" s="11">
        <v>2599</v>
      </c>
      <c r="K125" s="25">
        <v>2886</v>
      </c>
      <c r="L125" s="25" t="s">
        <v>20</v>
      </c>
      <c r="M125" s="26" t="s">
        <v>20</v>
      </c>
      <c r="N125" s="65">
        <f t="shared" si="43"/>
        <v>1.3581176470588234</v>
      </c>
      <c r="O125" s="69">
        <f t="shared" si="44"/>
        <v>0.6452941176470588</v>
      </c>
      <c r="P125" s="245" t="s">
        <v>251</v>
      </c>
      <c r="Q125" s="176"/>
      <c r="R125" s="177"/>
    </row>
    <row r="126" spans="3:18" ht="82.5" customHeight="1" x14ac:dyDescent="0.3">
      <c r="C126" s="53"/>
      <c r="D126" s="68"/>
      <c r="E126" s="61"/>
      <c r="F126" s="62"/>
      <c r="G126" s="62"/>
      <c r="H126" s="64"/>
      <c r="I126" s="64"/>
      <c r="J126" s="11">
        <v>2125</v>
      </c>
      <c r="K126" s="11">
        <v>2125</v>
      </c>
      <c r="L126" s="11">
        <v>2125</v>
      </c>
      <c r="M126" s="11">
        <v>2125</v>
      </c>
      <c r="N126" s="66"/>
      <c r="O126" s="70"/>
      <c r="P126" s="179"/>
      <c r="Q126" s="179"/>
      <c r="R126" s="180"/>
    </row>
    <row r="127" spans="3:18" ht="82.5" customHeight="1" x14ac:dyDescent="0.3">
      <c r="C127" s="53"/>
      <c r="D127" s="67" t="s">
        <v>151</v>
      </c>
      <c r="E127" s="61" t="s">
        <v>77</v>
      </c>
      <c r="F127" s="62" t="s">
        <v>21</v>
      </c>
      <c r="G127" s="62" t="s">
        <v>29</v>
      </c>
      <c r="H127" s="63">
        <f t="shared" ref="H127" si="48">J128+K128+L128+M128</f>
        <v>726</v>
      </c>
      <c r="I127" s="63" t="s">
        <v>26</v>
      </c>
      <c r="J127" s="11">
        <v>80</v>
      </c>
      <c r="K127" s="25">
        <v>95</v>
      </c>
      <c r="L127" s="25" t="s">
        <v>20</v>
      </c>
      <c r="M127" s="26" t="s">
        <v>20</v>
      </c>
      <c r="N127" s="65">
        <f t="shared" si="43"/>
        <v>0.52486187845303867</v>
      </c>
      <c r="O127" s="69">
        <f t="shared" si="44"/>
        <v>0.24104683195592286</v>
      </c>
      <c r="P127" s="245" t="s">
        <v>252</v>
      </c>
      <c r="Q127" s="176"/>
      <c r="R127" s="177"/>
    </row>
    <row r="128" spans="3:18" ht="82.5" customHeight="1" x14ac:dyDescent="0.3">
      <c r="C128" s="53"/>
      <c r="D128" s="68"/>
      <c r="E128" s="61"/>
      <c r="F128" s="62"/>
      <c r="G128" s="62"/>
      <c r="H128" s="64"/>
      <c r="I128" s="64"/>
      <c r="J128" s="11">
        <v>181</v>
      </c>
      <c r="K128" s="11">
        <v>181</v>
      </c>
      <c r="L128" s="11">
        <v>182</v>
      </c>
      <c r="M128" s="12">
        <v>182</v>
      </c>
      <c r="N128" s="66"/>
      <c r="O128" s="70"/>
      <c r="P128" s="179"/>
      <c r="Q128" s="179"/>
      <c r="R128" s="180"/>
    </row>
    <row r="129" spans="3:18" ht="82.5" customHeight="1" x14ac:dyDescent="0.3">
      <c r="C129" s="53"/>
      <c r="D129" s="67" t="s">
        <v>152</v>
      </c>
      <c r="E129" s="61" t="s">
        <v>78</v>
      </c>
      <c r="F129" s="62" t="s">
        <v>21</v>
      </c>
      <c r="G129" s="62" t="s">
        <v>29</v>
      </c>
      <c r="H129" s="63">
        <f t="shared" ref="H129" si="49">J130+K130+L130+M130</f>
        <v>1694000</v>
      </c>
      <c r="I129" s="63" t="s">
        <v>26</v>
      </c>
      <c r="J129" s="11">
        <v>250758</v>
      </c>
      <c r="K129" s="25">
        <v>296500</v>
      </c>
      <c r="L129" s="25" t="s">
        <v>20</v>
      </c>
      <c r="M129" s="26" t="s">
        <v>20</v>
      </c>
      <c r="N129" s="65">
        <f t="shared" si="43"/>
        <v>0.70011806375442742</v>
      </c>
      <c r="O129" s="69">
        <f t="shared" si="44"/>
        <v>0.32305667060212517</v>
      </c>
      <c r="P129" s="245" t="s">
        <v>253</v>
      </c>
      <c r="Q129" s="176"/>
      <c r="R129" s="177"/>
    </row>
    <row r="130" spans="3:18" ht="82.5" customHeight="1" x14ac:dyDescent="0.3">
      <c r="C130" s="53"/>
      <c r="D130" s="68"/>
      <c r="E130" s="61"/>
      <c r="F130" s="62"/>
      <c r="G130" s="62"/>
      <c r="H130" s="64"/>
      <c r="I130" s="64"/>
      <c r="J130" s="11">
        <v>423500</v>
      </c>
      <c r="K130" s="11">
        <v>423500</v>
      </c>
      <c r="L130" s="11">
        <v>423500</v>
      </c>
      <c r="M130" s="11">
        <v>423500</v>
      </c>
      <c r="N130" s="66"/>
      <c r="O130" s="70"/>
      <c r="P130" s="179"/>
      <c r="Q130" s="179"/>
      <c r="R130" s="180"/>
    </row>
    <row r="131" spans="3:18" ht="82.5" customHeight="1" x14ac:dyDescent="0.3">
      <c r="C131" s="53"/>
      <c r="D131" s="67" t="s">
        <v>153</v>
      </c>
      <c r="E131" s="61" t="s">
        <v>79</v>
      </c>
      <c r="F131" s="62" t="s">
        <v>21</v>
      </c>
      <c r="G131" s="62" t="s">
        <v>29</v>
      </c>
      <c r="H131" s="63">
        <f t="shared" ref="H131" si="50">J132+K132+L132+M132</f>
        <v>73</v>
      </c>
      <c r="I131" s="63" t="s">
        <v>26</v>
      </c>
      <c r="J131" s="11">
        <v>12</v>
      </c>
      <c r="K131" s="25">
        <v>13</v>
      </c>
      <c r="L131" s="25" t="s">
        <v>20</v>
      </c>
      <c r="M131" s="26" t="s">
        <v>20</v>
      </c>
      <c r="N131" s="65">
        <f t="shared" si="43"/>
        <v>0.68421052631578949</v>
      </c>
      <c r="O131" s="69">
        <f t="shared" si="44"/>
        <v>0.34246575342465752</v>
      </c>
      <c r="P131" s="245" t="s">
        <v>254</v>
      </c>
      <c r="Q131" s="176"/>
      <c r="R131" s="177"/>
    </row>
    <row r="132" spans="3:18" ht="82.5" customHeight="1" x14ac:dyDescent="0.3">
      <c r="C132" s="53"/>
      <c r="D132" s="68"/>
      <c r="E132" s="61"/>
      <c r="F132" s="62"/>
      <c r="G132" s="62"/>
      <c r="H132" s="64"/>
      <c r="I132" s="64"/>
      <c r="J132" s="11">
        <v>18</v>
      </c>
      <c r="K132" s="11">
        <v>19</v>
      </c>
      <c r="L132" s="11">
        <v>18</v>
      </c>
      <c r="M132" s="12">
        <v>18</v>
      </c>
      <c r="N132" s="66"/>
      <c r="O132" s="70"/>
      <c r="P132" s="179"/>
      <c r="Q132" s="179"/>
      <c r="R132" s="180"/>
    </row>
    <row r="133" spans="3:18" ht="82.5" customHeight="1" x14ac:dyDescent="0.3">
      <c r="C133" s="53"/>
      <c r="D133" s="67" t="s">
        <v>154</v>
      </c>
      <c r="E133" s="61" t="s">
        <v>80</v>
      </c>
      <c r="F133" s="62" t="s">
        <v>21</v>
      </c>
      <c r="G133" s="62" t="s">
        <v>29</v>
      </c>
      <c r="H133" s="63">
        <f t="shared" ref="H133" si="51">J134+K134+L134+M134</f>
        <v>31</v>
      </c>
      <c r="I133" s="63" t="s">
        <v>26</v>
      </c>
      <c r="J133" s="11">
        <v>5</v>
      </c>
      <c r="K133" s="25">
        <v>6</v>
      </c>
      <c r="L133" s="25" t="s">
        <v>20</v>
      </c>
      <c r="M133" s="26" t="s">
        <v>20</v>
      </c>
      <c r="N133" s="65">
        <f t="shared" si="43"/>
        <v>0.75</v>
      </c>
      <c r="O133" s="69">
        <f t="shared" si="44"/>
        <v>0.35483870967741937</v>
      </c>
      <c r="P133" s="245" t="s">
        <v>255</v>
      </c>
      <c r="Q133" s="176"/>
      <c r="R133" s="177"/>
    </row>
    <row r="134" spans="3:18" ht="82.5" customHeight="1" x14ac:dyDescent="0.3">
      <c r="C134" s="53"/>
      <c r="D134" s="68"/>
      <c r="E134" s="61"/>
      <c r="F134" s="62"/>
      <c r="G134" s="62"/>
      <c r="H134" s="64"/>
      <c r="I134" s="64"/>
      <c r="J134" s="11">
        <v>7</v>
      </c>
      <c r="K134" s="11">
        <v>8</v>
      </c>
      <c r="L134" s="11">
        <v>8</v>
      </c>
      <c r="M134" s="12">
        <v>8</v>
      </c>
      <c r="N134" s="66"/>
      <c r="O134" s="70"/>
      <c r="P134" s="179"/>
      <c r="Q134" s="179"/>
      <c r="R134" s="180"/>
    </row>
    <row r="135" spans="3:18" ht="82.5" customHeight="1" x14ac:dyDescent="0.3">
      <c r="C135" s="53"/>
      <c r="D135" s="67" t="s">
        <v>155</v>
      </c>
      <c r="E135" s="61" t="s">
        <v>81</v>
      </c>
      <c r="F135" s="62" t="s">
        <v>21</v>
      </c>
      <c r="G135" s="62" t="s">
        <v>29</v>
      </c>
      <c r="H135" s="63">
        <f>J136+K136+L136+M136</f>
        <v>320</v>
      </c>
      <c r="I135" s="63" t="s">
        <v>26</v>
      </c>
      <c r="J135" s="11">
        <v>77</v>
      </c>
      <c r="K135" s="25">
        <v>82</v>
      </c>
      <c r="L135" s="25" t="s">
        <v>20</v>
      </c>
      <c r="M135" s="26" t="s">
        <v>20</v>
      </c>
      <c r="N135" s="65">
        <f t="shared" si="43"/>
        <v>1.0249999999999999</v>
      </c>
      <c r="O135" s="69">
        <f t="shared" si="44"/>
        <v>0.49687500000000001</v>
      </c>
      <c r="P135" s="245" t="s">
        <v>256</v>
      </c>
      <c r="Q135" s="176"/>
      <c r="R135" s="177"/>
    </row>
    <row r="136" spans="3:18" ht="82.5" customHeight="1" x14ac:dyDescent="0.3">
      <c r="C136" s="53"/>
      <c r="D136" s="68"/>
      <c r="E136" s="61"/>
      <c r="F136" s="62"/>
      <c r="G136" s="62"/>
      <c r="H136" s="64"/>
      <c r="I136" s="64"/>
      <c r="J136" s="11">
        <v>80</v>
      </c>
      <c r="K136" s="11">
        <v>80</v>
      </c>
      <c r="L136" s="11">
        <v>80</v>
      </c>
      <c r="M136" s="12">
        <v>80</v>
      </c>
      <c r="N136" s="66"/>
      <c r="O136" s="70"/>
      <c r="P136" s="179"/>
      <c r="Q136" s="179"/>
      <c r="R136" s="180"/>
    </row>
    <row r="137" spans="3:18" ht="82.5" customHeight="1" x14ac:dyDescent="0.3">
      <c r="C137" s="53"/>
      <c r="D137" s="88" t="s">
        <v>136</v>
      </c>
      <c r="E137" s="90" t="s">
        <v>137</v>
      </c>
      <c r="F137" s="94" t="s">
        <v>21</v>
      </c>
      <c r="G137" s="94" t="s">
        <v>25</v>
      </c>
      <c r="H137" s="94">
        <v>4914</v>
      </c>
      <c r="I137" s="92" t="s">
        <v>26</v>
      </c>
      <c r="J137" s="15">
        <v>1000</v>
      </c>
      <c r="K137" s="28">
        <v>1150</v>
      </c>
      <c r="L137" s="15" t="s">
        <v>20</v>
      </c>
      <c r="M137" s="16" t="s">
        <v>20</v>
      </c>
      <c r="N137" s="65">
        <f t="shared" si="43"/>
        <v>0.93877551020408168</v>
      </c>
      <c r="O137" s="69">
        <f t="shared" si="44"/>
        <v>0.43752543752543754</v>
      </c>
      <c r="P137" s="97" t="s">
        <v>257</v>
      </c>
      <c r="Q137" s="241"/>
      <c r="R137" s="242"/>
    </row>
    <row r="138" spans="3:18" ht="82.5" customHeight="1" x14ac:dyDescent="0.3">
      <c r="C138" s="53"/>
      <c r="D138" s="89"/>
      <c r="E138" s="91"/>
      <c r="F138" s="93"/>
      <c r="G138" s="93"/>
      <c r="H138" s="93"/>
      <c r="I138" s="95"/>
      <c r="J138" s="15">
        <v>1225</v>
      </c>
      <c r="K138" s="15">
        <v>1225</v>
      </c>
      <c r="L138" s="15">
        <v>1239</v>
      </c>
      <c r="M138" s="16">
        <v>1225</v>
      </c>
      <c r="N138" s="66"/>
      <c r="O138" s="70"/>
      <c r="P138" s="243"/>
      <c r="Q138" s="243"/>
      <c r="R138" s="244"/>
    </row>
    <row r="139" spans="3:18" ht="82.5" customHeight="1" x14ac:dyDescent="0.3">
      <c r="C139" s="53"/>
      <c r="D139" s="112" t="s">
        <v>156</v>
      </c>
      <c r="E139" s="246" t="s">
        <v>82</v>
      </c>
      <c r="F139" s="63" t="s">
        <v>21</v>
      </c>
      <c r="G139" s="63" t="s">
        <v>25</v>
      </c>
      <c r="H139" s="63">
        <f>J140+K140+L140+M140</f>
        <v>18000</v>
      </c>
      <c r="I139" s="63" t="s">
        <v>26</v>
      </c>
      <c r="J139" s="9">
        <v>4565</v>
      </c>
      <c r="K139" s="9">
        <v>4650</v>
      </c>
      <c r="L139" s="9" t="s">
        <v>20</v>
      </c>
      <c r="M139" s="10" t="s">
        <v>20</v>
      </c>
      <c r="N139" s="65">
        <f t="shared" si="43"/>
        <v>1.0333333333333334</v>
      </c>
      <c r="O139" s="69">
        <f t="shared" si="44"/>
        <v>0.51194444444444442</v>
      </c>
      <c r="P139" s="245" t="s">
        <v>258</v>
      </c>
      <c r="Q139" s="176"/>
      <c r="R139" s="177"/>
    </row>
    <row r="140" spans="3:18" ht="82.5" customHeight="1" x14ac:dyDescent="0.3">
      <c r="C140" s="53"/>
      <c r="D140" s="112"/>
      <c r="E140" s="247"/>
      <c r="F140" s="64"/>
      <c r="G140" s="64"/>
      <c r="H140" s="64"/>
      <c r="I140" s="64"/>
      <c r="J140" s="11">
        <v>4500</v>
      </c>
      <c r="K140" s="11">
        <v>4500</v>
      </c>
      <c r="L140" s="11">
        <v>4500</v>
      </c>
      <c r="M140" s="12">
        <v>4500</v>
      </c>
      <c r="N140" s="66"/>
      <c r="O140" s="70"/>
      <c r="P140" s="179"/>
      <c r="Q140" s="179"/>
      <c r="R140" s="180"/>
    </row>
    <row r="141" spans="3:18" ht="63" customHeight="1" x14ac:dyDescent="0.3">
      <c r="C141" s="53"/>
      <c r="D141" s="101" t="s">
        <v>157</v>
      </c>
      <c r="E141" s="181" t="s">
        <v>83</v>
      </c>
      <c r="F141" s="63" t="s">
        <v>21</v>
      </c>
      <c r="G141" s="63" t="s">
        <v>25</v>
      </c>
      <c r="H141" s="63">
        <f>J142+K142+L142+M142</f>
        <v>4000</v>
      </c>
      <c r="I141" s="63" t="s">
        <v>26</v>
      </c>
      <c r="J141" s="11">
        <v>1098</v>
      </c>
      <c r="K141" s="25">
        <v>1071</v>
      </c>
      <c r="L141" s="25" t="s">
        <v>20</v>
      </c>
      <c r="M141" s="26" t="s">
        <v>20</v>
      </c>
      <c r="N141" s="65">
        <f t="shared" si="43"/>
        <v>1.071</v>
      </c>
      <c r="O141" s="69">
        <f t="shared" si="44"/>
        <v>0.54225000000000001</v>
      </c>
      <c r="P141" s="116" t="s">
        <v>259</v>
      </c>
      <c r="Q141" s="176"/>
      <c r="R141" s="177"/>
    </row>
    <row r="142" spans="3:18" ht="60.75" customHeight="1" x14ac:dyDescent="0.3">
      <c r="C142" s="53"/>
      <c r="D142" s="112"/>
      <c r="E142" s="182"/>
      <c r="F142" s="175"/>
      <c r="G142" s="175"/>
      <c r="H142" s="64"/>
      <c r="I142" s="175"/>
      <c r="J142" s="11">
        <v>1000</v>
      </c>
      <c r="K142" s="11">
        <v>1000</v>
      </c>
      <c r="L142" s="11">
        <v>1000</v>
      </c>
      <c r="M142" s="12">
        <v>1000</v>
      </c>
      <c r="N142" s="66"/>
      <c r="O142" s="70"/>
      <c r="P142" s="178"/>
      <c r="Q142" s="179"/>
      <c r="R142" s="180"/>
    </row>
    <row r="143" spans="3:18" ht="54.75" customHeight="1" x14ac:dyDescent="0.3">
      <c r="C143" s="53"/>
      <c r="D143" s="101" t="s">
        <v>158</v>
      </c>
      <c r="E143" s="248" t="s">
        <v>84</v>
      </c>
      <c r="F143" s="249" t="s">
        <v>21</v>
      </c>
      <c r="G143" s="249" t="s">
        <v>25</v>
      </c>
      <c r="H143" s="63">
        <f t="shared" ref="H143" si="52">J144+K144+L144+M144</f>
        <v>346500</v>
      </c>
      <c r="I143" s="249" t="s">
        <v>26</v>
      </c>
      <c r="J143" s="11">
        <v>89345</v>
      </c>
      <c r="K143" s="25">
        <v>89759</v>
      </c>
      <c r="L143" s="25" t="s">
        <v>20</v>
      </c>
      <c r="M143" s="26" t="s">
        <v>20</v>
      </c>
      <c r="N143" s="65">
        <f t="shared" si="43"/>
        <v>1.0361789321789321</v>
      </c>
      <c r="O143" s="69">
        <f t="shared" si="44"/>
        <v>0.51689466089466085</v>
      </c>
      <c r="P143" s="116" t="s">
        <v>260</v>
      </c>
      <c r="Q143" s="176"/>
      <c r="R143" s="177"/>
    </row>
    <row r="144" spans="3:18" ht="54.75" customHeight="1" x14ac:dyDescent="0.3">
      <c r="C144" s="53"/>
      <c r="D144" s="102"/>
      <c r="E144" s="247"/>
      <c r="F144" s="64"/>
      <c r="G144" s="64"/>
      <c r="H144" s="64"/>
      <c r="I144" s="64"/>
      <c r="J144" s="11">
        <v>86625</v>
      </c>
      <c r="K144" s="11">
        <v>86625</v>
      </c>
      <c r="L144" s="11">
        <v>86625</v>
      </c>
      <c r="M144" s="12">
        <v>86625</v>
      </c>
      <c r="N144" s="66"/>
      <c r="O144" s="70"/>
      <c r="P144" s="178"/>
      <c r="Q144" s="179"/>
      <c r="R144" s="180"/>
    </row>
    <row r="145" spans="3:18" ht="72.75" customHeight="1" x14ac:dyDescent="0.3">
      <c r="C145" s="53"/>
      <c r="D145" s="67" t="s">
        <v>159</v>
      </c>
      <c r="E145" s="61" t="s">
        <v>85</v>
      </c>
      <c r="F145" s="62" t="s">
        <v>21</v>
      </c>
      <c r="G145" s="62" t="s">
        <v>25</v>
      </c>
      <c r="H145" s="63">
        <f t="shared" ref="H145" si="53">J146+K146+L146+M146</f>
        <v>136</v>
      </c>
      <c r="I145" s="63" t="s">
        <v>26</v>
      </c>
      <c r="J145" s="11">
        <v>26</v>
      </c>
      <c r="K145" s="25">
        <v>23</v>
      </c>
      <c r="L145" s="25" t="s">
        <v>20</v>
      </c>
      <c r="M145" s="26" t="s">
        <v>20</v>
      </c>
      <c r="N145" s="65">
        <f t="shared" si="43"/>
        <v>0.67647058823529416</v>
      </c>
      <c r="O145" s="69">
        <f t="shared" si="44"/>
        <v>0.36029411764705882</v>
      </c>
      <c r="P145" s="116" t="s">
        <v>261</v>
      </c>
      <c r="Q145" s="176"/>
      <c r="R145" s="177"/>
    </row>
    <row r="146" spans="3:18" ht="72.75" customHeight="1" x14ac:dyDescent="0.3">
      <c r="C146" s="53"/>
      <c r="D146" s="68"/>
      <c r="E146" s="61"/>
      <c r="F146" s="62"/>
      <c r="G146" s="62"/>
      <c r="H146" s="64"/>
      <c r="I146" s="64"/>
      <c r="J146" s="11">
        <v>34</v>
      </c>
      <c r="K146" s="11">
        <v>34</v>
      </c>
      <c r="L146" s="11">
        <v>34</v>
      </c>
      <c r="M146" s="12">
        <v>34</v>
      </c>
      <c r="N146" s="66"/>
      <c r="O146" s="70"/>
      <c r="P146" s="178"/>
      <c r="Q146" s="179"/>
      <c r="R146" s="180"/>
    </row>
    <row r="147" spans="3:18" ht="99" customHeight="1" x14ac:dyDescent="0.3">
      <c r="C147" s="53"/>
      <c r="D147" s="67" t="s">
        <v>161</v>
      </c>
      <c r="E147" s="61" t="s">
        <v>86</v>
      </c>
      <c r="F147" s="62" t="s">
        <v>21</v>
      </c>
      <c r="G147" s="62" t="s">
        <v>25</v>
      </c>
      <c r="H147" s="63">
        <f t="shared" ref="H147" si="54">J148+K148+L148+M148</f>
        <v>16</v>
      </c>
      <c r="I147" s="63" t="s">
        <v>26</v>
      </c>
      <c r="J147" s="11">
        <v>4</v>
      </c>
      <c r="K147" s="25">
        <v>3</v>
      </c>
      <c r="L147" s="25" t="s">
        <v>20</v>
      </c>
      <c r="M147" s="26" t="s">
        <v>20</v>
      </c>
      <c r="N147" s="65">
        <f t="shared" si="43"/>
        <v>0.75</v>
      </c>
      <c r="O147" s="69">
        <f t="shared" si="44"/>
        <v>0.4375</v>
      </c>
      <c r="P147" s="116" t="s">
        <v>262</v>
      </c>
      <c r="Q147" s="176"/>
      <c r="R147" s="177"/>
    </row>
    <row r="148" spans="3:18" ht="99" customHeight="1" x14ac:dyDescent="0.3">
      <c r="C148" s="53"/>
      <c r="D148" s="68"/>
      <c r="E148" s="61"/>
      <c r="F148" s="62"/>
      <c r="G148" s="62"/>
      <c r="H148" s="64"/>
      <c r="I148" s="64"/>
      <c r="J148" s="11">
        <v>4</v>
      </c>
      <c r="K148" s="11">
        <v>4</v>
      </c>
      <c r="L148" s="11">
        <v>4</v>
      </c>
      <c r="M148" s="12">
        <v>4</v>
      </c>
      <c r="N148" s="66"/>
      <c r="O148" s="70"/>
      <c r="P148" s="178"/>
      <c r="Q148" s="179"/>
      <c r="R148" s="180"/>
    </row>
    <row r="149" spans="3:18" ht="106.5" customHeight="1" x14ac:dyDescent="0.3">
      <c r="C149" s="53"/>
      <c r="D149" s="250" t="s">
        <v>160</v>
      </c>
      <c r="E149" s="90" t="s">
        <v>198</v>
      </c>
      <c r="F149" s="92" t="s">
        <v>21</v>
      </c>
      <c r="G149" s="92" t="s">
        <v>25</v>
      </c>
      <c r="H149" s="92">
        <v>1100</v>
      </c>
      <c r="I149" s="92" t="s">
        <v>26</v>
      </c>
      <c r="J149" s="28">
        <v>251</v>
      </c>
      <c r="K149" s="28">
        <v>252</v>
      </c>
      <c r="L149" s="28" t="s">
        <v>20</v>
      </c>
      <c r="M149" s="30" t="s">
        <v>20</v>
      </c>
      <c r="N149" s="65">
        <f t="shared" si="43"/>
        <v>0.91636363636363638</v>
      </c>
      <c r="O149" s="69">
        <f t="shared" si="44"/>
        <v>0.45727272727272728</v>
      </c>
      <c r="P149" s="97" t="s">
        <v>266</v>
      </c>
      <c r="Q149" s="241"/>
      <c r="R149" s="242"/>
    </row>
    <row r="150" spans="3:18" ht="106.5" customHeight="1" x14ac:dyDescent="0.3">
      <c r="C150" s="53"/>
      <c r="D150" s="251"/>
      <c r="E150" s="252"/>
      <c r="F150" s="95"/>
      <c r="G150" s="95"/>
      <c r="H150" s="95"/>
      <c r="I150" s="95"/>
      <c r="J150" s="28">
        <v>275</v>
      </c>
      <c r="K150" s="28">
        <v>275</v>
      </c>
      <c r="L150" s="28">
        <v>275</v>
      </c>
      <c r="M150" s="30">
        <v>275</v>
      </c>
      <c r="N150" s="66"/>
      <c r="O150" s="70"/>
      <c r="P150" s="243"/>
      <c r="Q150" s="243"/>
      <c r="R150" s="244"/>
    </row>
    <row r="151" spans="3:18" ht="106.5" customHeight="1" x14ac:dyDescent="0.3">
      <c r="C151" s="53"/>
      <c r="D151" s="112" t="s">
        <v>87</v>
      </c>
      <c r="E151" s="246" t="s">
        <v>88</v>
      </c>
      <c r="F151" s="253" t="s">
        <v>21</v>
      </c>
      <c r="G151" s="63" t="s">
        <v>29</v>
      </c>
      <c r="H151" s="63">
        <v>1320</v>
      </c>
      <c r="I151" s="63" t="s">
        <v>26</v>
      </c>
      <c r="J151" s="9">
        <v>251</v>
      </c>
      <c r="K151" s="9">
        <v>252</v>
      </c>
      <c r="L151" s="9" t="s">
        <v>20</v>
      </c>
      <c r="M151" s="10" t="s">
        <v>20</v>
      </c>
      <c r="N151" s="65">
        <f t="shared" si="43"/>
        <v>0.76363636363636367</v>
      </c>
      <c r="O151" s="69">
        <f t="shared" si="44"/>
        <v>0.38106060606060604</v>
      </c>
      <c r="P151" s="254" t="s">
        <v>265</v>
      </c>
      <c r="Q151" s="176"/>
      <c r="R151" s="177"/>
    </row>
    <row r="152" spans="3:18" ht="106.5" customHeight="1" x14ac:dyDescent="0.3">
      <c r="C152" s="53"/>
      <c r="D152" s="102"/>
      <c r="E152" s="247"/>
      <c r="F152" s="64"/>
      <c r="G152" s="64"/>
      <c r="H152" s="64"/>
      <c r="I152" s="64"/>
      <c r="J152" s="11">
        <v>330</v>
      </c>
      <c r="K152" s="11">
        <v>330</v>
      </c>
      <c r="L152" s="11">
        <v>330</v>
      </c>
      <c r="M152" s="12">
        <v>330</v>
      </c>
      <c r="N152" s="66"/>
      <c r="O152" s="70"/>
      <c r="P152" s="179"/>
      <c r="Q152" s="179"/>
      <c r="R152" s="180"/>
    </row>
    <row r="153" spans="3:18" ht="106.5" customHeight="1" x14ac:dyDescent="0.3">
      <c r="C153" s="53"/>
      <c r="D153" s="101" t="s">
        <v>89</v>
      </c>
      <c r="E153" s="246" t="s">
        <v>90</v>
      </c>
      <c r="F153" s="63" t="s">
        <v>21</v>
      </c>
      <c r="G153" s="63" t="s">
        <v>25</v>
      </c>
      <c r="H153" s="63">
        <v>792</v>
      </c>
      <c r="I153" s="63" t="s">
        <v>26</v>
      </c>
      <c r="J153" s="11">
        <v>71</v>
      </c>
      <c r="K153" s="11">
        <v>94</v>
      </c>
      <c r="L153" s="11" t="s">
        <v>20</v>
      </c>
      <c r="M153" s="12" t="s">
        <v>20</v>
      </c>
      <c r="N153" s="65">
        <f t="shared" si="43"/>
        <v>0.47474747474747475</v>
      </c>
      <c r="O153" s="69">
        <f t="shared" si="44"/>
        <v>0.20833333333333334</v>
      </c>
      <c r="P153" s="123" t="s">
        <v>264</v>
      </c>
      <c r="Q153" s="176"/>
      <c r="R153" s="177"/>
    </row>
    <row r="154" spans="3:18" ht="106.5" customHeight="1" x14ac:dyDescent="0.3">
      <c r="C154" s="53"/>
      <c r="D154" s="102"/>
      <c r="E154" s="247"/>
      <c r="F154" s="64"/>
      <c r="G154" s="64"/>
      <c r="H154" s="64"/>
      <c r="I154" s="64"/>
      <c r="J154" s="11">
        <v>198</v>
      </c>
      <c r="K154" s="11">
        <v>198</v>
      </c>
      <c r="L154" s="11">
        <v>198</v>
      </c>
      <c r="M154" s="12">
        <v>198</v>
      </c>
      <c r="N154" s="66"/>
      <c r="O154" s="70"/>
      <c r="P154" s="178"/>
      <c r="Q154" s="179"/>
      <c r="R154" s="180"/>
    </row>
    <row r="155" spans="3:18" ht="106.5" customHeight="1" x14ac:dyDescent="0.3">
      <c r="C155" s="53"/>
      <c r="D155" s="101" t="s">
        <v>91</v>
      </c>
      <c r="E155" s="246" t="s">
        <v>92</v>
      </c>
      <c r="F155" s="63" t="s">
        <v>21</v>
      </c>
      <c r="G155" s="63" t="s">
        <v>25</v>
      </c>
      <c r="H155" s="63">
        <v>132</v>
      </c>
      <c r="I155" s="63" t="s">
        <v>26</v>
      </c>
      <c r="J155" s="11">
        <v>5</v>
      </c>
      <c r="K155" s="11">
        <v>5</v>
      </c>
      <c r="L155" s="11" t="s">
        <v>20</v>
      </c>
      <c r="M155" s="12" t="s">
        <v>20</v>
      </c>
      <c r="N155" s="65">
        <f t="shared" si="43"/>
        <v>0.15151515151515152</v>
      </c>
      <c r="O155" s="69">
        <f>IFERROR(((J155+K155)/H155),"ND")</f>
        <v>7.575757575757576E-2</v>
      </c>
      <c r="P155" s="116" t="s">
        <v>263</v>
      </c>
      <c r="Q155" s="176"/>
      <c r="R155" s="177"/>
    </row>
    <row r="156" spans="3:18" ht="106.5" customHeight="1" x14ac:dyDescent="0.3">
      <c r="C156" s="53"/>
      <c r="D156" s="102"/>
      <c r="E156" s="247"/>
      <c r="F156" s="64"/>
      <c r="G156" s="64"/>
      <c r="H156" s="64"/>
      <c r="I156" s="64"/>
      <c r="J156" s="11">
        <v>33</v>
      </c>
      <c r="K156" s="11">
        <v>33</v>
      </c>
      <c r="L156" s="11">
        <v>33</v>
      </c>
      <c r="M156" s="12">
        <v>33</v>
      </c>
      <c r="N156" s="66"/>
      <c r="O156" s="70"/>
      <c r="P156" s="178"/>
      <c r="Q156" s="179"/>
      <c r="R156" s="180"/>
    </row>
    <row r="157" spans="3:18" ht="106.5" customHeight="1" x14ac:dyDescent="0.3">
      <c r="C157" s="54"/>
      <c r="D157" s="255" t="s">
        <v>162</v>
      </c>
      <c r="E157" s="256" t="s">
        <v>163</v>
      </c>
      <c r="F157" s="257" t="s">
        <v>21</v>
      </c>
      <c r="G157" s="92" t="s">
        <v>25</v>
      </c>
      <c r="H157" s="257">
        <f>J158+K158+L158+M158</f>
        <v>48</v>
      </c>
      <c r="I157" s="257" t="s">
        <v>19</v>
      </c>
      <c r="J157" s="31">
        <v>0</v>
      </c>
      <c r="K157" s="56">
        <v>0</v>
      </c>
      <c r="L157" s="32" t="s">
        <v>20</v>
      </c>
      <c r="M157" s="33" t="s">
        <v>20</v>
      </c>
      <c r="N157" s="65">
        <f t="shared" si="43"/>
        <v>0</v>
      </c>
      <c r="O157" s="69">
        <f t="shared" ref="O157" si="55">IFERROR(((J157+K157)/H157),"ND")</f>
        <v>0</v>
      </c>
      <c r="P157" s="97" t="s">
        <v>268</v>
      </c>
      <c r="Q157" s="241"/>
      <c r="R157" s="242"/>
    </row>
    <row r="158" spans="3:18" ht="106.5" customHeight="1" x14ac:dyDescent="0.3">
      <c r="D158" s="255"/>
      <c r="E158" s="256"/>
      <c r="F158" s="257"/>
      <c r="G158" s="95"/>
      <c r="H158" s="257"/>
      <c r="I158" s="257"/>
      <c r="J158" s="31">
        <v>0</v>
      </c>
      <c r="K158" s="31">
        <v>17</v>
      </c>
      <c r="L158" s="31">
        <v>23</v>
      </c>
      <c r="M158" s="34">
        <v>8</v>
      </c>
      <c r="N158" s="66"/>
      <c r="O158" s="70"/>
      <c r="P158" s="243"/>
      <c r="Q158" s="243"/>
      <c r="R158" s="244"/>
    </row>
    <row r="159" spans="3:18" ht="64.5" customHeight="1" x14ac:dyDescent="0.3">
      <c r="D159" s="258" t="s">
        <v>164</v>
      </c>
      <c r="E159" s="259" t="s">
        <v>165</v>
      </c>
      <c r="F159" s="260" t="s">
        <v>21</v>
      </c>
      <c r="G159" s="125" t="s">
        <v>25</v>
      </c>
      <c r="H159" s="260">
        <f>J160+K160+L160+M160</f>
        <v>27</v>
      </c>
      <c r="I159" s="125" t="s">
        <v>26</v>
      </c>
      <c r="J159" s="35">
        <v>0</v>
      </c>
      <c r="K159" s="57">
        <v>0</v>
      </c>
      <c r="L159" s="36" t="s">
        <v>20</v>
      </c>
      <c r="M159" s="37" t="s">
        <v>20</v>
      </c>
      <c r="N159" s="65">
        <f t="shared" si="43"/>
        <v>0</v>
      </c>
      <c r="O159" s="69">
        <f t="shared" ref="O159" si="56">IFERROR(((J159+K159)/H159),"ND")</f>
        <v>0</v>
      </c>
      <c r="P159" s="263" t="s">
        <v>282</v>
      </c>
      <c r="Q159" s="264"/>
      <c r="R159" s="265"/>
    </row>
    <row r="160" spans="3:18" ht="64.5" customHeight="1" x14ac:dyDescent="0.3">
      <c r="D160" s="258"/>
      <c r="E160" s="259"/>
      <c r="F160" s="261"/>
      <c r="G160" s="262"/>
      <c r="H160" s="260"/>
      <c r="I160" s="262"/>
      <c r="J160" s="35">
        <v>0</v>
      </c>
      <c r="K160" s="35">
        <v>8</v>
      </c>
      <c r="L160" s="35">
        <v>14</v>
      </c>
      <c r="M160" s="38">
        <v>5</v>
      </c>
      <c r="N160" s="66"/>
      <c r="O160" s="70"/>
      <c r="P160" s="266"/>
      <c r="Q160" s="266"/>
      <c r="R160" s="267"/>
    </row>
    <row r="161" spans="4:18" ht="64.5" customHeight="1" x14ac:dyDescent="0.3">
      <c r="D161" s="258" t="s">
        <v>166</v>
      </c>
      <c r="E161" s="259" t="s">
        <v>167</v>
      </c>
      <c r="F161" s="260" t="s">
        <v>21</v>
      </c>
      <c r="G161" s="125" t="s">
        <v>25</v>
      </c>
      <c r="H161" s="260">
        <f>J162+K162+L162+M162</f>
        <v>11</v>
      </c>
      <c r="I161" s="125" t="s">
        <v>26</v>
      </c>
      <c r="J161" s="35">
        <v>0</v>
      </c>
      <c r="K161" s="57">
        <v>0</v>
      </c>
      <c r="L161" s="36" t="s">
        <v>20</v>
      </c>
      <c r="M161" s="37" t="s">
        <v>20</v>
      </c>
      <c r="N161" s="65">
        <f t="shared" si="43"/>
        <v>0</v>
      </c>
      <c r="O161" s="69">
        <f t="shared" ref="O161" si="57">IFERROR(((J161+K161)/H161),"ND")</f>
        <v>0</v>
      </c>
      <c r="P161" s="263" t="s">
        <v>281</v>
      </c>
      <c r="Q161" s="264"/>
      <c r="R161" s="265"/>
    </row>
    <row r="162" spans="4:18" ht="64.5" customHeight="1" x14ac:dyDescent="0.3">
      <c r="D162" s="258"/>
      <c r="E162" s="259"/>
      <c r="F162" s="261"/>
      <c r="G162" s="262"/>
      <c r="H162" s="260"/>
      <c r="I162" s="262"/>
      <c r="J162" s="35">
        <v>0</v>
      </c>
      <c r="K162" s="35">
        <v>4</v>
      </c>
      <c r="L162" s="35">
        <v>5</v>
      </c>
      <c r="M162" s="38">
        <v>2</v>
      </c>
      <c r="N162" s="66"/>
      <c r="O162" s="70"/>
      <c r="P162" s="266"/>
      <c r="Q162" s="266"/>
      <c r="R162" s="267"/>
    </row>
    <row r="163" spans="4:18" ht="64.5" customHeight="1" x14ac:dyDescent="0.3">
      <c r="D163" s="258" t="s">
        <v>168</v>
      </c>
      <c r="E163" s="259" t="s">
        <v>169</v>
      </c>
      <c r="F163" s="260" t="s">
        <v>21</v>
      </c>
      <c r="G163" s="125" t="s">
        <v>25</v>
      </c>
      <c r="H163" s="260">
        <f>J164+K164+L164+M164</f>
        <v>5</v>
      </c>
      <c r="I163" s="125" t="s">
        <v>26</v>
      </c>
      <c r="J163" s="35">
        <v>0</v>
      </c>
      <c r="K163" s="57">
        <v>0</v>
      </c>
      <c r="L163" s="36" t="s">
        <v>20</v>
      </c>
      <c r="M163" s="37" t="s">
        <v>20</v>
      </c>
      <c r="N163" s="65">
        <f t="shared" si="43"/>
        <v>0</v>
      </c>
      <c r="O163" s="69">
        <f t="shared" ref="O163" si="58">IFERROR(((J163+K163)/H163),"ND")</f>
        <v>0</v>
      </c>
      <c r="P163" s="263" t="s">
        <v>280</v>
      </c>
      <c r="Q163" s="264"/>
      <c r="R163" s="265"/>
    </row>
    <row r="164" spans="4:18" ht="64.5" customHeight="1" x14ac:dyDescent="0.3">
      <c r="D164" s="258"/>
      <c r="E164" s="259"/>
      <c r="F164" s="261"/>
      <c r="G164" s="262"/>
      <c r="H164" s="260"/>
      <c r="I164" s="262"/>
      <c r="J164" s="35">
        <v>0</v>
      </c>
      <c r="K164" s="35">
        <v>2</v>
      </c>
      <c r="L164" s="35">
        <v>2</v>
      </c>
      <c r="M164" s="38">
        <v>1</v>
      </c>
      <c r="N164" s="66"/>
      <c r="O164" s="70"/>
      <c r="P164" s="266"/>
      <c r="Q164" s="266"/>
      <c r="R164" s="267"/>
    </row>
    <row r="165" spans="4:18" ht="64.5" customHeight="1" x14ac:dyDescent="0.3">
      <c r="D165" s="258" t="s">
        <v>170</v>
      </c>
      <c r="E165" s="259" t="s">
        <v>171</v>
      </c>
      <c r="F165" s="260" t="s">
        <v>21</v>
      </c>
      <c r="G165" s="125" t="s">
        <v>25</v>
      </c>
      <c r="H165" s="260">
        <f>J166+K166+L166+M166</f>
        <v>5</v>
      </c>
      <c r="I165" s="125" t="s">
        <v>26</v>
      </c>
      <c r="J165" s="35">
        <v>0</v>
      </c>
      <c r="K165" s="57">
        <v>0</v>
      </c>
      <c r="L165" s="36" t="s">
        <v>20</v>
      </c>
      <c r="M165" s="37" t="s">
        <v>20</v>
      </c>
      <c r="N165" s="65">
        <f t="shared" si="43"/>
        <v>0</v>
      </c>
      <c r="O165" s="69">
        <f t="shared" ref="O165" si="59">IFERROR(((J165+K165)/H165),"ND")</f>
        <v>0</v>
      </c>
      <c r="P165" s="263" t="s">
        <v>279</v>
      </c>
      <c r="Q165" s="264"/>
      <c r="R165" s="265"/>
    </row>
    <row r="166" spans="4:18" ht="64.5" customHeight="1" x14ac:dyDescent="0.3">
      <c r="D166" s="258"/>
      <c r="E166" s="259"/>
      <c r="F166" s="261"/>
      <c r="G166" s="262"/>
      <c r="H166" s="260"/>
      <c r="I166" s="262"/>
      <c r="J166" s="35">
        <v>0</v>
      </c>
      <c r="K166" s="35">
        <v>3</v>
      </c>
      <c r="L166" s="35">
        <v>2</v>
      </c>
      <c r="M166" s="38">
        <v>0</v>
      </c>
      <c r="N166" s="66"/>
      <c r="O166" s="70"/>
      <c r="P166" s="266"/>
      <c r="Q166" s="266"/>
      <c r="R166" s="267"/>
    </row>
    <row r="167" spans="4:18" ht="64.5" customHeight="1" x14ac:dyDescent="0.3">
      <c r="D167" s="258" t="s">
        <v>172</v>
      </c>
      <c r="E167" s="259" t="s">
        <v>173</v>
      </c>
      <c r="F167" s="260" t="s">
        <v>21</v>
      </c>
      <c r="G167" s="125" t="s">
        <v>25</v>
      </c>
      <c r="H167" s="260">
        <f>J168+K168+L168+M168</f>
        <v>44</v>
      </c>
      <c r="I167" s="125" t="s">
        <v>26</v>
      </c>
      <c r="J167" s="35">
        <v>0</v>
      </c>
      <c r="K167" s="57">
        <v>5</v>
      </c>
      <c r="L167" s="36" t="s">
        <v>20</v>
      </c>
      <c r="M167" s="37" t="s">
        <v>20</v>
      </c>
      <c r="N167" s="65">
        <f t="shared" si="43"/>
        <v>1</v>
      </c>
      <c r="O167" s="69">
        <f t="shared" ref="O167" si="60">IFERROR(((J167+K167)/H167),"ND")</f>
        <v>0.11363636363636363</v>
      </c>
      <c r="P167" s="263" t="s">
        <v>278</v>
      </c>
      <c r="Q167" s="264"/>
      <c r="R167" s="265"/>
    </row>
    <row r="168" spans="4:18" ht="64.5" customHeight="1" x14ac:dyDescent="0.3">
      <c r="D168" s="258"/>
      <c r="E168" s="259"/>
      <c r="F168" s="261"/>
      <c r="G168" s="262"/>
      <c r="H168" s="260"/>
      <c r="I168" s="262"/>
      <c r="J168" s="35">
        <v>0</v>
      </c>
      <c r="K168" s="57">
        <v>5</v>
      </c>
      <c r="L168" s="35">
        <v>27</v>
      </c>
      <c r="M168" s="38">
        <v>12</v>
      </c>
      <c r="N168" s="66"/>
      <c r="O168" s="70"/>
      <c r="P168" s="266"/>
      <c r="Q168" s="266"/>
      <c r="R168" s="267"/>
    </row>
    <row r="169" spans="4:18" ht="64.5" customHeight="1" x14ac:dyDescent="0.3">
      <c r="D169" s="258" t="s">
        <v>174</v>
      </c>
      <c r="E169" s="259" t="s">
        <v>175</v>
      </c>
      <c r="F169" s="260" t="s">
        <v>21</v>
      </c>
      <c r="G169" s="125" t="s">
        <v>25</v>
      </c>
      <c r="H169" s="260">
        <f>J170+K170+L170+M170</f>
        <v>7</v>
      </c>
      <c r="I169" s="125" t="s">
        <v>26</v>
      </c>
      <c r="J169" s="35">
        <v>2</v>
      </c>
      <c r="K169" s="57">
        <v>2</v>
      </c>
      <c r="L169" s="36" t="s">
        <v>20</v>
      </c>
      <c r="M169" s="37" t="s">
        <v>20</v>
      </c>
      <c r="N169" s="65">
        <f t="shared" si="43"/>
        <v>1</v>
      </c>
      <c r="O169" s="69">
        <f t="shared" ref="O169" si="61">IFERROR(((J169+K169)/H169),"ND")</f>
        <v>0.5714285714285714</v>
      </c>
      <c r="P169" s="263" t="s">
        <v>277</v>
      </c>
      <c r="Q169" s="264"/>
      <c r="R169" s="265"/>
    </row>
    <row r="170" spans="4:18" ht="64.5" customHeight="1" x14ac:dyDescent="0.3">
      <c r="D170" s="258"/>
      <c r="E170" s="259"/>
      <c r="F170" s="261"/>
      <c r="G170" s="262"/>
      <c r="H170" s="260"/>
      <c r="I170" s="262"/>
      <c r="J170" s="35">
        <v>2</v>
      </c>
      <c r="K170" s="57">
        <v>2</v>
      </c>
      <c r="L170" s="35">
        <v>2</v>
      </c>
      <c r="M170" s="38">
        <v>1</v>
      </c>
      <c r="N170" s="66"/>
      <c r="O170" s="70"/>
      <c r="P170" s="266"/>
      <c r="Q170" s="266"/>
      <c r="R170" s="267"/>
    </row>
    <row r="171" spans="4:18" ht="64.5" customHeight="1" x14ac:dyDescent="0.3">
      <c r="D171" s="258" t="s">
        <v>176</v>
      </c>
      <c r="E171" s="259" t="s">
        <v>177</v>
      </c>
      <c r="F171" s="260" t="s">
        <v>21</v>
      </c>
      <c r="G171" s="125" t="s">
        <v>25</v>
      </c>
      <c r="H171" s="260">
        <f>J172+K172+L172+M172</f>
        <v>20</v>
      </c>
      <c r="I171" s="125" t="s">
        <v>26</v>
      </c>
      <c r="J171" s="35">
        <v>0</v>
      </c>
      <c r="K171" s="57">
        <v>6</v>
      </c>
      <c r="L171" s="36" t="s">
        <v>20</v>
      </c>
      <c r="M171" s="37" t="s">
        <v>20</v>
      </c>
      <c r="N171" s="65">
        <f t="shared" si="43"/>
        <v>1</v>
      </c>
      <c r="O171" s="69">
        <f t="shared" ref="O171" si="62">IFERROR(((J171+K171)/H171),"ND")</f>
        <v>0.3</v>
      </c>
      <c r="P171" s="263" t="s">
        <v>276</v>
      </c>
      <c r="Q171" s="264"/>
      <c r="R171" s="265"/>
    </row>
    <row r="172" spans="4:18" ht="64.5" customHeight="1" x14ac:dyDescent="0.3">
      <c r="D172" s="258"/>
      <c r="E172" s="259"/>
      <c r="F172" s="261"/>
      <c r="G172" s="262"/>
      <c r="H172" s="260"/>
      <c r="I172" s="262"/>
      <c r="J172" s="35">
        <v>0</v>
      </c>
      <c r="K172" s="57">
        <v>6</v>
      </c>
      <c r="L172" s="35">
        <v>7</v>
      </c>
      <c r="M172" s="38">
        <v>7</v>
      </c>
      <c r="N172" s="66"/>
      <c r="O172" s="70"/>
      <c r="P172" s="266"/>
      <c r="Q172" s="266"/>
      <c r="R172" s="267"/>
    </row>
    <row r="173" spans="4:18" ht="92.25" customHeight="1" x14ac:dyDescent="0.3">
      <c r="D173" s="255" t="s">
        <v>178</v>
      </c>
      <c r="E173" s="256" t="s">
        <v>179</v>
      </c>
      <c r="F173" s="257" t="s">
        <v>21</v>
      </c>
      <c r="G173" s="92" t="s">
        <v>25</v>
      </c>
      <c r="H173" s="257">
        <f>J174+K174+L174+M174</f>
        <v>48</v>
      </c>
      <c r="I173" s="257" t="s">
        <v>26</v>
      </c>
      <c r="J173" s="31">
        <v>0</v>
      </c>
      <c r="K173" s="56">
        <v>40</v>
      </c>
      <c r="L173" s="32" t="s">
        <v>20</v>
      </c>
      <c r="M173" s="33" t="s">
        <v>20</v>
      </c>
      <c r="N173" s="65">
        <f t="shared" si="43"/>
        <v>1.1111111111111112</v>
      </c>
      <c r="O173" s="69">
        <f t="shared" ref="O173" si="63">IFERROR(((J173+K173)/H173),"ND")</f>
        <v>0.83333333333333337</v>
      </c>
      <c r="P173" s="263" t="s">
        <v>275</v>
      </c>
      <c r="Q173" s="264"/>
      <c r="R173" s="265"/>
    </row>
    <row r="174" spans="4:18" ht="92.25" customHeight="1" x14ac:dyDescent="0.3">
      <c r="D174" s="255"/>
      <c r="E174" s="256"/>
      <c r="F174" s="257"/>
      <c r="G174" s="95"/>
      <c r="H174" s="257"/>
      <c r="I174" s="257"/>
      <c r="J174" s="31">
        <v>0</v>
      </c>
      <c r="K174" s="56">
        <v>36</v>
      </c>
      <c r="L174" s="31">
        <v>12</v>
      </c>
      <c r="M174" s="34">
        <v>0</v>
      </c>
      <c r="N174" s="66"/>
      <c r="O174" s="70"/>
      <c r="P174" s="266"/>
      <c r="Q174" s="266"/>
      <c r="R174" s="267"/>
    </row>
    <row r="175" spans="4:18" ht="92.25" customHeight="1" x14ac:dyDescent="0.3">
      <c r="D175" s="67" t="s">
        <v>180</v>
      </c>
      <c r="E175" s="61" t="s">
        <v>181</v>
      </c>
      <c r="F175" s="62" t="s">
        <v>21</v>
      </c>
      <c r="G175" s="62" t="s">
        <v>18</v>
      </c>
      <c r="H175" s="63">
        <f>J176+K176+L176+M176</f>
        <v>42</v>
      </c>
      <c r="I175" s="63" t="s">
        <v>26</v>
      </c>
      <c r="J175" s="9">
        <v>0</v>
      </c>
      <c r="K175" s="58">
        <v>9</v>
      </c>
      <c r="L175" s="9" t="s">
        <v>20</v>
      </c>
      <c r="M175" s="10" t="s">
        <v>20</v>
      </c>
      <c r="N175" s="65">
        <f t="shared" ref="N175:N187" si="64">IFERROR(K175/K176,"ND")</f>
        <v>0.81818181818181823</v>
      </c>
      <c r="O175" s="69">
        <f t="shared" ref="O175" si="65">IFERROR(((J175+K175)/H175),"ND")</f>
        <v>0.21428571428571427</v>
      </c>
      <c r="P175" s="263" t="s">
        <v>274</v>
      </c>
      <c r="Q175" s="264"/>
      <c r="R175" s="265"/>
    </row>
    <row r="176" spans="4:18" ht="92.25" customHeight="1" x14ac:dyDescent="0.3">
      <c r="D176" s="68"/>
      <c r="E176" s="61"/>
      <c r="F176" s="62"/>
      <c r="G176" s="62"/>
      <c r="H176" s="64"/>
      <c r="I176" s="64"/>
      <c r="J176" s="11">
        <v>0</v>
      </c>
      <c r="K176" s="59">
        <v>11</v>
      </c>
      <c r="L176" s="11">
        <v>28</v>
      </c>
      <c r="M176" s="12">
        <v>3</v>
      </c>
      <c r="N176" s="66"/>
      <c r="O176" s="70"/>
      <c r="P176" s="266"/>
      <c r="Q176" s="266"/>
      <c r="R176" s="267"/>
    </row>
    <row r="177" spans="4:18" ht="92.25" customHeight="1" x14ac:dyDescent="0.3">
      <c r="D177" s="67" t="s">
        <v>182</v>
      </c>
      <c r="E177" s="61" t="s">
        <v>183</v>
      </c>
      <c r="F177" s="62" t="s">
        <v>21</v>
      </c>
      <c r="G177" s="62" t="s">
        <v>18</v>
      </c>
      <c r="H177" s="63">
        <f>J178+K178+L178+M178</f>
        <v>6</v>
      </c>
      <c r="I177" s="63" t="s">
        <v>26</v>
      </c>
      <c r="J177" s="9">
        <v>5</v>
      </c>
      <c r="K177" s="58">
        <v>7</v>
      </c>
      <c r="L177" s="9" t="s">
        <v>20</v>
      </c>
      <c r="M177" s="10" t="s">
        <v>20</v>
      </c>
      <c r="N177" s="65">
        <f t="shared" si="64"/>
        <v>7</v>
      </c>
      <c r="O177" s="69">
        <f t="shared" ref="O177" si="66">IFERROR(((J177+K177)/H177),"ND")</f>
        <v>2</v>
      </c>
      <c r="P177" s="263" t="s">
        <v>273</v>
      </c>
      <c r="Q177" s="264"/>
      <c r="R177" s="265"/>
    </row>
    <row r="178" spans="4:18" ht="92.25" customHeight="1" x14ac:dyDescent="0.3">
      <c r="D178" s="68"/>
      <c r="E178" s="61"/>
      <c r="F178" s="62"/>
      <c r="G178" s="62"/>
      <c r="H178" s="64"/>
      <c r="I178" s="64"/>
      <c r="J178" s="11">
        <v>5</v>
      </c>
      <c r="K178" s="59">
        <v>1</v>
      </c>
      <c r="L178" s="11">
        <v>0</v>
      </c>
      <c r="M178" s="12">
        <v>0</v>
      </c>
      <c r="N178" s="66"/>
      <c r="O178" s="70"/>
      <c r="P178" s="266"/>
      <c r="Q178" s="266"/>
      <c r="R178" s="267"/>
    </row>
    <row r="179" spans="4:18" ht="92.25" customHeight="1" x14ac:dyDescent="0.3">
      <c r="D179" s="67" t="s">
        <v>184</v>
      </c>
      <c r="E179" s="61" t="s">
        <v>185</v>
      </c>
      <c r="F179" s="62" t="s">
        <v>21</v>
      </c>
      <c r="G179" s="62" t="s">
        <v>18</v>
      </c>
      <c r="H179" s="63">
        <f>J180+K180+L180+M180</f>
        <v>48</v>
      </c>
      <c r="I179" s="63" t="s">
        <v>26</v>
      </c>
      <c r="J179" s="9">
        <v>0</v>
      </c>
      <c r="K179" s="58">
        <v>35</v>
      </c>
      <c r="L179" s="9" t="s">
        <v>20</v>
      </c>
      <c r="M179" s="10" t="s">
        <v>20</v>
      </c>
      <c r="N179" s="65">
        <f t="shared" si="64"/>
        <v>0.97222222222222221</v>
      </c>
      <c r="O179" s="69">
        <f t="shared" ref="O179" si="67">IFERROR(((J179+K179)/H179),"ND")</f>
        <v>0.72916666666666663</v>
      </c>
      <c r="P179" s="263" t="s">
        <v>272</v>
      </c>
      <c r="Q179" s="264"/>
      <c r="R179" s="265"/>
    </row>
    <row r="180" spans="4:18" ht="92.25" customHeight="1" x14ac:dyDescent="0.3">
      <c r="D180" s="68"/>
      <c r="E180" s="61"/>
      <c r="F180" s="62"/>
      <c r="G180" s="62"/>
      <c r="H180" s="64"/>
      <c r="I180" s="64"/>
      <c r="J180" s="11">
        <v>0</v>
      </c>
      <c r="K180" s="59">
        <v>36</v>
      </c>
      <c r="L180" s="11">
        <v>12</v>
      </c>
      <c r="M180" s="12">
        <v>0</v>
      </c>
      <c r="N180" s="66"/>
      <c r="O180" s="70"/>
      <c r="P180" s="266"/>
      <c r="Q180" s="266"/>
      <c r="R180" s="267"/>
    </row>
    <row r="181" spans="4:18" ht="92.25" customHeight="1" x14ac:dyDescent="0.3">
      <c r="D181" s="255" t="s">
        <v>186</v>
      </c>
      <c r="E181" s="256" t="s">
        <v>187</v>
      </c>
      <c r="F181" s="257" t="s">
        <v>21</v>
      </c>
      <c r="G181" s="92" t="s">
        <v>25</v>
      </c>
      <c r="H181" s="257">
        <f>J182+K182+L182+M182</f>
        <v>42</v>
      </c>
      <c r="I181" s="257" t="s">
        <v>26</v>
      </c>
      <c r="J181" s="31">
        <v>0</v>
      </c>
      <c r="K181" s="56">
        <v>0</v>
      </c>
      <c r="L181" s="32" t="s">
        <v>20</v>
      </c>
      <c r="M181" s="33" t="s">
        <v>20</v>
      </c>
      <c r="N181" s="65">
        <f t="shared" si="64"/>
        <v>0</v>
      </c>
      <c r="O181" s="69">
        <f t="shared" ref="O181" si="68">IFERROR(((J181+K181)/H181),"ND")</f>
        <v>0</v>
      </c>
      <c r="P181" s="97" t="s">
        <v>271</v>
      </c>
      <c r="Q181" s="241"/>
      <c r="R181" s="242"/>
    </row>
    <row r="182" spans="4:18" ht="92.25" customHeight="1" x14ac:dyDescent="0.3">
      <c r="D182" s="255"/>
      <c r="E182" s="256"/>
      <c r="F182" s="257"/>
      <c r="G182" s="95"/>
      <c r="H182" s="257"/>
      <c r="I182" s="257"/>
      <c r="J182" s="31">
        <v>0</v>
      </c>
      <c r="K182" s="56">
        <v>16</v>
      </c>
      <c r="L182" s="31">
        <v>21</v>
      </c>
      <c r="M182" s="34">
        <v>5</v>
      </c>
      <c r="N182" s="66"/>
      <c r="O182" s="70"/>
      <c r="P182" s="243"/>
      <c r="Q182" s="243"/>
      <c r="R182" s="244"/>
    </row>
    <row r="183" spans="4:18" ht="92.25" customHeight="1" x14ac:dyDescent="0.3">
      <c r="D183" s="67" t="s">
        <v>188</v>
      </c>
      <c r="E183" s="61" t="s">
        <v>189</v>
      </c>
      <c r="F183" s="62" t="s">
        <v>21</v>
      </c>
      <c r="G183" s="62" t="s">
        <v>18</v>
      </c>
      <c r="H183" s="63">
        <f>J184+K184+L184+M184</f>
        <v>42</v>
      </c>
      <c r="I183" s="63" t="s">
        <v>26</v>
      </c>
      <c r="J183" s="9">
        <v>0</v>
      </c>
      <c r="K183" s="58">
        <v>3</v>
      </c>
      <c r="L183" s="9" t="s">
        <v>20</v>
      </c>
      <c r="M183" s="10" t="s">
        <v>20</v>
      </c>
      <c r="N183" s="65">
        <f t="shared" si="64"/>
        <v>0.15789473684210525</v>
      </c>
      <c r="O183" s="69">
        <f t="shared" ref="O183" si="69">IFERROR(((J183+K183)/H183),"ND")</f>
        <v>7.1428571428571425E-2</v>
      </c>
      <c r="P183" s="263" t="s">
        <v>270</v>
      </c>
      <c r="Q183" s="264"/>
      <c r="R183" s="265"/>
    </row>
    <row r="184" spans="4:18" ht="92.25" customHeight="1" x14ac:dyDescent="0.3">
      <c r="D184" s="68"/>
      <c r="E184" s="61"/>
      <c r="F184" s="62"/>
      <c r="G184" s="62"/>
      <c r="H184" s="64"/>
      <c r="I184" s="64"/>
      <c r="J184" s="11">
        <v>0</v>
      </c>
      <c r="K184" s="59">
        <v>19</v>
      </c>
      <c r="L184" s="11">
        <v>22</v>
      </c>
      <c r="M184" s="12">
        <v>1</v>
      </c>
      <c r="N184" s="66"/>
      <c r="O184" s="70"/>
      <c r="P184" s="266"/>
      <c r="Q184" s="266"/>
      <c r="R184" s="267"/>
    </row>
    <row r="185" spans="4:18" ht="92.25" customHeight="1" x14ac:dyDescent="0.3">
      <c r="D185" s="255" t="s">
        <v>190</v>
      </c>
      <c r="E185" s="256" t="s">
        <v>191</v>
      </c>
      <c r="F185" s="257" t="s">
        <v>21</v>
      </c>
      <c r="G185" s="92" t="s">
        <v>25</v>
      </c>
      <c r="H185" s="257">
        <f>J186+K186+L186+M186</f>
        <v>48</v>
      </c>
      <c r="I185" s="257" t="s">
        <v>26</v>
      </c>
      <c r="J185" s="31">
        <v>0</v>
      </c>
      <c r="K185" s="56">
        <v>0</v>
      </c>
      <c r="L185" s="32" t="s">
        <v>20</v>
      </c>
      <c r="M185" s="33" t="s">
        <v>20</v>
      </c>
      <c r="N185" s="65">
        <f t="shared" si="64"/>
        <v>0</v>
      </c>
      <c r="O185" s="69">
        <f t="shared" ref="O185" si="70">IFERROR(((J185+K185)/H185),"ND")</f>
        <v>0</v>
      </c>
      <c r="P185" s="97" t="s">
        <v>268</v>
      </c>
      <c r="Q185" s="241"/>
      <c r="R185" s="242"/>
    </row>
    <row r="186" spans="4:18" ht="92.25" customHeight="1" x14ac:dyDescent="0.3">
      <c r="D186" s="255"/>
      <c r="E186" s="256"/>
      <c r="F186" s="257"/>
      <c r="G186" s="95"/>
      <c r="H186" s="257"/>
      <c r="I186" s="257"/>
      <c r="J186" s="31">
        <v>0</v>
      </c>
      <c r="K186" s="56">
        <v>17</v>
      </c>
      <c r="L186" s="31">
        <v>23</v>
      </c>
      <c r="M186" s="34">
        <v>8</v>
      </c>
      <c r="N186" s="66"/>
      <c r="O186" s="70"/>
      <c r="P186" s="243"/>
      <c r="Q186" s="243"/>
      <c r="R186" s="244"/>
    </row>
    <row r="187" spans="4:18" ht="92.25" customHeight="1" x14ac:dyDescent="0.3">
      <c r="D187" s="67" t="s">
        <v>192</v>
      </c>
      <c r="E187" s="61" t="s">
        <v>193</v>
      </c>
      <c r="F187" s="62" t="s">
        <v>21</v>
      </c>
      <c r="G187" s="62" t="s">
        <v>18</v>
      </c>
      <c r="H187" s="63">
        <f>J188+K188+L188+M188</f>
        <v>125</v>
      </c>
      <c r="I187" s="63" t="s">
        <v>26</v>
      </c>
      <c r="J187" s="9">
        <v>0</v>
      </c>
      <c r="K187" s="58">
        <v>0</v>
      </c>
      <c r="L187" s="9" t="s">
        <v>20</v>
      </c>
      <c r="M187" s="10" t="s">
        <v>20</v>
      </c>
      <c r="N187" s="65">
        <f t="shared" si="64"/>
        <v>0</v>
      </c>
      <c r="O187" s="69">
        <f t="shared" ref="O187" si="71">IFERROR(((J187+K187)/H187),"ND")</f>
        <v>0</v>
      </c>
      <c r="P187" s="263" t="s">
        <v>269</v>
      </c>
      <c r="Q187" s="264"/>
      <c r="R187" s="265"/>
    </row>
    <row r="188" spans="4:18" ht="92.25" customHeight="1" x14ac:dyDescent="0.3">
      <c r="D188" s="68"/>
      <c r="E188" s="61"/>
      <c r="F188" s="62"/>
      <c r="G188" s="62"/>
      <c r="H188" s="64"/>
      <c r="I188" s="64"/>
      <c r="J188" s="11">
        <v>0</v>
      </c>
      <c r="K188" s="59">
        <v>23</v>
      </c>
      <c r="L188" s="11">
        <v>46</v>
      </c>
      <c r="M188" s="12">
        <v>56</v>
      </c>
      <c r="N188" s="66"/>
      <c r="O188" s="70"/>
      <c r="P188" s="266"/>
      <c r="Q188" s="266"/>
      <c r="R188" s="267"/>
    </row>
    <row r="189" spans="4:18" ht="92.25" customHeight="1" x14ac:dyDescent="0.3">
      <c r="D189" s="255" t="s">
        <v>194</v>
      </c>
      <c r="E189" s="256" t="s">
        <v>195</v>
      </c>
      <c r="F189" s="257" t="s">
        <v>21</v>
      </c>
      <c r="G189" s="92" t="s">
        <v>25</v>
      </c>
      <c r="H189" s="257">
        <f>J190+K190+L190+M190</f>
        <v>48</v>
      </c>
      <c r="I189" s="257" t="s">
        <v>26</v>
      </c>
      <c r="J189" s="31">
        <v>0</v>
      </c>
      <c r="K189" s="56">
        <v>0</v>
      </c>
      <c r="L189" s="32" t="s">
        <v>20</v>
      </c>
      <c r="M189" s="33" t="s">
        <v>20</v>
      </c>
      <c r="N189" s="65">
        <f>IFERROR(K189/K190,"ND")</f>
        <v>0</v>
      </c>
      <c r="O189" s="69">
        <f>IFERROR(((J189+K189)/H189),"ND")</f>
        <v>0</v>
      </c>
      <c r="P189" s="97" t="s">
        <v>268</v>
      </c>
      <c r="Q189" s="241"/>
      <c r="R189" s="242"/>
    </row>
    <row r="190" spans="4:18" ht="92.25" customHeight="1" x14ac:dyDescent="0.3">
      <c r="D190" s="255"/>
      <c r="E190" s="256"/>
      <c r="F190" s="257"/>
      <c r="G190" s="95"/>
      <c r="H190" s="257"/>
      <c r="I190" s="257"/>
      <c r="J190" s="31">
        <v>0</v>
      </c>
      <c r="K190" s="56">
        <v>17</v>
      </c>
      <c r="L190" s="31">
        <v>23</v>
      </c>
      <c r="M190" s="34">
        <v>8</v>
      </c>
      <c r="N190" s="66"/>
      <c r="O190" s="70"/>
      <c r="P190" s="243"/>
      <c r="Q190" s="243"/>
      <c r="R190" s="244"/>
    </row>
    <row r="191" spans="4:18" ht="92.25" customHeight="1" x14ac:dyDescent="0.3">
      <c r="D191" s="258" t="s">
        <v>196</v>
      </c>
      <c r="E191" s="259" t="s">
        <v>197</v>
      </c>
      <c r="F191" s="260" t="s">
        <v>21</v>
      </c>
      <c r="G191" s="261" t="s">
        <v>25</v>
      </c>
      <c r="H191" s="260">
        <f>J192+K192+L192+M192</f>
        <v>125</v>
      </c>
      <c r="I191" s="109" t="s">
        <v>26</v>
      </c>
      <c r="J191" s="35">
        <v>0</v>
      </c>
      <c r="K191" s="57">
        <v>0</v>
      </c>
      <c r="L191" s="36" t="s">
        <v>20</v>
      </c>
      <c r="M191" s="37" t="s">
        <v>20</v>
      </c>
      <c r="N191" s="65">
        <f>IFERROR(K191/K192,"ND")</f>
        <v>0</v>
      </c>
      <c r="O191" s="69">
        <f>IFERROR(((J191+K191)/H191),"ND")</f>
        <v>0</v>
      </c>
      <c r="P191" s="277" t="s">
        <v>267</v>
      </c>
      <c r="Q191" s="264"/>
      <c r="R191" s="265"/>
    </row>
    <row r="192" spans="4:18" ht="92.25" customHeight="1" thickBot="1" x14ac:dyDescent="0.35">
      <c r="D192" s="270"/>
      <c r="E192" s="271"/>
      <c r="F192" s="272"/>
      <c r="G192" s="272"/>
      <c r="H192" s="273"/>
      <c r="I192" s="274"/>
      <c r="J192" s="39">
        <v>0</v>
      </c>
      <c r="K192" s="39">
        <v>18</v>
      </c>
      <c r="L192" s="39">
        <v>44</v>
      </c>
      <c r="M192" s="40">
        <v>63</v>
      </c>
      <c r="N192" s="275"/>
      <c r="O192" s="276"/>
      <c r="P192" s="278"/>
      <c r="Q192" s="279"/>
      <c r="R192" s="280"/>
    </row>
    <row r="196" spans="4:17" ht="67.5" customHeight="1" x14ac:dyDescent="0.3">
      <c r="D196" s="268" t="s">
        <v>200</v>
      </c>
      <c r="E196" s="269"/>
      <c r="F196" s="269"/>
      <c r="G196" s="269"/>
      <c r="H196" s="41"/>
      <c r="I196" s="268" t="s">
        <v>199</v>
      </c>
      <c r="J196" s="268"/>
      <c r="K196" s="268"/>
      <c r="L196" s="268"/>
      <c r="M196" s="268"/>
      <c r="N196" s="41"/>
      <c r="O196" s="268" t="s">
        <v>201</v>
      </c>
      <c r="P196" s="269"/>
      <c r="Q196" s="269"/>
    </row>
  </sheetData>
  <mergeCells count="820">
    <mergeCell ref="D196:G196"/>
    <mergeCell ref="I196:M196"/>
    <mergeCell ref="O196:Q196"/>
    <mergeCell ref="D191:D192"/>
    <mergeCell ref="E191:E192"/>
    <mergeCell ref="F191:F192"/>
    <mergeCell ref="G191:G192"/>
    <mergeCell ref="H191:H192"/>
    <mergeCell ref="I191:I192"/>
    <mergeCell ref="N191:N192"/>
    <mergeCell ref="O191:O192"/>
    <mergeCell ref="P191:R192"/>
    <mergeCell ref="D189:D190"/>
    <mergeCell ref="E189:E190"/>
    <mergeCell ref="F189:F190"/>
    <mergeCell ref="G189:G190"/>
    <mergeCell ref="H189:H190"/>
    <mergeCell ref="I189:I190"/>
    <mergeCell ref="N189:N190"/>
    <mergeCell ref="O189:O190"/>
    <mergeCell ref="P189:R190"/>
    <mergeCell ref="D187:D188"/>
    <mergeCell ref="E187:E188"/>
    <mergeCell ref="F187:F188"/>
    <mergeCell ref="G187:G188"/>
    <mergeCell ref="H187:H188"/>
    <mergeCell ref="I187:I188"/>
    <mergeCell ref="N187:N188"/>
    <mergeCell ref="O187:O188"/>
    <mergeCell ref="P187:R188"/>
    <mergeCell ref="D185:D186"/>
    <mergeCell ref="E185:E186"/>
    <mergeCell ref="F185:F186"/>
    <mergeCell ref="G185:G186"/>
    <mergeCell ref="H185:H186"/>
    <mergeCell ref="I185:I186"/>
    <mergeCell ref="N185:N186"/>
    <mergeCell ref="O185:O186"/>
    <mergeCell ref="P185:R186"/>
    <mergeCell ref="D183:D184"/>
    <mergeCell ref="E183:E184"/>
    <mergeCell ref="F183:F184"/>
    <mergeCell ref="G183:G184"/>
    <mergeCell ref="H183:H184"/>
    <mergeCell ref="I183:I184"/>
    <mergeCell ref="N183:N184"/>
    <mergeCell ref="O183:O184"/>
    <mergeCell ref="P183:R184"/>
    <mergeCell ref="D181:D182"/>
    <mergeCell ref="E181:E182"/>
    <mergeCell ref="F181:F182"/>
    <mergeCell ref="G181:G182"/>
    <mergeCell ref="H181:H182"/>
    <mergeCell ref="I181:I182"/>
    <mergeCell ref="N181:N182"/>
    <mergeCell ref="O181:O182"/>
    <mergeCell ref="P181:R182"/>
    <mergeCell ref="D179:D180"/>
    <mergeCell ref="E179:E180"/>
    <mergeCell ref="F179:F180"/>
    <mergeCell ref="G179:G180"/>
    <mergeCell ref="H179:H180"/>
    <mergeCell ref="I179:I180"/>
    <mergeCell ref="N179:N180"/>
    <mergeCell ref="O179:O180"/>
    <mergeCell ref="P179:R180"/>
    <mergeCell ref="D177:D178"/>
    <mergeCell ref="E177:E178"/>
    <mergeCell ref="F177:F178"/>
    <mergeCell ref="G177:G178"/>
    <mergeCell ref="H177:H178"/>
    <mergeCell ref="I177:I178"/>
    <mergeCell ref="N177:N178"/>
    <mergeCell ref="O177:O178"/>
    <mergeCell ref="P177:R178"/>
    <mergeCell ref="D175:D176"/>
    <mergeCell ref="E175:E176"/>
    <mergeCell ref="F175:F176"/>
    <mergeCell ref="G175:G176"/>
    <mergeCell ref="H175:H176"/>
    <mergeCell ref="I175:I176"/>
    <mergeCell ref="N175:N176"/>
    <mergeCell ref="O175:O176"/>
    <mergeCell ref="P175:R176"/>
    <mergeCell ref="D173:D174"/>
    <mergeCell ref="E173:E174"/>
    <mergeCell ref="F173:F174"/>
    <mergeCell ref="G173:G174"/>
    <mergeCell ref="H173:H174"/>
    <mergeCell ref="I173:I174"/>
    <mergeCell ref="N173:N174"/>
    <mergeCell ref="O173:O174"/>
    <mergeCell ref="P173:R174"/>
    <mergeCell ref="D171:D172"/>
    <mergeCell ref="E171:E172"/>
    <mergeCell ref="F171:F172"/>
    <mergeCell ref="G171:G172"/>
    <mergeCell ref="H171:H172"/>
    <mergeCell ref="I171:I172"/>
    <mergeCell ref="N171:N172"/>
    <mergeCell ref="O171:O172"/>
    <mergeCell ref="P171:R172"/>
    <mergeCell ref="D169:D170"/>
    <mergeCell ref="E169:E170"/>
    <mergeCell ref="F169:F170"/>
    <mergeCell ref="G169:G170"/>
    <mergeCell ref="H169:H170"/>
    <mergeCell ref="I169:I170"/>
    <mergeCell ref="N169:N170"/>
    <mergeCell ref="O169:O170"/>
    <mergeCell ref="P169:R170"/>
    <mergeCell ref="D167:D168"/>
    <mergeCell ref="E167:E168"/>
    <mergeCell ref="F167:F168"/>
    <mergeCell ref="G167:G168"/>
    <mergeCell ref="H167:H168"/>
    <mergeCell ref="I167:I168"/>
    <mergeCell ref="N167:N168"/>
    <mergeCell ref="O167:O168"/>
    <mergeCell ref="P167:R168"/>
    <mergeCell ref="D165:D166"/>
    <mergeCell ref="E165:E166"/>
    <mergeCell ref="F165:F166"/>
    <mergeCell ref="G165:G166"/>
    <mergeCell ref="H165:H166"/>
    <mergeCell ref="I165:I166"/>
    <mergeCell ref="N165:N166"/>
    <mergeCell ref="O165:O166"/>
    <mergeCell ref="P165:R166"/>
    <mergeCell ref="D163:D164"/>
    <mergeCell ref="E163:E164"/>
    <mergeCell ref="F163:F164"/>
    <mergeCell ref="G163:G164"/>
    <mergeCell ref="H163:H164"/>
    <mergeCell ref="I163:I164"/>
    <mergeCell ref="N163:N164"/>
    <mergeCell ref="O163:O164"/>
    <mergeCell ref="P163:R164"/>
    <mergeCell ref="D161:D162"/>
    <mergeCell ref="E161:E162"/>
    <mergeCell ref="F161:F162"/>
    <mergeCell ref="G161:G162"/>
    <mergeCell ref="H161:H162"/>
    <mergeCell ref="I161:I162"/>
    <mergeCell ref="N161:N162"/>
    <mergeCell ref="O161:O162"/>
    <mergeCell ref="P161:R162"/>
    <mergeCell ref="D159:D160"/>
    <mergeCell ref="E159:E160"/>
    <mergeCell ref="F159:F160"/>
    <mergeCell ref="G159:G160"/>
    <mergeCell ref="H159:H160"/>
    <mergeCell ref="I159:I160"/>
    <mergeCell ref="N159:N160"/>
    <mergeCell ref="O159:O160"/>
    <mergeCell ref="P159:R160"/>
    <mergeCell ref="D157:D158"/>
    <mergeCell ref="E157:E158"/>
    <mergeCell ref="F157:F158"/>
    <mergeCell ref="G157:G158"/>
    <mergeCell ref="H157:H158"/>
    <mergeCell ref="I157:I158"/>
    <mergeCell ref="N157:N158"/>
    <mergeCell ref="O157:O158"/>
    <mergeCell ref="P157:R158"/>
    <mergeCell ref="D155:D156"/>
    <mergeCell ref="E155:E156"/>
    <mergeCell ref="F155:F156"/>
    <mergeCell ref="G155:G156"/>
    <mergeCell ref="H155:H156"/>
    <mergeCell ref="I155:I156"/>
    <mergeCell ref="N155:N156"/>
    <mergeCell ref="O155:O156"/>
    <mergeCell ref="P155:R156"/>
    <mergeCell ref="D153:D154"/>
    <mergeCell ref="E153:E154"/>
    <mergeCell ref="F153:F154"/>
    <mergeCell ref="G153:G154"/>
    <mergeCell ref="H153:H154"/>
    <mergeCell ref="I153:I154"/>
    <mergeCell ref="N153:N154"/>
    <mergeCell ref="O153:O154"/>
    <mergeCell ref="P153:R154"/>
    <mergeCell ref="D151:D152"/>
    <mergeCell ref="E151:E152"/>
    <mergeCell ref="F151:F152"/>
    <mergeCell ref="G151:G152"/>
    <mergeCell ref="H151:H152"/>
    <mergeCell ref="I151:I152"/>
    <mergeCell ref="N151:N152"/>
    <mergeCell ref="O151:O152"/>
    <mergeCell ref="P151:R152"/>
    <mergeCell ref="D149:D150"/>
    <mergeCell ref="E149:E150"/>
    <mergeCell ref="F149:F150"/>
    <mergeCell ref="G149:G150"/>
    <mergeCell ref="H149:H150"/>
    <mergeCell ref="I149:I150"/>
    <mergeCell ref="N149:N150"/>
    <mergeCell ref="O149:O150"/>
    <mergeCell ref="P149:R150"/>
    <mergeCell ref="D147:D148"/>
    <mergeCell ref="E147:E148"/>
    <mergeCell ref="F147:F148"/>
    <mergeCell ref="G147:G148"/>
    <mergeCell ref="H147:H148"/>
    <mergeCell ref="I147:I148"/>
    <mergeCell ref="N147:N148"/>
    <mergeCell ref="O147:O148"/>
    <mergeCell ref="P147:R148"/>
    <mergeCell ref="D145:D146"/>
    <mergeCell ref="E145:E146"/>
    <mergeCell ref="F145:F146"/>
    <mergeCell ref="G145:G146"/>
    <mergeCell ref="H145:H146"/>
    <mergeCell ref="I145:I146"/>
    <mergeCell ref="N145:N146"/>
    <mergeCell ref="O145:O146"/>
    <mergeCell ref="P145:R146"/>
    <mergeCell ref="D143:D144"/>
    <mergeCell ref="E143:E144"/>
    <mergeCell ref="F143:F144"/>
    <mergeCell ref="G143:G144"/>
    <mergeCell ref="H143:H144"/>
    <mergeCell ref="I143:I144"/>
    <mergeCell ref="N143:N144"/>
    <mergeCell ref="O143:O144"/>
    <mergeCell ref="P143:R144"/>
    <mergeCell ref="D139:D140"/>
    <mergeCell ref="E139:E140"/>
    <mergeCell ref="F139:F140"/>
    <mergeCell ref="G139:G140"/>
    <mergeCell ref="H139:H140"/>
    <mergeCell ref="I139:I140"/>
    <mergeCell ref="N139:N140"/>
    <mergeCell ref="O139:O140"/>
    <mergeCell ref="P139:R140"/>
    <mergeCell ref="D137:D138"/>
    <mergeCell ref="E137:E138"/>
    <mergeCell ref="F137:F138"/>
    <mergeCell ref="G137:G138"/>
    <mergeCell ref="H137:H138"/>
    <mergeCell ref="I137:I138"/>
    <mergeCell ref="N137:N138"/>
    <mergeCell ref="O137:O138"/>
    <mergeCell ref="P137:R138"/>
    <mergeCell ref="D135:D136"/>
    <mergeCell ref="E135:E136"/>
    <mergeCell ref="F135:F136"/>
    <mergeCell ref="G135:G136"/>
    <mergeCell ref="H135:H136"/>
    <mergeCell ref="I135:I136"/>
    <mergeCell ref="N135:N136"/>
    <mergeCell ref="O135:O136"/>
    <mergeCell ref="P135:R136"/>
    <mergeCell ref="D133:D134"/>
    <mergeCell ref="E133:E134"/>
    <mergeCell ref="F133:F134"/>
    <mergeCell ref="G133:G134"/>
    <mergeCell ref="H133:H134"/>
    <mergeCell ref="I133:I134"/>
    <mergeCell ref="N133:N134"/>
    <mergeCell ref="O133:O134"/>
    <mergeCell ref="P133:R134"/>
    <mergeCell ref="D131:D132"/>
    <mergeCell ref="E131:E132"/>
    <mergeCell ref="F131:F132"/>
    <mergeCell ref="G131:G132"/>
    <mergeCell ref="H131:H132"/>
    <mergeCell ref="I131:I132"/>
    <mergeCell ref="N131:N132"/>
    <mergeCell ref="O131:O132"/>
    <mergeCell ref="P131:R132"/>
    <mergeCell ref="D129:D130"/>
    <mergeCell ref="E129:E130"/>
    <mergeCell ref="F129:F130"/>
    <mergeCell ref="G129:G130"/>
    <mergeCell ref="H129:H130"/>
    <mergeCell ref="I129:I130"/>
    <mergeCell ref="N129:N130"/>
    <mergeCell ref="O129:O130"/>
    <mergeCell ref="P129:R130"/>
    <mergeCell ref="D127:D128"/>
    <mergeCell ref="E127:E128"/>
    <mergeCell ref="F127:F128"/>
    <mergeCell ref="G127:G128"/>
    <mergeCell ref="H127:H128"/>
    <mergeCell ref="I127:I128"/>
    <mergeCell ref="N127:N128"/>
    <mergeCell ref="O127:O128"/>
    <mergeCell ref="P127:R128"/>
    <mergeCell ref="D125:D126"/>
    <mergeCell ref="E125:E126"/>
    <mergeCell ref="F125:F126"/>
    <mergeCell ref="G125:G126"/>
    <mergeCell ref="H125:H126"/>
    <mergeCell ref="I125:I126"/>
    <mergeCell ref="N125:N126"/>
    <mergeCell ref="O125:O126"/>
    <mergeCell ref="P125:R126"/>
    <mergeCell ref="D123:D124"/>
    <mergeCell ref="E123:E124"/>
    <mergeCell ref="F123:F124"/>
    <mergeCell ref="G123:G124"/>
    <mergeCell ref="H123:H124"/>
    <mergeCell ref="I123:I124"/>
    <mergeCell ref="N123:N124"/>
    <mergeCell ref="O123:O124"/>
    <mergeCell ref="P123:R124"/>
    <mergeCell ref="D121:D122"/>
    <mergeCell ref="E121:E122"/>
    <mergeCell ref="F121:F122"/>
    <mergeCell ref="G121:G122"/>
    <mergeCell ref="H121:H122"/>
    <mergeCell ref="I121:I122"/>
    <mergeCell ref="N121:N122"/>
    <mergeCell ref="O121:O122"/>
    <mergeCell ref="P121:R122"/>
    <mergeCell ref="F119:F120"/>
    <mergeCell ref="G119:G120"/>
    <mergeCell ref="H119:H120"/>
    <mergeCell ref="N119:N120"/>
    <mergeCell ref="D119:D120"/>
    <mergeCell ref="E119:E120"/>
    <mergeCell ref="I119:I120"/>
    <mergeCell ref="O119:O120"/>
    <mergeCell ref="P119:R120"/>
    <mergeCell ref="O111:O112"/>
    <mergeCell ref="P111:R112"/>
    <mergeCell ref="I113:I114"/>
    <mergeCell ref="O113:O114"/>
    <mergeCell ref="P113:R114"/>
    <mergeCell ref="I115:I116"/>
    <mergeCell ref="O115:O116"/>
    <mergeCell ref="P115:R116"/>
    <mergeCell ref="D117:D118"/>
    <mergeCell ref="E117:E118"/>
    <mergeCell ref="F117:F118"/>
    <mergeCell ref="G117:G118"/>
    <mergeCell ref="H117:H118"/>
    <mergeCell ref="I117:I118"/>
    <mergeCell ref="N117:N118"/>
    <mergeCell ref="O117:O118"/>
    <mergeCell ref="P117:R118"/>
    <mergeCell ref="D115:D116"/>
    <mergeCell ref="E115:E116"/>
    <mergeCell ref="F115:F116"/>
    <mergeCell ref="G115:G116"/>
    <mergeCell ref="H115:H116"/>
    <mergeCell ref="N115:N116"/>
    <mergeCell ref="D111:D112"/>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D13:D14"/>
    <mergeCell ref="I13:I14"/>
    <mergeCell ref="N13:N14"/>
    <mergeCell ref="O13:O14"/>
    <mergeCell ref="P13:R14"/>
    <mergeCell ref="E13:E14"/>
    <mergeCell ref="F13:F14"/>
    <mergeCell ref="H13:H14"/>
    <mergeCell ref="G13:G14"/>
    <mergeCell ref="P15:R16"/>
    <mergeCell ref="O19:O20"/>
    <mergeCell ref="P19:R20"/>
    <mergeCell ref="I21:I22"/>
    <mergeCell ref="N21:N22"/>
    <mergeCell ref="I19:I20"/>
    <mergeCell ref="N19:N20"/>
    <mergeCell ref="P21:R22"/>
    <mergeCell ref="I23:I24"/>
    <mergeCell ref="N23:N24"/>
    <mergeCell ref="O23:O24"/>
    <mergeCell ref="P23:R24"/>
    <mergeCell ref="I17:I18"/>
    <mergeCell ref="O21:O22"/>
    <mergeCell ref="D19:D20"/>
    <mergeCell ref="E19:E20"/>
    <mergeCell ref="F19:F20"/>
    <mergeCell ref="G19:G20"/>
    <mergeCell ref="H19:H20"/>
    <mergeCell ref="H141:H142"/>
    <mergeCell ref="I15:I16"/>
    <mergeCell ref="N15:N16"/>
    <mergeCell ref="O15:O16"/>
    <mergeCell ref="E15:E16"/>
    <mergeCell ref="F15:F16"/>
    <mergeCell ref="G15:G16"/>
    <mergeCell ref="H15:H16"/>
    <mergeCell ref="F17:F18"/>
    <mergeCell ref="D15:D18"/>
    <mergeCell ref="G17:G18"/>
    <mergeCell ref="E17:E18"/>
    <mergeCell ref="H25:H26"/>
    <mergeCell ref="D23:D24"/>
    <mergeCell ref="E23:E24"/>
    <mergeCell ref="F23:F24"/>
    <mergeCell ref="G23:G24"/>
    <mergeCell ref="H23:H24"/>
    <mergeCell ref="I25:I26"/>
    <mergeCell ref="D141:D142"/>
    <mergeCell ref="I141:I142"/>
    <mergeCell ref="N141:N142"/>
    <mergeCell ref="O141:O142"/>
    <mergeCell ref="P141:R142"/>
    <mergeCell ref="E141:E142"/>
    <mergeCell ref="F141:F142"/>
    <mergeCell ref="G141:G142"/>
    <mergeCell ref="D21:D22"/>
    <mergeCell ref="E21:E22"/>
    <mergeCell ref="F21:F22"/>
    <mergeCell ref="G21:G22"/>
    <mergeCell ref="H21:H22"/>
    <mergeCell ref="D25:D26"/>
    <mergeCell ref="E25:E26"/>
    <mergeCell ref="F25:F26"/>
    <mergeCell ref="G25:G26"/>
    <mergeCell ref="D27:D30"/>
    <mergeCell ref="E29:E30"/>
    <mergeCell ref="F29:F30"/>
    <mergeCell ref="G29:G30"/>
    <mergeCell ref="H29:H30"/>
    <mergeCell ref="N25:N26"/>
    <mergeCell ref="O25:O26"/>
    <mergeCell ref="P25:R26"/>
    <mergeCell ref="E27:E28"/>
    <mergeCell ref="F27:F28"/>
    <mergeCell ref="G27:G28"/>
    <mergeCell ref="H27:H28"/>
    <mergeCell ref="I27:I28"/>
    <mergeCell ref="N27:N28"/>
    <mergeCell ref="O27:O28"/>
    <mergeCell ref="P27:R28"/>
    <mergeCell ref="D31:D32"/>
    <mergeCell ref="E31:E32"/>
    <mergeCell ref="F31:F32"/>
    <mergeCell ref="G31:G32"/>
    <mergeCell ref="H31:H32"/>
    <mergeCell ref="I31:I32"/>
    <mergeCell ref="N31:N32"/>
    <mergeCell ref="O31:O32"/>
    <mergeCell ref="P31:R32"/>
    <mergeCell ref="D37:D38"/>
    <mergeCell ref="E37:E38"/>
    <mergeCell ref="F37:F38"/>
    <mergeCell ref="G37:G38"/>
    <mergeCell ref="H37:H38"/>
    <mergeCell ref="I33:I34"/>
    <mergeCell ref="N33:N34"/>
    <mergeCell ref="O33:O34"/>
    <mergeCell ref="P33:R34"/>
    <mergeCell ref="D35:D36"/>
    <mergeCell ref="E35:E36"/>
    <mergeCell ref="F35:F36"/>
    <mergeCell ref="G35:G36"/>
    <mergeCell ref="H35:H36"/>
    <mergeCell ref="I35:I36"/>
    <mergeCell ref="N35:N36"/>
    <mergeCell ref="O35:O36"/>
    <mergeCell ref="P35:R36"/>
    <mergeCell ref="D33:D34"/>
    <mergeCell ref="E33:E34"/>
    <mergeCell ref="F33:F34"/>
    <mergeCell ref="G33:G34"/>
    <mergeCell ref="H33:H34"/>
    <mergeCell ref="D39:D40"/>
    <mergeCell ref="E39:E40"/>
    <mergeCell ref="F39:F40"/>
    <mergeCell ref="G39:G40"/>
    <mergeCell ref="H39:H40"/>
    <mergeCell ref="I39:I40"/>
    <mergeCell ref="N39:N40"/>
    <mergeCell ref="O39:O40"/>
    <mergeCell ref="P39:R40"/>
    <mergeCell ref="D45:D46"/>
    <mergeCell ref="E45:E46"/>
    <mergeCell ref="F45:F46"/>
    <mergeCell ref="G45:G46"/>
    <mergeCell ref="H45:H46"/>
    <mergeCell ref="I41:I42"/>
    <mergeCell ref="N41:N42"/>
    <mergeCell ref="O41:O42"/>
    <mergeCell ref="P41:R42"/>
    <mergeCell ref="D43:D44"/>
    <mergeCell ref="E43:E44"/>
    <mergeCell ref="F43:F44"/>
    <mergeCell ref="G43:G44"/>
    <mergeCell ref="H43:H44"/>
    <mergeCell ref="I43:I44"/>
    <mergeCell ref="N43:N44"/>
    <mergeCell ref="O43:O44"/>
    <mergeCell ref="P43:R44"/>
    <mergeCell ref="D41:D42"/>
    <mergeCell ref="E41:E42"/>
    <mergeCell ref="F41:F42"/>
    <mergeCell ref="G41:G42"/>
    <mergeCell ref="H41:H42"/>
    <mergeCell ref="D47:D48"/>
    <mergeCell ref="E47:E48"/>
    <mergeCell ref="F47:F48"/>
    <mergeCell ref="G47:G48"/>
    <mergeCell ref="H47:H48"/>
    <mergeCell ref="I47:I48"/>
    <mergeCell ref="N47:N48"/>
    <mergeCell ref="O47:O48"/>
    <mergeCell ref="P47:R48"/>
    <mergeCell ref="D53:D54"/>
    <mergeCell ref="E53:E54"/>
    <mergeCell ref="F53:F54"/>
    <mergeCell ref="G53:G54"/>
    <mergeCell ref="H53:H54"/>
    <mergeCell ref="I49:I50"/>
    <mergeCell ref="N49:N50"/>
    <mergeCell ref="O49:O50"/>
    <mergeCell ref="P49:R50"/>
    <mergeCell ref="D51:D52"/>
    <mergeCell ref="E51:E52"/>
    <mergeCell ref="F51:F52"/>
    <mergeCell ref="G51:G52"/>
    <mergeCell ref="H51:H52"/>
    <mergeCell ref="I51:I52"/>
    <mergeCell ref="N51:N52"/>
    <mergeCell ref="O51:O52"/>
    <mergeCell ref="P51:R52"/>
    <mergeCell ref="D49:D50"/>
    <mergeCell ref="E49:E50"/>
    <mergeCell ref="F49:F50"/>
    <mergeCell ref="G49:G50"/>
    <mergeCell ref="H49:H50"/>
    <mergeCell ref="D55:D56"/>
    <mergeCell ref="E55:E56"/>
    <mergeCell ref="F55:F56"/>
    <mergeCell ref="G55:G56"/>
    <mergeCell ref="H55:H56"/>
    <mergeCell ref="I55:I56"/>
    <mergeCell ref="N55:N56"/>
    <mergeCell ref="O55:O56"/>
    <mergeCell ref="P55:R56"/>
    <mergeCell ref="D61:D62"/>
    <mergeCell ref="E61:E62"/>
    <mergeCell ref="F61:F62"/>
    <mergeCell ref="G61:G62"/>
    <mergeCell ref="H61:H62"/>
    <mergeCell ref="I57:I58"/>
    <mergeCell ref="N57:N58"/>
    <mergeCell ref="O57:O58"/>
    <mergeCell ref="P57:R58"/>
    <mergeCell ref="D59:D60"/>
    <mergeCell ref="E59:E60"/>
    <mergeCell ref="F59:F60"/>
    <mergeCell ref="G59:G60"/>
    <mergeCell ref="H59:H60"/>
    <mergeCell ref="I59:I60"/>
    <mergeCell ref="N59:N60"/>
    <mergeCell ref="O59:O60"/>
    <mergeCell ref="P59:R60"/>
    <mergeCell ref="D57:D58"/>
    <mergeCell ref="E57:E58"/>
    <mergeCell ref="F57:F58"/>
    <mergeCell ref="G57:G58"/>
    <mergeCell ref="H57:H58"/>
    <mergeCell ref="D63:D64"/>
    <mergeCell ref="E63:E64"/>
    <mergeCell ref="F63:F64"/>
    <mergeCell ref="G63:G64"/>
    <mergeCell ref="H63:H64"/>
    <mergeCell ref="I63:I64"/>
    <mergeCell ref="N63:N64"/>
    <mergeCell ref="O63:O64"/>
    <mergeCell ref="P63:R64"/>
    <mergeCell ref="H17:H18"/>
    <mergeCell ref="P17:R18"/>
    <mergeCell ref="N17:N18"/>
    <mergeCell ref="O17:O18"/>
    <mergeCell ref="I61:I62"/>
    <mergeCell ref="N61:N62"/>
    <mergeCell ref="O61:O62"/>
    <mergeCell ref="P61:R62"/>
    <mergeCell ref="I53:I54"/>
    <mergeCell ref="N53:N54"/>
    <mergeCell ref="O53:O54"/>
    <mergeCell ref="P53:R54"/>
    <mergeCell ref="I45:I46"/>
    <mergeCell ref="N45:N46"/>
    <mergeCell ref="O45:O46"/>
    <mergeCell ref="P45:R46"/>
    <mergeCell ref="I37:I38"/>
    <mergeCell ref="N37:N38"/>
    <mergeCell ref="O37:O38"/>
    <mergeCell ref="P37:R38"/>
    <mergeCell ref="I29:I30"/>
    <mergeCell ref="N29:N30"/>
    <mergeCell ref="O29:O30"/>
    <mergeCell ref="P29:R30"/>
    <mergeCell ref="D65:D68"/>
    <mergeCell ref="E65:E66"/>
    <mergeCell ref="F65:F66"/>
    <mergeCell ref="G65:G66"/>
    <mergeCell ref="H65:H66"/>
    <mergeCell ref="I65:I66"/>
    <mergeCell ref="N65:N66"/>
    <mergeCell ref="O65:O66"/>
    <mergeCell ref="P65:R66"/>
    <mergeCell ref="E67:E68"/>
    <mergeCell ref="F67:F68"/>
    <mergeCell ref="G67:G68"/>
    <mergeCell ref="H67:H68"/>
    <mergeCell ref="I67:I68"/>
    <mergeCell ref="N67:N68"/>
    <mergeCell ref="O67:O68"/>
    <mergeCell ref="P67:R68"/>
    <mergeCell ref="D69:D70"/>
    <mergeCell ref="E69:E70"/>
    <mergeCell ref="F69:F70"/>
    <mergeCell ref="G69:G70"/>
    <mergeCell ref="H69:H70"/>
    <mergeCell ref="I69:I70"/>
    <mergeCell ref="N69:N70"/>
    <mergeCell ref="O69:O70"/>
    <mergeCell ref="P69:R70"/>
    <mergeCell ref="O79:O80"/>
    <mergeCell ref="P79:R80"/>
    <mergeCell ref="O77:O78"/>
    <mergeCell ref="P77:R78"/>
    <mergeCell ref="D71:D72"/>
    <mergeCell ref="E71:E72"/>
    <mergeCell ref="F71:F72"/>
    <mergeCell ref="G71:G72"/>
    <mergeCell ref="H71:H72"/>
    <mergeCell ref="I71:I72"/>
    <mergeCell ref="N71:N72"/>
    <mergeCell ref="O71:O72"/>
    <mergeCell ref="P71:R72"/>
    <mergeCell ref="O73:O74"/>
    <mergeCell ref="P73:R74"/>
    <mergeCell ref="E75:E76"/>
    <mergeCell ref="F75:F76"/>
    <mergeCell ref="G75:G76"/>
    <mergeCell ref="H75:H76"/>
    <mergeCell ref="I75:I76"/>
    <mergeCell ref="N75:N76"/>
    <mergeCell ref="O75:O76"/>
    <mergeCell ref="P75:R76"/>
    <mergeCell ref="E77:E78"/>
    <mergeCell ref="H77:H78"/>
    <mergeCell ref="I77:I78"/>
    <mergeCell ref="H83:H84"/>
    <mergeCell ref="N83:N84"/>
    <mergeCell ref="D73:D78"/>
    <mergeCell ref="E73:E74"/>
    <mergeCell ref="F73:F74"/>
    <mergeCell ref="G73:G74"/>
    <mergeCell ref="H73:H74"/>
    <mergeCell ref="I73:I74"/>
    <mergeCell ref="N73:N74"/>
    <mergeCell ref="N77:N78"/>
    <mergeCell ref="D81:D84"/>
    <mergeCell ref="I81:I82"/>
    <mergeCell ref="D79:D80"/>
    <mergeCell ref="E79:E80"/>
    <mergeCell ref="F79:F80"/>
    <mergeCell ref="G79:G80"/>
    <mergeCell ref="H79:H80"/>
    <mergeCell ref="I79:I80"/>
    <mergeCell ref="N79:N80"/>
    <mergeCell ref="F77:F78"/>
    <mergeCell ref="G77:G78"/>
    <mergeCell ref="O81:O82"/>
    <mergeCell ref="P81:R82"/>
    <mergeCell ref="I83:I84"/>
    <mergeCell ref="O83:O84"/>
    <mergeCell ref="P83:R84"/>
    <mergeCell ref="D85:D86"/>
    <mergeCell ref="E85:E86"/>
    <mergeCell ref="F85:F86"/>
    <mergeCell ref="G85:G86"/>
    <mergeCell ref="H85:H86"/>
    <mergeCell ref="I85:I86"/>
    <mergeCell ref="N85:N86"/>
    <mergeCell ref="O85:O86"/>
    <mergeCell ref="P85:R86"/>
    <mergeCell ref="E81:E82"/>
    <mergeCell ref="F81:F82"/>
    <mergeCell ref="G81:G82"/>
    <mergeCell ref="H81:H82"/>
    <mergeCell ref="N81:N82"/>
    <mergeCell ref="E83:E84"/>
    <mergeCell ref="F83:F84"/>
    <mergeCell ref="G83:G84"/>
    <mergeCell ref="D87:D90"/>
    <mergeCell ref="E87:E88"/>
    <mergeCell ref="F87:F88"/>
    <mergeCell ref="G87:G88"/>
    <mergeCell ref="H87:H88"/>
    <mergeCell ref="I87:I88"/>
    <mergeCell ref="N87:N88"/>
    <mergeCell ref="O87:O88"/>
    <mergeCell ref="P87:R88"/>
    <mergeCell ref="E89:E90"/>
    <mergeCell ref="F89:F90"/>
    <mergeCell ref="G89:G90"/>
    <mergeCell ref="H89:H90"/>
    <mergeCell ref="I89:I90"/>
    <mergeCell ref="N89:N90"/>
    <mergeCell ref="O89:O90"/>
    <mergeCell ref="P89:R90"/>
    <mergeCell ref="D91:D92"/>
    <mergeCell ref="E91:E92"/>
    <mergeCell ref="F91:F92"/>
    <mergeCell ref="G91:G92"/>
    <mergeCell ref="H91:H92"/>
    <mergeCell ref="I91:I92"/>
    <mergeCell ref="N91:N92"/>
    <mergeCell ref="O91:O92"/>
    <mergeCell ref="P91:R92"/>
    <mergeCell ref="D93:D96"/>
    <mergeCell ref="E93:E94"/>
    <mergeCell ref="F93:F94"/>
    <mergeCell ref="G93:G94"/>
    <mergeCell ref="H93:H94"/>
    <mergeCell ref="I93:I94"/>
    <mergeCell ref="N93:N94"/>
    <mergeCell ref="O93:O94"/>
    <mergeCell ref="P93:R94"/>
    <mergeCell ref="E95:E96"/>
    <mergeCell ref="F95:F96"/>
    <mergeCell ref="G95:G96"/>
    <mergeCell ref="H95:H96"/>
    <mergeCell ref="I95:I96"/>
    <mergeCell ref="N95:N96"/>
    <mergeCell ref="O95:O96"/>
    <mergeCell ref="P95:R96"/>
    <mergeCell ref="D97:D98"/>
    <mergeCell ref="E97:E98"/>
    <mergeCell ref="F97:F98"/>
    <mergeCell ref="G97:G98"/>
    <mergeCell ref="H97:H98"/>
    <mergeCell ref="I97:I98"/>
    <mergeCell ref="N97:N98"/>
    <mergeCell ref="O97:O98"/>
    <mergeCell ref="P97:R98"/>
    <mergeCell ref="D99:D100"/>
    <mergeCell ref="E99:E100"/>
    <mergeCell ref="F99:F100"/>
    <mergeCell ref="G99:G100"/>
    <mergeCell ref="H99:H100"/>
    <mergeCell ref="I99:I100"/>
    <mergeCell ref="N99:N100"/>
    <mergeCell ref="O99:O100"/>
    <mergeCell ref="P99:R100"/>
    <mergeCell ref="D101:D102"/>
    <mergeCell ref="E101:E102"/>
    <mergeCell ref="F101:F102"/>
    <mergeCell ref="G101:G102"/>
    <mergeCell ref="H101:H102"/>
    <mergeCell ref="I101:I102"/>
    <mergeCell ref="N101:N102"/>
    <mergeCell ref="O101:O102"/>
    <mergeCell ref="P101:R102"/>
    <mergeCell ref="O103:O104"/>
    <mergeCell ref="P103:R104"/>
    <mergeCell ref="I105:I106"/>
    <mergeCell ref="O105:O106"/>
    <mergeCell ref="P105:R106"/>
    <mergeCell ref="D107:D108"/>
    <mergeCell ref="E107:E108"/>
    <mergeCell ref="F107:F108"/>
    <mergeCell ref="G107:G108"/>
    <mergeCell ref="H107:H108"/>
    <mergeCell ref="N107:N108"/>
    <mergeCell ref="D103:D104"/>
    <mergeCell ref="E103:E104"/>
    <mergeCell ref="F103:F104"/>
    <mergeCell ref="G103:G104"/>
    <mergeCell ref="H103:H104"/>
    <mergeCell ref="N103:N104"/>
    <mergeCell ref="D105:D106"/>
    <mergeCell ref="E105:E106"/>
    <mergeCell ref="F105:F106"/>
    <mergeCell ref="G105:G106"/>
    <mergeCell ref="H105:H106"/>
    <mergeCell ref="N105:N106"/>
    <mergeCell ref="I103:I104"/>
    <mergeCell ref="D109:D110"/>
    <mergeCell ref="E109:E110"/>
    <mergeCell ref="F109:F110"/>
    <mergeCell ref="G109:G110"/>
    <mergeCell ref="H109:H110"/>
    <mergeCell ref="N109:N110"/>
    <mergeCell ref="I107:I108"/>
    <mergeCell ref="O107:O108"/>
    <mergeCell ref="P107:R108"/>
    <mergeCell ref="I109:I110"/>
    <mergeCell ref="O109:O110"/>
    <mergeCell ref="P109:R110"/>
    <mergeCell ref="E111:E112"/>
    <mergeCell ref="F111:F112"/>
    <mergeCell ref="G111:G112"/>
    <mergeCell ref="H111:H112"/>
    <mergeCell ref="N111:N112"/>
    <mergeCell ref="D113:D114"/>
    <mergeCell ref="E113:E114"/>
    <mergeCell ref="F113:F114"/>
    <mergeCell ref="G113:G114"/>
    <mergeCell ref="H113:H114"/>
    <mergeCell ref="N113:N114"/>
    <mergeCell ref="I111:I112"/>
  </mergeCells>
  <conditionalFormatting sqref="N13:O192">
    <cfRule type="containsText" dxfId="3" priority="1" operator="containsText" text="ND">
      <formula>NOT(ISERROR(SEARCH("ND",N13)))</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rintOptions horizontalCentered="1"/>
  <pageMargins left="0.70866141732283472" right="0.70866141732283472" top="0.51181102362204722" bottom="0.51181102362204722" header="0.23622047244094491" footer="0.23622047244094491"/>
  <pageSetup paperSize="5" scale="49" fitToHeight="20" orientation="landscape" r:id="rId1"/>
  <headerFooter>
    <oddFooter>Página &amp;P</oddFooter>
  </headerFooter>
  <rowBreaks count="5" manualBreakCount="5">
    <brk id="22" min="3" max="17" man="1"/>
    <brk id="80" min="3" max="17" man="1"/>
    <brk id="156" min="3" max="17" man="1"/>
    <brk id="166" min="3" max="17" man="1"/>
    <brk id="18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T2</vt:lpstr>
      <vt:lpstr>'CEDULA EJE 3 T2'!Área_de_impresión</vt:lpstr>
      <vt:lpstr>'CEDULA EJE 3 T2'!Títulos_a_imprimir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Alma</cp:lastModifiedBy>
  <cp:revision/>
  <cp:lastPrinted>2023-04-19T14:35:44Z</cp:lastPrinted>
  <dcterms:created xsi:type="dcterms:W3CDTF">2020-03-29T23:09:10Z</dcterms:created>
  <dcterms:modified xsi:type="dcterms:W3CDTF">2023-07-14T17:36:26Z</dcterms:modified>
  <cp:category/>
  <cp:contentStatus/>
</cp:coreProperties>
</file>