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028"/>
  <workbookPr defaultThemeVersion="166925"/>
  <mc:AlternateContent xmlns:mc="http://schemas.openxmlformats.org/markup-compatibility/2006">
    <mc:Choice Requires="x15">
      <x15ac:absPath xmlns:x15ac="http://schemas.microsoft.com/office/spreadsheetml/2010/11/ac" url="C:\Users\Propietario\Dropbox\Mi PC (DESKTOP-OOA2OL2)\Documents\MIR 4TO TRI. SEG. EJE 1\"/>
    </mc:Choice>
  </mc:AlternateContent>
  <xr:revisionPtr revIDLastSave="0" documentId="13_ncr:1_{7330C467-0638-4BAF-9CF2-B709EA3531FE}" xr6:coauthVersionLast="47" xr6:coauthVersionMax="47" xr10:uidLastSave="{00000000-0000-0000-0000-000000000000}"/>
  <bookViews>
    <workbookView xWindow="-120" yWindow="-120" windowWidth="29040" windowHeight="16440" xr2:uid="{00000000-000D-0000-FFFF-FFFF00000000}"/>
  </bookViews>
  <sheets>
    <sheet name="CEDULA 1Tr23" sheetId="5" r:id="rId1"/>
  </sheets>
  <definedNames>
    <definedName name="_xlnm.Print_Area" localSheetId="0">'CEDULA 1Tr23'!$A$1:$P$211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K21" i="5" l="1"/>
  <c r="K173" i="5"/>
  <c r="L21" i="5" l="1"/>
  <c r="L23" i="5"/>
  <c r="L25" i="5"/>
  <c r="L27" i="5"/>
  <c r="L29" i="5"/>
  <c r="L31" i="5"/>
  <c r="L33" i="5"/>
  <c r="L35" i="5"/>
  <c r="L43" i="5"/>
  <c r="L45" i="5"/>
  <c r="L47" i="5"/>
  <c r="L49" i="5"/>
  <c r="L51" i="5"/>
  <c r="L53" i="5"/>
  <c r="L55" i="5"/>
  <c r="L57" i="5"/>
  <c r="L59" i="5"/>
  <c r="L61" i="5"/>
  <c r="L63" i="5"/>
  <c r="L65" i="5"/>
  <c r="L69" i="5"/>
  <c r="L71" i="5"/>
  <c r="L73" i="5"/>
  <c r="L75" i="5"/>
  <c r="L77" i="5"/>
  <c r="L79" i="5"/>
  <c r="L81" i="5"/>
  <c r="L83" i="5"/>
  <c r="L85" i="5"/>
  <c r="L87" i="5"/>
  <c r="L91" i="5"/>
  <c r="L93" i="5"/>
  <c r="L97" i="5"/>
  <c r="L101" i="5"/>
  <c r="L103" i="5"/>
  <c r="L105" i="5"/>
  <c r="L107" i="5"/>
  <c r="L109" i="5"/>
  <c r="L111" i="5"/>
  <c r="L113" i="5"/>
  <c r="L115" i="5"/>
  <c r="L117" i="5"/>
  <c r="L119" i="5"/>
  <c r="L121" i="5"/>
  <c r="L123" i="5"/>
  <c r="L125" i="5"/>
  <c r="L127" i="5"/>
  <c r="L129" i="5"/>
  <c r="L131" i="5"/>
  <c r="L133" i="5"/>
  <c r="L135" i="5"/>
  <c r="L137" i="5"/>
  <c r="L139" i="5"/>
  <c r="L141" i="5"/>
  <c r="L143" i="5"/>
  <c r="L145" i="5"/>
  <c r="L149" i="5"/>
  <c r="L151" i="5"/>
  <c r="L153" i="5"/>
  <c r="L155" i="5"/>
  <c r="L157" i="5"/>
  <c r="L159" i="5"/>
  <c r="L161" i="5"/>
  <c r="L163" i="5"/>
  <c r="L167" i="5"/>
  <c r="L171" i="5"/>
  <c r="L175" i="5"/>
  <c r="L177" i="5"/>
  <c r="L181" i="5"/>
  <c r="L183" i="5"/>
  <c r="L185" i="5"/>
  <c r="L187" i="5"/>
  <c r="L191" i="5"/>
  <c r="L193" i="5"/>
  <c r="L195" i="5"/>
  <c r="L197" i="5"/>
  <c r="K23" i="5"/>
  <c r="K25" i="5"/>
  <c r="K27" i="5"/>
  <c r="K29" i="5"/>
  <c r="K31" i="5"/>
  <c r="K33" i="5"/>
  <c r="K35" i="5"/>
  <c r="K37" i="5"/>
  <c r="K39" i="5"/>
  <c r="K41" i="5"/>
  <c r="K43" i="5"/>
  <c r="K45" i="5"/>
  <c r="K47" i="5"/>
  <c r="K49" i="5"/>
  <c r="K51" i="5"/>
  <c r="K53" i="5"/>
  <c r="K55" i="5"/>
  <c r="K57" i="5"/>
  <c r="K59" i="5"/>
  <c r="K61" i="5"/>
  <c r="K63" i="5"/>
  <c r="K65" i="5"/>
  <c r="K67" i="5"/>
  <c r="K69" i="5"/>
  <c r="K71" i="5"/>
  <c r="K73" i="5"/>
  <c r="K75" i="5"/>
  <c r="K77" i="5"/>
  <c r="K79" i="5"/>
  <c r="K81" i="5"/>
  <c r="K83" i="5"/>
  <c r="K85" i="5"/>
  <c r="K87" i="5"/>
  <c r="K89" i="5"/>
  <c r="K91" i="5"/>
  <c r="K93" i="5"/>
  <c r="K95" i="5"/>
  <c r="K97" i="5"/>
  <c r="K99" i="5"/>
  <c r="K101" i="5"/>
  <c r="K103" i="5"/>
  <c r="K105" i="5"/>
  <c r="K107" i="5"/>
  <c r="K109" i="5"/>
  <c r="K111" i="5"/>
  <c r="K113" i="5"/>
  <c r="K115" i="5"/>
  <c r="K117" i="5"/>
  <c r="K119" i="5"/>
  <c r="K121" i="5"/>
  <c r="K123" i="5"/>
  <c r="K125" i="5"/>
  <c r="K127" i="5"/>
  <c r="K129" i="5"/>
  <c r="K131" i="5"/>
  <c r="K133" i="5"/>
  <c r="K135" i="5"/>
  <c r="K137" i="5"/>
  <c r="K139" i="5"/>
  <c r="K141" i="5"/>
  <c r="K143" i="5"/>
  <c r="K145" i="5"/>
  <c r="K147" i="5"/>
  <c r="K149" i="5"/>
  <c r="K151" i="5"/>
  <c r="K153" i="5"/>
  <c r="K155" i="5"/>
  <c r="K157" i="5"/>
  <c r="K159" i="5"/>
  <c r="K161" i="5"/>
  <c r="K163" i="5"/>
  <c r="K165" i="5"/>
  <c r="K167" i="5"/>
  <c r="K169" i="5"/>
  <c r="K171" i="5"/>
  <c r="K175" i="5"/>
  <c r="K177" i="5"/>
  <c r="K179" i="5"/>
  <c r="K181" i="5"/>
  <c r="K183" i="5"/>
  <c r="K185" i="5"/>
  <c r="K187" i="5"/>
  <c r="K189" i="5"/>
  <c r="K191" i="5"/>
  <c r="K193" i="5"/>
  <c r="K195" i="5"/>
  <c r="K197" i="5"/>
  <c r="K199" i="5"/>
  <c r="L19" i="5"/>
  <c r="K19" i="5"/>
  <c r="L13" i="5"/>
  <c r="L15" i="5"/>
  <c r="L17" i="5"/>
  <c r="K15" i="5"/>
  <c r="K17" i="5"/>
  <c r="K13" i="5"/>
</calcChain>
</file>

<file path=xl/sharedStrings.xml><?xml version="1.0" encoding="utf-8"?>
<sst xmlns="http://schemas.openxmlformats.org/spreadsheetml/2006/main" count="583" uniqueCount="313">
  <si>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</si>
  <si>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</si>
  <si>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</si>
  <si>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</si>
  <si>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</si>
  <si>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</si>
  <si>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</si>
  <si>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</si>
  <si>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</si>
  <si>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</si>
  <si>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</si>
  <si>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</si>
  <si>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</si>
  <si>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</si>
  <si>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</si>
  <si>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</si>
  <si>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</si>
  <si>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</si>
  <si>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r>
      <rPr>
        <b/>
        <sz val="12"/>
        <color theme="1"/>
        <rFont val="Calibri"/>
        <family val="2"/>
        <scheme val="minor"/>
      </rPr>
      <t xml:space="preserve">IBG: </t>
    </r>
    <r>
      <rPr>
        <sz val="12"/>
        <color theme="1"/>
        <rFont val="Calibri"/>
        <family val="2"/>
        <scheme val="minor"/>
      </rPr>
      <t xml:space="preserve">Índice de Buen Gobierno. </t>
    </r>
  </si>
  <si>
    <r>
      <rPr>
        <b/>
        <sz val="12"/>
        <color theme="1"/>
        <rFont val="Calibri"/>
        <family val="2"/>
        <scheme val="minor"/>
      </rPr>
      <t>CDCOP18GM:</t>
    </r>
    <r>
      <rPr>
        <sz val="12"/>
        <color theme="1"/>
        <rFont val="Calibri"/>
        <family val="2"/>
        <scheme val="minor"/>
      </rPr>
      <t xml:space="preserve"> Calificación de confianza otorgada por la población de 18 años y más al gobierno municipal </t>
    </r>
  </si>
  <si>
    <r>
      <rPr>
        <b/>
        <sz val="12"/>
        <color theme="1"/>
        <rFont val="Calibri"/>
        <family val="2"/>
        <scheme val="minor"/>
      </rPr>
      <t>PSCSPM</t>
    </r>
    <r>
      <rPr>
        <sz val="12"/>
        <color theme="1"/>
        <rFont val="Calibri"/>
        <family val="2"/>
        <scheme val="minor"/>
      </rPr>
      <t>: Porcentaje de la población que se siente muy satisfecha con los servicios municipales de agua potable, drenaje y alcantarillado, alumbrado público, parques y jardines, recolección de basura, policía y mantenimiento de calles y avenidas.</t>
    </r>
  </si>
  <si>
    <t>Bienal</t>
  </si>
  <si>
    <t>SENTIDO DEL INDICADOR      (ascendente, descendente, regular o nominal)</t>
  </si>
  <si>
    <t>Ascendente
Regular</t>
  </si>
  <si>
    <t xml:space="preserve">PROGRAMA PRESUPUESTARIO ANUAL: </t>
  </si>
  <si>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t>
    </r>
    <r>
      <rPr>
        <b/>
        <sz val="12"/>
        <color theme="1"/>
        <rFont val="Calibri"/>
        <family val="2"/>
        <scheme val="minor"/>
      </rPr>
      <t>El úlimo periodo del levantamiento de la información fue  del 01 de noviembre al 16 de diciembre de 2021 con el 34.7%</t>
    </r>
    <r>
      <rPr>
        <sz val="12"/>
        <color theme="1"/>
        <rFont val="Calibri"/>
        <family val="2"/>
        <scheme val="minor"/>
      </rPr>
      <t xml:space="preserve"> de población encuestada que se siente muy satisfecha y safisfecha.  Sin embargo...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</si>
  <si>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cada dos años. </t>
    </r>
    <r>
      <rPr>
        <b/>
        <sz val="12"/>
        <color theme="1"/>
        <rFont val="Calibri"/>
        <family val="2"/>
        <scheme val="minor"/>
      </rPr>
      <t>El índice se actualizó en 2022 obteniendo una calificación de 59 puntos.</t>
    </r>
    <r>
      <rPr>
        <sz val="12"/>
        <color theme="1"/>
        <rFont val="Calibri"/>
        <family val="2"/>
        <scheme val="minor"/>
      </rPr>
      <t xml:space="preserve">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se registra en el avance de la meta anual programada,</t>
    </r>
    <r>
      <rPr>
        <b/>
        <sz val="12"/>
        <color theme="1"/>
        <rFont val="Calibri"/>
        <family val="2"/>
        <scheme val="minor"/>
      </rPr>
      <t xml:space="preserve"> 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</si>
  <si>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Nacional de Estadística y Geografía INEGI publica la Encuesta Nacional de Calidad e Impacto Gubernamental de manera bienal con la información relativa a la Confianza de la población de 18 años y más en el Gobierno Municipal.
</t>
    </r>
    <r>
      <rPr>
        <b/>
        <sz val="12"/>
        <color theme="1"/>
        <rFont val="Calibri"/>
        <family val="2"/>
        <scheme val="minor"/>
      </rPr>
      <t>En diciembre 2021 se obtuvo la Calificación de Confianza al Gobierno Municipal de 5.0.</t>
    </r>
    <r>
      <rPr>
        <sz val="12"/>
        <color theme="1"/>
        <rFont val="Calibri"/>
        <family val="2"/>
        <scheme val="minor"/>
      </rPr>
      <t xml:space="preserve">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</si>
  <si>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rPr>
        <b/>
        <sz val="12"/>
        <rFont val="Calibri"/>
        <family val="2"/>
        <scheme val="minor"/>
      </rPr>
      <t>PCIA:</t>
    </r>
    <r>
      <rPr>
        <sz val="12"/>
        <rFont val="Calibri"/>
        <family val="2"/>
        <scheme val="minor"/>
      </rPr>
      <t xml:space="preserve"> Porcentaje de ciudadanas(os) atendidas(os).</t>
    </r>
  </si>
  <si>
    <t>Trimestral</t>
  </si>
  <si>
    <t>SI</t>
  </si>
  <si>
    <r>
      <rPr>
        <b/>
        <sz val="12"/>
        <color theme="1"/>
        <rFont val="Calibri"/>
        <family val="2"/>
        <scheme val="minor"/>
      </rPr>
      <t>PRDC</t>
    </r>
    <r>
      <rPr>
        <sz val="12"/>
        <color theme="1"/>
        <rFont val="Calibri"/>
        <family val="2"/>
        <scheme val="minor"/>
      </rPr>
      <t xml:space="preserve">: </t>
    </r>
    <r>
      <rPr>
        <sz val="11"/>
        <color theme="1"/>
        <rFont val="Arial"/>
        <family val="2"/>
      </rPr>
      <t>Porcentaje de resoluciones de las demandas ciudadanas emitidas.</t>
    </r>
  </si>
  <si>
    <r>
      <t>A. 1.02.1.1.1.1</t>
    </r>
    <r>
      <rPr>
        <sz val="12"/>
        <color theme="1"/>
        <rFont val="Calibri"/>
        <family val="2"/>
        <scheme val="minor"/>
      </rPr>
      <t xml:space="preserve"> Otorgamiento de apoyos administrativos y financieros brindados a la ciudadanía.</t>
    </r>
  </si>
  <si>
    <r>
      <rPr>
        <b/>
        <sz val="12"/>
        <color theme="1"/>
        <rFont val="Calibri"/>
        <family val="2"/>
        <scheme val="minor"/>
      </rPr>
      <t>PAOC</t>
    </r>
    <r>
      <rPr>
        <sz val="12"/>
        <color theme="1"/>
        <rFont val="Calibri"/>
        <family val="2"/>
        <scheme val="minor"/>
      </rPr>
      <t xml:space="preserve">: Porcentaje de apoyos administrativos y financieros otorgados. </t>
    </r>
  </si>
  <si>
    <t>Ascendente Regular</t>
  </si>
  <si>
    <r>
      <t xml:space="preserve">A. 1.02.1.1.1.2 </t>
    </r>
    <r>
      <rPr>
        <sz val="12"/>
        <color theme="1"/>
        <rFont val="Calibri"/>
        <family val="2"/>
        <scheme val="minor"/>
      </rPr>
      <t>Distribución de canje de armas por las y los habitantes del municipio.</t>
    </r>
  </si>
  <si>
    <r>
      <rPr>
        <b/>
        <sz val="12"/>
        <color theme="1"/>
        <rFont val="Calibri"/>
        <family val="2"/>
        <scheme val="minor"/>
      </rPr>
      <t>PCAD:</t>
    </r>
    <r>
      <rPr>
        <sz val="12"/>
        <color theme="1"/>
        <rFont val="Calibri"/>
        <family val="2"/>
        <scheme val="minor"/>
      </rPr>
      <t xml:space="preserve"> Porcentaje de canjes de armas distribuidos.</t>
    </r>
  </si>
  <si>
    <r>
      <t xml:space="preserve">A. 1.02.1.1.1.3 </t>
    </r>
    <r>
      <rPr>
        <sz val="12"/>
        <color theme="1"/>
        <rFont val="Calibri"/>
        <family val="2"/>
        <scheme val="minor"/>
      </rPr>
      <t>Asesoramiento jurídico otorgados a las y los servidores públicos.</t>
    </r>
  </si>
  <si>
    <r>
      <rPr>
        <b/>
        <sz val="12"/>
        <color theme="1"/>
        <rFont val="Calibri"/>
        <family val="2"/>
        <scheme val="minor"/>
      </rPr>
      <t xml:space="preserve">PASP: </t>
    </r>
    <r>
      <rPr>
        <sz val="12"/>
        <color theme="1"/>
        <rFont val="Calibri"/>
        <family val="2"/>
        <scheme val="minor"/>
      </rPr>
      <t>Porcentaje de asesorías a servidoras(es) públicas(os) otorgadas.</t>
    </r>
  </si>
  <si>
    <t>Ascedente Nominal</t>
  </si>
  <si>
    <r>
      <t xml:space="preserve">A. 1.02.1.1.1.4 </t>
    </r>
    <r>
      <rPr>
        <sz val="12"/>
        <color theme="1"/>
        <rFont val="Calibri"/>
        <family val="2"/>
        <scheme val="minor"/>
      </rPr>
      <t>Atención a las solicitudes de información presentadas por el Cabildo Municipal</t>
    </r>
    <r>
      <rPr>
        <b/>
        <sz val="12"/>
        <color theme="1"/>
        <rFont val="Calibri"/>
        <family val="2"/>
        <scheme val="minor"/>
      </rPr>
      <t xml:space="preserve">. </t>
    </r>
  </si>
  <si>
    <r>
      <rPr>
        <b/>
        <sz val="12"/>
        <color theme="1"/>
        <rFont val="Calibri"/>
        <family val="2"/>
        <scheme val="minor"/>
      </rPr>
      <t>PSCA:</t>
    </r>
    <r>
      <rPr>
        <sz val="12"/>
        <color theme="1"/>
        <rFont val="Calibri"/>
        <family val="2"/>
        <scheme val="minor"/>
      </rPr>
      <t xml:space="preserve"> Porcentaje de solicitudes de información de Cabildo atendidas.</t>
    </r>
  </si>
  <si>
    <t>Ascedente Regular</t>
  </si>
  <si>
    <r>
      <t xml:space="preserve">C. 1.02.1.1.2 </t>
    </r>
    <r>
      <rPr>
        <sz val="12"/>
        <color theme="1"/>
        <rFont val="Calibri"/>
        <family val="2"/>
        <scheme val="minor"/>
      </rPr>
      <t>Gestiones entre el Gobierno Municipal, las Organizaciones de la Sociedad Civil y la ciudadanía realizadas.</t>
    </r>
  </si>
  <si>
    <r>
      <rPr>
        <b/>
        <sz val="12"/>
        <color theme="1"/>
        <rFont val="Calibri"/>
        <family val="2"/>
        <scheme val="minor"/>
      </rPr>
      <t>PGR:</t>
    </r>
    <r>
      <rPr>
        <sz val="12"/>
        <color theme="1"/>
        <rFont val="Calibri"/>
        <family val="2"/>
        <scheme val="minor"/>
      </rPr>
      <t xml:space="preserve"> Porcentaje de gestiones de sociedad y ciudadanía realizadas.</t>
    </r>
  </si>
  <si>
    <r>
      <t xml:space="preserve">A. 1.02.1.1.2.1 </t>
    </r>
    <r>
      <rPr>
        <sz val="12"/>
        <color theme="1"/>
        <rFont val="Calibri"/>
        <family val="2"/>
        <scheme val="minor"/>
      </rPr>
      <t xml:space="preserve">Realización de actividades sociales dirigidas a las juventudes benitojuarenses. </t>
    </r>
  </si>
  <si>
    <r>
      <rPr>
        <b/>
        <sz val="12"/>
        <color theme="1"/>
        <rFont val="Calibri"/>
        <family val="2"/>
        <scheme val="minor"/>
      </rPr>
      <t>PASR:</t>
    </r>
    <r>
      <rPr>
        <sz val="12"/>
        <color theme="1"/>
        <rFont val="Calibri"/>
        <family val="2"/>
        <scheme val="minor"/>
      </rPr>
      <t xml:space="preserve"> Porcentaje de actividades sociales con juventudes realizadas.</t>
    </r>
  </si>
  <si>
    <r>
      <t>A. 1.02.1.1.2.2</t>
    </r>
    <r>
      <rPr>
        <sz val="12"/>
        <color theme="1"/>
        <rFont val="Calibri"/>
        <family val="2"/>
        <scheme val="minor"/>
      </rPr>
      <t xml:space="preserve"> Representación de invitaciones en eventos y reuniones realizados por la ciudadanía y organizaciones de la sociedad cívil.</t>
    </r>
  </si>
  <si>
    <r>
      <rPr>
        <b/>
        <sz val="12"/>
        <color theme="1"/>
        <rFont val="Calibri"/>
        <family val="2"/>
        <scheme val="minor"/>
      </rPr>
      <t>PRCO:</t>
    </r>
    <r>
      <rPr>
        <sz val="12"/>
        <color theme="1"/>
        <rFont val="Calibri"/>
        <family val="2"/>
        <scheme val="minor"/>
      </rPr>
      <t xml:space="preserve"> Porcentaje de invitaciones ciudadanas y sociedad civil representadas.</t>
    </r>
  </si>
  <si>
    <r>
      <t xml:space="preserve">A. 1.02.1.1.2.3 </t>
    </r>
    <r>
      <rPr>
        <sz val="12"/>
        <color theme="1"/>
        <rFont val="Calibri"/>
        <family val="2"/>
        <scheme val="minor"/>
      </rPr>
      <t>Realización de reuniones con la Ciudadanía y Organizaciones de la Sociedad Civil.</t>
    </r>
  </si>
  <si>
    <r>
      <rPr>
        <b/>
        <sz val="12"/>
        <color theme="1"/>
        <rFont val="Calibri"/>
        <family val="2"/>
        <scheme val="minor"/>
      </rPr>
      <t>PCSR:</t>
    </r>
    <r>
      <rPr>
        <sz val="12"/>
        <color theme="1"/>
        <rFont val="Calibri"/>
        <family val="2"/>
        <scheme val="minor"/>
      </rPr>
      <t xml:space="preserve"> Porcentaje de reuniones ciudadanas y sociedad civil  realizadas.</t>
    </r>
  </si>
  <si>
    <r>
      <t xml:space="preserve">A. 1.02.1.1.2.4 </t>
    </r>
    <r>
      <rPr>
        <sz val="12"/>
        <color theme="1"/>
        <rFont val="Calibri"/>
        <family val="2"/>
        <scheme val="minor"/>
      </rPr>
      <t>Realización de una Caminata Familiar del Municipio de Benito Juárez.</t>
    </r>
  </si>
  <si>
    <r>
      <rPr>
        <b/>
        <sz val="12"/>
        <color theme="1"/>
        <rFont val="Calibri"/>
        <family val="2"/>
        <scheme val="minor"/>
      </rPr>
      <t>PCFP:</t>
    </r>
    <r>
      <rPr>
        <sz val="12"/>
        <color theme="1"/>
        <rFont val="Calibri"/>
        <family val="2"/>
        <scheme val="minor"/>
      </rPr>
      <t xml:space="preserve"> Porcentaje de Caminatas Familiares realizadas.</t>
    </r>
  </si>
  <si>
    <t>Ascendente Nominal</t>
  </si>
  <si>
    <r>
      <t xml:space="preserve">A. 1.02.1.1.2.5 </t>
    </r>
    <r>
      <rPr>
        <sz val="12"/>
        <color theme="1"/>
        <rFont val="Calibri"/>
        <family val="2"/>
        <scheme val="minor"/>
      </rPr>
      <t>Organización de Concursos Intersecundarias nivel Municipal.</t>
    </r>
  </si>
  <si>
    <r>
      <rPr>
        <b/>
        <sz val="12"/>
        <color theme="1"/>
        <rFont val="Calibri"/>
        <family val="2"/>
        <scheme val="minor"/>
      </rPr>
      <t>PCIO:</t>
    </r>
    <r>
      <rPr>
        <sz val="12"/>
        <color theme="1"/>
        <rFont val="Calibri"/>
        <family val="2"/>
        <scheme val="minor"/>
      </rPr>
      <t xml:space="preserve"> Porcentaje de concursos intersecundarias organizados.</t>
    </r>
  </si>
  <si>
    <r>
      <t xml:space="preserve">C. 1.02.1.1.3 </t>
    </r>
    <r>
      <rPr>
        <sz val="12"/>
        <color theme="1"/>
        <rFont val="Calibri"/>
        <family val="2"/>
        <scheme val="minor"/>
      </rPr>
      <t>Cómites ciudadanos de prevención y actuación en contingencias integrados.</t>
    </r>
  </si>
  <si>
    <r>
      <rPr>
        <b/>
        <sz val="12"/>
        <color theme="1"/>
        <rFont val="Calibri"/>
        <family val="2"/>
        <scheme val="minor"/>
      </rPr>
      <t xml:space="preserve">PCPI: </t>
    </r>
    <r>
      <rPr>
        <sz val="12"/>
        <color theme="1"/>
        <rFont val="Calibri"/>
        <family val="2"/>
        <scheme val="minor"/>
      </rPr>
      <t xml:space="preserve">Porcentaje de personas en cómites integradas. </t>
    </r>
  </si>
  <si>
    <r>
      <t xml:space="preserve">A. 1.02.1.1.3.1 </t>
    </r>
    <r>
      <rPr>
        <sz val="12"/>
        <color theme="1"/>
        <rFont val="Calibri"/>
        <family val="2"/>
        <scheme val="minor"/>
      </rPr>
      <t>Capacitación en prevención de riesgos al personal organizaciones del sector público y privado.</t>
    </r>
  </si>
  <si>
    <r>
      <rPr>
        <b/>
        <sz val="12"/>
        <color theme="1"/>
        <rFont val="Calibri"/>
        <family val="2"/>
        <scheme val="minor"/>
      </rPr>
      <t>POPC:</t>
    </r>
    <r>
      <rPr>
        <sz val="12"/>
        <color theme="1"/>
        <rFont val="Calibri"/>
        <family val="2"/>
        <scheme val="minor"/>
      </rPr>
      <t xml:space="preserve"> Porcentaje de personal de organizaciones públicas y privadas capacitadas.</t>
    </r>
  </si>
  <si>
    <t xml:space="preserve">Ascedente Regular </t>
  </si>
  <si>
    <r>
      <t xml:space="preserve">A. 1.02.1.1.3.2 </t>
    </r>
    <r>
      <rPr>
        <sz val="12"/>
        <color theme="1"/>
        <rFont val="Calibri"/>
        <family val="2"/>
        <scheme val="minor"/>
      </rPr>
      <t xml:space="preserve">Verificación de las medidas de seguridad en eventos masivos. </t>
    </r>
  </si>
  <si>
    <r>
      <rPr>
        <b/>
        <sz val="12"/>
        <color theme="1"/>
        <rFont val="Calibri"/>
        <family val="2"/>
        <scheme val="minor"/>
      </rPr>
      <t>PEMV</t>
    </r>
    <r>
      <rPr>
        <sz val="12"/>
        <color theme="1"/>
        <rFont val="Calibri"/>
        <family val="2"/>
        <scheme val="minor"/>
      </rPr>
      <t xml:space="preserve">: Porcentaje de eventos másivos con medidas de seguridad verificadas. </t>
    </r>
  </si>
  <si>
    <r>
      <t>A. 1.02.1.1.3.3</t>
    </r>
    <r>
      <rPr>
        <sz val="12"/>
        <color theme="1"/>
        <rFont val="Calibri"/>
        <family val="2"/>
        <scheme val="minor"/>
      </rPr>
      <t xml:space="preserve"> Capacitación de niñas y niños sobre las medidas de prevención de riesgos.</t>
    </r>
  </si>
  <si>
    <r>
      <rPr>
        <b/>
        <sz val="12"/>
        <color theme="1"/>
        <rFont val="Calibri"/>
        <family val="2"/>
        <scheme val="minor"/>
      </rPr>
      <t>PNNC:</t>
    </r>
    <r>
      <rPr>
        <sz val="12"/>
        <color theme="1"/>
        <rFont val="Calibri"/>
        <family val="2"/>
        <scheme val="minor"/>
      </rPr>
      <t xml:space="preserve"> Porcentaje de niñas y niños capacitados.</t>
    </r>
  </si>
  <si>
    <r>
      <t xml:space="preserve">A. 1.02.1.1.3.4 </t>
    </r>
    <r>
      <rPr>
        <sz val="12"/>
        <color theme="1"/>
        <rFont val="Calibri"/>
        <family val="2"/>
        <scheme val="minor"/>
      </rPr>
      <t>Revisión de los riesgos potenciales en establecimientos hoteleros, restauranteros y comerciales.</t>
    </r>
  </si>
  <si>
    <r>
      <rPr>
        <b/>
        <sz val="12"/>
        <color theme="1"/>
        <rFont val="Calibri"/>
        <family val="2"/>
        <scheme val="minor"/>
      </rPr>
      <t>PEMS:</t>
    </r>
    <r>
      <rPr>
        <sz val="12"/>
        <color theme="1"/>
        <rFont val="Calibri"/>
        <family val="2"/>
        <scheme val="minor"/>
      </rPr>
      <t xml:space="preserve"> Porcentaje de establecimientos con medidas de seguridad revisados.</t>
    </r>
  </si>
  <si>
    <r>
      <t>A. 1.02.1.1.3.5</t>
    </r>
    <r>
      <rPr>
        <sz val="12"/>
        <color theme="1"/>
        <rFont val="Calibri"/>
        <family val="2"/>
        <scheme val="minor"/>
      </rPr>
      <t xml:space="preserve"> Atención de llamadas de auxilios para prevenir riesgos potenciales. </t>
    </r>
  </si>
  <si>
    <r>
      <rPr>
        <b/>
        <sz val="12"/>
        <color theme="1"/>
        <rFont val="Calibri"/>
        <family val="2"/>
        <scheme val="minor"/>
      </rPr>
      <t>PLLA:</t>
    </r>
    <r>
      <rPr>
        <sz val="12"/>
        <color theme="1"/>
        <rFont val="Calibri"/>
        <family val="2"/>
        <scheme val="minor"/>
      </rPr>
      <t xml:space="preserve"> Porcentaje de llamadas de auxilio atendidas. </t>
    </r>
  </si>
  <si>
    <r>
      <t xml:space="preserve">A. 1.02.1.1.3.6 </t>
    </r>
    <r>
      <rPr>
        <sz val="12"/>
        <color theme="1"/>
        <rFont val="Calibri"/>
        <family val="2"/>
        <scheme val="minor"/>
      </rPr>
      <t>Capacitación a elementos del Honorable Cuerpo de Bomberos.</t>
    </r>
  </si>
  <si>
    <r>
      <rPr>
        <b/>
        <sz val="12"/>
        <color theme="1"/>
        <rFont val="Calibri"/>
        <family val="2"/>
        <scheme val="minor"/>
      </rPr>
      <t>PHBC:</t>
    </r>
    <r>
      <rPr>
        <sz val="12"/>
        <color theme="1"/>
        <rFont val="Calibri"/>
        <family val="2"/>
        <scheme val="minor"/>
      </rPr>
      <t xml:space="preserve"> Porcentaje de elementos del Honorable Cuerpo de Bomberos capacitados.</t>
    </r>
  </si>
  <si>
    <r>
      <t>A. 1.02.1.1.3.7</t>
    </r>
    <r>
      <rPr>
        <sz val="12"/>
        <color theme="1"/>
        <rFont val="Calibri"/>
        <family val="2"/>
        <scheme val="minor"/>
      </rPr>
      <t xml:space="preserve"> Incremento de equipos de protección corporal para elementos del Honorable Cuerpo de Bomberos. </t>
    </r>
  </si>
  <si>
    <r>
      <rPr>
        <b/>
        <sz val="12"/>
        <color theme="1"/>
        <rFont val="Calibri"/>
        <family val="2"/>
        <scheme val="minor"/>
      </rPr>
      <t>PEQI:</t>
    </r>
    <r>
      <rPr>
        <sz val="12"/>
        <color theme="1"/>
        <rFont val="Calibri"/>
        <family val="2"/>
        <scheme val="minor"/>
      </rPr>
      <t xml:space="preserve"> Porcentaje de equipos de protección corporal incrementado.</t>
    </r>
  </si>
  <si>
    <r>
      <t xml:space="preserve">C. 1.02.1.1.4 </t>
    </r>
    <r>
      <rPr>
        <sz val="12"/>
        <color theme="1"/>
        <rFont val="Calibri"/>
        <family val="2"/>
        <scheme val="minor"/>
      </rPr>
      <t>Estrategias de mejoramiento de Transporte y vialidad pública implementadas.</t>
    </r>
  </si>
  <si>
    <r>
      <rPr>
        <b/>
        <sz val="12"/>
        <color theme="1"/>
        <rFont val="Calibri"/>
        <family val="2"/>
        <scheme val="minor"/>
      </rPr>
      <t>PEMVI:</t>
    </r>
    <r>
      <rPr>
        <sz val="12"/>
        <color theme="1"/>
        <rFont val="Calibri"/>
        <family val="2"/>
        <scheme val="minor"/>
      </rPr>
      <t xml:space="preserve"> Porcentaje de estrategias de mejoramiento transporte y vialidad implementadas.  </t>
    </r>
  </si>
  <si>
    <r>
      <t xml:space="preserve">A. 1.02.1.1.4.1 </t>
    </r>
    <r>
      <rPr>
        <sz val="12"/>
        <color theme="1"/>
        <rFont val="Calibri"/>
        <family val="2"/>
        <scheme val="minor"/>
      </rPr>
      <t>Realización de verificaciones de la normatividad en materia de transporte y vialidad.</t>
    </r>
  </si>
  <si>
    <r>
      <rPr>
        <b/>
        <sz val="12"/>
        <color theme="1"/>
        <rFont val="Calibri"/>
        <family val="2"/>
        <scheme val="minor"/>
      </rPr>
      <t>PNTV:</t>
    </r>
    <r>
      <rPr>
        <sz val="12"/>
        <color theme="1"/>
        <rFont val="Calibri"/>
        <family val="2"/>
        <scheme val="minor"/>
      </rPr>
      <t xml:space="preserve"> Porcentaje de verificaciones de normatividad en transporte y vialidad realizadas.</t>
    </r>
  </si>
  <si>
    <r>
      <t>A. 1.02.1.1.4.2</t>
    </r>
    <r>
      <rPr>
        <sz val="12"/>
        <color theme="1"/>
        <rFont val="Calibri"/>
        <family val="2"/>
        <scheme val="minor"/>
      </rPr>
      <t xml:space="preserve"> Elaboración de propuestas de Seguridad Vial y  de Movilidad Urbana Sostenible.</t>
    </r>
  </si>
  <si>
    <r>
      <rPr>
        <b/>
        <sz val="12"/>
        <color theme="1"/>
        <rFont val="Calibri"/>
        <family val="2"/>
        <scheme val="minor"/>
      </rPr>
      <t>PVMU:</t>
    </r>
    <r>
      <rPr>
        <sz val="12"/>
        <color theme="1"/>
        <rFont val="Calibri"/>
        <family val="2"/>
        <scheme val="minor"/>
      </rPr>
      <t xml:space="preserve"> Porcentaje de propuestas de Seguridad Vial y  de Movilidad Urbana elaboradas.</t>
    </r>
  </si>
  <si>
    <r>
      <t>A. 1.02.1.1.4.3.</t>
    </r>
    <r>
      <rPr>
        <sz val="12"/>
        <color theme="1"/>
        <rFont val="Calibri"/>
        <family val="2"/>
        <scheme val="minor"/>
      </rPr>
      <t xml:space="preserve"> Elaboración de proyectos integrales de transporte</t>
    </r>
  </si>
  <si>
    <r>
      <rPr>
        <b/>
        <sz val="12"/>
        <color theme="1"/>
        <rFont val="Calibri"/>
        <family val="2"/>
        <scheme val="minor"/>
      </rPr>
      <t>PPITE:</t>
    </r>
    <r>
      <rPr>
        <sz val="12"/>
        <color theme="1"/>
        <rFont val="Calibri"/>
        <family val="2"/>
        <scheme val="minor"/>
      </rPr>
      <t xml:space="preserve"> Porcentaje de proyectos integrales de transporte elaborados.</t>
    </r>
  </si>
  <si>
    <t>Ascendente
Nominal</t>
  </si>
  <si>
    <r>
      <t xml:space="preserve">A. 1.02.1.1.4.4 </t>
    </r>
    <r>
      <rPr>
        <sz val="12"/>
        <color theme="1"/>
        <rFont val="Calibri"/>
        <family val="2"/>
        <scheme val="minor"/>
      </rPr>
      <t>Autorización de análisis técnico para el establecimiento de rutas de transporte basadas en las necesidades de la población.</t>
    </r>
  </si>
  <si>
    <r>
      <rPr>
        <b/>
        <sz val="12"/>
        <color theme="1"/>
        <rFont val="Calibri"/>
        <family val="2"/>
        <scheme val="minor"/>
      </rPr>
      <t xml:space="preserve">PAAT: </t>
    </r>
    <r>
      <rPr>
        <sz val="12"/>
        <color theme="1"/>
        <rFont val="Calibri"/>
        <family val="2"/>
        <scheme val="minor"/>
      </rPr>
      <t>Porcentaje de establecimiento de rutas autorizadas.</t>
    </r>
  </si>
  <si>
    <r>
      <t>A. 1.02.1.1.4.5</t>
    </r>
    <r>
      <rPr>
        <sz val="12"/>
        <color theme="1"/>
        <rFont val="Calibri"/>
        <family val="2"/>
        <scheme val="minor"/>
      </rPr>
      <t xml:space="preserve"> Elaboración de proyectos de estructuración vial. </t>
    </r>
  </si>
  <si>
    <r>
      <rPr>
        <b/>
        <sz val="12"/>
        <color theme="1"/>
        <rFont val="Calibri"/>
        <family val="2"/>
        <scheme val="minor"/>
      </rPr>
      <t>PPEV:</t>
    </r>
    <r>
      <rPr>
        <sz val="12"/>
        <color theme="1"/>
        <rFont val="Calibri"/>
        <family val="2"/>
        <scheme val="minor"/>
      </rPr>
      <t xml:space="preserve"> Porcentaje de proyectos de estructuración vial elaborados.</t>
    </r>
  </si>
  <si>
    <r>
      <t>C. 1.02.1.1.5</t>
    </r>
    <r>
      <rPr>
        <sz val="12"/>
        <color theme="1"/>
        <rFont val="Calibri"/>
        <family val="2"/>
        <scheme val="minor"/>
      </rPr>
      <t xml:space="preserve">  Inspecciones a los establecimientos comerciales, para que cumplan con las medidas de seguridad idóneas realizadas.</t>
    </r>
  </si>
  <si>
    <r>
      <rPr>
        <b/>
        <sz val="12"/>
        <color theme="1"/>
        <rFont val="Calibri"/>
        <family val="2"/>
        <scheme val="minor"/>
      </rPr>
      <t xml:space="preserve">PECI: </t>
    </r>
    <r>
      <rPr>
        <sz val="12"/>
        <color theme="1"/>
        <rFont val="Calibri"/>
        <family val="2"/>
        <scheme val="minor"/>
      </rPr>
      <t>Porcentaje de inspecciones de establecimientos comerciales realizados.</t>
    </r>
  </si>
  <si>
    <r>
      <t xml:space="preserve">A. 1.02.1.1.5.1 </t>
    </r>
    <r>
      <rPr>
        <sz val="12"/>
        <color theme="1"/>
        <rFont val="Calibri"/>
        <family val="2"/>
        <scheme val="minor"/>
      </rPr>
      <t>Difusión de spots en los medios de comunicación para prevención de siniestros.</t>
    </r>
  </si>
  <si>
    <r>
      <rPr>
        <b/>
        <sz val="12"/>
        <color theme="1"/>
        <rFont val="Calibri"/>
        <family val="2"/>
        <scheme val="minor"/>
      </rPr>
      <t xml:space="preserve">PSPD: </t>
    </r>
    <r>
      <rPr>
        <sz val="12"/>
        <color theme="1"/>
        <rFont val="Calibri"/>
        <family val="2"/>
        <scheme val="minor"/>
      </rPr>
      <t>Porcentaje de spots difundidos.</t>
    </r>
  </si>
  <si>
    <r>
      <t xml:space="preserve">A. 1.02.1.1.5.2 </t>
    </r>
    <r>
      <rPr>
        <sz val="12"/>
        <color theme="1"/>
        <rFont val="Calibri"/>
        <family val="2"/>
        <scheme val="minor"/>
      </rPr>
      <t xml:space="preserve">Capacitación a la población de diferentes sectores en materia de Protección Civil. </t>
    </r>
  </si>
  <si>
    <r>
      <rPr>
        <b/>
        <sz val="12"/>
        <color theme="1"/>
        <rFont val="Calibri"/>
        <family val="2"/>
        <scheme val="minor"/>
      </rPr>
      <t>PPC:</t>
    </r>
    <r>
      <rPr>
        <sz val="12"/>
        <color theme="1"/>
        <rFont val="Calibri"/>
        <family val="2"/>
        <scheme val="minor"/>
      </rPr>
      <t xml:space="preserve"> Porcentaje de personas capacitadas.</t>
    </r>
  </si>
  <si>
    <r>
      <t xml:space="preserve">A. 1.02.1.1.5.3 </t>
    </r>
    <r>
      <rPr>
        <sz val="12"/>
        <color theme="1"/>
        <rFont val="Calibri"/>
        <family val="2"/>
        <scheme val="minor"/>
      </rPr>
      <t xml:space="preserve">Atención a reportes de diversas incidencias en materia de protección civil. </t>
    </r>
  </si>
  <si>
    <r>
      <rPr>
        <b/>
        <sz val="12"/>
        <color theme="1"/>
        <rFont val="Calibri"/>
        <family val="2"/>
        <scheme val="minor"/>
      </rPr>
      <t>PAR:</t>
    </r>
    <r>
      <rPr>
        <sz val="12"/>
        <color theme="1"/>
        <rFont val="Calibri"/>
        <family val="2"/>
        <scheme val="minor"/>
      </rPr>
      <t xml:space="preserve"> Porcentaje de reportes de emergencia atendidos.</t>
    </r>
  </si>
  <si>
    <r>
      <t xml:space="preserve">A. 1.02.1.1.5.4 </t>
    </r>
    <r>
      <rPr>
        <sz val="12"/>
        <color theme="1"/>
        <rFont val="Calibri"/>
        <family val="2"/>
        <scheme val="minor"/>
      </rPr>
      <t>Elaboración de inspecciones a comercios de mediano y alto riesgo.</t>
    </r>
  </si>
  <si>
    <r>
      <rPr>
        <b/>
        <sz val="12"/>
        <color theme="1"/>
        <rFont val="Calibri"/>
        <family val="2"/>
        <scheme val="minor"/>
      </rPr>
      <t xml:space="preserve">PIMAR: </t>
    </r>
    <r>
      <rPr>
        <sz val="12"/>
        <color theme="1"/>
        <rFont val="Calibri"/>
        <family val="2"/>
        <scheme val="minor"/>
      </rPr>
      <t>Porcentaje de inspecciones de mediano y alto riesgo realizados.</t>
    </r>
  </si>
  <si>
    <r>
      <t xml:space="preserve">A. 1.02.1.1.5.5 </t>
    </r>
    <r>
      <rPr>
        <sz val="12"/>
        <color theme="1"/>
        <rFont val="Calibri"/>
        <family val="2"/>
        <scheme val="minor"/>
      </rPr>
      <t>Supervisión  y atención a eventos públicos y privado de cualquier índole.</t>
    </r>
  </si>
  <si>
    <r>
      <rPr>
        <b/>
        <sz val="12"/>
        <color theme="1"/>
        <rFont val="Calibri"/>
        <family val="2"/>
        <scheme val="minor"/>
      </rPr>
      <t xml:space="preserve">PEPPS: </t>
    </r>
    <r>
      <rPr>
        <sz val="12"/>
        <color theme="1"/>
        <rFont val="Calibri"/>
        <family val="2"/>
        <scheme val="minor"/>
      </rPr>
      <t>Porcentaje de eventos públicos y privados supervisados.</t>
    </r>
  </si>
  <si>
    <r>
      <t xml:space="preserve">A. 1.02.1.1.5.6 </t>
    </r>
    <r>
      <rPr>
        <sz val="12"/>
        <color theme="1"/>
        <rFont val="Calibri"/>
        <family val="2"/>
        <scheme val="minor"/>
      </rPr>
      <t>Elaboración de Dictámenes Aprobatorios (anuencias) a comercios de bajo, mediano y alto riesgo.</t>
    </r>
  </si>
  <si>
    <r>
      <rPr>
        <b/>
        <sz val="12"/>
        <color theme="1"/>
        <rFont val="Calibri"/>
        <family val="2"/>
        <scheme val="minor"/>
      </rPr>
      <t xml:space="preserve">PDAE: </t>
    </r>
    <r>
      <rPr>
        <sz val="12"/>
        <color theme="1"/>
        <rFont val="Calibri"/>
        <family val="2"/>
        <scheme val="minor"/>
      </rPr>
      <t>Porcentaje de dictámenes aprobatorios entregados.</t>
    </r>
  </si>
  <si>
    <r>
      <t xml:space="preserve">A.1.02.1.1.5.7 </t>
    </r>
    <r>
      <rPr>
        <sz val="12"/>
        <color theme="1"/>
        <rFont val="Calibri"/>
        <family val="2"/>
        <scheme val="minor"/>
      </rPr>
      <t>Evaluación de simulacros en ámbito privado y público.</t>
    </r>
  </si>
  <si>
    <r>
      <rPr>
        <b/>
        <sz val="12"/>
        <color theme="1"/>
        <rFont val="Calibri"/>
        <family val="2"/>
        <scheme val="minor"/>
      </rPr>
      <t>PSEV:</t>
    </r>
    <r>
      <rPr>
        <sz val="12"/>
        <color theme="1"/>
        <rFont val="Calibri"/>
        <family val="2"/>
        <scheme val="minor"/>
      </rPr>
      <t xml:space="preserve"> Porcentaje de simulacros evaluados.</t>
    </r>
  </si>
  <si>
    <r>
      <t xml:space="preserve">A. 1.02.1.1.5.8 </t>
    </r>
    <r>
      <rPr>
        <sz val="12"/>
        <color theme="1"/>
        <rFont val="Calibri"/>
        <family val="2"/>
        <scheme val="minor"/>
      </rPr>
      <t>Evaluación de Programas Internos de Protección Civil.</t>
    </r>
  </si>
  <si>
    <r>
      <rPr>
        <b/>
        <sz val="12"/>
        <color theme="1"/>
        <rFont val="Calibri"/>
        <family val="2"/>
        <scheme val="minor"/>
      </rPr>
      <t xml:space="preserve">PPIE: </t>
    </r>
    <r>
      <rPr>
        <sz val="12"/>
        <color theme="1"/>
        <rFont val="Calibri"/>
        <family val="2"/>
        <scheme val="minor"/>
      </rPr>
      <t>Porcentaje de programas internos evaluados.</t>
    </r>
  </si>
  <si>
    <r>
      <t>A. 1.02.1.1.5.9</t>
    </r>
    <r>
      <rPr>
        <sz val="12"/>
        <color theme="1"/>
        <rFont val="Calibri"/>
        <family val="2"/>
        <scheme val="minor"/>
      </rPr>
      <t xml:space="preserve"> Verificación de refugios con motivo a la temporada de Fenómenos Hidrometeorológicos.</t>
    </r>
  </si>
  <si>
    <r>
      <rPr>
        <b/>
        <sz val="12"/>
        <color theme="1"/>
        <rFont val="Calibri"/>
        <family val="2"/>
        <scheme val="minor"/>
      </rPr>
      <t>PRTV:</t>
    </r>
    <r>
      <rPr>
        <sz val="12"/>
        <color theme="1"/>
        <rFont val="Calibri"/>
        <family val="2"/>
        <scheme val="minor"/>
      </rPr>
      <t xml:space="preserve"> Porcentaje  de refugios temporales verificados.</t>
    </r>
  </si>
  <si>
    <r>
      <t>A. 1.02.1.1.5.10</t>
    </r>
    <r>
      <rPr>
        <sz val="12"/>
        <color theme="1"/>
        <rFont val="Calibri"/>
        <family val="2"/>
        <scheme val="minor"/>
      </rPr>
      <t xml:space="preserve"> Implementación de salvamentos, rescates y primeros auxilios en playas, cenotes y lagunas del municipio.</t>
    </r>
  </si>
  <si>
    <r>
      <rPr>
        <b/>
        <sz val="12"/>
        <color theme="1"/>
        <rFont val="Calibri"/>
        <family val="2"/>
        <scheme val="minor"/>
      </rPr>
      <t>PASYPA:</t>
    </r>
    <r>
      <rPr>
        <sz val="12"/>
        <color theme="1"/>
        <rFont val="Calibri"/>
        <family val="2"/>
        <scheme val="minor"/>
      </rPr>
      <t xml:space="preserve"> Porcentaje de salvamentos, rescates y primeros auxilios en las playas implementados. </t>
    </r>
  </si>
  <si>
    <r>
      <t xml:space="preserve">A. 1.02.1.1.5.11 </t>
    </r>
    <r>
      <rPr>
        <sz val="12"/>
        <color theme="1"/>
        <rFont val="Calibri"/>
        <family val="2"/>
        <scheme val="minor"/>
      </rPr>
      <t>Implementación de operativos con motivo a los diversos fenómenos en materia de protección civil.</t>
    </r>
  </si>
  <si>
    <r>
      <rPr>
        <b/>
        <sz val="12"/>
        <color theme="1"/>
        <rFont val="Calibri"/>
        <family val="2"/>
        <scheme val="minor"/>
      </rPr>
      <t xml:space="preserve">POR: </t>
    </r>
    <r>
      <rPr>
        <sz val="12"/>
        <color theme="1"/>
        <rFont val="Calibri"/>
        <family val="2"/>
        <scheme val="minor"/>
      </rPr>
      <t>Porcentaje de operativos implementados.</t>
    </r>
  </si>
  <si>
    <r>
      <t xml:space="preserve">A. 1.02.1.1.5.12 </t>
    </r>
    <r>
      <rPr>
        <sz val="12"/>
        <color theme="1"/>
        <rFont val="Calibri"/>
        <family val="2"/>
        <scheme val="minor"/>
      </rPr>
      <t>Atención a quejas ciudadanas en materia de protección civil.</t>
    </r>
  </si>
  <si>
    <r>
      <rPr>
        <b/>
        <sz val="12"/>
        <color theme="1"/>
        <rFont val="Calibri"/>
        <family val="2"/>
        <scheme val="minor"/>
      </rPr>
      <t xml:space="preserve">PQCA: </t>
    </r>
    <r>
      <rPr>
        <sz val="12"/>
        <color theme="1"/>
        <rFont val="Calibri"/>
        <family val="2"/>
        <scheme val="minor"/>
      </rPr>
      <t>Porcentaje de quejas ciudadanas atendidas.</t>
    </r>
  </si>
  <si>
    <t>Descedente Regular</t>
  </si>
  <si>
    <r>
      <t xml:space="preserve">A. 1.02.1.1.5.13 </t>
    </r>
    <r>
      <rPr>
        <sz val="12"/>
        <color theme="1"/>
        <rFont val="Calibri"/>
        <family val="2"/>
        <scheme val="minor"/>
      </rPr>
      <t>Ejecución de acciones preventivas de manera permanente en las diversas playas.</t>
    </r>
  </si>
  <si>
    <r>
      <rPr>
        <b/>
        <sz val="12"/>
        <color theme="1"/>
        <rFont val="Calibri"/>
        <family val="2"/>
        <scheme val="minor"/>
      </rPr>
      <t xml:space="preserve">PAPG: </t>
    </r>
    <r>
      <rPr>
        <sz val="12"/>
        <color theme="1"/>
        <rFont val="Calibri"/>
        <family val="2"/>
        <scheme val="minor"/>
      </rPr>
      <t>Porcentaje de acciones preventivas y guardavidas ejecutadas.</t>
    </r>
  </si>
  <si>
    <r>
      <t xml:space="preserve">A. 1.02.1.1.5.14 </t>
    </r>
    <r>
      <rPr>
        <sz val="12"/>
        <color theme="1"/>
        <rFont val="Calibri"/>
        <family val="2"/>
        <scheme val="minor"/>
      </rPr>
      <t>Integración de los diversos Comités Operativos Especializados en Materia de Protección Civil</t>
    </r>
  </si>
  <si>
    <r>
      <rPr>
        <b/>
        <sz val="12"/>
        <color theme="1"/>
        <rFont val="Calibri"/>
        <family val="2"/>
        <scheme val="minor"/>
      </rPr>
      <t xml:space="preserve">PDCI: </t>
    </r>
    <r>
      <rPr>
        <sz val="12"/>
        <color theme="1"/>
        <rFont val="Calibri"/>
        <family val="2"/>
        <scheme val="minor"/>
      </rPr>
      <t>Porcentaje de los diversos comités integrados</t>
    </r>
  </si>
  <si>
    <r>
      <rPr>
        <b/>
        <sz val="11"/>
        <color theme="1"/>
        <rFont val="Arial"/>
        <family val="2"/>
      </rPr>
      <t xml:space="preserve">1.02.1.1.1  </t>
    </r>
    <r>
      <rPr>
        <sz val="11"/>
        <color theme="1"/>
        <rFont val="Arial"/>
        <family val="2"/>
      </rPr>
      <t>Resoluciones de las demandas ciudadanas por la Secretaría General emitidas.</t>
    </r>
  </si>
  <si>
    <r>
      <t>1.02.1.1.9</t>
    </r>
    <r>
      <rPr>
        <sz val="12"/>
        <color theme="1"/>
        <rFont val="Calibri"/>
        <family val="2"/>
        <scheme val="minor"/>
      </rPr>
      <t xml:space="preserve"> Sanciones de la ciudanía que realiza u omite actos que alteran la paz pública aplicadas.</t>
    </r>
  </si>
  <si>
    <t>PSCC: Porcentaje de sesiones de cabildo celebradas.</t>
  </si>
  <si>
    <r>
      <rPr>
        <b/>
        <sz val="12"/>
        <color theme="1"/>
        <rFont val="Calibri"/>
        <family val="2"/>
        <scheme val="minor"/>
      </rPr>
      <t xml:space="preserve">PRAS: </t>
    </r>
    <r>
      <rPr>
        <sz val="12"/>
        <color theme="1"/>
        <rFont val="Calibri"/>
        <family val="2"/>
        <scheme val="minor"/>
      </rPr>
      <t xml:space="preserve">Porcentaje de asistencias a sesiones verificadas. </t>
    </r>
  </si>
  <si>
    <r>
      <rPr>
        <b/>
        <sz val="12"/>
        <color theme="1"/>
        <rFont val="Calibri"/>
        <family val="2"/>
        <scheme val="minor"/>
      </rPr>
      <t>PACE:</t>
    </r>
    <r>
      <rPr>
        <sz val="12"/>
        <color theme="1"/>
        <rFont val="Calibri"/>
        <family val="2"/>
        <scheme val="minor"/>
      </rPr>
      <t xml:space="preserve"> Porcentaje de actas de cabildo encuadernadas.  </t>
    </r>
  </si>
  <si>
    <r>
      <rPr>
        <b/>
        <sz val="12"/>
        <color theme="1"/>
        <rFont val="Calibri"/>
        <family val="2"/>
        <scheme val="minor"/>
      </rPr>
      <t>PAP</t>
    </r>
    <r>
      <rPr>
        <sz val="12"/>
        <color theme="1"/>
        <rFont val="Calibri"/>
        <family val="2"/>
        <scheme val="minor"/>
      </rPr>
      <t xml:space="preserve">: Porcentaje de Acuerdos de Cabildo publicados. </t>
    </r>
  </si>
  <si>
    <r>
      <rPr>
        <b/>
        <sz val="12"/>
        <color theme="1"/>
        <rFont val="Calibri"/>
        <family val="2"/>
        <scheme val="minor"/>
      </rPr>
      <t>PPR</t>
    </r>
    <r>
      <rPr>
        <sz val="12"/>
        <color theme="1"/>
        <rFont val="Calibri"/>
        <family val="2"/>
        <scheme val="minor"/>
      </rPr>
      <t xml:space="preserve">: Porcentaje de precabildeos realizados </t>
    </r>
  </si>
  <si>
    <r>
      <rPr>
        <b/>
        <sz val="12"/>
        <color theme="1"/>
        <rFont val="Calibri"/>
        <family val="2"/>
        <scheme val="minor"/>
      </rPr>
      <t>PAA</t>
    </r>
    <r>
      <rPr>
        <sz val="12"/>
        <color theme="1"/>
        <rFont val="Calibri"/>
        <family val="2"/>
        <scheme val="minor"/>
      </rPr>
      <t xml:space="preserve">: Porcentaje de proyectos de acuerdos aprobados.   </t>
    </r>
  </si>
  <si>
    <r>
      <rPr>
        <b/>
        <sz val="12"/>
        <color theme="1"/>
        <rFont val="Calibri"/>
        <family val="2"/>
        <scheme val="minor"/>
      </rPr>
      <t>PSAE:</t>
    </r>
    <r>
      <rPr>
        <sz val="12"/>
        <color theme="1"/>
        <rFont val="Calibri"/>
        <family val="2"/>
        <scheme val="minor"/>
      </rPr>
      <t xml:space="preserve"> Porcentaje de solicitudes administrativas emitidas.</t>
    </r>
  </si>
  <si>
    <r>
      <rPr>
        <b/>
        <sz val="12"/>
        <color theme="1"/>
        <rFont val="Calibri"/>
        <family val="2"/>
        <scheme val="minor"/>
      </rPr>
      <t>DGMP</t>
    </r>
    <r>
      <rPr>
        <sz val="12"/>
        <color theme="1"/>
        <rFont val="Calibri"/>
        <family val="2"/>
        <scheme val="minor"/>
      </rPr>
      <t>:  Porcentaje de Documentos de movimientos de personal gestionados.</t>
    </r>
  </si>
  <si>
    <r>
      <rPr>
        <b/>
        <sz val="12"/>
        <color theme="1"/>
        <rFont val="Calibri"/>
        <family val="2"/>
        <scheme val="minor"/>
      </rPr>
      <t>PGTR</t>
    </r>
    <r>
      <rPr>
        <sz val="12"/>
        <color theme="1"/>
        <rFont val="Calibri"/>
        <family val="2"/>
        <scheme val="minor"/>
      </rPr>
      <t>: Porcentaje de Gestiones Técnicas realizadas.</t>
    </r>
  </si>
  <si>
    <r>
      <rPr>
        <b/>
        <sz val="12"/>
        <color theme="1"/>
        <rFont val="Calibri"/>
        <family val="2"/>
        <scheme val="minor"/>
      </rPr>
      <t>PRMG:</t>
    </r>
    <r>
      <rPr>
        <sz val="12"/>
        <color theme="1"/>
        <rFont val="Calibri"/>
        <family val="2"/>
        <scheme val="minor"/>
      </rPr>
      <t xml:space="preserve"> Porcentaje de solicitudes de recursos materiales gestionados.</t>
    </r>
  </si>
  <si>
    <r>
      <rPr>
        <b/>
        <sz val="12"/>
        <color theme="1"/>
        <rFont val="Calibri"/>
        <family val="2"/>
        <scheme val="minor"/>
      </rPr>
      <t>PSCG:</t>
    </r>
    <r>
      <rPr>
        <sz val="12"/>
        <color theme="1"/>
        <rFont val="Calibri"/>
        <family val="2"/>
        <scheme val="minor"/>
      </rPr>
      <t xml:space="preserve"> Porcentaje de Solicitudes Ciudadanas gestionadas.</t>
    </r>
  </si>
  <si>
    <r>
      <rPr>
        <b/>
        <sz val="12"/>
        <color theme="1"/>
        <rFont val="Calibri"/>
        <family val="2"/>
        <scheme val="minor"/>
      </rPr>
      <t>PRA:</t>
    </r>
    <r>
      <rPr>
        <sz val="12"/>
        <color theme="1"/>
        <rFont val="Calibri"/>
        <family val="2"/>
        <scheme val="minor"/>
      </rPr>
      <t xml:space="preserve"> Porcentaje de retenciones aplicadas.</t>
    </r>
  </si>
  <si>
    <r>
      <rPr>
        <b/>
        <sz val="12"/>
        <color theme="1"/>
        <rFont val="Calibri"/>
        <family val="2"/>
        <scheme val="minor"/>
      </rPr>
      <t>PIA:</t>
    </r>
    <r>
      <rPr>
        <sz val="12"/>
        <color theme="1"/>
        <rFont val="Calibri"/>
        <family val="2"/>
        <scheme val="minor"/>
      </rPr>
      <t xml:space="preserve"> Porcentaje de Incidencias Atendidas.</t>
    </r>
  </si>
  <si>
    <r>
      <rPr>
        <b/>
        <sz val="12"/>
        <color theme="1"/>
        <rFont val="Calibri"/>
        <family val="2"/>
        <scheme val="minor"/>
      </rPr>
      <t>PEC:</t>
    </r>
    <r>
      <rPr>
        <sz val="12"/>
        <color theme="1"/>
        <rFont val="Calibri"/>
        <family val="2"/>
        <scheme val="minor"/>
      </rPr>
      <t xml:space="preserve"> Porcentaje de Equipo Conservado.</t>
    </r>
  </si>
  <si>
    <r>
      <rPr>
        <b/>
        <sz val="12"/>
        <color theme="1"/>
        <rFont val="Calibri"/>
        <family val="2"/>
        <scheme val="minor"/>
      </rPr>
      <t>POAO:</t>
    </r>
    <r>
      <rPr>
        <sz val="12"/>
        <color theme="1"/>
        <rFont val="Calibri"/>
        <family val="2"/>
        <scheme val="minor"/>
      </rPr>
      <t xml:space="preserve"> Porcentaje de Órdenes de Alimentos Otorgados</t>
    </r>
  </si>
  <si>
    <r>
      <rPr>
        <b/>
        <sz val="12"/>
        <color theme="1"/>
        <rFont val="Calibri"/>
        <family val="2"/>
        <scheme val="minor"/>
      </rPr>
      <t>PSA:</t>
    </r>
    <r>
      <rPr>
        <sz val="12"/>
        <color theme="1"/>
        <rFont val="Calibri"/>
        <family val="2"/>
        <scheme val="minor"/>
      </rPr>
      <t xml:space="preserve"> Porcentaje de sanciones aplicadas.</t>
    </r>
  </si>
  <si>
    <r>
      <rPr>
        <b/>
        <sz val="12"/>
        <color theme="1"/>
        <rFont val="Calibri"/>
        <family val="2"/>
        <scheme val="minor"/>
      </rPr>
      <t>PCCC:</t>
    </r>
    <r>
      <rPr>
        <sz val="12"/>
        <color theme="1"/>
        <rFont val="Calibri"/>
        <family val="2"/>
        <scheme val="minor"/>
      </rPr>
      <t xml:space="preserve"> Porcentaje de convenios conciliatorios celebrados.               </t>
    </r>
  </si>
  <si>
    <r>
      <rPr>
        <b/>
        <sz val="12"/>
        <color theme="1"/>
        <rFont val="Calibri"/>
        <family val="2"/>
        <scheme val="minor"/>
      </rPr>
      <t>PAPO:</t>
    </r>
    <r>
      <rPr>
        <sz val="12"/>
        <color theme="1"/>
        <rFont val="Calibri"/>
        <family val="2"/>
        <scheme val="minor"/>
      </rPr>
      <t xml:space="preserve"> Porcentaje de asesorías psicológicas otorgadas.   </t>
    </r>
  </si>
  <si>
    <r>
      <rPr>
        <b/>
        <sz val="12"/>
        <color theme="1"/>
        <rFont val="Calibri"/>
        <family val="2"/>
        <scheme val="minor"/>
      </rPr>
      <t>PACI:</t>
    </r>
    <r>
      <rPr>
        <sz val="12"/>
        <color theme="1"/>
        <rFont val="Calibri"/>
        <family val="2"/>
        <scheme val="minor"/>
      </rPr>
      <t xml:space="preserve"> Porcentaje de cursos de capacitación impartidos.          </t>
    </r>
  </si>
  <si>
    <r>
      <rPr>
        <b/>
        <sz val="12"/>
        <color theme="1"/>
        <rFont val="Calibri"/>
        <family val="2"/>
        <scheme val="minor"/>
      </rPr>
      <t xml:space="preserve">PTFR: </t>
    </r>
    <r>
      <rPr>
        <sz val="12"/>
        <color theme="1"/>
        <rFont val="Calibri"/>
        <family val="2"/>
        <scheme val="minor"/>
      </rPr>
      <t xml:space="preserve">Porcentaje de Talleres para familias realizados.         </t>
    </r>
  </si>
  <si>
    <r>
      <rPr>
        <b/>
        <sz val="12"/>
        <color theme="1"/>
        <rFont val="Calibri"/>
        <family val="2"/>
        <scheme val="minor"/>
      </rPr>
      <t>PADS:</t>
    </r>
    <r>
      <rPr>
        <sz val="12"/>
        <color theme="1"/>
        <rFont val="Calibri"/>
        <family val="2"/>
        <scheme val="minor"/>
      </rPr>
      <t xml:space="preserve"> Porcentaje de Atención de las Demandas Sociales</t>
    </r>
  </si>
  <si>
    <r>
      <rPr>
        <b/>
        <sz val="12"/>
        <color theme="1"/>
        <rFont val="Calibri"/>
        <family val="2"/>
        <scheme val="minor"/>
      </rPr>
      <t>PCCM:</t>
    </r>
    <r>
      <rPr>
        <sz val="12"/>
        <color theme="1"/>
        <rFont val="Calibri"/>
        <family val="2"/>
        <scheme val="minor"/>
      </rPr>
      <t xml:space="preserve"> Porcentaje  de cartillas militares entregadas.</t>
    </r>
  </si>
  <si>
    <r>
      <rPr>
        <b/>
        <sz val="12"/>
        <color theme="1"/>
        <rFont val="Calibri"/>
        <family val="2"/>
        <scheme val="minor"/>
      </rPr>
      <t>PCSC:</t>
    </r>
    <r>
      <rPr>
        <sz val="12"/>
        <color theme="1"/>
        <rFont val="Calibri"/>
        <family val="2"/>
        <scheme val="minor"/>
      </rPr>
      <t xml:space="preserve"> Porcentaje de Sesiones de COESPO participadas.</t>
    </r>
  </si>
  <si>
    <r>
      <rPr>
        <b/>
        <sz val="12"/>
        <color theme="1"/>
        <rFont val="Calibri"/>
        <family val="2"/>
        <scheme val="minor"/>
      </rPr>
      <t>PRDS:</t>
    </r>
    <r>
      <rPr>
        <sz val="12"/>
        <color theme="1"/>
        <rFont val="Calibri"/>
        <family val="2"/>
        <scheme val="minor"/>
      </rPr>
      <t xml:space="preserve"> Porcentaje de reuniones con DAVB y SbPJ realizadas. </t>
    </r>
  </si>
  <si>
    <r>
      <rPr>
        <b/>
        <sz val="12"/>
        <color theme="1"/>
        <rFont val="Calibri"/>
        <family val="2"/>
        <scheme val="minor"/>
      </rPr>
      <t>PARB</t>
    </r>
    <r>
      <rPr>
        <sz val="12"/>
        <color theme="1"/>
        <rFont val="Calibri"/>
        <family val="2"/>
        <scheme val="minor"/>
      </rPr>
      <t xml:space="preserve">: Porcentaje de Atenciones en Asuntos Religiosos brindadas. </t>
    </r>
  </si>
  <si>
    <r>
      <rPr>
        <b/>
        <sz val="12"/>
        <color theme="1"/>
        <rFont val="Calibri"/>
        <family val="2"/>
        <scheme val="minor"/>
      </rPr>
      <t>PAGR</t>
    </r>
    <r>
      <rPr>
        <sz val="12"/>
        <color theme="1"/>
        <rFont val="Calibri"/>
        <family val="2"/>
        <scheme val="minor"/>
      </rPr>
      <t>: Porcentaje de actividades comunitarias con apoyo de Grupos Religiosos realizadas.</t>
    </r>
  </si>
  <si>
    <r>
      <rPr>
        <b/>
        <sz val="12"/>
        <color theme="1"/>
        <rFont val="Calibri"/>
        <family val="2"/>
        <scheme val="minor"/>
      </rPr>
      <t xml:space="preserve">PCMR: </t>
    </r>
    <r>
      <rPr>
        <sz val="12"/>
        <color theme="1"/>
        <rFont val="Calibri"/>
        <family val="2"/>
        <scheme val="minor"/>
      </rPr>
      <t>Porcentaje de participantes en materia religiosa capacitados(as).</t>
    </r>
  </si>
  <si>
    <r>
      <rPr>
        <b/>
        <sz val="12"/>
        <color theme="1"/>
        <rFont val="Calibri"/>
        <family val="2"/>
        <scheme val="minor"/>
      </rPr>
      <t xml:space="preserve">PAEX: </t>
    </r>
    <r>
      <rPr>
        <sz val="12"/>
        <color theme="1"/>
        <rFont val="Calibri"/>
        <family val="2"/>
        <scheme val="minor"/>
      </rPr>
      <t>Porcentaje de expedientes del Padrón Municipal de Templos actualizados.</t>
    </r>
  </si>
  <si>
    <r>
      <rPr>
        <b/>
        <sz val="12"/>
        <color theme="1"/>
        <rFont val="Calibri"/>
        <family val="2"/>
        <scheme val="minor"/>
      </rPr>
      <t>PVAR:</t>
    </r>
    <r>
      <rPr>
        <sz val="12"/>
        <color theme="1"/>
        <rFont val="Calibri"/>
        <family val="2"/>
        <scheme val="minor"/>
      </rPr>
      <t xml:space="preserve"> Porcentaje de  normativa municipal del sector religioso verificada.</t>
    </r>
  </si>
  <si>
    <r>
      <rPr>
        <b/>
        <sz val="12"/>
        <color theme="1"/>
        <rFont val="Calibri"/>
        <family val="2"/>
        <scheme val="minor"/>
      </rPr>
      <t xml:space="preserve">PRTS: </t>
    </r>
    <r>
      <rPr>
        <sz val="12"/>
        <color theme="1"/>
        <rFont val="Calibri"/>
        <family val="2"/>
        <scheme val="minor"/>
      </rPr>
      <t xml:space="preserve">Porcentaje de participantes en actividades de reconstrucción del Tejido Social. </t>
    </r>
  </si>
  <si>
    <r>
      <rPr>
        <b/>
        <sz val="12"/>
        <color theme="1"/>
        <rFont val="Calibri"/>
        <family val="2"/>
        <scheme val="minor"/>
      </rPr>
      <t>PTSR</t>
    </r>
    <r>
      <rPr>
        <sz val="12"/>
        <color theme="1"/>
        <rFont val="Calibri"/>
        <family val="2"/>
        <scheme val="minor"/>
      </rPr>
      <t>: Porcentaje de trámites del sector religioso realizados.</t>
    </r>
  </si>
  <si>
    <r>
      <rPr>
        <b/>
        <sz val="12"/>
        <color theme="1"/>
        <rFont val="Calibri"/>
        <family val="2"/>
        <scheme val="minor"/>
      </rPr>
      <t>PAAC:</t>
    </r>
    <r>
      <rPr>
        <sz val="12"/>
        <color theme="1"/>
        <rFont val="Calibri"/>
        <family val="2"/>
        <scheme val="minor"/>
      </rPr>
      <t xml:space="preserve"> Porcentaje de asesorías jurídicas hacia asociaciones y agrupaciones religiosas.</t>
    </r>
  </si>
  <si>
    <r>
      <rPr>
        <b/>
        <sz val="12"/>
        <color theme="1"/>
        <rFont val="Calibri"/>
        <family val="2"/>
        <scheme val="minor"/>
      </rPr>
      <t>PPDLR</t>
    </r>
    <r>
      <rPr>
        <sz val="12"/>
        <color theme="1"/>
        <rFont val="Calibri"/>
        <family val="2"/>
        <scheme val="minor"/>
      </rPr>
      <t>: Porcentaje de participantes en actividad del día de la libertad religiosa.</t>
    </r>
  </si>
  <si>
    <r>
      <rPr>
        <b/>
        <sz val="12"/>
        <color theme="1"/>
        <rFont val="Calibri"/>
        <family val="2"/>
        <scheme val="minor"/>
      </rPr>
      <t>PAMC:</t>
    </r>
    <r>
      <rPr>
        <sz val="12"/>
        <color theme="1"/>
        <rFont val="Calibri"/>
        <family val="2"/>
        <scheme val="minor"/>
      </rPr>
      <t xml:space="preserve"> Porcentaje de Archivos Municipales conservados.</t>
    </r>
  </si>
  <si>
    <r>
      <rPr>
        <b/>
        <sz val="12"/>
        <color theme="1"/>
        <rFont val="Calibri"/>
        <family val="2"/>
        <scheme val="minor"/>
      </rPr>
      <t>PSBD:</t>
    </r>
    <r>
      <rPr>
        <sz val="12"/>
        <color theme="1"/>
        <rFont val="Calibri"/>
        <family val="2"/>
        <scheme val="minor"/>
      </rPr>
      <t xml:space="preserve"> Porcentaje de solicitudes de bajas documentales atendidas. </t>
    </r>
  </si>
  <si>
    <r>
      <rPr>
        <b/>
        <sz val="12"/>
        <color theme="1"/>
        <rFont val="Calibri"/>
        <family val="2"/>
        <scheme val="minor"/>
      </rPr>
      <t>PTPA</t>
    </r>
    <r>
      <rPr>
        <sz val="12"/>
        <color theme="1"/>
        <rFont val="Calibri"/>
        <family val="2"/>
        <scheme val="minor"/>
      </rPr>
      <t xml:space="preserve">: Porcentaje de Transferencias Primarias aprobadas.  </t>
    </r>
  </si>
  <si>
    <r>
      <rPr>
        <b/>
        <sz val="12"/>
        <color theme="1"/>
        <rFont val="Calibri"/>
        <family val="2"/>
        <scheme val="minor"/>
      </rPr>
      <t>PICCE:</t>
    </r>
    <r>
      <rPr>
        <sz val="12"/>
        <color theme="1"/>
        <rFont val="Calibri"/>
        <family val="2"/>
        <scheme val="minor"/>
      </rPr>
      <t xml:space="preserve"> Porcentaje de instrumentos de control y consulta elaborados </t>
    </r>
  </si>
  <si>
    <r>
      <rPr>
        <b/>
        <sz val="12"/>
        <color theme="1"/>
        <rFont val="Calibri"/>
        <family val="2"/>
        <scheme val="minor"/>
      </rPr>
      <t>PMAR:</t>
    </r>
    <r>
      <rPr>
        <sz val="12"/>
        <color theme="1"/>
        <rFont val="Calibri"/>
        <family val="2"/>
        <scheme val="minor"/>
      </rPr>
      <t xml:space="preserve"> Porcentaje de Material Audiovisual realizado</t>
    </r>
  </si>
  <si>
    <r>
      <rPr>
        <b/>
        <sz val="12"/>
        <color theme="1"/>
        <rFont val="Calibri"/>
        <family val="2"/>
        <scheme val="minor"/>
      </rPr>
      <t>PCAI:</t>
    </r>
    <r>
      <rPr>
        <sz val="12"/>
        <color theme="1"/>
        <rFont val="Calibri"/>
        <family val="2"/>
        <scheme val="minor"/>
      </rPr>
      <t xml:space="preserve"> Porcentaje de las capacitaciones en materia de archivo impartidas. </t>
    </r>
  </si>
  <si>
    <r>
      <rPr>
        <b/>
        <sz val="12"/>
        <color theme="1"/>
        <rFont val="Calibri"/>
        <family val="2"/>
        <scheme val="minor"/>
      </rPr>
      <t>PTAR:</t>
    </r>
    <r>
      <rPr>
        <sz val="12"/>
        <color theme="1"/>
        <rFont val="Calibri"/>
        <family val="2"/>
        <scheme val="minor"/>
      </rPr>
      <t xml:space="preserve"> Porcentaje de equipos de cómputo adquiridos.</t>
    </r>
  </si>
  <si>
    <r>
      <rPr>
        <b/>
        <sz val="12"/>
        <color theme="1"/>
        <rFont val="Calibri"/>
        <family val="2"/>
        <scheme val="minor"/>
      </rPr>
      <t>PARI:</t>
    </r>
    <r>
      <rPr>
        <sz val="12"/>
        <color theme="1"/>
        <rFont val="Calibri"/>
        <family val="2"/>
        <scheme val="minor"/>
      </rPr>
      <t xml:space="preserve"> Porcentaje de actos registrales inscritos</t>
    </r>
  </si>
  <si>
    <r>
      <rPr>
        <b/>
        <sz val="12"/>
        <color theme="1"/>
        <rFont val="Calibri"/>
        <family val="2"/>
        <scheme val="minor"/>
      </rPr>
      <t>PAECE:</t>
    </r>
    <r>
      <rPr>
        <sz val="12"/>
        <color theme="1"/>
        <rFont val="Calibri"/>
        <family val="2"/>
        <scheme val="minor"/>
      </rPr>
      <t xml:space="preserve"> Porcentaje de adquisición de equipos de cómputo y electrónicos.      </t>
    </r>
  </si>
  <si>
    <r>
      <rPr>
        <b/>
        <sz val="12"/>
        <color theme="1"/>
        <rFont val="Calibri"/>
        <family val="2"/>
        <scheme val="minor"/>
      </rPr>
      <t xml:space="preserve">PFVA: </t>
    </r>
    <r>
      <rPr>
        <sz val="12"/>
        <color theme="1"/>
        <rFont val="Calibri"/>
        <family val="2"/>
        <scheme val="minor"/>
      </rPr>
      <t xml:space="preserve">Porcentaje de formatos valoradas  adquiridas. </t>
    </r>
  </si>
  <si>
    <r>
      <rPr>
        <b/>
        <sz val="12"/>
        <color theme="1"/>
        <rFont val="Calibri"/>
        <family val="2"/>
        <scheme val="minor"/>
      </rPr>
      <t>PPC:</t>
    </r>
    <r>
      <rPr>
        <sz val="12"/>
        <color theme="1"/>
        <rFont val="Calibri"/>
        <family val="2"/>
        <scheme val="minor"/>
      </rPr>
      <t xml:space="preserve"> Porcentaje de personal del Registro Civil capacitado.             </t>
    </r>
  </si>
  <si>
    <r>
      <rPr>
        <b/>
        <sz val="12"/>
        <color theme="1"/>
        <rFont val="Calibri"/>
        <family val="2"/>
        <scheme val="minor"/>
      </rPr>
      <t>PIRM:</t>
    </r>
    <r>
      <rPr>
        <sz val="12"/>
        <color theme="1"/>
        <rFont val="Calibri"/>
        <family val="2"/>
        <scheme val="minor"/>
      </rPr>
      <t xml:space="preserve"> Porcentaje de instalaciones del Registro Civil mejoradas.                  </t>
    </r>
  </si>
  <si>
    <r>
      <rPr>
        <b/>
        <sz val="12"/>
        <color theme="1"/>
        <rFont val="Calibri"/>
        <family val="2"/>
        <scheme val="minor"/>
      </rPr>
      <t>PCDN</t>
    </r>
    <r>
      <rPr>
        <sz val="12"/>
        <color theme="1"/>
        <rFont val="Calibri"/>
        <family val="2"/>
        <scheme val="minor"/>
      </rPr>
      <t xml:space="preserve">: Porcentaje de canalizaciones de derechos de niñas, niños y adolescentes brindadas.        </t>
    </r>
  </si>
  <si>
    <r>
      <rPr>
        <b/>
        <sz val="12"/>
        <color theme="1"/>
        <rFont val="Calibri"/>
        <family val="2"/>
        <scheme val="minor"/>
      </rPr>
      <t>PCTI:</t>
    </r>
    <r>
      <rPr>
        <sz val="12"/>
        <color theme="1"/>
        <rFont val="Calibri"/>
        <family val="2"/>
        <scheme val="minor"/>
      </rPr>
      <t xml:space="preserve"> Porcentaje de capacitaciones para la erradicación del Trabajo Infantil impartidas.</t>
    </r>
  </si>
  <si>
    <r>
      <rPr>
        <b/>
        <sz val="12"/>
        <color theme="1"/>
        <rFont val="Calibri"/>
        <family val="2"/>
        <scheme val="minor"/>
      </rPr>
      <t>PAPE</t>
    </r>
    <r>
      <rPr>
        <sz val="12"/>
        <color theme="1"/>
        <rFont val="Calibri"/>
        <family val="2"/>
        <scheme val="minor"/>
      </rPr>
      <t>: Porcentaje de actividades de prevención del embarazo realizadas.</t>
    </r>
  </si>
  <si>
    <r>
      <rPr>
        <b/>
        <sz val="12"/>
        <color theme="1"/>
        <rFont val="Calibri"/>
        <family val="2"/>
        <scheme val="minor"/>
      </rPr>
      <t>PDNA:</t>
    </r>
    <r>
      <rPr>
        <sz val="12"/>
        <color theme="1"/>
        <rFont val="Calibri"/>
        <family val="2"/>
        <scheme val="minor"/>
      </rPr>
      <t xml:space="preserve"> Porcentaje de personas en actividades sobre los DH sensibilizadas.</t>
    </r>
  </si>
  <si>
    <r>
      <rPr>
        <b/>
        <sz val="12"/>
        <color theme="1"/>
        <rFont val="Calibri"/>
        <family val="2"/>
        <scheme val="minor"/>
      </rPr>
      <t>PCNA:</t>
    </r>
    <r>
      <rPr>
        <sz val="12"/>
        <color theme="1"/>
        <rFont val="Calibri"/>
        <family val="2"/>
        <scheme val="minor"/>
      </rPr>
      <t xml:space="preserve"> Porcentaje de campañas masivas sobre los derechos de la niñez y adolescencia difundidas.</t>
    </r>
  </si>
  <si>
    <r>
      <t>1.02.1.1.6</t>
    </r>
    <r>
      <rPr>
        <sz val="12"/>
        <color theme="1"/>
        <rFont val="Calibri"/>
        <family val="2"/>
        <scheme val="minor"/>
      </rPr>
      <t xml:space="preserve"> Sesiones de cabildo para la aprobación de los temas y resoluciones del Ayuntamiento celebradas.</t>
    </r>
  </si>
  <si>
    <r>
      <t>1.02.1.1.6.1</t>
    </r>
    <r>
      <rPr>
        <sz val="12"/>
        <color theme="1"/>
        <rFont val="Calibri"/>
        <family val="2"/>
        <scheme val="minor"/>
      </rPr>
      <t xml:space="preserve"> Verificación de la asistencia de quienes presiden las Regidurias del H. Ayuntamiento de Benito Juárez.</t>
    </r>
  </si>
  <si>
    <r>
      <t>1.02.1.1.6.2</t>
    </r>
    <r>
      <rPr>
        <sz val="12"/>
        <color theme="1"/>
        <rFont val="Calibri"/>
        <family val="2"/>
        <scheme val="minor"/>
      </rPr>
      <t xml:space="preserve"> Elaboración y encuadernación de las actas de cabildo.</t>
    </r>
  </si>
  <si>
    <r>
      <t xml:space="preserve">1.02.1.1.6.3 </t>
    </r>
    <r>
      <rPr>
        <sz val="12"/>
        <color theme="1"/>
        <rFont val="Calibri"/>
        <family val="2"/>
        <scheme val="minor"/>
      </rPr>
      <t>Publicación de los acuerdos en la Gaceta del ayuntamiento y en el Periódico Oficial del Estado.</t>
    </r>
  </si>
  <si>
    <r>
      <t xml:space="preserve">1.02.1.1.6.4 </t>
    </r>
    <r>
      <rPr>
        <sz val="12"/>
        <color theme="1"/>
        <rFont val="Calibri"/>
        <family val="2"/>
        <scheme val="minor"/>
      </rPr>
      <t xml:space="preserve">Realización de Precabildeos para dar a conocer los temas más relevantes según el Cabildo. </t>
    </r>
  </si>
  <si>
    <r>
      <t>1.02.1.1.6.5</t>
    </r>
    <r>
      <rPr>
        <sz val="12"/>
        <color theme="1"/>
        <rFont val="Calibri"/>
        <family val="2"/>
        <scheme val="minor"/>
      </rPr>
      <t xml:space="preserve"> Aprobación de los proyectos de acuerdos en las sesiones de Cabildo</t>
    </r>
  </si>
  <si>
    <r>
      <t>1.02.1.1.7</t>
    </r>
    <r>
      <rPr>
        <sz val="12"/>
        <color theme="1"/>
        <rFont val="Calibri"/>
        <family val="2"/>
        <scheme val="minor"/>
      </rPr>
      <t xml:space="preserve"> Solicitudes administrativas de las Direcciones adscritas a la Secretaría General emitidas.</t>
    </r>
  </si>
  <si>
    <r>
      <t>1.02.1.1.7.1</t>
    </r>
    <r>
      <rPr>
        <sz val="12"/>
        <color theme="1"/>
        <rFont val="Calibri"/>
        <family val="2"/>
        <scheme val="minor"/>
      </rPr>
      <t xml:space="preserve"> Gestión en la documentación de los movimientos de personal de la Oficina de la Secretaría General. 
</t>
    </r>
  </si>
  <si>
    <r>
      <t>1.02.1.1.7.2</t>
    </r>
    <r>
      <rPr>
        <sz val="12"/>
        <color theme="1"/>
        <rFont val="Calibri"/>
        <family val="2"/>
        <scheme val="minor"/>
      </rPr>
      <t xml:space="preserve"> Realización de gestiones técnicas para la operación de las Direcciones Adscritas a la Oficina de la Secretaría General.</t>
    </r>
  </si>
  <si>
    <r>
      <t>1.02.1.1.7.3</t>
    </r>
    <r>
      <rPr>
        <sz val="12"/>
        <color theme="1"/>
        <rFont val="Calibri"/>
        <family val="2"/>
        <scheme val="minor"/>
      </rPr>
      <t xml:space="preserve"> Gestión de las solicitudes de   recursos materiales para abastecer a la Secretaría General y sus Direcciones Adscritas.</t>
    </r>
  </si>
  <si>
    <r>
      <t>1.02.1.1.7.4</t>
    </r>
    <r>
      <rPr>
        <sz val="12"/>
        <color theme="1"/>
        <rFont val="Calibri"/>
        <family val="2"/>
        <scheme val="minor"/>
      </rPr>
      <t xml:space="preserve"> Gestión de solicitudes formuladas por la ciudadanía.</t>
    </r>
  </si>
  <si>
    <r>
      <t xml:space="preserve"> 1.2.1.1.8 </t>
    </r>
    <r>
      <rPr>
        <sz val="12"/>
        <color theme="1"/>
        <rFont val="Calibri"/>
        <family val="2"/>
        <scheme val="minor"/>
      </rPr>
      <t xml:space="preserve">Retenciones que infringen el Reglamento de Justicia Cívica. </t>
    </r>
  </si>
  <si>
    <r>
      <t xml:space="preserve">1.02.1.1.8.1 </t>
    </r>
    <r>
      <rPr>
        <sz val="12"/>
        <color theme="1"/>
        <rFont val="Calibri"/>
        <family val="2"/>
        <scheme val="minor"/>
      </rPr>
      <t>Supervisión de la integridad de los infractores</t>
    </r>
  </si>
  <si>
    <r>
      <t xml:space="preserve">1.2.1.1.8.2 </t>
    </r>
    <r>
      <rPr>
        <sz val="12"/>
        <color theme="1"/>
        <rFont val="Calibri"/>
        <family val="2"/>
        <scheme val="minor"/>
      </rPr>
      <t>Conservación y mantenimiento de equipos del Centro Retencion.</t>
    </r>
  </si>
  <si>
    <r>
      <t>1.2.1.1.8.3</t>
    </r>
    <r>
      <rPr>
        <sz val="12"/>
        <color theme="1"/>
        <rFont val="Calibri"/>
        <family val="2"/>
        <scheme val="minor"/>
      </rPr>
      <t xml:space="preserve"> Otorgamiento de alimentos  a infractores retenidos y personal Institucional</t>
    </r>
  </si>
  <si>
    <r>
      <t>1.02.1.1.9.1</t>
    </r>
    <r>
      <rPr>
        <sz val="12"/>
        <color theme="1"/>
        <rFont val="Calibri"/>
        <family val="2"/>
        <scheme val="minor"/>
      </rPr>
      <t xml:space="preserve"> Celebración de convenios a través de audiencias conciliatorias.</t>
    </r>
  </si>
  <si>
    <r>
      <t xml:space="preserve">1.02.1.1.9.2 </t>
    </r>
    <r>
      <rPr>
        <sz val="12"/>
        <color theme="1"/>
        <rFont val="Calibri"/>
        <family val="2"/>
        <scheme val="minor"/>
      </rPr>
      <t>Otorgamiento de asesorías psicológicas a menores infractores y sus familias.</t>
    </r>
  </si>
  <si>
    <r>
      <t>1.02.1.1.9.3</t>
    </r>
    <r>
      <rPr>
        <sz val="12"/>
        <color theme="1"/>
        <rFont val="Calibri"/>
        <family val="2"/>
        <scheme val="minor"/>
      </rPr>
      <t xml:space="preserve"> Impartición de cursos de capacitación para el personal de la Dirección.</t>
    </r>
  </si>
  <si>
    <r>
      <t xml:space="preserve">1.02.1.1.9.4 </t>
    </r>
    <r>
      <rPr>
        <sz val="12"/>
        <color theme="1"/>
        <rFont val="Calibri"/>
        <family val="2"/>
        <scheme val="minor"/>
      </rPr>
      <t>Realización de Talleres para familias de menores infractores.</t>
    </r>
  </si>
  <si>
    <r>
      <t>1.02.1.1.10</t>
    </r>
    <r>
      <rPr>
        <sz val="12"/>
        <color theme="1"/>
        <rFont val="Calibri"/>
        <family val="2"/>
        <scheme val="minor"/>
      </rPr>
      <t xml:space="preserve"> Acciones de las políticas poblaciónales y demandas Sociales atendidas. </t>
    </r>
  </si>
  <si>
    <r>
      <t>1.02.1.1.10.1</t>
    </r>
    <r>
      <rPr>
        <sz val="12"/>
        <color theme="1"/>
        <rFont val="Calibri"/>
        <family val="2"/>
        <scheme val="minor"/>
      </rPr>
      <t xml:space="preserve"> Realización del Sorteo del Servicio Nacional Clase correspondiente.</t>
    </r>
  </si>
  <si>
    <r>
      <t>1.02.1.1.10.2</t>
    </r>
    <r>
      <rPr>
        <sz val="12"/>
        <color theme="1"/>
        <rFont val="Calibri"/>
        <family val="2"/>
        <scheme val="minor"/>
      </rPr>
      <t xml:space="preserve"> Participación en las Sesiones del COESPO referente a los temas representativos de la población y resoluciones del H. Ayuntamiento</t>
    </r>
  </si>
  <si>
    <r>
      <t xml:space="preserve">1.02.1.1.10.3 </t>
    </r>
    <r>
      <rPr>
        <sz val="12"/>
        <color theme="1"/>
        <rFont val="Calibri"/>
        <family val="2"/>
        <scheme val="minor"/>
      </rPr>
      <t>Realización de reuniones mensuales con la Delegación de Alfredo V. Bonfil y la Subdelegación de Puerto Juárez.</t>
    </r>
  </si>
  <si>
    <r>
      <t>1.02.1.1.11</t>
    </r>
    <r>
      <rPr>
        <sz val="12"/>
        <color theme="1"/>
        <rFont val="Calibri"/>
        <family val="2"/>
        <scheme val="minor"/>
      </rPr>
      <t xml:space="preserve"> Atenciones en asuntos religiosos brindadas.</t>
    </r>
  </si>
  <si>
    <r>
      <t xml:space="preserve">1.02.1.1,11.1 </t>
    </r>
    <r>
      <rPr>
        <sz val="12"/>
        <color theme="1"/>
        <rFont val="Calibri"/>
        <family val="2"/>
        <scheme val="minor"/>
      </rPr>
      <t xml:space="preserve"> Realización de actividades comunitarias con apoyo de grupos religiosos. </t>
    </r>
  </si>
  <si>
    <r>
      <t xml:space="preserve">1.02.1.1.11.2 </t>
    </r>
    <r>
      <rPr>
        <sz val="12"/>
        <color theme="1"/>
        <rFont val="Calibri"/>
        <family val="2"/>
        <scheme val="minor"/>
      </rPr>
      <t>Capacitación en materia religiosa que fortalezcan la laicidad del municipio.</t>
    </r>
  </si>
  <si>
    <r>
      <t xml:space="preserve">1.02.1.1.11.3 </t>
    </r>
    <r>
      <rPr>
        <sz val="12"/>
        <color theme="1"/>
        <rFont val="Calibri"/>
        <family val="2"/>
        <scheme val="minor"/>
      </rPr>
      <t>Actualización del Padrón Municipal de Templos (PMT).</t>
    </r>
  </si>
  <si>
    <r>
      <t xml:space="preserve">1.02.1.1.11.4 </t>
    </r>
    <r>
      <rPr>
        <sz val="12"/>
        <color theme="1"/>
        <rFont val="Calibri"/>
        <family val="2"/>
        <scheme val="minor"/>
      </rPr>
      <t>Verificación de la normativa municipal aplicable al sector religioso.</t>
    </r>
  </si>
  <si>
    <r>
      <t>1.02.1.1.11.5</t>
    </r>
    <r>
      <rPr>
        <sz val="12"/>
        <color theme="1"/>
        <rFont val="Calibri"/>
        <family val="2"/>
        <scheme val="minor"/>
      </rPr>
      <t xml:space="preserve"> Realización de actividades enfocadas a la reconstruccion del tejido social.</t>
    </r>
  </si>
  <si>
    <r>
      <t>1.02.1.1.11.6</t>
    </r>
    <r>
      <rPr>
        <sz val="12"/>
        <color theme="1"/>
        <rFont val="Calibri"/>
        <family val="2"/>
        <scheme val="minor"/>
      </rPr>
      <t xml:space="preserve"> Realización de los trámites solicitados por las asociaciones y agrupaciones religiosas.</t>
    </r>
  </si>
  <si>
    <r>
      <t xml:space="preserve">1.02.1.1.11.7 </t>
    </r>
    <r>
      <rPr>
        <sz val="12"/>
        <color theme="1"/>
        <rFont val="Calibri"/>
        <family val="2"/>
        <scheme val="minor"/>
      </rPr>
      <t>Asesoramiento jurídico y de registro de las agrupaciones religiosas.</t>
    </r>
  </si>
  <si>
    <r>
      <t>1.02.1.1.11.8</t>
    </r>
    <r>
      <rPr>
        <sz val="12"/>
        <color theme="1"/>
        <rFont val="Calibri"/>
        <family val="2"/>
        <scheme val="minor"/>
      </rPr>
      <t xml:space="preserve"> Realización de actividad enfocada a la conmemoración del Día de la Libertad Religiosa</t>
    </r>
  </si>
  <si>
    <r>
      <t>1.02.1.1.12</t>
    </r>
    <r>
      <rPr>
        <sz val="12"/>
        <color theme="1"/>
        <rFont val="Calibri"/>
        <family val="2"/>
        <scheme val="minor"/>
      </rPr>
      <t xml:space="preserve"> Archivos municipales de las Unidades Administrativas conservados.
</t>
    </r>
  </si>
  <si>
    <r>
      <t xml:space="preserve">1.02.1.1.12.1 </t>
    </r>
    <r>
      <rPr>
        <sz val="12"/>
        <color theme="1"/>
        <rFont val="Calibri"/>
        <family val="2"/>
        <scheme val="minor"/>
      </rPr>
      <t>Atención a las solicitudes de las Unidades Administrativas para bajas documentales de Archivo de Concentración.</t>
    </r>
  </si>
  <si>
    <r>
      <t xml:space="preserve">1.02.1.1.12.2 </t>
    </r>
    <r>
      <rPr>
        <sz val="12"/>
        <color theme="1"/>
        <rFont val="Calibri"/>
        <family val="2"/>
        <scheme val="minor"/>
      </rPr>
      <t>Aprobación para Transferencias Primarias de los expedientes de las Unidades Administrativas del municipio de Benito Juárez.</t>
    </r>
  </si>
  <si>
    <r>
      <t>1.02.1.1.12.3</t>
    </r>
    <r>
      <rPr>
        <sz val="12"/>
        <color theme="1"/>
        <rFont val="Calibri"/>
        <family val="2"/>
        <scheme val="minor"/>
      </rPr>
      <t xml:space="preserve"> Elaboración de los Instrumentos para control y consulta del Archivo Municipal.</t>
    </r>
  </si>
  <si>
    <r>
      <t xml:space="preserve">1.02.1.1.12.4 </t>
    </r>
    <r>
      <rPr>
        <sz val="12"/>
        <color theme="1"/>
        <rFont val="Calibri"/>
        <family val="2"/>
        <scheme val="minor"/>
      </rPr>
      <t>Realización de material audiovisual sobre Cancún y su historia para compartir a traves de medios físicos y digitales.</t>
    </r>
  </si>
  <si>
    <r>
      <t>1.02.1.1.12.5</t>
    </r>
    <r>
      <rPr>
        <sz val="12"/>
        <color theme="1"/>
        <rFont val="Calibri"/>
        <family val="2"/>
        <scheme val="minor"/>
      </rPr>
      <t xml:space="preserve"> Impartición de capacitaciones a las Unidades Administrativas en materia de Archivo.</t>
    </r>
  </si>
  <si>
    <r>
      <t>1.02.1.1.12.6</t>
    </r>
    <r>
      <rPr>
        <sz val="12"/>
        <color theme="1"/>
        <rFont val="Calibri"/>
        <family val="2"/>
        <scheme val="minor"/>
      </rPr>
      <t xml:space="preserve"> Adquisición de equipos de cómputo para la Sala de Digitalización.</t>
    </r>
  </si>
  <si>
    <r>
      <t xml:space="preserve">1.02.1.1.13 </t>
    </r>
    <r>
      <rPr>
        <sz val="12"/>
        <color theme="1"/>
        <rFont val="Calibri"/>
        <family val="2"/>
        <scheme val="minor"/>
      </rPr>
      <t>Actos registrales constitutivos o modificativos del Estado Civil de la población benitojuarense, garantizando el derecho a la igualdad entre mujeres y hombres inscritos.</t>
    </r>
  </si>
  <si>
    <r>
      <t xml:space="preserve">1.02.1.1.13.1 </t>
    </r>
    <r>
      <rPr>
        <sz val="12"/>
        <color theme="1"/>
        <rFont val="Calibri"/>
        <family val="2"/>
        <scheme val="minor"/>
      </rPr>
      <t>Adquisición de herramientas tecnológicas del Registro Civil.</t>
    </r>
  </si>
  <si>
    <r>
      <t>1.02.1.1.13.2</t>
    </r>
    <r>
      <rPr>
        <sz val="12"/>
        <color theme="1"/>
        <rFont val="Calibri"/>
        <family val="2"/>
        <scheme val="minor"/>
      </rPr>
      <t xml:space="preserve"> Incremento en la adquisición de formatos valorados Adquiridos.</t>
    </r>
  </si>
  <si>
    <r>
      <t>1.02.1.1.13.3</t>
    </r>
    <r>
      <rPr>
        <sz val="12"/>
        <color theme="1"/>
        <rFont val="Calibri"/>
        <family val="2"/>
        <scheme val="minor"/>
      </rPr>
      <t xml:space="preserve"> Capacitación al personal del Registro Civil.</t>
    </r>
  </si>
  <si>
    <r>
      <t xml:space="preserve">1.02.1.1.13.4 </t>
    </r>
    <r>
      <rPr>
        <sz val="12"/>
        <color theme="1"/>
        <rFont val="Calibri"/>
        <family val="2"/>
        <scheme val="minor"/>
      </rPr>
      <t>Mejoramiento de las instalaciones del Registro Civil.</t>
    </r>
  </si>
  <si>
    <r>
      <t xml:space="preserve">1.02.1.1.14 </t>
    </r>
    <r>
      <rPr>
        <sz val="12"/>
        <color theme="1"/>
        <rFont val="Calibri"/>
        <family val="2"/>
        <scheme val="minor"/>
      </rPr>
      <t>Canalizaciones en temas de restitución de derechos de niñas, niños y adolescentes del municipio brindadas.</t>
    </r>
  </si>
  <si>
    <r>
      <t>1.02.1.1.14.1</t>
    </r>
    <r>
      <rPr>
        <sz val="12"/>
        <color theme="1"/>
        <rFont val="Calibri"/>
        <family val="2"/>
        <scheme val="minor"/>
      </rPr>
      <t xml:space="preserve">  Impartición de capacitaciones para la erradicación del trabajo infantil.</t>
    </r>
  </si>
  <si>
    <r>
      <t xml:space="preserve">
1.02.1.1.14.2</t>
    </r>
    <r>
      <rPr>
        <sz val="12"/>
        <color theme="1"/>
        <rFont val="Calibri"/>
        <family val="2"/>
        <scheme val="minor"/>
      </rPr>
      <t xml:space="preserve"> Realización de actividades de prevención del embarazo adolescente en las escuelas. </t>
    </r>
  </si>
  <si>
    <r>
      <t>1.02.1.1.14.3</t>
    </r>
    <r>
      <rPr>
        <sz val="12"/>
        <color theme="1"/>
        <rFont val="Calibri"/>
        <family val="2"/>
        <scheme val="minor"/>
      </rPr>
      <t xml:space="preserve"> Sensibilización sobre los derechos humanos de la niñez y la adolescencia dentro de escuelas.</t>
    </r>
  </si>
  <si>
    <r>
      <t xml:space="preserve">1.02.1.1.14.4 </t>
    </r>
    <r>
      <rPr>
        <sz val="12"/>
        <color theme="1"/>
        <rFont val="Calibri"/>
        <family val="2"/>
        <scheme val="minor"/>
      </rPr>
      <t xml:space="preserve">Difusión masiva sobre los derechos de la niñez y las adolescencias.
 </t>
    </r>
  </si>
  <si>
    <r>
      <t>P. 1.02.1.1</t>
    </r>
    <r>
      <rPr>
        <sz val="12"/>
        <rFont val="Calibri"/>
        <family val="2"/>
        <scheme val="minor"/>
      </rPr>
      <t xml:space="preserve"> Las dependencias municipales  de la Secretaria General atienden a las y los ciudadanos del municipio de Benito Juárez respecto a sus necesidades  y demandas con base en los servicios. </t>
    </r>
  </si>
  <si>
    <r>
      <rPr>
        <b/>
        <sz val="12"/>
        <color theme="1"/>
        <rFont val="Calibri"/>
        <family val="2"/>
        <scheme val="minor"/>
      </rPr>
      <t xml:space="preserve">F. 1.02.1.  </t>
    </r>
    <r>
      <rPr>
        <sz val="12"/>
        <color theme="1"/>
        <rFont val="Calibri"/>
        <family val="2"/>
        <scheme val="minor"/>
      </rPr>
      <t xml:space="preserve">Contribuir a la renovación de los mecanismos de gestión flexibilizando nuestras estructuras y procedimientos administrativos con calidad, innovación tecnológica y combate a la corrupción mediante el apoyo recibido por parte de las dependencias municipales en respuesta a sus demandas y solicitudes de servicios. </t>
    </r>
  </si>
  <si>
    <r>
      <t>Justificacion Trimestral:</t>
    </r>
    <r>
      <rPr>
        <sz val="12"/>
        <color theme="1"/>
        <rFont val="Calibri"/>
        <family val="2"/>
        <scheme val="minor"/>
      </rPr>
      <t xml:space="preserve"> Para que esta actividad se lleve a cabo es necesario contar con los estudios de movilidad que expongan la oferta y demanda de las rutas, estos estudios deben correr por cuenta de los solicitantes u ofertantes del servicio y en la actualidad no se han presentado dichos estudios.</t>
    </r>
    <r>
      <rPr>
        <b/>
        <sz val="12"/>
        <color theme="1"/>
        <rFont val="Calibri"/>
        <family val="2"/>
        <scheme val="minor"/>
      </rPr>
      <t xml:space="preserve">
Justificación Anual: </t>
    </r>
    <r>
      <rPr>
        <sz val="12"/>
        <color theme="1"/>
        <rFont val="Calibri"/>
        <family val="2"/>
        <scheme val="minor"/>
      </rPr>
      <t>No se tiene un avance ya que no se presento ningun proyecto.</t>
    </r>
  </si>
  <si>
    <r>
      <t>Justificacion Trimestral:</t>
    </r>
    <r>
      <rPr>
        <sz val="12"/>
        <color theme="1"/>
        <rFont val="Calibri"/>
        <family val="2"/>
        <scheme val="minor"/>
      </rPr>
      <t xml:space="preserve"> No se ha avanzado con la encuadernación de las actas de cabildo debido a que estas están en proceso de firma por parte de los integrantes del cabildo, también debido a que no contamos con el material de papelería necesario para continuar con el proceso de encuadernación. 
Justificación Anual: No se obtiene avance.</t>
    </r>
  </si>
  <si>
    <r>
      <t>Justificacion Trimestral:</t>
    </r>
    <r>
      <rPr>
        <sz val="12"/>
        <color theme="1"/>
        <rFont val="Calibri"/>
        <family val="2"/>
        <scheme val="minor"/>
      </rPr>
      <t xml:space="preserve"> No se calendarizo compra o adquisicion de equipo de computo y tecnologico para la digitalización.</t>
    </r>
    <r>
      <rPr>
        <b/>
        <sz val="12"/>
        <color theme="1"/>
        <rFont val="Calibri"/>
        <family val="2"/>
        <scheme val="minor"/>
      </rPr>
      <t xml:space="preserve">
Justificación Anual: </t>
    </r>
    <r>
      <rPr>
        <sz val="12"/>
        <color theme="1"/>
        <rFont val="Calibri"/>
        <family val="2"/>
        <scheme val="minor"/>
      </rPr>
      <t>No se calendarizo compra o adquisicion de equipo de computo y tecnologico para la digitalización al no contar con el presupuesto necesario para efectuar tal compra</t>
    </r>
  </si>
  <si>
    <r>
      <t xml:space="preserve">Justificacion Trimestral: </t>
    </r>
    <r>
      <rPr>
        <sz val="12"/>
        <color theme="1"/>
        <rFont val="Calibri"/>
        <family val="2"/>
        <scheme val="minor"/>
      </rPr>
      <t>SEDENA no solicitado el programa "Canje de Armas"</t>
    </r>
    <r>
      <rPr>
        <b/>
        <sz val="12"/>
        <color theme="1"/>
        <rFont val="Calibri"/>
        <family val="2"/>
        <scheme val="minor"/>
      </rPr>
      <t xml:space="preserve">
Justificación Anual:  </t>
    </r>
    <r>
      <rPr>
        <sz val="12"/>
        <color theme="1"/>
        <rFont val="Calibri"/>
        <family val="2"/>
        <scheme val="minor"/>
      </rPr>
      <t>SEDENA no solicitado el programa "Canje de Armas" en lo que va del año.</t>
    </r>
  </si>
  <si>
    <r>
      <t>Justificacion Trimestral:</t>
    </r>
    <r>
      <rPr>
        <sz val="12"/>
        <color theme="1"/>
        <rFont val="Calibri"/>
        <family val="2"/>
        <scheme val="minor"/>
      </rPr>
      <t xml:space="preserve"> No se alcanzo la meta por recurso presupuestal</t>
    </r>
    <r>
      <rPr>
        <b/>
        <sz val="12"/>
        <color theme="1"/>
        <rFont val="Calibri"/>
        <family val="2"/>
        <scheme val="minor"/>
      </rPr>
      <t xml:space="preserve">
Justificación Anual: </t>
    </r>
    <r>
      <rPr>
        <sz val="12"/>
        <color theme="1"/>
        <rFont val="Calibri"/>
        <family val="2"/>
        <scheme val="minor"/>
      </rPr>
      <t>Se alcanzo 150.00% del avance anual como resultado del 00.00% del cumplimiento en el tercer trimestre.</t>
    </r>
  </si>
  <si>
    <r>
      <t xml:space="preserve">Justificacion Trimestral: </t>
    </r>
    <r>
      <rPr>
        <sz val="12"/>
        <color theme="1"/>
        <rFont val="Calibri"/>
        <family val="2"/>
        <scheme val="minor"/>
      </rPr>
      <t xml:space="preserve">No se realizo ningun comité derivado que se realiza antes de que inicia la temporada de huracanes. 
</t>
    </r>
    <r>
      <rPr>
        <b/>
        <sz val="12"/>
        <color theme="1"/>
        <rFont val="Calibri"/>
        <family val="2"/>
        <scheme val="minor"/>
      </rPr>
      <t xml:space="preserve">Justificación Anual: </t>
    </r>
    <r>
      <rPr>
        <sz val="12"/>
        <color theme="1"/>
        <rFont val="Calibri"/>
        <family val="2"/>
        <scheme val="minor"/>
      </rPr>
      <t>Se alcanzo un 100.00% del avance anual como resultado del cumplimiento en trimestres anteriores.</t>
    </r>
  </si>
  <si>
    <r>
      <t>Justificacion Trimestral:</t>
    </r>
    <r>
      <rPr>
        <sz val="12"/>
        <color theme="1"/>
        <rFont val="Calibri"/>
        <family val="2"/>
        <scheme val="minor"/>
      </rPr>
      <t xml:space="preserve"> Se alcanzo un 100.00% ya que se se realizó dos actividades de apoyo comunitario una en la delegación Bonfil y otra en Malecón Tajamar.</t>
    </r>
    <r>
      <rPr>
        <b/>
        <sz val="12"/>
        <color theme="1"/>
        <rFont val="Calibri"/>
        <family val="2"/>
        <scheme val="minor"/>
      </rPr>
      <t xml:space="preserve">
Justificación Anual: </t>
    </r>
    <r>
      <rPr>
        <sz val="12"/>
        <color theme="1"/>
        <rFont val="Calibri"/>
        <family val="2"/>
        <scheme val="minor"/>
      </rPr>
      <t>Se alcanzo un 100.00% del avance anual como resultado del 100.00% de cumplimiento del tercer trimestre.</t>
    </r>
  </si>
  <si>
    <r>
      <t>Justificacion Trimestral:</t>
    </r>
    <r>
      <rPr>
        <sz val="12"/>
        <color theme="1"/>
        <rFont val="Calibri"/>
        <family val="2"/>
        <scheme val="minor"/>
      </rPr>
      <t xml:space="preserve"> Ninguna Unidad Administrativa ha solicitado dicho tramite.</t>
    </r>
    <r>
      <rPr>
        <b/>
        <sz val="12"/>
        <color theme="1"/>
        <rFont val="Calibri"/>
        <family val="2"/>
        <scheme val="minor"/>
      </rPr>
      <t xml:space="preserve">
Justificación Anual: </t>
    </r>
    <r>
      <rPr>
        <sz val="12"/>
        <color theme="1"/>
        <rFont val="Calibri"/>
        <family val="2"/>
        <scheme val="minor"/>
      </rPr>
      <t>Se alcanzo un 33.33% del avance anual.</t>
    </r>
  </si>
  <si>
    <t>O-PPA.1.02 PROGRAMA DE ATENCION Y APOYO A LAS DEMANDAS  DE LA CIUDADANIA Y ORGANISMOS NO GUBERNAMENTALES</t>
  </si>
  <si>
    <r>
      <t>Justificacion Trimestral:</t>
    </r>
    <r>
      <rPr>
        <sz val="12"/>
        <color theme="1"/>
        <rFont val="Calibri"/>
        <family val="2"/>
        <scheme val="minor"/>
      </rPr>
      <t xml:space="preserve"> Se obtuvo  el cumplimiento de esta actividad al 114.88% gracias a la buena coordinacion de las dependencia municipales, para dar la pronta respuestas a las diferentes gestiones solicitadas</t>
    </r>
    <r>
      <rPr>
        <b/>
        <sz val="12"/>
        <color theme="1"/>
        <rFont val="Calibri"/>
        <family val="2"/>
        <scheme val="minor"/>
      </rPr>
      <t xml:space="preserve">
Justificación Anual:</t>
    </r>
    <r>
      <rPr>
        <sz val="12"/>
        <color theme="1"/>
        <rFont val="Calibri"/>
        <family val="2"/>
        <scheme val="minor"/>
      </rPr>
      <t xml:space="preserve"> Se obtiene un 137.08% de avance anual como resultado del 114.88% de cumplimiento en elcuarto trimestre.</t>
    </r>
  </si>
  <si>
    <r>
      <t>Justificacion Trimestral:</t>
    </r>
    <r>
      <rPr>
        <sz val="12"/>
        <color theme="1"/>
        <rFont val="Calibri"/>
        <family val="2"/>
        <scheme val="minor"/>
      </rPr>
      <t xml:space="preserve"> Se obtuvo un 122.20% en el cumplimiento de esta actividad, gracias a la buena coordinacion de la Secretaría General en las resolciones de las demandas presentadas por la ciudadania
</t>
    </r>
    <r>
      <rPr>
        <b/>
        <sz val="12"/>
        <color theme="1"/>
        <rFont val="Calibri"/>
        <family val="2"/>
        <scheme val="minor"/>
      </rPr>
      <t>Justificación Anual</t>
    </r>
    <r>
      <rPr>
        <sz val="12"/>
        <color theme="1"/>
        <rFont val="Calibri"/>
        <family val="2"/>
        <scheme val="minor"/>
      </rPr>
      <t>: Se obtiene un137.08% de avance anual como resultado del 122.20% de cumplimiento en el tercer trimestre</t>
    </r>
  </si>
  <si>
    <r>
      <t>Justificacion Trimestral:</t>
    </r>
    <r>
      <rPr>
        <sz val="12"/>
        <color theme="1"/>
        <rFont val="Calibri"/>
        <family val="2"/>
        <scheme val="minor"/>
      </rPr>
      <t xml:space="preserve"> Se alcanzo un 123.20% ya que se dieron apoyos y subsidios que fueron entregados con éxito ya que toda persona que se acercó a la secretaria general fue escuchada y apoyada </t>
    </r>
    <r>
      <rPr>
        <b/>
        <sz val="12"/>
        <color theme="1"/>
        <rFont val="Calibri"/>
        <family val="2"/>
        <scheme val="minor"/>
      </rPr>
      <t xml:space="preserve">
Justificación Anual: </t>
    </r>
    <r>
      <rPr>
        <sz val="12"/>
        <color theme="1"/>
        <rFont val="Calibri"/>
        <family val="2"/>
        <scheme val="minor"/>
      </rPr>
      <t>Se alcanzo 95.50% del avance anual como resultado del 122.30% del cumplimiento en el tercer trimestre.</t>
    </r>
  </si>
  <si>
    <r>
      <t>Justificacion Trimestral:</t>
    </r>
    <r>
      <rPr>
        <sz val="12"/>
        <color theme="1"/>
        <rFont val="Calibri"/>
        <family val="2"/>
        <scheme val="minor"/>
      </rPr>
      <t xml:space="preserve"> No se dieron asesorias</t>
    </r>
    <r>
      <rPr>
        <b/>
        <sz val="12"/>
        <color theme="1"/>
        <rFont val="Calibri"/>
        <family val="2"/>
        <scheme val="minor"/>
      </rPr>
      <t xml:space="preserve">
Justificación Anual: </t>
    </r>
    <r>
      <rPr>
        <sz val="12"/>
        <color theme="1"/>
        <rFont val="Calibri"/>
        <family val="2"/>
        <scheme val="minor"/>
      </rPr>
      <t>Se alcanzado un avance anual de 25.13%</t>
    </r>
  </si>
  <si>
    <r>
      <t>Justificacion Trimestral:</t>
    </r>
    <r>
      <rPr>
        <sz val="12"/>
        <color theme="1"/>
        <rFont val="Calibri"/>
        <family val="2"/>
        <scheme val="minor"/>
      </rPr>
      <t xml:space="preserve"> No se realizarón solicitudes por el Cabildo Municipal</t>
    </r>
    <r>
      <rPr>
        <b/>
        <sz val="12"/>
        <color theme="1"/>
        <rFont val="Calibri"/>
        <family val="2"/>
        <scheme val="minor"/>
      </rPr>
      <t xml:space="preserve">
Justificación Anual: </t>
    </r>
    <r>
      <rPr>
        <sz val="12"/>
        <color theme="1"/>
        <rFont val="Calibri"/>
        <family val="2"/>
        <scheme val="minor"/>
      </rPr>
      <t>Se alcanzo un 13.75% de avance anual.</t>
    </r>
  </si>
  <si>
    <r>
      <t>Justificacion Trimestral:</t>
    </r>
    <r>
      <rPr>
        <sz val="12"/>
        <color theme="1"/>
        <rFont val="Calibri"/>
        <family val="2"/>
        <scheme val="minor"/>
      </rPr>
      <t xml:space="preserve"> Se alcanzo un 95.00% de avance por las atenciónes ciudadadanas realizadas durante el Trimestre.</t>
    </r>
    <r>
      <rPr>
        <b/>
        <sz val="12"/>
        <color theme="1"/>
        <rFont val="Calibri"/>
        <family val="2"/>
        <scheme val="minor"/>
      </rPr>
      <t xml:space="preserve">
Justificación Anual: </t>
    </r>
    <r>
      <rPr>
        <sz val="12"/>
        <color theme="1"/>
        <rFont val="Calibri"/>
        <family val="2"/>
        <scheme val="minor"/>
      </rPr>
      <t>Se alcanzo 102.10% del avance anual como resultado del 95.00% del cumplimiento en el cuarto trimestre.</t>
    </r>
  </si>
  <si>
    <r>
      <t>Justificacion Trimestral:</t>
    </r>
    <r>
      <rPr>
        <sz val="12"/>
        <color theme="1"/>
        <rFont val="Calibri"/>
        <family val="2"/>
        <scheme val="minor"/>
      </rPr>
      <t xml:space="preserve">  No se realizó la reunión programada para el mes de noviembre, porque las gestiones se solucionaron al momento y no hubo necesidad de reunir a los ciudadanos.</t>
    </r>
    <r>
      <rPr>
        <b/>
        <sz val="12"/>
        <color theme="1"/>
        <rFont val="Calibri"/>
        <family val="2"/>
        <scheme val="minor"/>
      </rPr>
      <t xml:space="preserve">
Justificación Anual: </t>
    </r>
    <r>
      <rPr>
        <sz val="12"/>
        <color theme="1"/>
        <rFont val="Calibri"/>
        <family val="2"/>
        <scheme val="minor"/>
      </rPr>
      <t>Se alcanzo 112.50% del avance anual.</t>
    </r>
  </si>
  <si>
    <r>
      <t xml:space="preserve">Justificacion Trimestral: </t>
    </r>
    <r>
      <rPr>
        <sz val="12"/>
        <color theme="1"/>
        <rFont val="Calibri"/>
        <family val="2"/>
        <scheme val="minor"/>
      </rPr>
      <t>Se alcanzo un 62.86% de avance debido a las reuniones de trabajo realizadas.</t>
    </r>
    <r>
      <rPr>
        <b/>
        <sz val="12"/>
        <color theme="1"/>
        <rFont val="Calibri"/>
        <family val="2"/>
        <scheme val="minor"/>
      </rPr>
      <t xml:space="preserve">
Justificación Anual: </t>
    </r>
    <r>
      <rPr>
        <sz val="12"/>
        <color theme="1"/>
        <rFont val="Calibri"/>
        <family val="2"/>
        <scheme val="minor"/>
      </rPr>
      <t>Se alcanzo 81.71% del avance anual como resultado del 62.86% del cumplimiento en el cuarto trimestre.</t>
    </r>
  </si>
  <si>
    <r>
      <t>Justificacion Trimestral:</t>
    </r>
    <r>
      <rPr>
        <sz val="12"/>
        <color theme="1"/>
        <rFont val="Calibri"/>
        <family val="2"/>
        <scheme val="minor"/>
      </rPr>
      <t xml:space="preserve"> Se alcanzo un 0..00% no se realizó la reunión programada para el mes de noviembre, porque las gestiones se solucionaron al momento y no hubo necesidad de reunir a los ciudadanos.</t>
    </r>
    <r>
      <rPr>
        <b/>
        <sz val="12"/>
        <color theme="1"/>
        <rFont val="Calibri"/>
        <family val="2"/>
        <scheme val="minor"/>
      </rPr>
      <t xml:space="preserve">
Justificación Anual:</t>
    </r>
    <r>
      <rPr>
        <sz val="12"/>
        <color theme="1"/>
        <rFont val="Calibri"/>
        <family val="2"/>
        <scheme val="minor"/>
      </rPr>
      <t xml:space="preserve"> Se alcanzo 50.00% del avance anual como resultado del 0.00% del cumplimiento en el cuarto trimestre.</t>
    </r>
  </si>
  <si>
    <r>
      <t>Justificacion Trimestral:</t>
    </r>
    <r>
      <rPr>
        <sz val="12"/>
        <color theme="1"/>
        <rFont val="Calibri"/>
        <family val="2"/>
        <scheme val="minor"/>
      </rPr>
      <t xml:space="preserve"> Se alcanzo un 100% de avance debido al evento de la caminata se realizó en el mes de agosto, cumpliendo con lo programado para este año 2023.</t>
    </r>
    <r>
      <rPr>
        <b/>
        <sz val="12"/>
        <color theme="1"/>
        <rFont val="Calibri"/>
        <family val="2"/>
        <scheme val="minor"/>
      </rPr>
      <t xml:space="preserve">
Justificación Anual: </t>
    </r>
    <r>
      <rPr>
        <sz val="12"/>
        <color theme="1"/>
        <rFont val="Calibri"/>
        <family val="2"/>
        <scheme val="minor"/>
      </rPr>
      <t>Se alcanzo 100% del avance anual como resultado del 100% del cumplimiento en el cuarto trimestre.</t>
    </r>
  </si>
  <si>
    <r>
      <t>Justificacion Trimestral:</t>
    </r>
    <r>
      <rPr>
        <sz val="12"/>
        <color theme="1"/>
        <rFont val="Calibri"/>
        <family val="2"/>
        <scheme val="minor"/>
      </rPr>
      <t xml:space="preserve"> El concurso programado para este segundo trimestre se llevó a cabo en el mes de julio, los otros concursos se reprogramaron para el 2024, por solicitud de la Secretaría de Educación Zona Norte y las escuelas participantes.</t>
    </r>
    <r>
      <rPr>
        <b/>
        <sz val="12"/>
        <color theme="1"/>
        <rFont val="Calibri"/>
        <family val="2"/>
        <scheme val="minor"/>
      </rPr>
      <t xml:space="preserve">
Justificación Anual: </t>
    </r>
    <r>
      <rPr>
        <sz val="12"/>
        <color theme="1"/>
        <rFont val="Calibri"/>
        <family val="2"/>
        <scheme val="minor"/>
      </rPr>
      <t>Se alcanzo 66.67% del avance anual.</t>
    </r>
  </si>
  <si>
    <r>
      <t>Justificacion Trimestral:</t>
    </r>
    <r>
      <rPr>
        <sz val="12"/>
        <color theme="1"/>
        <rFont val="Calibri"/>
        <family val="2"/>
        <scheme val="minor"/>
      </rPr>
      <t xml:space="preserve"> Se alcanzo un 112.80% de avance ya que se atendieron comites en las 259,251,235 y 234 así como varios CDC.</t>
    </r>
    <r>
      <rPr>
        <b/>
        <sz val="12"/>
        <color theme="1"/>
        <rFont val="Calibri"/>
        <family val="2"/>
        <scheme val="minor"/>
      </rPr>
      <t xml:space="preserve">
Justificación Anual: </t>
    </r>
    <r>
      <rPr>
        <sz val="12"/>
        <color theme="1"/>
        <rFont val="Calibri"/>
        <family val="2"/>
        <scheme val="minor"/>
      </rPr>
      <t>Se alcanzo 76.50% del avance anual como resultado del 112.80% del cumplimiento en el cuarto trimestre.</t>
    </r>
  </si>
  <si>
    <r>
      <t>Justificacion Trimestral:</t>
    </r>
    <r>
      <rPr>
        <sz val="12"/>
        <color theme="1"/>
        <rFont val="Calibri"/>
        <family val="2"/>
        <scheme val="minor"/>
      </rPr>
      <t xml:space="preserve"> Se alcanzo una avance de 281.60% Se realizaron diferentes cursos  y talleres en materia de prevención  de incendios y manejo de extintores, primeros auxilios  a la industria hotelera  y al sector publico.</t>
    </r>
    <r>
      <rPr>
        <b/>
        <sz val="12"/>
        <color theme="1"/>
        <rFont val="Calibri"/>
        <family val="2"/>
        <scheme val="minor"/>
      </rPr>
      <t xml:space="preserve">
Justificación Anual: </t>
    </r>
    <r>
      <rPr>
        <sz val="12"/>
        <color theme="1"/>
        <rFont val="Calibri"/>
        <family val="2"/>
        <scheme val="minor"/>
      </rPr>
      <t>Se alcanzo 144.67% del avance anual como resultado del 281.60% del cumplimiento en el cuarto trimestre.</t>
    </r>
  </si>
  <si>
    <r>
      <t>Justificacion Trimestral:</t>
    </r>
    <r>
      <rPr>
        <sz val="12"/>
        <color theme="1"/>
        <rFont val="Calibri"/>
        <family val="2"/>
        <scheme val="minor"/>
      </rPr>
      <t xml:space="preserve"> Se alcanzo un 71.20% ya que se realizaron recorridos  y supervisiones  en instalaciones eléctricas en escenarios  de concentración masivas como : Estadio Beto Ávila , Plaza de la Reforma así como ventos de posadas, eventos de navidad en Tajamar y así como servicio de guardavidas en las playas por la temporada de vacaciones. </t>
    </r>
    <r>
      <rPr>
        <b/>
        <sz val="12"/>
        <color theme="1"/>
        <rFont val="Calibri"/>
        <family val="2"/>
        <scheme val="minor"/>
      </rPr>
      <t xml:space="preserve">
Justificación Anual: </t>
    </r>
    <r>
      <rPr>
        <sz val="12"/>
        <color theme="1"/>
        <rFont val="Calibri"/>
        <family val="2"/>
        <scheme val="minor"/>
      </rPr>
      <t>Se alcanzo 64.40% del avance anual como resultado del 71.20% del cumplimiento en el cuarto trimestre.</t>
    </r>
  </si>
  <si>
    <r>
      <t>Justificacion Trimestral:</t>
    </r>
    <r>
      <rPr>
        <sz val="12"/>
        <color theme="1"/>
        <rFont val="Calibri"/>
        <family val="2"/>
        <scheme val="minor"/>
      </rPr>
      <t xml:space="preserve"> Se alcanzo un 112.80% ya que se atendió cada una de las visitas a la estación de bomberos  así como se vistaron varias escuelas en materia de prevención de accidentes.</t>
    </r>
    <r>
      <rPr>
        <b/>
        <sz val="12"/>
        <color theme="1"/>
        <rFont val="Calibri"/>
        <family val="2"/>
        <scheme val="minor"/>
      </rPr>
      <t xml:space="preserve">
Justificación Anual: </t>
    </r>
    <r>
      <rPr>
        <sz val="12"/>
        <color theme="1"/>
        <rFont val="Calibri"/>
        <family val="2"/>
        <scheme val="minor"/>
      </rPr>
      <t>Se alcanzo 76.50% del avance anual como resultado del 112.80% del cumplimiento en el cuarto trimestre.</t>
    </r>
  </si>
  <si>
    <r>
      <t>Justificacion Trimestral:</t>
    </r>
    <r>
      <rPr>
        <sz val="12"/>
        <color theme="1"/>
        <rFont val="Calibri"/>
        <family val="2"/>
        <scheme val="minor"/>
      </rPr>
      <t xml:space="preserve"> Se alcanzo un 6.00% ya que realizo Se realizó inspección eléctrico y sistemas contra incendio  en el mercado  renovado de la región 101 y 259  asi como en establecimientos hoteleros.</t>
    </r>
    <r>
      <rPr>
        <b/>
        <sz val="12"/>
        <color theme="1"/>
        <rFont val="Calibri"/>
        <family val="2"/>
        <scheme val="minor"/>
      </rPr>
      <t xml:space="preserve">
Justificación Anual: </t>
    </r>
    <r>
      <rPr>
        <sz val="12"/>
        <color theme="1"/>
        <rFont val="Calibri"/>
        <family val="2"/>
        <scheme val="minor"/>
      </rPr>
      <t>Se alcanzo 83.00% del avance anual como resultado del 6.00% del cumplimiento en el cuarto trimestre.</t>
    </r>
  </si>
  <si>
    <r>
      <t>Justificacion Trimestral:</t>
    </r>
    <r>
      <rPr>
        <sz val="12"/>
        <color theme="1"/>
        <rFont val="Calibri"/>
        <family val="2"/>
        <scheme val="minor"/>
      </rPr>
      <t xml:space="preserve"> Se alcanzo un 55.14% ya que se atendió cada uno de los reportes atraves de la linea 911 que realizo la ciudadania en diferentes punto de la ciudad asi como la delegación de Bonfil y Zona Continental de isla mujeres.</t>
    </r>
    <r>
      <rPr>
        <b/>
        <sz val="12"/>
        <color theme="1"/>
        <rFont val="Calibri"/>
        <family val="2"/>
        <scheme val="minor"/>
      </rPr>
      <t xml:space="preserve">
Justificación Anual: </t>
    </r>
    <r>
      <rPr>
        <sz val="12"/>
        <color theme="1"/>
        <rFont val="Calibri"/>
        <family val="2"/>
        <scheme val="minor"/>
      </rPr>
      <t>Se alcanzo 73.28% del avance anual como resultado del 55.14% del cumplimiento en el cuarto trimestre.</t>
    </r>
  </si>
  <si>
    <r>
      <t>Justificacion Trimestral:</t>
    </r>
    <r>
      <rPr>
        <sz val="12"/>
        <color theme="1"/>
        <rFont val="Calibri"/>
        <family val="2"/>
        <scheme val="minor"/>
      </rPr>
      <t xml:space="preserve"> Se alcanzo el 60.00% de la meta debido a la capacitación en Playa del Carmen y el Municipio de Tulum. Asi mismo se acude al estado de Chiapas para la competencia nacional de bomberos y talleres de aprendizaje en materia de combate de incendios</t>
    </r>
    <r>
      <rPr>
        <b/>
        <sz val="12"/>
        <color theme="1"/>
        <rFont val="Calibri"/>
        <family val="2"/>
        <scheme val="minor"/>
      </rPr>
      <t xml:space="preserve">
Justificación Anual: </t>
    </r>
    <r>
      <rPr>
        <sz val="12"/>
        <color theme="1"/>
        <rFont val="Calibri"/>
        <family val="2"/>
        <scheme val="minor"/>
      </rPr>
      <t>Se alcanzo 73.28% del avance anual como resultado del 60.00% del cumplimiento en el cuarto trimestre.</t>
    </r>
  </si>
  <si>
    <r>
      <t>Justificacion Trimestral:</t>
    </r>
    <r>
      <rPr>
        <sz val="12"/>
        <color theme="1"/>
        <rFont val="Calibri"/>
        <family val="2"/>
        <scheme val="minor"/>
      </rPr>
      <t xml:space="preserve"> Se alcanzo un 425.00% ya que se procedió a darle atención a las solicitudes de varias atenciones ciudadanas del ambito empresarial en las que destacan Home Depot Suc. Av. Colosio.</t>
    </r>
    <r>
      <rPr>
        <b/>
        <sz val="12"/>
        <color theme="1"/>
        <rFont val="Calibri"/>
        <family val="2"/>
        <scheme val="minor"/>
      </rPr>
      <t xml:space="preserve">
Justificación Anual: </t>
    </r>
    <r>
      <rPr>
        <sz val="12"/>
        <color theme="1"/>
        <rFont val="Calibri"/>
        <family val="2"/>
        <scheme val="minor"/>
      </rPr>
      <t>Se alcanzo un 282.59% del avance anual como resultado del 425.00% de cumplimiento del cuarto trimestre.</t>
    </r>
  </si>
  <si>
    <r>
      <t>Justificacion Trimestral:</t>
    </r>
    <r>
      <rPr>
        <sz val="12"/>
        <color theme="1"/>
        <rFont val="Calibri"/>
        <family val="2"/>
        <scheme val="minor"/>
      </rPr>
      <t xml:space="preserve"> Se alcanzo un 9530.00% ya que se realizaron 1041 operativos al transporte público de concesionarias municipales, los cuales tienen el objetivo de observar el cumplimiento de la normatividad aplicable en materia de transporte público y vialidades de la ciudad.</t>
    </r>
    <r>
      <rPr>
        <b/>
        <sz val="12"/>
        <color theme="1"/>
        <rFont val="Calibri"/>
        <family val="2"/>
        <scheme val="minor"/>
      </rPr>
      <t xml:space="preserve">
Justificación Anual: </t>
    </r>
    <r>
      <rPr>
        <sz val="12"/>
        <color theme="1"/>
        <rFont val="Calibri"/>
        <family val="2"/>
        <scheme val="minor"/>
      </rPr>
      <t>Se alcanzo un 3663.75% del avance anual como resultado del 9530.00% de cumplimiento del cuarto trimestre.</t>
    </r>
  </si>
  <si>
    <r>
      <t>Justificacion Trimestral:</t>
    </r>
    <r>
      <rPr>
        <sz val="12"/>
        <color theme="1"/>
        <rFont val="Calibri"/>
        <family val="2"/>
        <scheme val="minor"/>
      </rPr>
      <t xml:space="preserve"> Se alcanzo un 100% ya que se atendieron propuestas ciudadanas.</t>
    </r>
    <r>
      <rPr>
        <b/>
        <sz val="12"/>
        <color theme="1"/>
        <rFont val="Calibri"/>
        <family val="2"/>
        <scheme val="minor"/>
      </rPr>
      <t xml:space="preserve">
Justificación Anual: </t>
    </r>
    <r>
      <rPr>
        <sz val="12"/>
        <color theme="1"/>
        <rFont val="Calibri"/>
        <family val="2"/>
        <scheme val="minor"/>
      </rPr>
      <t>Se alcanzo un 601.43% del avance anual como resultado del 100.00% de cumplimiento del cuarto trimestre.</t>
    </r>
  </si>
  <si>
    <r>
      <rPr>
        <b/>
        <sz val="12"/>
        <color theme="1"/>
        <rFont val="Calibri"/>
        <family val="2"/>
        <scheme val="minor"/>
      </rPr>
      <t xml:space="preserve">Justificacion Trimestral: </t>
    </r>
    <r>
      <rPr>
        <sz val="12"/>
        <color theme="1"/>
        <rFont val="Calibri"/>
        <family val="2"/>
        <scheme val="minor"/>
      </rPr>
      <t xml:space="preserve">Se alcanzo un 1300.00% ya que realizaron varios proyectos de semaforización.
</t>
    </r>
    <r>
      <rPr>
        <b/>
        <sz val="12"/>
        <color theme="1"/>
        <rFont val="Calibri"/>
        <family val="2"/>
        <scheme val="minor"/>
      </rPr>
      <t>Justificación Anual:</t>
    </r>
    <r>
      <rPr>
        <sz val="12"/>
        <color theme="1"/>
        <rFont val="Calibri"/>
        <family val="2"/>
        <scheme val="minor"/>
      </rPr>
      <t xml:space="preserve"> Se alcanzo un 333.33% del avance anual como resultado del 1300.00% de cumplimiento del cuarto trimestre.</t>
    </r>
  </si>
  <si>
    <r>
      <t>Justificacion Trimestral:</t>
    </r>
    <r>
      <rPr>
        <sz val="12"/>
        <color theme="1"/>
        <rFont val="Calibri"/>
        <family val="2"/>
        <scheme val="minor"/>
      </rPr>
      <t xml:space="preserve"> Se alcanzo un 200.00% ya que se procedió a la atención de solicitudes ciudadanas en la Subdelación Pto. Juarez.</t>
    </r>
    <r>
      <rPr>
        <b/>
        <sz val="12"/>
        <color theme="1"/>
        <rFont val="Calibri"/>
        <family val="2"/>
        <scheme val="minor"/>
      </rPr>
      <t xml:space="preserve">
Justificación Anual: </t>
    </r>
    <r>
      <rPr>
        <sz val="12"/>
        <color theme="1"/>
        <rFont val="Calibri"/>
        <family val="2"/>
        <scheme val="minor"/>
      </rPr>
      <t>Se alcanzo un 337.50% del avance anual como resultado del 200.00% de cumplimiento del cuarto trimestre.</t>
    </r>
  </si>
  <si>
    <r>
      <t>Justificacion Trimestral:</t>
    </r>
    <r>
      <rPr>
        <sz val="12"/>
        <color theme="1"/>
        <rFont val="Calibri"/>
        <family val="2"/>
        <scheme val="minor"/>
      </rPr>
      <t xml:space="preserve"> Se alcanzo un 90.00% derivado que se celebraron dos sesiones ordinarias por mes, como lo indica el Bando de Gobierno del Municipio de Benito Juárez en su artículo 31. Se realizaron también 3 sesiones Extraordinarias, lo anterior para someter a aprobación temas de importancia para la ciudadanía. </t>
    </r>
    <r>
      <rPr>
        <b/>
        <sz val="12"/>
        <color theme="1"/>
        <rFont val="Calibri"/>
        <family val="2"/>
        <scheme val="minor"/>
      </rPr>
      <t xml:space="preserve">
Justificación Anual: </t>
    </r>
    <r>
      <rPr>
        <sz val="12"/>
        <color theme="1"/>
        <rFont val="Calibri"/>
        <family val="2"/>
        <scheme val="minor"/>
      </rPr>
      <t>Se alcanzo un 97.50% del avance anual como resultado del 90.00% de cumplimiento del cuarto trimestre.</t>
    </r>
  </si>
  <si>
    <r>
      <t>Justificacion Trimestral:</t>
    </r>
    <r>
      <rPr>
        <sz val="12"/>
        <color theme="1"/>
        <rFont val="Calibri"/>
        <family val="2"/>
        <scheme val="minor"/>
      </rPr>
      <t xml:space="preserve"> Se alcanzo un 64.00% ya que algunos integrantes del cabildo no han asistido a las reuniones de precabildeo debido a asuntos inherentes a su comisión, sin embargo han estado presentes en las sesiones de cabildo.</t>
    </r>
    <r>
      <rPr>
        <b/>
        <sz val="12"/>
        <color theme="1"/>
        <rFont val="Calibri"/>
        <family val="2"/>
        <scheme val="minor"/>
      </rPr>
      <t xml:space="preserve">
Justificación Anual: </t>
    </r>
    <r>
      <rPr>
        <sz val="12"/>
        <color theme="1"/>
        <rFont val="Calibri"/>
        <family val="2"/>
        <scheme val="minor"/>
      </rPr>
      <t>Se alcanzo un 70.25% del avance anual como resultado del 64.00% de cumplimiento del cuarto trimestre.</t>
    </r>
  </si>
  <si>
    <r>
      <t>Justificacion Trimestral:</t>
    </r>
    <r>
      <rPr>
        <sz val="12"/>
        <color theme="1"/>
        <rFont val="Calibri"/>
        <family val="2"/>
        <scheme val="minor"/>
      </rPr>
      <t xml:space="preserve"> Se alcanzo un 86.21% ya que se cumplió con la meta programada para las publicaciones en el Periódico oficial del estado.</t>
    </r>
    <r>
      <rPr>
        <b/>
        <sz val="12"/>
        <color theme="1"/>
        <rFont val="Calibri"/>
        <family val="2"/>
        <scheme val="minor"/>
      </rPr>
      <t xml:space="preserve">
Justificación Anual: </t>
    </r>
    <r>
      <rPr>
        <sz val="12"/>
        <color theme="1"/>
        <rFont val="Calibri"/>
        <family val="2"/>
        <scheme val="minor"/>
      </rPr>
      <t>Se alcanzo un 66.13% del avance anual como resultado del 86.21% de cumplimiento del cuarto trimestre.</t>
    </r>
  </si>
  <si>
    <r>
      <t>Justificacion Trimestral:</t>
    </r>
    <r>
      <rPr>
        <sz val="12"/>
        <color theme="1"/>
        <rFont val="Calibri"/>
        <family val="2"/>
        <scheme val="minor"/>
      </rPr>
      <t xml:space="preserve"> Se alcanzo un 90.00% ya que se han realizados los precabildeos programados en este trimestre contando con el quórum necesario para dar continuidad a los temas que se pasaron a sesión. </t>
    </r>
    <r>
      <rPr>
        <b/>
        <sz val="12"/>
        <color theme="1"/>
        <rFont val="Calibri"/>
        <family val="2"/>
        <scheme val="minor"/>
      </rPr>
      <t xml:space="preserve">
Justificación Anual: </t>
    </r>
    <r>
      <rPr>
        <sz val="12"/>
        <color theme="1"/>
        <rFont val="Calibri"/>
        <family val="2"/>
        <scheme val="minor"/>
      </rPr>
      <t>Se alcanzo un 97.50% del avance anual como resultado del 86.21% de cumplimiento del cuarto trimestre.</t>
    </r>
  </si>
  <si>
    <r>
      <t>Justificacion Trimestral:</t>
    </r>
    <r>
      <rPr>
        <sz val="12"/>
        <color theme="1"/>
        <rFont val="Calibri"/>
        <family val="2"/>
        <scheme val="minor"/>
      </rPr>
      <t xml:space="preserve"> Se alcanzo un 185.00% ya que se rebasó con la meta programada en relación a la aprobación de acuerdos en este trimestre, ya que era necesario dar seguimiento a temas relacionados con jornadas de descuentos, programas de apoyo, reformas a reglamentos, reactivación de parques, concesiones de basura, regularización de viviendas etc., todos en beneficio de la ciudadanía. </t>
    </r>
    <r>
      <rPr>
        <b/>
        <sz val="12"/>
        <color theme="1"/>
        <rFont val="Calibri"/>
        <family val="2"/>
        <scheme val="minor"/>
      </rPr>
      <t xml:space="preserve">
Justificación Anual: </t>
    </r>
    <r>
      <rPr>
        <sz val="12"/>
        <color theme="1"/>
        <rFont val="Calibri"/>
        <family val="2"/>
        <scheme val="minor"/>
      </rPr>
      <t>Se alcanzo un 165.00% del avance anual como resultado del 185.00% de cumplimiento del cuarto trimestre.</t>
    </r>
  </si>
  <si>
    <r>
      <t>Justificacion Trimestral:</t>
    </r>
    <r>
      <rPr>
        <sz val="12"/>
        <color theme="1"/>
        <rFont val="Calibri"/>
        <family val="2"/>
        <scheme val="minor"/>
      </rPr>
      <t xml:space="preserve"> Se alcanzo un 202.90% derivado de las Dependencias Adscritas a la Secretaría General presentaron sus solicitudes administrativas en tiempo y forma a esta Dirección General de la Coordinación General Administrativa, se cumplió al 100% y supero la meta establecida en el 4to trimestre 2023, esto debido a que existe una mayor apertura para las gestiones en todas las actividades de las direcciones adscritas a esta Secretaría General, por lo cual existió un incremente en sus solicitudes.</t>
    </r>
    <r>
      <rPr>
        <b/>
        <sz val="12"/>
        <color theme="1"/>
        <rFont val="Calibri"/>
        <family val="2"/>
        <scheme val="minor"/>
      </rPr>
      <t xml:space="preserve">
Justificación Anual: </t>
    </r>
    <r>
      <rPr>
        <sz val="12"/>
        <color theme="1"/>
        <rFont val="Calibri"/>
        <family val="2"/>
        <scheme val="minor"/>
      </rPr>
      <t>Se alcanzo un 182.34% del avance anual como resultado del 202.90% de cumplimiento del cuarto trimestre.</t>
    </r>
  </si>
  <si>
    <r>
      <t>Justificacion Trimestral:</t>
    </r>
    <r>
      <rPr>
        <sz val="12"/>
        <color theme="1"/>
        <rFont val="Calibri"/>
        <family val="2"/>
        <scheme val="minor"/>
      </rPr>
      <t xml:space="preserve"> Se alcanzo un 213.51% ya que el personal administrativo de las Dependencias adscritas a la Secretaría General presentaron sus solicitudes de movimiento de personal en tiempo y forma para su debido seguimiento ante esta Dirección, este incremento en comparación a lo programado es debido a que se han realizado diversos oficios de solicitudes y cedulas de movimientos de personal.</t>
    </r>
    <r>
      <rPr>
        <b/>
        <sz val="12"/>
        <color theme="1"/>
        <rFont val="Calibri"/>
        <family val="2"/>
        <scheme val="minor"/>
      </rPr>
      <t xml:space="preserve">
Justificación Anual: </t>
    </r>
    <r>
      <rPr>
        <sz val="12"/>
        <color theme="1"/>
        <rFont val="Calibri"/>
        <family val="2"/>
        <scheme val="minor"/>
      </rPr>
      <t>Se alcanzo un 229.62% del avance anual como resultado del 213.51% de cumplimiento del cuarto trimestre.</t>
    </r>
  </si>
  <si>
    <r>
      <t>Justificacion Trimestral:</t>
    </r>
    <r>
      <rPr>
        <sz val="12"/>
        <color theme="1"/>
        <rFont val="Calibri"/>
        <family val="2"/>
        <scheme val="minor"/>
      </rPr>
      <t xml:space="preserve"> Se alcanzo un 133.33% ya que se atendió y proporciono de manera oportuna y eficaz las Asesorías Técnicas solicitadas por las Dependencias Adscritas a la Secretaría General, este incremento en comparación a lo programado es debido a la apertura que se viene dando de las actividades operativas y administrativas de las direcciones Adscritas a la Secretaría General. </t>
    </r>
    <r>
      <rPr>
        <b/>
        <sz val="12"/>
        <color theme="1"/>
        <rFont val="Calibri"/>
        <family val="2"/>
        <scheme val="minor"/>
      </rPr>
      <t xml:space="preserve">
Justificación Anual: </t>
    </r>
    <r>
      <rPr>
        <sz val="12"/>
        <color theme="1"/>
        <rFont val="Calibri"/>
        <family val="2"/>
        <scheme val="minor"/>
      </rPr>
      <t>Se alcanzo un 151.19% del avance anual como resultado del 133.33% de cumplimiento del cuarto trimestre.</t>
    </r>
  </si>
  <si>
    <r>
      <t>Justificacion Trimestral:</t>
    </r>
    <r>
      <rPr>
        <sz val="12"/>
        <color theme="1"/>
        <rFont val="Calibri"/>
        <family val="2"/>
        <scheme val="minor"/>
      </rPr>
      <t xml:space="preserve"> Se alcanzo un 133.33% ya que esta Dirección realizo el debido seguimiento a los requerimientos presentados por las Dependencias Adscritas a la Secretaría General, los cuales son solicitudes de pago de arrendamiento, pago de agua, solicitudes de combustible, requisiciones de material de papelería.</t>
    </r>
    <r>
      <rPr>
        <b/>
        <sz val="12"/>
        <color theme="1"/>
        <rFont val="Calibri"/>
        <family val="2"/>
        <scheme val="minor"/>
      </rPr>
      <t xml:space="preserve">
Justificación Anual: </t>
    </r>
    <r>
      <rPr>
        <sz val="12"/>
        <color theme="1"/>
        <rFont val="Calibri"/>
        <family val="2"/>
        <scheme val="minor"/>
      </rPr>
      <t>Se alcanzo un 128.63% del avance anual como resultado del 133.33% de cumplimiento del cuarto trimestre.</t>
    </r>
  </si>
  <si>
    <r>
      <t>Justificacion Trimestral:</t>
    </r>
    <r>
      <rPr>
        <sz val="12"/>
        <color theme="1"/>
        <rFont val="Calibri"/>
        <family val="2"/>
        <scheme val="minor"/>
      </rPr>
      <t xml:space="preserve"> Se alcanzo un 440.00% ya que esta Dirección brindo la atención adecuada para dar seguimiento a los trámites y gestiones que los ciudadanos solicitaron, este incremento en comparación a lo programado es debido a las solicitudes de la ciudadanía para realizar   Eventos y Espectáculos.</t>
    </r>
    <r>
      <rPr>
        <b/>
        <sz val="12"/>
        <color theme="1"/>
        <rFont val="Calibri"/>
        <family val="2"/>
        <scheme val="minor"/>
      </rPr>
      <t xml:space="preserve">
Justificación Anual:</t>
    </r>
    <r>
      <rPr>
        <sz val="12"/>
        <color theme="1"/>
        <rFont val="Calibri"/>
        <family val="2"/>
        <scheme val="minor"/>
      </rPr>
      <t xml:space="preserve"> Se alcanzo un 361.11% del avance anual como resultado del 440.00% de cumplimiento del cuarto trimestre.</t>
    </r>
  </si>
  <si>
    <r>
      <t>Justificacion Trimestral:</t>
    </r>
    <r>
      <rPr>
        <sz val="12"/>
        <color theme="1"/>
        <rFont val="Calibri"/>
        <family val="2"/>
        <scheme val="minor"/>
      </rPr>
      <t xml:space="preserve"> Se alcanzo un  76.95% ya que para este cuarto trimestre, en el Centro de Retención se retuvieron a 5,002 infractores.</t>
    </r>
    <r>
      <rPr>
        <b/>
        <sz val="12"/>
        <color theme="1"/>
        <rFont val="Calibri"/>
        <family val="2"/>
        <scheme val="minor"/>
      </rPr>
      <t xml:space="preserve">
Justificación Anual: </t>
    </r>
    <r>
      <rPr>
        <sz val="12"/>
        <color theme="1"/>
        <rFont val="Calibri"/>
        <family val="2"/>
        <scheme val="minor"/>
      </rPr>
      <t>Se alcanzo un 75.62% del avance anual como resultado del 76.95% de cumplimiento del cuarto trimestre.</t>
    </r>
  </si>
  <si>
    <r>
      <t>Justificacion Trimestral:</t>
    </r>
    <r>
      <rPr>
        <sz val="12"/>
        <color theme="1"/>
        <rFont val="Calibri"/>
        <family val="2"/>
        <scheme val="minor"/>
      </rPr>
      <t xml:space="preserve"> Se alcanzo un 100.00% ya que se logra obtener las incidencias de acuerdo a la meta planeada.</t>
    </r>
    <r>
      <rPr>
        <b/>
        <sz val="12"/>
        <color theme="1"/>
        <rFont val="Calibri"/>
        <family val="2"/>
        <scheme val="minor"/>
      </rPr>
      <t xml:space="preserve">
Justificación Anual: </t>
    </r>
    <r>
      <rPr>
        <sz val="12"/>
        <color theme="1"/>
        <rFont val="Calibri"/>
        <family val="2"/>
        <scheme val="minor"/>
      </rPr>
      <t>Se alcanzo un 100.00% del avance anual como resultado del 100.00% de cumplimiento del cuarto trimestre.</t>
    </r>
  </si>
  <si>
    <r>
      <t>Justificacion Trimestral:</t>
    </r>
    <r>
      <rPr>
        <sz val="12"/>
        <color theme="1"/>
        <rFont val="Calibri"/>
        <family val="2"/>
        <scheme val="minor"/>
      </rPr>
      <t xml:space="preserve"> Se alcanzo un 100.00%  ya que e realiza el mantenimiento de 1 área de Centro de Retención para su conservación..</t>
    </r>
    <r>
      <rPr>
        <b/>
        <sz val="12"/>
        <color theme="1"/>
        <rFont val="Calibri"/>
        <family val="2"/>
        <scheme val="minor"/>
      </rPr>
      <t xml:space="preserve">
Justificación Anual: </t>
    </r>
    <r>
      <rPr>
        <sz val="12"/>
        <color theme="1"/>
        <rFont val="Calibri"/>
        <family val="2"/>
        <scheme val="minor"/>
      </rPr>
      <t xml:space="preserve"> Se alcanzo un 100.00% del avance anual como resultado del 100.00% de cumplimiento del caurto trimestre.</t>
    </r>
  </si>
  <si>
    <r>
      <t>Justificacion Trimestral:</t>
    </r>
    <r>
      <rPr>
        <sz val="12"/>
        <color theme="1"/>
        <rFont val="Calibri"/>
        <family val="2"/>
        <scheme val="minor"/>
      </rPr>
      <t xml:space="preserve"> Se alcanzo un 100.75% ya que se otorgaron 32,994 alimentos</t>
    </r>
    <r>
      <rPr>
        <b/>
        <sz val="12"/>
        <color theme="1"/>
        <rFont val="Calibri"/>
        <family val="2"/>
        <scheme val="minor"/>
      </rPr>
      <t xml:space="preserve">
Justificación Anual: </t>
    </r>
    <r>
      <rPr>
        <sz val="12"/>
        <color theme="1"/>
        <rFont val="Calibri"/>
        <family val="2"/>
        <scheme val="minor"/>
      </rPr>
      <t>Se alcanzo un 88.27% del avance anual como resultado del 100.75% de cumplimiento del cuarto trimestre.</t>
    </r>
  </si>
  <si>
    <r>
      <t>Justificacion Trimestral:</t>
    </r>
    <r>
      <rPr>
        <sz val="12"/>
        <color theme="1"/>
        <rFont val="Calibri"/>
        <family val="2"/>
        <scheme val="minor"/>
      </rPr>
      <t xml:space="preserve"> Se alcanzo un 105.33% en el Municipio de Benito Juárez arrojo el en las sanciones aplicadas a la ciudadanía ya que de 4,750 sanciones programadas se llevó a cabo 5,003.</t>
    </r>
    <r>
      <rPr>
        <b/>
        <sz val="12"/>
        <color theme="1"/>
        <rFont val="Calibri"/>
        <family val="2"/>
        <scheme val="minor"/>
      </rPr>
      <t xml:space="preserve">
Justificación Anual: </t>
    </r>
    <r>
      <rPr>
        <sz val="12"/>
        <color theme="1"/>
        <rFont val="Calibri"/>
        <family val="2"/>
        <scheme val="minor"/>
      </rPr>
      <t>Se alcanzo un 103.48% del avance anual como resultado del 105.33% de cumplimiento del cuarto trimestre.</t>
    </r>
  </si>
  <si>
    <r>
      <t>Justificacion Trimestral:</t>
    </r>
    <r>
      <rPr>
        <sz val="12"/>
        <color theme="1"/>
        <rFont val="Calibri"/>
        <family val="2"/>
        <scheme val="minor"/>
      </rPr>
      <t xml:space="preserve"> Se alcanzo un 83.33% ya que se celebraron 40 convenios, esto derivado a la difusión través de diferentes medios de información sobre cómo mejorar la convivencia cotidiana y el respeto por el entorno y a la puesta en marcha de los mecanismos alternativos de solución de controversias  en los Juzgados Cívicos Conciliatorios y a las autoridades con las organizaciones de la sociedad civil e iniciativa privada</t>
    </r>
    <r>
      <rPr>
        <b/>
        <sz val="12"/>
        <color theme="1"/>
        <rFont val="Calibri"/>
        <family val="2"/>
        <scheme val="minor"/>
      </rPr>
      <t xml:space="preserve">
Justificación Anual: </t>
    </r>
    <r>
      <rPr>
        <sz val="12"/>
        <color theme="1"/>
        <rFont val="Calibri"/>
        <family val="2"/>
        <scheme val="minor"/>
      </rPr>
      <t>Se alcanzo un 85.91% del avance anual como resultado del 83.33% de cumplimiento del cuarto trimestre.</t>
    </r>
  </si>
  <si>
    <r>
      <t>Justificacion Trimestral:</t>
    </r>
    <r>
      <rPr>
        <sz val="12"/>
        <color theme="1"/>
        <rFont val="Calibri"/>
        <family val="2"/>
        <scheme val="minor"/>
      </rPr>
      <t xml:space="preserve"> Se alcanzo un 22.25% ya que solo se realizaron 89 de 400 Talleres denominados Derechos y Obligaciones de los Adolescentes en las Faltas Administrativas</t>
    </r>
    <r>
      <rPr>
        <b/>
        <sz val="12"/>
        <color theme="1"/>
        <rFont val="Calibri"/>
        <family val="2"/>
        <scheme val="minor"/>
      </rPr>
      <t xml:space="preserve">
Justificación Anual: </t>
    </r>
    <r>
      <rPr>
        <sz val="12"/>
        <color theme="1"/>
        <rFont val="Calibri"/>
        <family val="2"/>
        <scheme val="minor"/>
      </rPr>
      <t>Se alcanzo un 28.69% del avance anual como resultado del 22.25% de cumplimiento del cuarto trimestre.</t>
    </r>
  </si>
  <si>
    <r>
      <t>Justificacion Trimestral:</t>
    </r>
    <r>
      <rPr>
        <sz val="12"/>
        <color theme="1"/>
        <rFont val="Calibri"/>
        <family val="2"/>
        <scheme val="minor"/>
      </rPr>
      <t xml:space="preserve"> Se alcanzo un 50.00% ya que se promueve la capacitación constante y permanente del personal adscrito a esta Dirección de Juzgados Cívicos</t>
    </r>
    <r>
      <rPr>
        <b/>
        <sz val="12"/>
        <color theme="1"/>
        <rFont val="Calibri"/>
        <family val="2"/>
        <scheme val="minor"/>
      </rPr>
      <t xml:space="preserve">
Justificación Anual: </t>
    </r>
    <r>
      <rPr>
        <sz val="12"/>
        <color theme="1"/>
        <rFont val="Calibri"/>
        <family val="2"/>
        <scheme val="minor"/>
      </rPr>
      <t>Se alcanzo un 112.50% del avance anual como resultado del 50.00% de cumplimiento del cuarto trimestre.</t>
    </r>
  </si>
  <si>
    <r>
      <t>Justificacion Trimestral:</t>
    </r>
    <r>
      <rPr>
        <sz val="12"/>
        <color theme="1"/>
        <rFont val="Calibri"/>
        <family val="2"/>
        <scheme val="minor"/>
      </rPr>
      <t xml:space="preserve"> Se alcanzo un 100.00% ya que se otorgaron talleres por las diferentes escuelas a nivel básico y media superior del Municipio de Benito Juárez para dar a conocer las faltas administrativas.</t>
    </r>
    <r>
      <rPr>
        <b/>
        <sz val="12"/>
        <color theme="1"/>
        <rFont val="Calibri"/>
        <family val="2"/>
        <scheme val="minor"/>
      </rPr>
      <t xml:space="preserve">
Justificación Anual: </t>
    </r>
    <r>
      <rPr>
        <sz val="12"/>
        <color theme="1"/>
        <rFont val="Calibri"/>
        <family val="2"/>
        <scheme val="minor"/>
      </rPr>
      <t>Se alcanzo un 75.00% del avance anual como resultado del 100.00% de cumplimiento del cuarto trimestre.</t>
    </r>
  </si>
  <si>
    <r>
      <t>Justificacion Trimestral:</t>
    </r>
    <r>
      <rPr>
        <sz val="12"/>
        <color theme="1"/>
        <rFont val="Calibri"/>
        <family val="2"/>
        <scheme val="minor"/>
      </rPr>
      <t xml:space="preserve"> Se alcanzo un 100.60% ya que se realizaron 503 constancias de residencia y vecindad.</t>
    </r>
    <r>
      <rPr>
        <b/>
        <sz val="12"/>
        <color theme="1"/>
        <rFont val="Calibri"/>
        <family val="2"/>
        <scheme val="minor"/>
      </rPr>
      <t xml:space="preserve">
Justificación Anual: </t>
    </r>
    <r>
      <rPr>
        <sz val="12"/>
        <color theme="1"/>
        <rFont val="Calibri"/>
        <family val="2"/>
        <scheme val="minor"/>
      </rPr>
      <t>Se alcanzo un 75.00% del avance anual como resultado del 100.60% de cumplimiento del cuarto trimestre.</t>
    </r>
  </si>
  <si>
    <r>
      <t>Justificacion Trimestral:</t>
    </r>
    <r>
      <rPr>
        <sz val="12"/>
        <color theme="1"/>
        <rFont val="Calibri"/>
        <family val="2"/>
        <scheme val="minor"/>
      </rPr>
      <t xml:space="preserve"> Se alcanzo un 17.20% ya que se realizaron 103 trámites de Cartillas del Servicio Militar Nacional debido a que SEDENA cierra tramites desde el mes de Octubre.</t>
    </r>
    <r>
      <rPr>
        <b/>
        <sz val="12"/>
        <color theme="1"/>
        <rFont val="Calibri"/>
        <family val="2"/>
        <scheme val="minor"/>
      </rPr>
      <t xml:space="preserve">
Justificación Anual: </t>
    </r>
    <r>
      <rPr>
        <sz val="12"/>
        <color theme="1"/>
        <rFont val="Calibri"/>
        <family val="2"/>
        <scheme val="minor"/>
      </rPr>
      <t>Se alcanzo un 48.95% del avance anual como resultado del 17.10% de cumplimiento del caurto trimestre.</t>
    </r>
  </si>
  <si>
    <r>
      <t>Justificacion Trimestral:</t>
    </r>
    <r>
      <rPr>
        <sz val="12"/>
        <color theme="1"/>
        <rFont val="Calibri"/>
        <family val="2"/>
        <scheme val="minor"/>
      </rPr>
      <t xml:space="preserve"> No se realizo ningun taller de la COESPO</t>
    </r>
    <r>
      <rPr>
        <b/>
        <sz val="12"/>
        <color theme="1"/>
        <rFont val="Calibri"/>
        <family val="2"/>
        <scheme val="minor"/>
      </rPr>
      <t xml:space="preserve">
Justificación Anual: </t>
    </r>
    <r>
      <rPr>
        <sz val="12"/>
        <color theme="1"/>
        <rFont val="Calibri"/>
        <family val="2"/>
        <scheme val="minor"/>
      </rPr>
      <t>Se alcanzo un 35.00% del avance anual como resultado del 0.00% de cumplimiento del cuarto trimestre.</t>
    </r>
  </si>
  <si>
    <r>
      <t>Justificacion Trimestral:</t>
    </r>
    <r>
      <rPr>
        <sz val="12"/>
        <color theme="1"/>
        <rFont val="Calibri"/>
        <family val="2"/>
        <scheme val="minor"/>
      </rPr>
      <t xml:space="preserve"> No se realizaron reuniones.</t>
    </r>
    <r>
      <rPr>
        <b/>
        <sz val="12"/>
        <color theme="1"/>
        <rFont val="Calibri"/>
        <family val="2"/>
        <scheme val="minor"/>
      </rPr>
      <t xml:space="preserve">
Justificación Anual: </t>
    </r>
    <r>
      <rPr>
        <sz val="12"/>
        <color theme="1"/>
        <rFont val="Calibri"/>
        <family val="2"/>
        <scheme val="minor"/>
      </rPr>
      <t>Se alcanzado un 113.00% de la meta anual derivado de las reuniones previas realizadas.</t>
    </r>
  </si>
  <si>
    <r>
      <t>Justificacion Trimestral:</t>
    </r>
    <r>
      <rPr>
        <sz val="12"/>
        <color theme="1"/>
        <rFont val="Calibri"/>
        <family val="2"/>
        <scheme val="minor"/>
      </rPr>
      <t xml:space="preserve"> Se alcanzo un 105.80% ya que se mantuvo una constante participación de las asociaciones y agrupaciones religiosas representadas por los ministros de culto o lideres de las mismas </t>
    </r>
    <r>
      <rPr>
        <b/>
        <sz val="12"/>
        <color theme="1"/>
        <rFont val="Calibri"/>
        <family val="2"/>
        <scheme val="minor"/>
      </rPr>
      <t xml:space="preserve">
Justificación Anual: </t>
    </r>
    <r>
      <rPr>
        <sz val="12"/>
        <color theme="1"/>
        <rFont val="Calibri"/>
        <family val="2"/>
        <scheme val="minor"/>
      </rPr>
      <t>Se alcanzo un 103.07% del avance anual como resultado del 105.80% de cumplimiento del cuarto trimestre.</t>
    </r>
  </si>
  <si>
    <r>
      <t>Justificacion Trimestral:</t>
    </r>
    <r>
      <rPr>
        <sz val="12"/>
        <color theme="1"/>
        <rFont val="Calibri"/>
        <family val="2"/>
        <scheme val="minor"/>
      </rPr>
      <t xml:space="preserve"> Se alcanzo un 120.00% ya que se llevaron a cabo la conferencia "Lideres de Honra".</t>
    </r>
    <r>
      <rPr>
        <b/>
        <sz val="12"/>
        <color theme="1"/>
        <rFont val="Calibri"/>
        <family val="2"/>
        <scheme val="minor"/>
      </rPr>
      <t xml:space="preserve">
Justificación Anual: </t>
    </r>
    <r>
      <rPr>
        <sz val="12"/>
        <color theme="1"/>
        <rFont val="Calibri"/>
        <family val="2"/>
        <scheme val="minor"/>
      </rPr>
      <t>Se alcanzo un 108.75% del avance anual como resultado del 120.00% de cumplimiento del cuarto trimestre.</t>
    </r>
  </si>
  <si>
    <r>
      <t>Justificacion Trimestral:</t>
    </r>
    <r>
      <rPr>
        <sz val="12"/>
        <color theme="1"/>
        <rFont val="Calibri"/>
        <family val="2"/>
        <scheme val="minor"/>
      </rPr>
      <t xml:space="preserve"> Se alcanzo un 106.00% ya que actualizo los expedientes en el Padrón Municipal de Templos</t>
    </r>
    <r>
      <rPr>
        <b/>
        <sz val="12"/>
        <color theme="1"/>
        <rFont val="Calibri"/>
        <family val="2"/>
        <scheme val="minor"/>
      </rPr>
      <t xml:space="preserve">
Justificación Anual: </t>
    </r>
    <r>
      <rPr>
        <sz val="12"/>
        <color theme="1"/>
        <rFont val="Calibri"/>
        <family val="2"/>
        <scheme val="minor"/>
      </rPr>
      <t>Se alcanzo un 103.75% del avance anual como resultado del 106.00% de cumplimiento del cuarto trimestre.</t>
    </r>
  </si>
  <si>
    <r>
      <t>Justificacion Trimestral:</t>
    </r>
    <r>
      <rPr>
        <sz val="12"/>
        <color theme="1"/>
        <rFont val="Calibri"/>
        <family val="2"/>
        <scheme val="minor"/>
      </rPr>
      <t xml:space="preserve"> Se alcanzo un 110.00% ya que se realizaron verificaciones entre quejas vecinales y cultos públicos extraordinarios, aperturas de culto, etc.</t>
    </r>
    <r>
      <rPr>
        <b/>
        <sz val="12"/>
        <color theme="1"/>
        <rFont val="Calibri"/>
        <family val="2"/>
        <scheme val="minor"/>
      </rPr>
      <t xml:space="preserve">
Justificación Anual: </t>
    </r>
    <r>
      <rPr>
        <sz val="12"/>
        <color theme="1"/>
        <rFont val="Calibri"/>
        <family val="2"/>
        <scheme val="minor"/>
      </rPr>
      <t>Se alcanzo un 105.00% del avance anual como resultado del 110.00% de cumplimiento del cuarto trimestre.</t>
    </r>
  </si>
  <si>
    <r>
      <t>Justificacion Trimestral:</t>
    </r>
    <r>
      <rPr>
        <sz val="12"/>
        <color theme="1"/>
        <rFont val="Calibri"/>
        <family val="2"/>
        <scheme val="minor"/>
      </rPr>
      <t xml:space="preserve"> Se alcanzo un 111.10% ya que se entregaron los apoyos de pan a las agrupaciones religiosas, así como la participación en la mesa de valores en las actividades que hemos participado</t>
    </r>
    <r>
      <rPr>
        <b/>
        <sz val="12"/>
        <color theme="1"/>
        <rFont val="Calibri"/>
        <family val="2"/>
        <scheme val="minor"/>
      </rPr>
      <t xml:space="preserve">
Justificación Anual: </t>
    </r>
    <r>
      <rPr>
        <sz val="12"/>
        <color theme="1"/>
        <rFont val="Calibri"/>
        <family val="2"/>
        <scheme val="minor"/>
      </rPr>
      <t>Se alcanzo un 106.23% del avance anual como resultado del 111.10% de cumplimiento del cuarto trimestre.</t>
    </r>
  </si>
  <si>
    <r>
      <t>Justificacion Trimestral:</t>
    </r>
    <r>
      <rPr>
        <sz val="12"/>
        <color theme="1"/>
        <rFont val="Calibri"/>
        <family val="2"/>
        <scheme val="minor"/>
      </rPr>
      <t xml:space="preserve"> Se alcanzado un 105.83% ya que se han atendido solicitudes de cierres de calle así como permisos de culto publico extraordinario.</t>
    </r>
    <r>
      <rPr>
        <b/>
        <sz val="12"/>
        <color theme="1"/>
        <rFont val="Calibri"/>
        <family val="2"/>
        <scheme val="minor"/>
      </rPr>
      <t xml:space="preserve">
Justificación Anual:</t>
    </r>
    <r>
      <rPr>
        <sz val="12"/>
        <color theme="1"/>
        <rFont val="Calibri"/>
        <family val="2"/>
        <scheme val="minor"/>
      </rPr>
      <t xml:space="preserve"> Se alcanzo un 110.77% del avance anual como resultado del 105.83% de cumplimiento del cuarto trimestre.</t>
    </r>
  </si>
  <si>
    <r>
      <t>Justificacion Trimestral:</t>
    </r>
    <r>
      <rPr>
        <sz val="12"/>
        <color theme="1"/>
        <rFont val="Calibri"/>
        <family val="2"/>
        <scheme val="minor"/>
      </rPr>
      <t xml:space="preserve"> Se alcanzo un 110.00% ya que se dieron asesorías jurídicas debido a la gran participación de los ministros de culto que solicitan este servicio.</t>
    </r>
    <r>
      <rPr>
        <b/>
        <sz val="12"/>
        <color theme="1"/>
        <rFont val="Calibri"/>
        <family val="2"/>
        <scheme val="minor"/>
      </rPr>
      <t xml:space="preserve">
Justificación Anual: </t>
    </r>
    <r>
      <rPr>
        <sz val="12"/>
        <color theme="1"/>
        <rFont val="Calibri"/>
        <family val="2"/>
        <scheme val="minor"/>
      </rPr>
      <t>Se alcanzo un 108.63% del avance anual como resultado del 110.00% de cumplimiento del cuarto trimestre.</t>
    </r>
  </si>
  <si>
    <r>
      <t>Justificacion Trimestral:</t>
    </r>
    <r>
      <rPr>
        <sz val="12"/>
        <color theme="1"/>
        <rFont val="Calibri"/>
        <family val="2"/>
        <scheme val="minor"/>
      </rPr>
      <t xml:space="preserve"> Se alcanzo un 99.10% derivado de la asistencia de 2973 personas a la exposición fotógrafica.</t>
    </r>
    <r>
      <rPr>
        <b/>
        <sz val="12"/>
        <color theme="1"/>
        <rFont val="Calibri"/>
        <family val="2"/>
        <scheme val="minor"/>
      </rPr>
      <t xml:space="preserve">
Justificación Anual:</t>
    </r>
    <r>
      <rPr>
        <sz val="12"/>
        <color theme="1"/>
        <rFont val="Calibri"/>
        <family val="2"/>
        <scheme val="minor"/>
      </rPr>
      <t xml:space="preserve"> Se alcazo un 99.10% de avance anual derivado del 99.10% del cuarto trimestre.</t>
    </r>
  </si>
  <si>
    <r>
      <t>Justificacion Trimestral:</t>
    </r>
    <r>
      <rPr>
        <sz val="12"/>
        <color theme="1"/>
        <rFont val="Calibri"/>
        <family val="2"/>
        <scheme val="minor"/>
      </rPr>
      <t xml:space="preserve"> Hasta el momento ninguna Unidad Administrativa ha solicitado transferencias primarias.</t>
    </r>
    <r>
      <rPr>
        <b/>
        <sz val="12"/>
        <color theme="1"/>
        <rFont val="Calibri"/>
        <family val="2"/>
        <scheme val="minor"/>
      </rPr>
      <t xml:space="preserve">
Justificación Anual: </t>
    </r>
    <r>
      <rPr>
        <sz val="12"/>
        <color theme="1"/>
        <rFont val="Calibri"/>
        <family val="2"/>
        <scheme val="minor"/>
      </rPr>
      <t>Se alcanzado un 16.67% anual.</t>
    </r>
  </si>
  <si>
    <r>
      <t>Justificacion Trimestral:</t>
    </r>
    <r>
      <rPr>
        <sz val="12"/>
        <color theme="1"/>
        <rFont val="Calibri"/>
        <family val="2"/>
        <scheme val="minor"/>
      </rPr>
      <t xml:space="preserve"> no se han realizado bajas, dado que se encuentran revisando y visitando las unidades administrativas. </t>
    </r>
    <r>
      <rPr>
        <b/>
        <sz val="12"/>
        <color theme="1"/>
        <rFont val="Calibri"/>
        <family val="2"/>
        <scheme val="minor"/>
      </rPr>
      <t xml:space="preserve">
Justificación Anual: </t>
    </r>
    <r>
      <rPr>
        <sz val="12"/>
        <color theme="1"/>
        <rFont val="Calibri"/>
        <family val="2"/>
        <scheme val="minor"/>
      </rPr>
      <t>Se alcanzo un 50.00% del avance anual.</t>
    </r>
  </si>
  <si>
    <r>
      <t>Justificacion Trimestral:</t>
    </r>
    <r>
      <rPr>
        <sz val="12"/>
        <color theme="1"/>
        <rFont val="Calibri"/>
        <family val="2"/>
        <scheme val="minor"/>
      </rPr>
      <t xml:space="preserve"> Se alcanzo un 188.68% derivado de la validación de los tramites de las unidades administrativas. </t>
    </r>
    <r>
      <rPr>
        <b/>
        <sz val="12"/>
        <color theme="1"/>
        <rFont val="Calibri"/>
        <family val="2"/>
        <scheme val="minor"/>
      </rPr>
      <t xml:space="preserve">
Justificación Anual: </t>
    </r>
    <r>
      <rPr>
        <sz val="12"/>
        <color theme="1"/>
        <rFont val="Calibri"/>
        <family val="2"/>
        <scheme val="minor"/>
      </rPr>
      <t>Se ha alcanzado un 260.00% de avance anual.</t>
    </r>
  </si>
  <si>
    <r>
      <t>Justificacion Trimestral:</t>
    </r>
    <r>
      <rPr>
        <sz val="12"/>
        <color theme="1"/>
        <rFont val="Calibri"/>
        <family val="2"/>
        <scheme val="minor"/>
      </rPr>
      <t xml:space="preserve"> Se alcanzo un 25.00% ya que se encuentra en pausa el material por validación de Comunicación Social.</t>
    </r>
    <r>
      <rPr>
        <b/>
        <sz val="12"/>
        <color theme="1"/>
        <rFont val="Calibri"/>
        <family val="2"/>
        <scheme val="minor"/>
      </rPr>
      <t xml:space="preserve">
Justificación Anual: </t>
    </r>
    <r>
      <rPr>
        <sz val="12"/>
        <color theme="1"/>
        <rFont val="Calibri"/>
        <family val="2"/>
        <scheme val="minor"/>
      </rPr>
      <t>Se alcanzo un 54.86% del avance anual como resultado del 25.00% de cumplimiento del tercer trimestre.</t>
    </r>
  </si>
  <si>
    <r>
      <t>Justificacion Trimestral:</t>
    </r>
    <r>
      <rPr>
        <sz val="12"/>
        <color theme="1"/>
        <rFont val="Calibri"/>
        <family val="2"/>
        <scheme val="minor"/>
      </rPr>
      <t xml:space="preserve"> Se alcanzo un 340.00% ya que programa varias capacitaciones en varias unidades administrativas.</t>
    </r>
    <r>
      <rPr>
        <b/>
        <sz val="12"/>
        <color theme="1"/>
        <rFont val="Calibri"/>
        <family val="2"/>
        <scheme val="minor"/>
      </rPr>
      <t xml:space="preserve">
Justificación Anual: </t>
    </r>
    <r>
      <rPr>
        <sz val="12"/>
        <color theme="1"/>
        <rFont val="Calibri"/>
        <family val="2"/>
        <scheme val="minor"/>
      </rPr>
      <t>Se alcanzo un 180.83% del avance anual como resultado del 340.00% de cumplimiento del cuarto trimestre.</t>
    </r>
  </si>
  <si>
    <r>
      <t>Justificacion Trimestral:</t>
    </r>
    <r>
      <rPr>
        <sz val="12"/>
        <color theme="1"/>
        <rFont val="Calibri"/>
        <family val="2"/>
        <scheme val="minor"/>
      </rPr>
      <t xml:space="preserve"> Se alcanzo un 56.92% ya que durante el periodo  se inscribieron 18324 actos registrales en las 09 Oficialías del Registro Civil, que se encuentran ubicados en los diferentes puntos del Municipio de Benito Juárez. </t>
    </r>
    <r>
      <rPr>
        <b/>
        <sz val="12"/>
        <color theme="1"/>
        <rFont val="Calibri"/>
        <family val="2"/>
        <scheme val="minor"/>
      </rPr>
      <t xml:space="preserve">
Justificación Anual: </t>
    </r>
    <r>
      <rPr>
        <sz val="12"/>
        <color theme="1"/>
        <rFont val="Calibri"/>
        <family val="2"/>
        <scheme val="minor"/>
      </rPr>
      <t>Se alcanzo un 65.71% de avance anual como resultado del 56.92% de cumplimiento del cuarto trimestre.</t>
    </r>
  </si>
  <si>
    <r>
      <t>Justificacion Trimestral:</t>
    </r>
    <r>
      <rPr>
        <sz val="12"/>
        <color theme="1"/>
        <rFont val="Calibri"/>
        <family val="2"/>
        <scheme val="minor"/>
      </rPr>
      <t xml:space="preserve"> No se realizo ningun tipo de inversión.</t>
    </r>
    <r>
      <rPr>
        <b/>
        <sz val="12"/>
        <color theme="1"/>
        <rFont val="Calibri"/>
        <family val="2"/>
        <scheme val="minor"/>
      </rPr>
      <t xml:space="preserve">
Justificación Anual: </t>
    </r>
    <r>
      <rPr>
        <sz val="12"/>
        <color theme="1"/>
        <rFont val="Calibri"/>
        <family val="2"/>
        <scheme val="minor"/>
      </rPr>
      <t>Se alcanzo un 13.89% del avance anual .</t>
    </r>
  </si>
  <si>
    <r>
      <t>Justificacion Trimestral:</t>
    </r>
    <r>
      <rPr>
        <sz val="12"/>
        <color theme="1"/>
        <rFont val="Calibri"/>
        <family val="2"/>
        <scheme val="minor"/>
      </rPr>
      <t xml:space="preserve"> Se alcanzo un 74.30% ya que se realizó la adquisición de formatos valorados.</t>
    </r>
    <r>
      <rPr>
        <b/>
        <sz val="12"/>
        <color theme="1"/>
        <rFont val="Calibri"/>
        <family val="2"/>
        <scheme val="minor"/>
      </rPr>
      <t xml:space="preserve">
Justificación Anual: </t>
    </r>
    <r>
      <rPr>
        <sz val="12"/>
        <color theme="1"/>
        <rFont val="Calibri"/>
        <family val="2"/>
        <scheme val="minor"/>
      </rPr>
      <t>Se alcanzo un 78.68% del avance anual como resultado del 74.30% de cumplimiento del cuarto trimestre.</t>
    </r>
  </si>
  <si>
    <r>
      <t>Justificacion Trimestral:</t>
    </r>
    <r>
      <rPr>
        <sz val="12"/>
        <color theme="1"/>
        <rFont val="Calibri"/>
        <family val="2"/>
        <scheme val="minor"/>
      </rPr>
      <t xml:space="preserve"> No se realizarón capacitaciones.</t>
    </r>
    <r>
      <rPr>
        <b/>
        <sz val="12"/>
        <color theme="1"/>
        <rFont val="Calibri"/>
        <family val="2"/>
        <scheme val="minor"/>
      </rPr>
      <t xml:space="preserve">
Justificación Anual: </t>
    </r>
    <r>
      <rPr>
        <sz val="12"/>
        <color theme="1"/>
        <rFont val="Calibri"/>
        <family val="2"/>
        <scheme val="minor"/>
      </rPr>
      <t>Se alcanzo un 266.02% de avance anual.</t>
    </r>
  </si>
  <si>
    <r>
      <t>Justificacion Trimestral:</t>
    </r>
    <r>
      <rPr>
        <sz val="12"/>
        <color theme="1"/>
        <rFont val="Calibri"/>
        <family val="2"/>
        <scheme val="minor"/>
      </rPr>
      <t xml:space="preserve"> No se autorizó invertir remodelación y/o mejoras de las instalaciones de las Oficialías del Registro Civil.</t>
    </r>
    <r>
      <rPr>
        <b/>
        <sz val="12"/>
        <color theme="1"/>
        <rFont val="Calibri"/>
        <family val="2"/>
        <scheme val="minor"/>
      </rPr>
      <t xml:space="preserve">
Justificación Anual:</t>
    </r>
    <r>
      <rPr>
        <sz val="12"/>
        <color theme="1"/>
        <rFont val="Calibri"/>
        <family val="2"/>
        <scheme val="minor"/>
      </rPr>
      <t xml:space="preserve"> No se autorizó invertir remodelación y/o mejoras de las instalaciones de las Oficialías del Registro Civil.</t>
    </r>
  </si>
  <si>
    <r>
      <t>Justificacion Trimestral:</t>
    </r>
    <r>
      <rPr>
        <sz val="12"/>
        <color theme="1"/>
        <rFont val="Calibri"/>
        <family val="2"/>
        <scheme val="minor"/>
      </rPr>
      <t xml:space="preserve"> Se alcanzo un 68.18% a la pronta atención que se da a las canalizaciones y la buena relación con las autoridades de la procuraduría de la defensa de Niñas, Niños, Adolescentes y la familia.</t>
    </r>
    <r>
      <rPr>
        <b/>
        <sz val="12"/>
        <color theme="1"/>
        <rFont val="Calibri"/>
        <family val="2"/>
        <scheme val="minor"/>
      </rPr>
      <t xml:space="preserve">
Justificación Anual: </t>
    </r>
    <r>
      <rPr>
        <sz val="12"/>
        <color theme="1"/>
        <rFont val="Calibri"/>
        <family val="2"/>
        <scheme val="minor"/>
      </rPr>
      <t>Se alcanzo un 39.77% del avance anual como resultado del 68.18% de cumplimiento del tercer trimestre.</t>
    </r>
  </si>
  <si>
    <r>
      <t>Justificacion Trimestral:</t>
    </r>
    <r>
      <rPr>
        <sz val="12"/>
        <color theme="1"/>
        <rFont val="Calibri"/>
        <family val="2"/>
        <scheme val="minor"/>
      </rPr>
      <t xml:space="preserve"> Se alcanzo un 150.00% derivado de la participacion del sector turístico y de los trabajadores del sector hotelero y agremiados al sindicato de taxistas de Benito Juárez.</t>
    </r>
    <r>
      <rPr>
        <b/>
        <sz val="12"/>
        <color theme="1"/>
        <rFont val="Calibri"/>
        <family val="2"/>
        <scheme val="minor"/>
      </rPr>
      <t xml:space="preserve">
Justificación Anual: </t>
    </r>
    <r>
      <rPr>
        <sz val="12"/>
        <color theme="1"/>
        <rFont val="Calibri"/>
        <family val="2"/>
        <scheme val="minor"/>
      </rPr>
      <t>Se alcanzo un 104.17% del avance anual como resultado del 150.00% de cumplimiento del cuarto trimestre.</t>
    </r>
  </si>
  <si>
    <r>
      <t>Justificacion Trimestral:</t>
    </r>
    <r>
      <rPr>
        <sz val="12"/>
        <color theme="1"/>
        <rFont val="Calibri"/>
        <family val="2"/>
        <scheme val="minor"/>
      </rPr>
      <t xml:space="preserve"> Se alcanzo un 100.00% ya que se tuvo la participación del sector educativo de nivel superior.</t>
    </r>
    <r>
      <rPr>
        <b/>
        <sz val="12"/>
        <color theme="1"/>
        <rFont val="Calibri"/>
        <family val="2"/>
        <scheme val="minor"/>
      </rPr>
      <t xml:space="preserve">
Justificación Anual: </t>
    </r>
    <r>
      <rPr>
        <sz val="12"/>
        <color theme="1"/>
        <rFont val="Calibri"/>
        <family val="2"/>
        <scheme val="minor"/>
      </rPr>
      <t>Se alcanzo un 100% del avance anual como resultado del 100.00% de cumplimiento del tercer trimestre.</t>
    </r>
  </si>
  <si>
    <r>
      <t>Justificacion Trimestral:</t>
    </r>
    <r>
      <rPr>
        <sz val="12"/>
        <color theme="1"/>
        <rFont val="Calibri"/>
        <family val="2"/>
        <scheme val="minor"/>
      </rPr>
      <t xml:space="preserve"> Se alcanzo un 159.00% derivado de la participación del SIPINNA con asociaciones civil que nos permiten sensibilizar a los padres y los Infantes en este tema.</t>
    </r>
    <r>
      <rPr>
        <b/>
        <sz val="12"/>
        <color theme="1"/>
        <rFont val="Calibri"/>
        <family val="2"/>
        <scheme val="minor"/>
      </rPr>
      <t xml:space="preserve">
Justificación Anual: </t>
    </r>
    <r>
      <rPr>
        <sz val="12"/>
        <color theme="1"/>
        <rFont val="Calibri"/>
        <family val="2"/>
        <scheme val="minor"/>
      </rPr>
      <t>Se alcanzo un 201.92% del avance anual como resultado del 159.00% de cumplimiento del cuarto trimestre.</t>
    </r>
  </si>
  <si>
    <r>
      <t>Justificacion Trimestral:</t>
    </r>
    <r>
      <rPr>
        <sz val="12"/>
        <color theme="1"/>
        <rFont val="Calibri"/>
        <family val="2"/>
        <scheme val="minor"/>
      </rPr>
      <t xml:space="preserve"> Se alcanzo un 200.00% derivado de la difusión en redes sociales de los derechos de la niñez en el sector educativo media superior.</t>
    </r>
    <r>
      <rPr>
        <b/>
        <sz val="12"/>
        <color theme="1"/>
        <rFont val="Calibri"/>
        <family val="2"/>
        <scheme val="minor"/>
      </rPr>
      <t xml:space="preserve">
Justificación Anual:  </t>
    </r>
    <r>
      <rPr>
        <sz val="12"/>
        <color theme="1"/>
        <rFont val="Calibri"/>
        <family val="2"/>
        <scheme val="minor"/>
      </rPr>
      <t>Se alcanzo un 1115.00% del avance anual como resultado del 200.00% de cumplimiento del cuarto trimestre.</t>
    </r>
  </si>
  <si>
    <r>
      <t>Justificacion Trimestral:</t>
    </r>
    <r>
      <rPr>
        <sz val="12"/>
        <color theme="1"/>
        <rFont val="Calibri"/>
        <family val="2"/>
        <scheme val="minor"/>
      </rPr>
      <t xml:space="preserve"> Se alcanzo un 27.44% ya que se realizaron acciones para proteger a la población y establecimientos comerciales con medidas de seguridad.</t>
    </r>
    <r>
      <rPr>
        <b/>
        <sz val="12"/>
        <color theme="1"/>
        <rFont val="Calibri"/>
        <family val="2"/>
        <scheme val="minor"/>
      </rPr>
      <t xml:space="preserve">
Justificación Anual: </t>
    </r>
    <r>
      <rPr>
        <sz val="12"/>
        <color theme="1"/>
        <rFont val="Calibri"/>
        <family val="2"/>
        <scheme val="minor"/>
      </rPr>
      <t>Se alcanzo un 91.94% del avance anual como resultado del 27.44% de cumplimiento del cuarto trimestre.</t>
    </r>
  </si>
  <si>
    <r>
      <rPr>
        <b/>
        <sz val="12"/>
        <color theme="1"/>
        <rFont val="Calibri"/>
        <family val="2"/>
        <scheme val="minor"/>
      </rPr>
      <t xml:space="preserve">Justificacion Trimestral: </t>
    </r>
    <r>
      <rPr>
        <sz val="12"/>
        <color theme="1"/>
        <rFont val="Calibri"/>
        <family val="2"/>
        <scheme val="minor"/>
      </rPr>
      <t xml:space="preserve">Se alcanzo un 197.27% ya que se realizó la difusión en las diferentes redes sociales con el fin de hacer llegar a la ciudadanía las recomendaciones pertinentes en materia de seguridad, se publican los boletines meteorológicos para mantener informa a la población 
</t>
    </r>
    <r>
      <rPr>
        <b/>
        <sz val="12"/>
        <color theme="1"/>
        <rFont val="Calibri"/>
        <family val="2"/>
        <scheme val="minor"/>
      </rPr>
      <t xml:space="preserve">Justificación Anual: </t>
    </r>
    <r>
      <rPr>
        <sz val="12"/>
        <color theme="1"/>
        <rFont val="Calibri"/>
        <family val="2"/>
        <scheme val="minor"/>
      </rPr>
      <t>Se alcanzo un 183.40% del avance anual como resultado del 197.27% de cumplimiento del cuarto trimestre.</t>
    </r>
  </si>
  <si>
    <r>
      <t>Justificacion Trimestral:</t>
    </r>
    <r>
      <rPr>
        <sz val="12"/>
        <color theme="1"/>
        <rFont val="Calibri"/>
        <family val="2"/>
        <scheme val="minor"/>
      </rPr>
      <t xml:space="preserve"> Se alcanzo un 129.27% ya que la capacitación es uno de los principales requisitos de los trámites y servicios de esta Dirección, son indispensables tanto como medida preventiva como de conocimiento en el actuar ante un incidente. </t>
    </r>
    <r>
      <rPr>
        <b/>
        <sz val="12"/>
        <color theme="1"/>
        <rFont val="Calibri"/>
        <family val="2"/>
        <scheme val="minor"/>
      </rPr>
      <t xml:space="preserve">
Justificación Anual: </t>
    </r>
    <r>
      <rPr>
        <sz val="12"/>
        <color theme="1"/>
        <rFont val="Calibri"/>
        <family val="2"/>
        <scheme val="minor"/>
      </rPr>
      <t>Se alcanzo un 102.27% del avance anual como resultado del 129.27% de cumplimiento del cuarto trimestre.</t>
    </r>
  </si>
  <si>
    <r>
      <t>Justificacion Trimestral:</t>
    </r>
    <r>
      <rPr>
        <sz val="12"/>
        <color theme="1"/>
        <rFont val="Calibri"/>
        <family val="2"/>
        <scheme val="minor"/>
      </rPr>
      <t xml:space="preserve"> Se alcanzo un 170.83% ya que se atienden los reportes canalizados a través del número de emergencia 911, a fin de brindar la atención correspondientes siempre salvaguardando la integridad de las ciudadanía.</t>
    </r>
    <r>
      <rPr>
        <b/>
        <sz val="12"/>
        <color theme="1"/>
        <rFont val="Calibri"/>
        <family val="2"/>
        <scheme val="minor"/>
      </rPr>
      <t xml:space="preserve">
Justificación Anual: </t>
    </r>
    <r>
      <rPr>
        <sz val="12"/>
        <color theme="1"/>
        <rFont val="Calibri"/>
        <family val="2"/>
        <scheme val="minor"/>
      </rPr>
      <t>Se alcanzo un 141.81% del avance anual como resultado del 170.83% de cumplimiento del cuarto trimestre.</t>
    </r>
  </si>
  <si>
    <r>
      <t>Justificacion Trimestral:</t>
    </r>
    <r>
      <rPr>
        <sz val="12"/>
        <color theme="1"/>
        <rFont val="Calibri"/>
        <family val="2"/>
        <scheme val="minor"/>
      </rPr>
      <t xml:space="preserve"> Se alcanzo un 55.46% ya que se realizan inspecciones a establecimientos públicos y privados con el fin de verificar que cumplan con las medidas de seguridad establecidas en las Normas oficiales mexicanas.</t>
    </r>
    <r>
      <rPr>
        <b/>
        <sz val="12"/>
        <color theme="1"/>
        <rFont val="Calibri"/>
        <family val="2"/>
        <scheme val="minor"/>
      </rPr>
      <t xml:space="preserve">
Justificación Anual:  </t>
    </r>
    <r>
      <rPr>
        <sz val="12"/>
        <color theme="1"/>
        <rFont val="Calibri"/>
        <family val="2"/>
        <scheme val="minor"/>
      </rPr>
      <t>Se alcanzo un 68.98% del avance anual como resultado del 55.46% de cumplimiento del cuarto trimestre.</t>
    </r>
  </si>
  <si>
    <r>
      <t>Justificacion Trimestral:</t>
    </r>
    <r>
      <rPr>
        <sz val="12"/>
        <color theme="1"/>
        <rFont val="Calibri"/>
        <family val="2"/>
        <scheme val="minor"/>
      </rPr>
      <t xml:space="preserve"> Se alcanzo un 147.83% ya que se brinda atención a eventos públicos y privados con el fin de realizar la verificación en materia de seguridad de las instalaciones, así como el monitoreo del desarrollo del evento de manera segura para la ciudadanía.</t>
    </r>
    <r>
      <rPr>
        <b/>
        <sz val="12"/>
        <color theme="1"/>
        <rFont val="Calibri"/>
        <family val="2"/>
        <scheme val="minor"/>
      </rPr>
      <t xml:space="preserve">
Justificación Anual: </t>
    </r>
    <r>
      <rPr>
        <sz val="12"/>
        <color theme="1"/>
        <rFont val="Calibri"/>
        <family val="2"/>
        <scheme val="minor"/>
      </rPr>
      <t>Se alcanzo un 142.12% del avance anual como resultado del 147.83% de cumplimiento del cuarto trimestre.</t>
    </r>
  </si>
  <si>
    <r>
      <t>Justificacion Trimestral:</t>
    </r>
    <r>
      <rPr>
        <sz val="12"/>
        <color theme="1"/>
        <rFont val="Calibri"/>
        <family val="2"/>
        <scheme val="minor"/>
      </rPr>
      <t xml:space="preserve"> Se alcanzo un 27.44% ya que se emiten los dictámenes aprobatorios en materia de protección civil, como requisito de cumplimiento para el trámite de la licencia de funcionamiento de los establecimientos comerciales.</t>
    </r>
    <r>
      <rPr>
        <b/>
        <sz val="12"/>
        <color theme="1"/>
        <rFont val="Calibri"/>
        <family val="2"/>
        <scheme val="minor"/>
      </rPr>
      <t xml:space="preserve">
Justificación Anual: </t>
    </r>
    <r>
      <rPr>
        <sz val="12"/>
        <color theme="1"/>
        <rFont val="Calibri"/>
        <family val="2"/>
        <scheme val="minor"/>
      </rPr>
      <t>Se alcanzo un 91.94% del avance anual como resultado del 27.44% de cumplimiento del tercer trimestre.</t>
    </r>
  </si>
  <si>
    <r>
      <t>Justificacion Trimestral:</t>
    </r>
    <r>
      <rPr>
        <sz val="12"/>
        <color theme="1"/>
        <rFont val="Calibri"/>
        <family val="2"/>
        <scheme val="minor"/>
      </rPr>
      <t xml:space="preserve"> Se alcanzo un 131.57% ya que se realización de los simulacros es una medida de evaluación de las capacidades de reacción de las brigadas ante un posible suceso, sirve para revisar y fortalecer los procedimientos de respuesta.</t>
    </r>
    <r>
      <rPr>
        <b/>
        <sz val="12"/>
        <color theme="1"/>
        <rFont val="Calibri"/>
        <family val="2"/>
        <scheme val="minor"/>
      </rPr>
      <t xml:space="preserve">
Justificación Anual: </t>
    </r>
    <r>
      <rPr>
        <sz val="12"/>
        <color theme="1"/>
        <rFont val="Calibri"/>
        <family val="2"/>
        <scheme val="minor"/>
      </rPr>
      <t>Se alcanzo un 141.72% del avance anual como resultado del 131.57% de cumplimiento del cuarto trimestre.</t>
    </r>
  </si>
  <si>
    <r>
      <t>Justificacion Trimestral:</t>
    </r>
    <r>
      <rPr>
        <sz val="12"/>
        <color theme="1"/>
        <rFont val="Calibri"/>
        <family val="2"/>
        <scheme val="minor"/>
      </rPr>
      <t xml:space="preserve"> Se alcanzo un 85.48% ya es una herramienta de planeación y operación el cual se adecúa al establecimiento para prevenir y preparar a la organización y así responder efectivamente ante la presencia de riesgos que pudieran generar una emergencia o desastre dentro de su entorno.</t>
    </r>
    <r>
      <rPr>
        <b/>
        <sz val="12"/>
        <color theme="1"/>
        <rFont val="Calibri"/>
        <family val="2"/>
        <scheme val="minor"/>
      </rPr>
      <t xml:space="preserve">
Justificación Anual: </t>
    </r>
    <r>
      <rPr>
        <sz val="12"/>
        <color theme="1"/>
        <rFont val="Calibri"/>
        <family val="2"/>
        <scheme val="minor"/>
      </rPr>
      <t>Se alcanzo un 108.21% del avance anual como resultado del 85.48% de cumplimiento del cuarto trimestre.</t>
    </r>
  </si>
  <si>
    <r>
      <t xml:space="preserve">Justificacion Trimestral: </t>
    </r>
    <r>
      <rPr>
        <sz val="12"/>
        <color theme="1"/>
        <rFont val="Calibri"/>
        <family val="2"/>
        <scheme val="minor"/>
      </rPr>
      <t>Se alcanzo un 392.86% ya que se brindo la atención de salvamentos y primeros auxilios a los bañistas que se encuentren en riesgo o hayan sufrido un accidente.</t>
    </r>
    <r>
      <rPr>
        <b/>
        <sz val="12"/>
        <color theme="1"/>
        <rFont val="Calibri"/>
        <family val="2"/>
        <scheme val="minor"/>
      </rPr>
      <t xml:space="preserve">
Justificación Anual: </t>
    </r>
    <r>
      <rPr>
        <sz val="12"/>
        <color theme="1"/>
        <rFont val="Calibri"/>
        <family val="2"/>
        <scheme val="minor"/>
      </rPr>
      <t>Se alcanzo un 335.81% del avance anual como resultado del 392.86% de cumplimiento del cuarto trimestre.</t>
    </r>
  </si>
  <si>
    <r>
      <t>Justificacion Trimestral:</t>
    </r>
    <r>
      <rPr>
        <sz val="12"/>
        <color theme="1"/>
        <rFont val="Calibri"/>
        <family val="2"/>
        <scheme val="minor"/>
      </rPr>
      <t xml:space="preserve"> Se alcanzo un 28.00% ya que se implementan operativos de acuerdo a la naturaleza del fenómeno (natural o socio organizativos), con el fin de mantener la medidas de seguridad, y salvaguardar a la ciudadanía o participantes.</t>
    </r>
    <r>
      <rPr>
        <b/>
        <sz val="12"/>
        <color theme="1"/>
        <rFont val="Calibri"/>
        <family val="2"/>
        <scheme val="minor"/>
      </rPr>
      <t xml:space="preserve">
Justificación Anual: </t>
    </r>
    <r>
      <rPr>
        <sz val="12"/>
        <color theme="1"/>
        <rFont val="Calibri"/>
        <family val="2"/>
        <scheme val="minor"/>
      </rPr>
      <t>Se alcanzo un 37.00% del avance anual como resultado del 28.00% de cumplimiento del cuarto trimestre.</t>
    </r>
  </si>
  <si>
    <r>
      <t>Justificacion Trimestral:</t>
    </r>
    <r>
      <rPr>
        <sz val="12"/>
        <color theme="1"/>
        <rFont val="Calibri"/>
        <family val="2"/>
        <scheme val="minor"/>
      </rPr>
      <t xml:space="preserve"> Se alcanzo un 143.60% ya que se brinda medidas preventivas a los bañistas de las 11 playas públicas, con los que se busca reducir los peligros y accidentes que pudiesen presentarse. </t>
    </r>
    <r>
      <rPr>
        <b/>
        <sz val="12"/>
        <color theme="1"/>
        <rFont val="Calibri"/>
        <family val="2"/>
        <scheme val="minor"/>
      </rPr>
      <t xml:space="preserve">
Justificación Anual: </t>
    </r>
    <r>
      <rPr>
        <sz val="12"/>
        <color theme="1"/>
        <rFont val="Calibri"/>
        <family val="2"/>
        <scheme val="minor"/>
      </rPr>
      <t>Se alcanzo un 143.86% del avance anual como resultado del 146.60% de cumplimiento del cuarto trimestre.</t>
    </r>
  </si>
  <si>
    <r>
      <t>Justificacion Trimestral:</t>
    </r>
    <r>
      <rPr>
        <sz val="12"/>
        <color theme="1"/>
        <rFont val="Calibri"/>
        <family val="2"/>
        <scheme val="minor"/>
      </rPr>
      <t xml:space="preserve"> Se alcanzo un 26.67% ya que la parte principal de esta actividad se realiza de manera previa a la temporada de fenómenos hidrometeorológicos (junio – noviembre), en la cual se verifica el estado que guarda los refugios asignados para la ciudadanía, del mismo modo durante la temporada, se dan de alta autorefugios, estos son establecimientos que cuentan con el espacio y las condiciones necesarias para fungir como un refugio.</t>
    </r>
    <r>
      <rPr>
        <b/>
        <sz val="12"/>
        <color theme="1"/>
        <rFont val="Calibri"/>
        <family val="2"/>
        <scheme val="minor"/>
      </rPr>
      <t xml:space="preserve">
Justificación Anual: </t>
    </r>
    <r>
      <rPr>
        <sz val="12"/>
        <color theme="1"/>
        <rFont val="Calibri"/>
        <family val="2"/>
        <scheme val="minor"/>
      </rPr>
      <t>Se alcanzo un 153.70% del avance anual como resultado del 26.67% de cumplimiento del cuarto trimestre.</t>
    </r>
  </si>
  <si>
    <r>
      <t>Justificacion Trimestral:</t>
    </r>
    <r>
      <rPr>
        <sz val="12"/>
        <color theme="1"/>
        <rFont val="Calibri"/>
        <family val="2"/>
        <scheme val="minor"/>
      </rPr>
      <t xml:space="preserve"> Se alcanzo un 452.94% ya que se brinda la atención a las quejas ciudadanas que se reportan a través de las redes sociales y números de teléfono, entre las principales atención se da, incendio de basura, incendio de maleza, arboles, postes o cables caídos.</t>
    </r>
    <r>
      <rPr>
        <b/>
        <sz val="12"/>
        <color theme="1"/>
        <rFont val="Calibri"/>
        <family val="2"/>
        <scheme val="minor"/>
      </rPr>
      <t xml:space="preserve">
Justificación Anual: </t>
    </r>
    <r>
      <rPr>
        <sz val="12"/>
        <color theme="1"/>
        <rFont val="Calibri"/>
        <family val="2"/>
        <scheme val="minor"/>
      </rPr>
      <t>Se alcanzo un 987.27% del avance anual como resultado del 452.94% de cumplimiento del cuarto trimestre.</t>
    </r>
  </si>
  <si>
    <t>PERÍODO QUE SE INFORMA: DEL 1 DE ENERO AL 31 DE DICIEMBRE DE 2023.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</si>
</sst>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9" x14ac:knownFonts="1">
    <font>
      <sz val="12"/>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b/>
      <sz val="12"/>
      <name val="Calibri"/>
      <family val="2"/>
      <scheme val="minor"/>
    </font>
    <font>
      <sz val="12"/>
      <name val="Calibri"/>
      <family val="2"/>
      <scheme val="minor"/>
    </font>
    <font>
      <sz val="11"/>
      <color theme="1"/>
      <name val="Arial"/>
      <family val="2"/>
    </font>
    <font>
      <b/>
      <sz val="11"/>
      <color theme="1"/>
      <name val="Arial"/>
      <family val="2"/>
    </font>
  </fonts>
  <fills count="7">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2" tint="-9.9978637043366805E-2"/>
        <bgColor indexed="64"/>
      </patternFill>
    </fill>
    <fill>
      <patternFill patternType="solid">
        <fgColor theme="6" tint="0.59999389629810485"/>
        <bgColor indexed="64"/>
      </patternFill>
    </fill>
  </fills>
  <borders count="49">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hair">
        <color indexed="64"/>
      </left>
      <right style="hair">
        <color indexed="64"/>
      </right>
      <top/>
      <bottom style="hair">
        <color indexed="64"/>
      </bottom>
      <diagonal/>
    </border>
    <border>
      <left style="hair">
        <color indexed="64"/>
      </left>
      <right style="hair">
        <color indexed="64"/>
      </right>
      <top style="dotted">
        <color indexed="64"/>
      </top>
      <bottom style="dotted">
        <color indexed="64"/>
      </bottom>
      <diagonal/>
    </border>
    <border>
      <left style="medium">
        <color indexed="64"/>
      </left>
      <right/>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style="hair">
        <color indexed="64"/>
      </top>
      <bottom/>
      <diagonal/>
    </border>
    <border>
      <left style="hair">
        <color indexed="64"/>
      </left>
      <right style="hair">
        <color indexed="64"/>
      </right>
      <top/>
      <bottom/>
      <diagonal/>
    </border>
    <border>
      <left style="dotted">
        <color indexed="64"/>
      </left>
      <right style="dotted">
        <color indexed="64"/>
      </right>
      <top/>
      <bottom style="dotted">
        <color indexed="64"/>
      </bottom>
      <diagonal/>
    </border>
    <border>
      <left style="dotted">
        <color indexed="64"/>
      </left>
      <right style="medium">
        <color indexed="64"/>
      </right>
      <top/>
      <bottom style="dotted">
        <color indexed="64"/>
      </bottom>
      <diagonal/>
    </border>
    <border>
      <left style="medium">
        <color indexed="64"/>
      </left>
      <right style="hair">
        <color indexed="64"/>
      </right>
      <top style="dotted">
        <color indexed="64"/>
      </top>
      <bottom/>
      <diagonal/>
    </border>
    <border>
      <left style="medium">
        <color indexed="64"/>
      </left>
      <right style="hair">
        <color indexed="64"/>
      </right>
      <top/>
      <bottom style="hair">
        <color indexed="64"/>
      </bottom>
      <diagonal/>
    </border>
    <border>
      <left style="medium">
        <color indexed="64"/>
      </left>
      <right style="hair">
        <color indexed="64"/>
      </right>
      <top style="hair">
        <color indexed="64"/>
      </top>
      <bottom/>
      <diagonal/>
    </border>
    <border>
      <left style="medium">
        <color indexed="64"/>
      </left>
      <right style="hair">
        <color indexed="64"/>
      </right>
      <top/>
      <bottom style="medium">
        <color indexed="64"/>
      </bottom>
      <diagonal/>
    </border>
    <border>
      <left style="medium">
        <color indexed="64"/>
      </left>
      <right style="hair">
        <color indexed="64"/>
      </right>
      <top/>
      <bottom style="dashed">
        <color theme="1"/>
      </bottom>
      <diagonal/>
    </border>
    <border>
      <left style="medium">
        <color indexed="64"/>
      </left>
      <right style="hair">
        <color indexed="64"/>
      </right>
      <top style="dashed">
        <color theme="1"/>
      </top>
      <bottom/>
      <diagonal/>
    </border>
    <border>
      <left style="hair">
        <color indexed="64"/>
      </left>
      <right style="hair">
        <color indexed="64"/>
      </right>
      <top/>
      <bottom style="medium">
        <color indexed="64"/>
      </bottom>
      <diagonal/>
    </border>
    <border>
      <left style="thin">
        <color indexed="64"/>
      </left>
      <right style="dotted">
        <color indexed="64"/>
      </right>
      <top style="dotted">
        <color indexed="64"/>
      </top>
      <bottom/>
      <diagonal/>
    </border>
    <border>
      <left style="thin">
        <color indexed="64"/>
      </left>
      <right style="dotted">
        <color indexed="64"/>
      </right>
      <top/>
      <bottom style="dotted">
        <color indexed="64"/>
      </bottom>
      <diagonal/>
    </border>
    <border>
      <left style="thin">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style="thin">
        <color indexed="64"/>
      </left>
      <right/>
      <top/>
      <bottom style="hair">
        <color indexed="64"/>
      </bottom>
      <diagonal/>
    </border>
    <border>
      <left/>
      <right/>
      <top/>
      <bottom style="hair">
        <color indexed="64"/>
      </bottom>
      <diagonal/>
    </border>
    <border>
      <left/>
      <right style="medium">
        <color indexed="64"/>
      </right>
      <top/>
      <bottom style="hair">
        <color indexed="64"/>
      </bottom>
      <diagonal/>
    </border>
    <border>
      <left style="thin">
        <color indexed="64"/>
      </left>
      <right style="dotted">
        <color indexed="64"/>
      </right>
      <top/>
      <bottom style="medium">
        <color indexed="64"/>
      </bottom>
      <diagonal/>
    </border>
  </borders>
  <cellStyleXfs count="2">
    <xf numFmtId="0" fontId="0" fillId="0" borderId="0"/>
    <xf numFmtId="9" fontId="3" fillId="0" borderId="0" applyFont="0" applyFill="0" applyBorder="0" applyAlignment="0" applyProtection="0"/>
  </cellStyleXfs>
  <cellXfs count="106">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10" fontId="0" fillId="0" borderId="0" xfId="0" applyNumberFormat="1"/>
    <xf numFmtId="0" fontId="1" fillId="0" borderId="11" xfId="0" applyFont="1" applyBorder="1" applyAlignment="1">
      <alignment vertical="center"/>
    </xf>
    <xf numFmtId="0" fontId="0" fillId="0" borderId="0" xfId="0" applyAlignment="1">
      <alignment horizontal="center" vertical="center"/>
    </xf>
    <xf numFmtId="0" fontId="2" fillId="0" borderId="0" xfId="0" applyFont="1" applyAlignment="1">
      <alignment vertical="center"/>
    </xf>
    <xf numFmtId="0" fontId="2" fillId="2" borderId="2" xfId="0" applyFont="1" applyFill="1" applyBorder="1" applyAlignment="1">
      <alignment horizontal="center" vertical="center" wrapText="1"/>
    </xf>
    <xf numFmtId="2" fontId="0" fillId="3" borderId="22" xfId="0" applyNumberFormat="1" applyFill="1" applyBorder="1" applyAlignment="1">
      <alignment horizontal="center" vertical="center"/>
    </xf>
    <xf numFmtId="2" fontId="0" fillId="2" borderId="13" xfId="0" applyNumberFormat="1" applyFill="1" applyBorder="1" applyAlignment="1">
      <alignment horizontal="center" vertical="center"/>
    </xf>
    <xf numFmtId="2" fontId="0" fillId="3" borderId="13" xfId="0" applyNumberFormat="1" applyFill="1" applyBorder="1" applyAlignment="1">
      <alignment horizontal="center" vertical="center"/>
    </xf>
    <xf numFmtId="2" fontId="0" fillId="4" borderId="13" xfId="0" applyNumberFormat="1" applyFill="1" applyBorder="1" applyAlignment="1">
      <alignment horizontal="center" vertical="center"/>
    </xf>
    <xf numFmtId="10" fontId="0" fillId="3" borderId="31" xfId="0" applyNumberFormat="1" applyFill="1" applyBorder="1" applyAlignment="1">
      <alignment horizontal="center" vertical="center"/>
    </xf>
    <xf numFmtId="2" fontId="0" fillId="5" borderId="13" xfId="0" applyNumberFormat="1" applyFill="1" applyBorder="1" applyAlignment="1">
      <alignment horizontal="center" vertical="center"/>
    </xf>
    <xf numFmtId="2" fontId="2" fillId="3" borderId="13" xfId="0" applyNumberFormat="1" applyFont="1" applyFill="1" applyBorder="1" applyAlignment="1">
      <alignment horizontal="center" vertical="center"/>
    </xf>
    <xf numFmtId="2" fontId="2" fillId="4" borderId="13" xfId="0" applyNumberFormat="1" applyFont="1" applyFill="1" applyBorder="1" applyAlignment="1">
      <alignment horizontal="center" vertical="center"/>
    </xf>
    <xf numFmtId="2" fontId="2" fillId="5" borderId="13" xfId="0" applyNumberFormat="1" applyFont="1" applyFill="1" applyBorder="1" applyAlignment="1">
      <alignment horizontal="center" vertical="center"/>
    </xf>
    <xf numFmtId="2" fontId="2" fillId="2" borderId="13" xfId="0" applyNumberFormat="1" applyFont="1" applyFill="1" applyBorder="1" applyAlignment="1">
      <alignment horizontal="center" vertical="center"/>
    </xf>
    <xf numFmtId="2" fontId="2" fillId="3" borderId="15" xfId="0" applyNumberFormat="1" applyFont="1" applyFill="1" applyBorder="1" applyAlignment="1">
      <alignment horizontal="center" vertical="center"/>
    </xf>
    <xf numFmtId="2" fontId="0" fillId="4" borderId="29" xfId="0" applyNumberFormat="1" applyFill="1" applyBorder="1" applyAlignment="1">
      <alignment horizontal="center" vertical="center" wrapText="1"/>
    </xf>
    <xf numFmtId="0" fontId="0" fillId="4" borderId="21" xfId="0" applyFill="1" applyBorder="1" applyAlignment="1">
      <alignment horizontal="center" vertical="center" wrapText="1"/>
    </xf>
    <xf numFmtId="0" fontId="0" fillId="3" borderId="22" xfId="0" applyFill="1" applyBorder="1" applyAlignment="1">
      <alignment horizontal="center" vertical="center"/>
    </xf>
    <xf numFmtId="10" fontId="0" fillId="3" borderId="40" xfId="0" applyNumberFormat="1" applyFill="1" applyBorder="1" applyAlignment="1">
      <alignment horizontal="center" vertical="center" wrapText="1"/>
    </xf>
    <xf numFmtId="10" fontId="0" fillId="3" borderId="41" xfId="0" applyNumberFormat="1" applyFill="1" applyBorder="1" applyAlignment="1">
      <alignment horizontal="center" vertical="center" wrapText="1"/>
    </xf>
    <xf numFmtId="0" fontId="0" fillId="3" borderId="13" xfId="0" applyFill="1" applyBorder="1" applyAlignment="1">
      <alignment horizontal="center" vertical="center" wrapText="1"/>
    </xf>
    <xf numFmtId="0" fontId="2" fillId="3" borderId="12" xfId="0" applyFont="1" applyFill="1" applyBorder="1" applyAlignment="1">
      <alignment horizontal="left" vertical="center" wrapText="1"/>
    </xf>
    <xf numFmtId="0" fontId="0" fillId="3" borderId="13" xfId="0" applyFill="1" applyBorder="1" applyAlignment="1">
      <alignment vertical="center" wrapText="1"/>
    </xf>
    <xf numFmtId="2" fontId="0" fillId="3" borderId="29" xfId="0" applyNumberFormat="1" applyFill="1" applyBorder="1" applyAlignment="1">
      <alignment horizontal="center" vertical="center" wrapText="1"/>
    </xf>
    <xf numFmtId="0" fontId="0" fillId="3" borderId="21" xfId="0" applyFill="1" applyBorder="1" applyAlignment="1">
      <alignment horizontal="center" vertical="center" wrapText="1"/>
    </xf>
    <xf numFmtId="0" fontId="0" fillId="6" borderId="13" xfId="0" applyFill="1" applyBorder="1" applyAlignment="1">
      <alignment horizontal="center" vertical="center" wrapText="1"/>
    </xf>
    <xf numFmtId="0" fontId="5" fillId="2" borderId="33" xfId="0" applyFont="1" applyFill="1" applyBorder="1" applyAlignment="1">
      <alignment horizontal="left" vertical="center" wrapText="1"/>
    </xf>
    <xf numFmtId="0" fontId="2" fillId="2" borderId="34" xfId="0" applyFont="1" applyFill="1" applyBorder="1" applyAlignment="1">
      <alignment horizontal="left" vertical="center" wrapText="1"/>
    </xf>
    <xf numFmtId="0" fontId="2" fillId="3" borderId="13" xfId="0" applyFont="1" applyFill="1" applyBorder="1" applyAlignment="1">
      <alignment horizontal="left" vertical="center" wrapText="1"/>
    </xf>
    <xf numFmtId="0" fontId="2" fillId="3" borderId="14" xfId="0" applyFont="1" applyFill="1" applyBorder="1" applyAlignment="1">
      <alignment horizontal="left" vertical="center" wrapText="1"/>
    </xf>
    <xf numFmtId="0" fontId="2" fillId="2" borderId="13" xfId="0" applyFont="1" applyFill="1" applyBorder="1" applyAlignment="1">
      <alignment horizontal="left" vertical="center" wrapText="1"/>
    </xf>
    <xf numFmtId="0" fontId="2" fillId="2" borderId="14" xfId="0" applyFont="1" applyFill="1" applyBorder="1" applyAlignment="1">
      <alignment horizontal="left" vertical="center" wrapText="1"/>
    </xf>
    <xf numFmtId="2" fontId="6" fillId="2" borderId="29" xfId="0" applyNumberFormat="1" applyFont="1" applyFill="1" applyBorder="1" applyAlignment="1">
      <alignment horizontal="center" vertical="center" wrapText="1"/>
    </xf>
    <xf numFmtId="0" fontId="0" fillId="2" borderId="21" xfId="0" applyFill="1" applyBorder="1" applyAlignment="1">
      <alignment horizontal="center" vertical="center" wrapText="1"/>
    </xf>
    <xf numFmtId="2" fontId="0" fillId="2" borderId="29" xfId="0" applyNumberFormat="1" applyFill="1" applyBorder="1" applyAlignment="1">
      <alignment horizontal="center" vertical="center" wrapText="1"/>
    </xf>
    <xf numFmtId="0" fontId="8" fillId="5" borderId="33" xfId="0" applyFont="1" applyFill="1" applyBorder="1" applyAlignment="1">
      <alignment horizontal="left" vertical="center" wrapText="1"/>
    </xf>
    <xf numFmtId="0" fontId="2" fillId="5" borderId="34" xfId="0" applyFont="1" applyFill="1" applyBorder="1" applyAlignment="1">
      <alignment horizontal="left" vertical="center" wrapText="1"/>
    </xf>
    <xf numFmtId="0" fontId="2" fillId="4" borderId="42" xfId="0" applyFont="1" applyFill="1" applyBorder="1" applyAlignment="1">
      <alignment horizontal="left" vertical="center" wrapText="1"/>
    </xf>
    <xf numFmtId="0" fontId="2" fillId="4" borderId="43" xfId="0" applyFont="1" applyFill="1" applyBorder="1" applyAlignment="1">
      <alignment horizontal="left" vertical="center" wrapText="1"/>
    </xf>
    <xf numFmtId="0" fontId="2" fillId="4" borderId="44" xfId="0" applyFont="1" applyFill="1" applyBorder="1" applyAlignment="1">
      <alignment horizontal="left" vertical="center" wrapText="1"/>
    </xf>
    <xf numFmtId="0" fontId="2" fillId="4" borderId="45" xfId="0" applyFont="1" applyFill="1" applyBorder="1" applyAlignment="1">
      <alignment horizontal="left" vertical="center" wrapText="1"/>
    </xf>
    <xf numFmtId="0" fontId="2" fillId="4" borderId="46" xfId="0" applyFont="1" applyFill="1" applyBorder="1" applyAlignment="1">
      <alignment horizontal="left" vertical="center" wrapText="1"/>
    </xf>
    <xf numFmtId="0" fontId="2" fillId="4" borderId="47" xfId="0" applyFont="1" applyFill="1" applyBorder="1" applyAlignment="1">
      <alignment horizontal="left" vertical="center" wrapText="1"/>
    </xf>
    <xf numFmtId="0" fontId="0" fillId="3" borderId="25" xfId="0" applyFill="1" applyBorder="1" applyAlignment="1">
      <alignment horizontal="left" vertical="top" wrapText="1"/>
    </xf>
    <xf numFmtId="0" fontId="0" fillId="3" borderId="24" xfId="0" applyFill="1" applyBorder="1" applyAlignment="1">
      <alignment horizontal="left" vertical="top" wrapText="1"/>
    </xf>
    <xf numFmtId="0" fontId="0" fillId="3" borderId="26" xfId="0" applyFill="1" applyBorder="1" applyAlignment="1">
      <alignment horizontal="left" vertical="top" wrapText="1"/>
    </xf>
    <xf numFmtId="0" fontId="0" fillId="3" borderId="27" xfId="0" applyFill="1" applyBorder="1" applyAlignment="1">
      <alignment horizontal="left" vertical="top" wrapText="1"/>
    </xf>
    <xf numFmtId="2" fontId="0" fillId="3" borderId="22" xfId="1" applyNumberFormat="1" applyFont="1" applyFill="1" applyBorder="1" applyAlignment="1">
      <alignment horizontal="center" vertical="center"/>
    </xf>
    <xf numFmtId="10" fontId="0" fillId="3" borderId="31" xfId="0" applyNumberFormat="1" applyFill="1" applyBorder="1" applyAlignment="1">
      <alignment horizontal="center" vertical="center"/>
    </xf>
    <xf numFmtId="10" fontId="0" fillId="3" borderId="26" xfId="0" applyNumberFormat="1" applyFill="1" applyBorder="1" applyAlignment="1">
      <alignment horizontal="center" vertical="center"/>
    </xf>
    <xf numFmtId="0" fontId="0" fillId="3" borderId="31" xfId="0" applyFill="1" applyBorder="1" applyAlignment="1">
      <alignment horizontal="left" vertical="top" wrapText="1"/>
    </xf>
    <xf numFmtId="0" fontId="0" fillId="3" borderId="32" xfId="0" applyFill="1" applyBorder="1" applyAlignment="1">
      <alignment horizontal="left" vertical="top" wrapText="1"/>
    </xf>
    <xf numFmtId="0" fontId="0" fillId="3" borderId="20" xfId="0" applyFill="1" applyBorder="1" applyAlignment="1">
      <alignment horizontal="left" vertical="center" wrapText="1"/>
    </xf>
    <xf numFmtId="0" fontId="0" fillId="3" borderId="23" xfId="0" applyFill="1" applyBorder="1" applyAlignment="1">
      <alignment horizontal="left" vertical="center" wrapText="1"/>
    </xf>
    <xf numFmtId="0" fontId="0" fillId="3" borderId="28" xfId="0" applyFill="1" applyBorder="1" applyAlignment="1">
      <alignment horizontal="center" vertical="center" wrapText="1"/>
    </xf>
    <xf numFmtId="0" fontId="0" fillId="3" borderId="22" xfId="0" applyFill="1" applyBorder="1" applyAlignment="1">
      <alignment horizontal="center" vertical="center" wrapText="1"/>
    </xf>
    <xf numFmtId="0" fontId="0" fillId="3" borderId="28" xfId="0" applyFill="1" applyBorder="1" applyAlignment="1">
      <alignment horizontal="center" vertical="center"/>
    </xf>
    <xf numFmtId="0" fontId="0" fillId="3" borderId="30" xfId="0" applyFill="1" applyBorder="1" applyAlignment="1">
      <alignment horizontal="left" vertical="center" wrapText="1"/>
    </xf>
    <xf numFmtId="0" fontId="0" fillId="3" borderId="28" xfId="0" applyFill="1" applyBorder="1" applyAlignment="1">
      <alignment horizontal="left" vertical="center" wrapText="1"/>
    </xf>
    <xf numFmtId="0" fontId="0" fillId="3" borderId="22" xfId="0" applyFill="1" applyBorder="1" applyAlignment="1">
      <alignment horizontal="left" vertical="center" wrapText="1"/>
    </xf>
    <xf numFmtId="2" fontId="0" fillId="3" borderId="22" xfId="0" applyNumberFormat="1" applyFill="1" applyBorder="1" applyAlignment="1">
      <alignment horizontal="center" vertical="center"/>
    </xf>
    <xf numFmtId="0" fontId="0" fillId="3" borderId="31" xfId="0" applyFill="1" applyBorder="1" applyAlignment="1">
      <alignment horizontal="center" vertical="center"/>
    </xf>
    <xf numFmtId="0" fontId="0" fillId="3" borderId="26" xfId="0" applyFill="1" applyBorder="1" applyAlignment="1">
      <alignment horizontal="center" vertical="center"/>
    </xf>
    <xf numFmtId="0" fontId="2" fillId="2" borderId="5" xfId="0" applyFont="1" applyFill="1" applyBorder="1" applyAlignment="1">
      <alignment horizontal="center" vertical="center" wrapText="1"/>
    </xf>
    <xf numFmtId="0" fontId="2" fillId="2" borderId="8" xfId="0" applyFont="1" applyFill="1" applyBorder="1" applyAlignment="1">
      <alignment horizontal="center" vertical="center" wrapText="1"/>
    </xf>
    <xf numFmtId="0" fontId="1" fillId="0" borderId="0" xfId="0" applyFont="1" applyAlignment="1">
      <alignment horizontal="center"/>
    </xf>
    <xf numFmtId="0" fontId="1" fillId="0" borderId="4" xfId="0" applyFont="1" applyBorder="1" applyAlignment="1">
      <alignment horizontal="center"/>
    </xf>
    <xf numFmtId="0" fontId="1" fillId="0" borderId="0" xfId="0" applyFont="1" applyAlignment="1">
      <alignment horizontal="center" vertical="center"/>
    </xf>
    <xf numFmtId="0" fontId="1" fillId="0" borderId="4" xfId="0" applyFont="1" applyBorder="1" applyAlignment="1">
      <alignment horizontal="center" vertical="center"/>
    </xf>
    <xf numFmtId="0" fontId="4" fillId="0" borderId="19" xfId="0" applyFont="1" applyBorder="1" applyAlignment="1">
      <alignment horizontal="center" vertical="center"/>
    </xf>
    <xf numFmtId="0" fontId="4" fillId="0" borderId="17" xfId="0" applyFont="1" applyBorder="1" applyAlignment="1">
      <alignment horizontal="center" vertical="center"/>
    </xf>
    <xf numFmtId="0" fontId="4" fillId="0" borderId="18" xfId="0" applyFont="1" applyBorder="1" applyAlignment="1">
      <alignment horizontal="center" vertical="center"/>
    </xf>
    <xf numFmtId="0" fontId="2" fillId="2" borderId="6" xfId="0" applyFont="1" applyFill="1" applyBorder="1" applyAlignment="1">
      <alignment horizontal="center" vertical="center"/>
    </xf>
    <xf numFmtId="0" fontId="2" fillId="2" borderId="7" xfId="0" applyFont="1" applyFill="1" applyBorder="1" applyAlignment="1">
      <alignment horizontal="center" vertical="center"/>
    </xf>
    <xf numFmtId="0" fontId="2" fillId="2" borderId="2"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6"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4" fillId="2" borderId="19" xfId="0" applyFont="1" applyFill="1" applyBorder="1" applyAlignment="1">
      <alignment horizontal="center" vertical="center"/>
    </xf>
    <xf numFmtId="0" fontId="4" fillId="2" borderId="17" xfId="0" applyFont="1" applyFill="1" applyBorder="1" applyAlignment="1">
      <alignment horizontal="center" vertical="center"/>
    </xf>
    <xf numFmtId="0" fontId="4" fillId="2" borderId="18" xfId="0" applyFont="1" applyFill="1" applyBorder="1" applyAlignment="1">
      <alignment horizontal="center" vertical="center"/>
    </xf>
    <xf numFmtId="0" fontId="2" fillId="3" borderId="35" xfId="0" applyFont="1" applyFill="1" applyBorder="1" applyAlignment="1">
      <alignment horizontal="left" vertical="center" wrapText="1"/>
    </xf>
    <xf numFmtId="0" fontId="2" fillId="3" borderId="36" xfId="0" applyFont="1" applyFill="1" applyBorder="1" applyAlignment="1">
      <alignment horizontal="left" vertical="center" wrapText="1"/>
    </xf>
    <xf numFmtId="0" fontId="0" fillId="3" borderId="29" xfId="0" applyFill="1" applyBorder="1" applyAlignment="1">
      <alignment vertical="center" wrapText="1"/>
    </xf>
    <xf numFmtId="0" fontId="0" fillId="3" borderId="39" xfId="0" applyFill="1" applyBorder="1" applyAlignment="1">
      <alignment vertical="center" wrapText="1"/>
    </xf>
    <xf numFmtId="0" fontId="0" fillId="3" borderId="15" xfId="0" applyFill="1" applyBorder="1" applyAlignment="1">
      <alignment horizontal="center" vertical="center" wrapText="1"/>
    </xf>
    <xf numFmtId="0" fontId="2" fillId="6" borderId="12" xfId="0" applyFont="1" applyFill="1" applyBorder="1" applyAlignment="1">
      <alignment horizontal="left" vertical="center" wrapText="1"/>
    </xf>
    <xf numFmtId="0" fontId="0" fillId="6" borderId="12" xfId="0" applyFill="1" applyBorder="1" applyAlignment="1">
      <alignment horizontal="left" vertical="center" wrapText="1"/>
    </xf>
    <xf numFmtId="0" fontId="2" fillId="3" borderId="34" xfId="0" applyFont="1" applyFill="1" applyBorder="1" applyAlignment="1">
      <alignment horizontal="left" vertical="center" wrapText="1"/>
    </xf>
    <xf numFmtId="0" fontId="0" fillId="3" borderId="29" xfId="0" applyFill="1" applyBorder="1" applyAlignment="1">
      <alignment horizontal="center" vertical="center" wrapText="1"/>
    </xf>
    <xf numFmtId="0" fontId="2" fillId="6" borderId="33" xfId="0" applyFont="1" applyFill="1" applyBorder="1" applyAlignment="1">
      <alignment horizontal="left" vertical="center" wrapText="1"/>
    </xf>
    <xf numFmtId="0" fontId="2" fillId="6" borderId="34" xfId="0" applyFont="1" applyFill="1" applyBorder="1" applyAlignment="1">
      <alignment horizontal="left" vertical="center" wrapText="1"/>
    </xf>
    <xf numFmtId="0" fontId="0" fillId="3" borderId="13" xfId="0" applyFill="1" applyBorder="1" applyAlignment="1">
      <alignment horizontal="left" vertical="center" wrapText="1"/>
    </xf>
    <xf numFmtId="0" fontId="0" fillId="3" borderId="14" xfId="0" applyFill="1" applyBorder="1" applyAlignment="1">
      <alignment horizontal="left" vertical="center" wrapText="1"/>
    </xf>
    <xf numFmtId="10" fontId="0" fillId="3" borderId="48" xfId="0" applyNumberFormat="1" applyFill="1" applyBorder="1" applyAlignment="1">
      <alignment horizontal="center" vertical="center" wrapText="1"/>
    </xf>
    <xf numFmtId="0" fontId="2" fillId="3" borderId="15" xfId="0" applyFont="1" applyFill="1" applyBorder="1" applyAlignment="1">
      <alignment horizontal="left" vertical="center" wrapText="1"/>
    </xf>
    <xf numFmtId="0" fontId="2" fillId="3" borderId="16" xfId="0" applyFont="1" applyFill="1" applyBorder="1" applyAlignment="1">
      <alignment horizontal="left" vertical="center" wrapText="1"/>
    </xf>
    <xf numFmtId="0" fontId="2" fillId="3" borderId="37" xfId="0" applyFont="1" applyFill="1" applyBorder="1" applyAlignment="1">
      <alignment horizontal="left" vertical="center" wrapText="1"/>
    </xf>
    <xf numFmtId="0" fontId="2" fillId="6" borderId="38" xfId="0" applyFont="1" applyFill="1" applyBorder="1" applyAlignment="1">
      <alignment horizontal="left" vertical="center" wrapText="1"/>
    </xf>
  </cellXfs>
  <cellStyles count="2">
    <cellStyle name="Normal" xfId="0" builtinId="0"/>
    <cellStyle name="Porcentaje" xfId="1"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0</xdr:col>
      <xdr:colOff>479652</xdr:colOff>
      <xdr:row>2</xdr:row>
      <xdr:rowOff>196101</xdr:rowOff>
    </xdr:from>
    <xdr:to>
      <xdr:col>0</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oneCellAnchor>
    <xdr:from>
      <xdr:col>0</xdr:col>
      <xdr:colOff>864777</xdr:colOff>
      <xdr:row>201</xdr:row>
      <xdr:rowOff>211568</xdr:rowOff>
    </xdr:from>
    <xdr:ext cx="5018767" cy="1619249"/>
    <xdr:sp macro="" textlink="">
      <xdr:nvSpPr>
        <xdr:cNvPr id="3" name="CuadroTexto 2">
          <a:extLst>
            <a:ext uri="{FF2B5EF4-FFF2-40B4-BE49-F238E27FC236}">
              <a16:creationId xmlns:a16="http://schemas.microsoft.com/office/drawing/2014/main" id="{00000000-0008-0000-0200-000003000000}"/>
            </a:ext>
          </a:extLst>
        </xdr:cNvPr>
        <xdr:cNvSpPr txBox="1"/>
      </xdr:nvSpPr>
      <xdr:spPr>
        <a:xfrm>
          <a:off x="2536944" y="128926068"/>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p>
        <a:p>
          <a:pPr algn="ctr"/>
          <a:r>
            <a:rPr lang="es-MX" sz="2000" baseline="0"/>
            <a:t>Jahir Alejandro May Ordoñez</a:t>
          </a:r>
        </a:p>
      </xdr:txBody>
    </xdr:sp>
    <xdr:clientData/>
  </xdr:oneCellAnchor>
  <xdr:oneCellAnchor>
    <xdr:from>
      <xdr:col>5</xdr:col>
      <xdr:colOff>473535</xdr:colOff>
      <xdr:row>201</xdr:row>
      <xdr:rowOff>227674</xdr:rowOff>
    </xdr:from>
    <xdr:ext cx="4056164" cy="1607993"/>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10654702" y="128942174"/>
          <a:ext cx="4056164"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 </a:t>
          </a:r>
        </a:p>
        <a:p>
          <a:pPr algn="ctr"/>
          <a:r>
            <a:rPr lang="es-MX" sz="2000"/>
            <a:t>Mtro.Enrique</a:t>
          </a:r>
          <a:r>
            <a:rPr lang="es-MX" sz="2000" baseline="0"/>
            <a:t> E. Encalada Sánchez</a:t>
          </a:r>
        </a:p>
        <a:p>
          <a:pPr algn="ctr"/>
          <a:r>
            <a:rPr lang="es-MX" sz="2000" baseline="0"/>
            <a:t>Dirección de Planeación de la DGPM</a:t>
          </a:r>
          <a:endParaRPr lang="es-MX" sz="2000"/>
        </a:p>
      </xdr:txBody>
    </xdr:sp>
    <xdr:clientData/>
  </xdr:oneCellAnchor>
  <xdr:oneCellAnchor>
    <xdr:from>
      <xdr:col>11</xdr:col>
      <xdr:colOff>466192</xdr:colOff>
      <xdr:row>202</xdr:row>
      <xdr:rowOff>89658</xdr:rowOff>
    </xdr:from>
    <xdr:ext cx="5007428" cy="1344471"/>
    <xdr:sp macro="" textlink="">
      <xdr:nvSpPr>
        <xdr:cNvPr id="5" name="CuadroTexto 4">
          <a:extLst>
            <a:ext uri="{FF2B5EF4-FFF2-40B4-BE49-F238E27FC236}">
              <a16:creationId xmlns:a16="http://schemas.microsoft.com/office/drawing/2014/main" id="{00000000-0008-0000-0200-000005000000}"/>
            </a:ext>
          </a:extLst>
        </xdr:cNvPr>
        <xdr:cNvSpPr txBox="1"/>
      </xdr:nvSpPr>
      <xdr:spPr>
        <a:xfrm>
          <a:off x="18034525" y="129036991"/>
          <a:ext cx="5007428" cy="134447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p>
        <a:p>
          <a:pPr algn="ctr"/>
          <a:r>
            <a:rPr lang="es-MX" sz="2000"/>
            <a:t>Pablo Gutiérrez Fernández</a:t>
          </a:r>
        </a:p>
        <a:p>
          <a:pPr algn="ctr"/>
          <a:r>
            <a:rPr lang="es-MX" sz="2000"/>
            <a:t>Secretaría General</a:t>
          </a:r>
          <a:r>
            <a:rPr lang="es-MX" sz="2000" baseline="0"/>
            <a:t> del Ayuntamiento</a:t>
          </a:r>
          <a:endParaRPr lang="es-MX" sz="2000"/>
        </a:p>
      </xdr:txBody>
    </xdr:sp>
    <xdr:clientData/>
  </xdr:oneCellAnchor>
  <xdr:twoCellAnchor editAs="oneCell">
    <xdr:from>
      <xdr:col>13</xdr:col>
      <xdr:colOff>1142999</xdr:colOff>
      <xdr:row>1</xdr:row>
      <xdr:rowOff>176894</xdr:rowOff>
    </xdr:from>
    <xdr:to>
      <xdr:col>14</xdr:col>
      <xdr:colOff>2721428</xdr:colOff>
      <xdr:row>7</xdr:row>
      <xdr:rowOff>169472</xdr:rowOff>
    </xdr:to>
    <xdr:pic>
      <xdr:nvPicPr>
        <xdr:cNvPr id="7" name="Imagen 6">
          <a:extLst>
            <a:ext uri="{FF2B5EF4-FFF2-40B4-BE49-F238E27FC236}">
              <a16:creationId xmlns:a16="http://schemas.microsoft.com/office/drawing/2014/main" id="{865FE567-FA11-4E37-BD0A-C77A34A4E2C8}"/>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1812249" y="381001"/>
          <a:ext cx="3497037" cy="1298864"/>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3:Q202"/>
  <sheetViews>
    <sheetView tabSelected="1" view="pageBreakPreview" zoomScale="55" zoomScaleNormal="120" zoomScaleSheetLayoutView="55" workbookViewId="0">
      <selection activeCell="I12" sqref="I12"/>
    </sheetView>
  </sheetViews>
  <sheetFormatPr baseColWidth="10" defaultColWidth="11" defaultRowHeight="15.75" x14ac:dyDescent="0.25"/>
  <cols>
    <col min="1" max="1" width="28" customWidth="1"/>
    <col min="2" max="2" width="34.5" customWidth="1"/>
    <col min="3" max="3" width="15.125" customWidth="1"/>
    <col min="4" max="4" width="18" customWidth="1"/>
    <col min="5" max="5" width="16" customWidth="1"/>
    <col min="6" max="6" width="15.625" customWidth="1"/>
    <col min="7" max="7" width="14.125" customWidth="1"/>
    <col min="8" max="8" width="14.625" customWidth="1"/>
    <col min="9" max="10" width="14.125" bestFit="1" customWidth="1"/>
    <col min="11" max="12" width="24" customWidth="1"/>
    <col min="13" max="14" width="25.125" customWidth="1"/>
    <col min="15" max="15" width="36.125" customWidth="1"/>
  </cols>
  <sheetData>
    <row r="3" spans="1:16" x14ac:dyDescent="0.25">
      <c r="A3" s="1"/>
      <c r="B3" s="2"/>
      <c r="C3" s="2"/>
      <c r="D3" s="2"/>
      <c r="E3" s="2"/>
      <c r="F3" s="2"/>
      <c r="G3" s="2"/>
      <c r="H3" s="2"/>
      <c r="I3" s="2"/>
      <c r="J3" s="2"/>
      <c r="K3" s="2"/>
      <c r="L3" s="2"/>
      <c r="M3" s="2"/>
      <c r="N3" s="2"/>
      <c r="O3" s="3"/>
    </row>
    <row r="4" spans="1:16" ht="18" x14ac:dyDescent="0.25">
      <c r="A4" s="4"/>
      <c r="B4" s="72" t="s">
        <v>0</v>
      </c>
      <c r="C4" s="72"/>
      <c r="D4" s="72"/>
      <c r="E4" s="72"/>
      <c r="F4" s="72"/>
      <c r="G4" s="72"/>
      <c r="H4" s="72"/>
      <c r="I4" s="72"/>
      <c r="J4" s="72"/>
      <c r="K4" s="72"/>
      <c r="L4" s="72"/>
      <c r="M4" s="72"/>
      <c r="N4" s="72"/>
      <c r="O4" s="73"/>
    </row>
    <row r="5" spans="1:16" ht="18" x14ac:dyDescent="0.25">
      <c r="A5" s="4"/>
      <c r="B5" s="72" t="s">
        <v>1</v>
      </c>
      <c r="C5" s="72"/>
      <c r="D5" s="72"/>
      <c r="E5" s="72"/>
      <c r="F5" s="72"/>
      <c r="G5" s="72"/>
      <c r="H5" s="72"/>
      <c r="I5" s="72"/>
      <c r="J5" s="72"/>
      <c r="K5" s="72"/>
      <c r="L5" s="72"/>
      <c r="M5" s="72"/>
      <c r="N5" s="72"/>
      <c r="O5" s="73"/>
    </row>
    <row r="6" spans="1:16" ht="18" x14ac:dyDescent="0.25">
      <c r="A6" s="4"/>
      <c r="B6" s="74" t="s">
        <v>312</v>
      </c>
      <c r="C6" s="74"/>
      <c r="D6" s="74"/>
      <c r="E6" s="74"/>
      <c r="F6" s="74"/>
      <c r="G6" s="74"/>
      <c r="H6" s="74"/>
      <c r="I6" s="74"/>
      <c r="J6" s="74"/>
      <c r="K6" s="74"/>
      <c r="L6" s="74"/>
      <c r="M6" s="74"/>
      <c r="N6" s="74"/>
      <c r="O6" s="75"/>
      <c r="P6" s="7"/>
    </row>
    <row r="7" spans="1:16" x14ac:dyDescent="0.25">
      <c r="A7" s="4"/>
      <c r="O7" s="5"/>
    </row>
    <row r="8" spans="1:16" ht="16.5" thickBot="1" x14ac:dyDescent="0.3">
      <c r="A8" s="4"/>
      <c r="O8" s="5"/>
    </row>
    <row r="9" spans="1:16" ht="39" customHeight="1" thickBot="1" x14ac:dyDescent="0.3">
      <c r="A9" s="85" t="s">
        <v>24</v>
      </c>
      <c r="B9" s="86"/>
      <c r="C9" s="87"/>
      <c r="D9" s="76" t="s">
        <v>228</v>
      </c>
      <c r="E9" s="77"/>
      <c r="F9" s="77"/>
      <c r="G9" s="77"/>
      <c r="H9" s="77"/>
      <c r="I9" s="77"/>
      <c r="J9" s="77"/>
      <c r="K9" s="77"/>
      <c r="L9" s="77"/>
      <c r="M9" s="77"/>
      <c r="N9" s="77"/>
      <c r="O9" s="78"/>
      <c r="P9" s="9"/>
    </row>
    <row r="10" spans="1:16" ht="27.95" customHeight="1" x14ac:dyDescent="0.25">
      <c r="A10" s="70" t="s">
        <v>2</v>
      </c>
      <c r="B10" s="83" t="s">
        <v>3</v>
      </c>
      <c r="C10" s="83" t="s">
        <v>22</v>
      </c>
      <c r="D10" s="83" t="s">
        <v>4</v>
      </c>
      <c r="E10" s="79" t="s">
        <v>5</v>
      </c>
      <c r="F10" s="79"/>
      <c r="G10" s="79"/>
      <c r="H10" s="79"/>
      <c r="I10" s="79"/>
      <c r="J10" s="79"/>
      <c r="K10" s="79"/>
      <c r="L10" s="79"/>
      <c r="M10" s="79" t="s">
        <v>6</v>
      </c>
      <c r="N10" s="79"/>
      <c r="O10" s="80"/>
    </row>
    <row r="11" spans="1:16" ht="32.1" customHeight="1" x14ac:dyDescent="0.25">
      <c r="A11" s="71"/>
      <c r="B11" s="84"/>
      <c r="C11" s="84"/>
      <c r="D11" s="84"/>
      <c r="E11" s="84" t="s">
        <v>7</v>
      </c>
      <c r="F11" s="84" t="s">
        <v>8</v>
      </c>
      <c r="G11" s="81" t="s">
        <v>9</v>
      </c>
      <c r="H11" s="81"/>
      <c r="I11" s="81"/>
      <c r="J11" s="81"/>
      <c r="K11" s="81" t="s">
        <v>10</v>
      </c>
      <c r="L11" s="81"/>
      <c r="M11" s="81"/>
      <c r="N11" s="81"/>
      <c r="O11" s="82"/>
    </row>
    <row r="12" spans="1:16" ht="31.5" x14ac:dyDescent="0.25">
      <c r="A12" s="71"/>
      <c r="B12" s="84"/>
      <c r="C12" s="84"/>
      <c r="D12" s="84"/>
      <c r="E12" s="84"/>
      <c r="F12" s="84"/>
      <c r="G12" s="10" t="s">
        <v>11</v>
      </c>
      <c r="H12" s="10" t="s">
        <v>12</v>
      </c>
      <c r="I12" s="10" t="s">
        <v>13</v>
      </c>
      <c r="J12" s="10" t="s">
        <v>14</v>
      </c>
      <c r="K12" s="10" t="s">
        <v>15</v>
      </c>
      <c r="L12" s="10" t="s">
        <v>16</v>
      </c>
      <c r="M12" s="81"/>
      <c r="N12" s="81"/>
      <c r="O12" s="82"/>
    </row>
    <row r="13" spans="1:16" ht="90.75" customHeight="1" x14ac:dyDescent="0.25">
      <c r="A13" s="59" t="s">
        <v>219</v>
      </c>
      <c r="B13" s="64" t="s">
        <v>20</v>
      </c>
      <c r="C13" s="61" t="s">
        <v>23</v>
      </c>
      <c r="D13" s="63" t="s">
        <v>21</v>
      </c>
      <c r="E13" s="55">
        <v>0.37009999999999998</v>
      </c>
      <c r="F13" s="68" t="s">
        <v>17</v>
      </c>
      <c r="G13" s="15">
        <v>0.34699999999999998</v>
      </c>
      <c r="H13" s="15">
        <v>0.34699999999999998</v>
      </c>
      <c r="I13" s="15">
        <v>0.34699999999999998</v>
      </c>
      <c r="J13" s="15">
        <v>0.34699999999999998</v>
      </c>
      <c r="K13" s="25">
        <f>IFERROR(I13/I14,"ND")</f>
        <v>0.93758443663874624</v>
      </c>
      <c r="L13" s="25">
        <f>((G13/G14)+(H13/H14)+(I13/I14))/3</f>
        <v>0.93758443663874624</v>
      </c>
      <c r="M13" s="57" t="s">
        <v>25</v>
      </c>
      <c r="N13" s="57"/>
      <c r="O13" s="58"/>
    </row>
    <row r="14" spans="1:16" ht="90.75" customHeight="1" x14ac:dyDescent="0.25">
      <c r="A14" s="59"/>
      <c r="B14" s="65"/>
      <c r="C14" s="62"/>
      <c r="D14" s="24"/>
      <c r="E14" s="56"/>
      <c r="F14" s="69"/>
      <c r="G14" s="15">
        <v>0.37009999999999998</v>
      </c>
      <c r="H14" s="15">
        <v>0.37009999999999998</v>
      </c>
      <c r="I14" s="15">
        <v>0.37009999999999998</v>
      </c>
      <c r="J14" s="15">
        <v>0.37009999999999998</v>
      </c>
      <c r="K14" s="26"/>
      <c r="L14" s="26"/>
      <c r="M14" s="52"/>
      <c r="N14" s="52"/>
      <c r="O14" s="53"/>
    </row>
    <row r="15" spans="1:16" ht="75" customHeight="1" x14ac:dyDescent="0.25">
      <c r="A15" s="59"/>
      <c r="B15" s="66" t="s">
        <v>18</v>
      </c>
      <c r="C15" s="62" t="s">
        <v>23</v>
      </c>
      <c r="D15" s="24" t="s">
        <v>21</v>
      </c>
      <c r="E15" s="54">
        <v>70.5</v>
      </c>
      <c r="F15" s="24" t="s">
        <v>17</v>
      </c>
      <c r="G15" s="11">
        <v>59</v>
      </c>
      <c r="H15" s="11">
        <v>59</v>
      </c>
      <c r="I15" s="11">
        <v>59</v>
      </c>
      <c r="J15" s="11">
        <v>59</v>
      </c>
      <c r="K15" s="25">
        <f t="shared" ref="K15" si="0">IFERROR(I15/I16,"ND")</f>
        <v>0.83687943262411346</v>
      </c>
      <c r="L15" s="25">
        <f t="shared" ref="L15" si="1">((G15/G16)+(H15/H16)+(I15/I16))/3</f>
        <v>0.83687943262411346</v>
      </c>
      <c r="M15" s="50" t="s">
        <v>26</v>
      </c>
      <c r="N15" s="50"/>
      <c r="O15" s="51"/>
    </row>
    <row r="16" spans="1:16" ht="75" customHeight="1" x14ac:dyDescent="0.25">
      <c r="A16" s="59"/>
      <c r="B16" s="66"/>
      <c r="C16" s="62"/>
      <c r="D16" s="24"/>
      <c r="E16" s="54"/>
      <c r="F16" s="24"/>
      <c r="G16" s="11">
        <v>70.5</v>
      </c>
      <c r="H16" s="11">
        <v>70.5</v>
      </c>
      <c r="I16" s="11">
        <v>70.5</v>
      </c>
      <c r="J16" s="11">
        <v>70.5</v>
      </c>
      <c r="K16" s="26"/>
      <c r="L16" s="26"/>
      <c r="M16" s="52"/>
      <c r="N16" s="52"/>
      <c r="O16" s="53"/>
    </row>
    <row r="17" spans="1:17" ht="90.75" customHeight="1" x14ac:dyDescent="0.25">
      <c r="A17" s="59"/>
      <c r="B17" s="66" t="s">
        <v>19</v>
      </c>
      <c r="C17" s="62" t="s">
        <v>23</v>
      </c>
      <c r="D17" s="24" t="s">
        <v>21</v>
      </c>
      <c r="E17" s="67">
        <v>5.8</v>
      </c>
      <c r="F17" s="24" t="s">
        <v>17</v>
      </c>
      <c r="G17" s="11">
        <v>5</v>
      </c>
      <c r="H17" s="11">
        <v>5</v>
      </c>
      <c r="I17" s="11">
        <v>5</v>
      </c>
      <c r="J17" s="11">
        <v>5</v>
      </c>
      <c r="K17" s="25">
        <f t="shared" ref="K17" si="2">IFERROR(I17/I18,"ND")</f>
        <v>0.86206896551724144</v>
      </c>
      <c r="L17" s="25">
        <f t="shared" ref="L17" si="3">((G17/G18)+(H17/H18)+(I17/I18))/3</f>
        <v>0.86206896551724144</v>
      </c>
      <c r="M17" s="50" t="s">
        <v>27</v>
      </c>
      <c r="N17" s="50"/>
      <c r="O17" s="51"/>
    </row>
    <row r="18" spans="1:17" ht="90.75" customHeight="1" x14ac:dyDescent="0.25">
      <c r="A18" s="60"/>
      <c r="B18" s="66"/>
      <c r="C18" s="62"/>
      <c r="D18" s="24"/>
      <c r="E18" s="67"/>
      <c r="F18" s="24"/>
      <c r="G18" s="11">
        <v>5.8</v>
      </c>
      <c r="H18" s="11">
        <v>5.8</v>
      </c>
      <c r="I18" s="11">
        <v>5.8</v>
      </c>
      <c r="J18" s="11">
        <v>5.8</v>
      </c>
      <c r="K18" s="26"/>
      <c r="L18" s="26"/>
      <c r="M18" s="52"/>
      <c r="N18" s="52"/>
      <c r="O18" s="53"/>
      <c r="P18" s="6"/>
      <c r="Q18" s="6"/>
    </row>
    <row r="19" spans="1:17" ht="52.5" customHeight="1" x14ac:dyDescent="0.25">
      <c r="A19" s="33" t="s">
        <v>218</v>
      </c>
      <c r="B19" s="39" t="s">
        <v>28</v>
      </c>
      <c r="C19" s="41" t="s">
        <v>23</v>
      </c>
      <c r="D19" s="41" t="s">
        <v>29</v>
      </c>
      <c r="E19" s="41">
        <v>2400</v>
      </c>
      <c r="F19" s="41" t="s">
        <v>30</v>
      </c>
      <c r="G19" s="12">
        <v>500</v>
      </c>
      <c r="H19" s="12">
        <v>1606</v>
      </c>
      <c r="I19" s="12">
        <v>416</v>
      </c>
      <c r="J19" s="12">
        <v>919</v>
      </c>
      <c r="K19" s="25">
        <f>IFERROR(J19/J20,"ND")</f>
        <v>1.1487499999999999</v>
      </c>
      <c r="L19" s="25">
        <f>((G19/G20)+(H19/H20)+(I19/I20)+(J19/J20))/4</f>
        <v>1.3707589285714286</v>
      </c>
      <c r="M19" s="37" t="s">
        <v>229</v>
      </c>
      <c r="N19" s="37"/>
      <c r="O19" s="38"/>
    </row>
    <row r="20" spans="1:17" ht="108" customHeight="1" x14ac:dyDescent="0.25">
      <c r="A20" s="34"/>
      <c r="B20" s="40"/>
      <c r="C20" s="40"/>
      <c r="D20" s="40"/>
      <c r="E20" s="40"/>
      <c r="F20" s="40"/>
      <c r="G20" s="20">
        <v>500</v>
      </c>
      <c r="H20" s="20">
        <v>700</v>
      </c>
      <c r="I20" s="20">
        <v>400</v>
      </c>
      <c r="J20" s="20">
        <v>800</v>
      </c>
      <c r="K20" s="26"/>
      <c r="L20" s="26"/>
      <c r="M20" s="37"/>
      <c r="N20" s="37"/>
      <c r="O20" s="38"/>
    </row>
    <row r="21" spans="1:17" ht="57" customHeight="1" x14ac:dyDescent="0.25">
      <c r="A21" s="42" t="s">
        <v>117</v>
      </c>
      <c r="B21" s="22" t="s">
        <v>31</v>
      </c>
      <c r="C21" s="22" t="s">
        <v>34</v>
      </c>
      <c r="D21" s="22" t="s">
        <v>29</v>
      </c>
      <c r="E21" s="22">
        <v>2000</v>
      </c>
      <c r="F21" s="22" t="s">
        <v>30</v>
      </c>
      <c r="G21" s="14">
        <v>463</v>
      </c>
      <c r="H21" s="14">
        <v>459</v>
      </c>
      <c r="I21" s="14">
        <v>377</v>
      </c>
      <c r="J21" s="14">
        <v>611</v>
      </c>
      <c r="K21" s="25">
        <f>IFERROR(J21/J22,"ND")</f>
        <v>1.222</v>
      </c>
      <c r="L21" s="25">
        <f t="shared" ref="L21" si="4">((G21/G22)+(H21/H22)+(I21/I22)+(J21/J22))/4</f>
        <v>0.95499999999999996</v>
      </c>
      <c r="M21" s="44" t="s">
        <v>230</v>
      </c>
      <c r="N21" s="45"/>
      <c r="O21" s="46"/>
    </row>
    <row r="22" spans="1:17" ht="52.5" customHeight="1" x14ac:dyDescent="0.25">
      <c r="A22" s="43"/>
      <c r="B22" s="23"/>
      <c r="C22" s="23"/>
      <c r="D22" s="23"/>
      <c r="E22" s="23"/>
      <c r="F22" s="23"/>
      <c r="G22" s="18">
        <v>500</v>
      </c>
      <c r="H22" s="18">
        <v>500</v>
      </c>
      <c r="I22" s="18">
        <v>500</v>
      </c>
      <c r="J22" s="18">
        <v>500</v>
      </c>
      <c r="K22" s="26"/>
      <c r="L22" s="26"/>
      <c r="M22" s="47"/>
      <c r="N22" s="48"/>
      <c r="O22" s="49"/>
    </row>
    <row r="23" spans="1:17" ht="38.25" customHeight="1" x14ac:dyDescent="0.25">
      <c r="A23" s="28" t="s">
        <v>32</v>
      </c>
      <c r="B23" s="29" t="s">
        <v>33</v>
      </c>
      <c r="C23" s="27" t="s">
        <v>34</v>
      </c>
      <c r="D23" s="27" t="s">
        <v>29</v>
      </c>
      <c r="E23" s="30">
        <v>950</v>
      </c>
      <c r="F23" s="24" t="s">
        <v>30</v>
      </c>
      <c r="G23" s="13">
        <v>298</v>
      </c>
      <c r="H23" s="13">
        <v>420</v>
      </c>
      <c r="I23" s="13">
        <v>302</v>
      </c>
      <c r="J23" s="13">
        <v>308</v>
      </c>
      <c r="K23" s="25">
        <f t="shared" ref="K23" si="5">IFERROR(J23/J24,"ND")</f>
        <v>1.232</v>
      </c>
      <c r="L23" s="25">
        <f t="shared" ref="L23" si="6">((G23/G24)+(H23/H24)+(I23/I24)+(J23/J24))/4</f>
        <v>1.4025000000000001</v>
      </c>
      <c r="M23" s="35" t="s">
        <v>231</v>
      </c>
      <c r="N23" s="35"/>
      <c r="O23" s="36"/>
    </row>
    <row r="24" spans="1:17" ht="57.75" customHeight="1" x14ac:dyDescent="0.25">
      <c r="A24" s="28"/>
      <c r="B24" s="29"/>
      <c r="C24" s="27"/>
      <c r="D24" s="27"/>
      <c r="E24" s="31"/>
      <c r="F24" s="24"/>
      <c r="G24" s="17">
        <v>200</v>
      </c>
      <c r="H24" s="17">
        <v>250</v>
      </c>
      <c r="I24" s="17">
        <v>250</v>
      </c>
      <c r="J24" s="17">
        <v>250</v>
      </c>
      <c r="K24" s="26"/>
      <c r="L24" s="26"/>
      <c r="M24" s="35"/>
      <c r="N24" s="35"/>
      <c r="O24" s="36"/>
    </row>
    <row r="25" spans="1:17" ht="41.25" customHeight="1" x14ac:dyDescent="0.25">
      <c r="A25" s="28" t="s">
        <v>35</v>
      </c>
      <c r="B25" s="29" t="s">
        <v>36</v>
      </c>
      <c r="C25" s="27" t="s">
        <v>34</v>
      </c>
      <c r="D25" s="27" t="s">
        <v>29</v>
      </c>
      <c r="E25" s="30">
        <v>5</v>
      </c>
      <c r="F25" s="24" t="s">
        <v>30</v>
      </c>
      <c r="G25" s="13">
        <v>0</v>
      </c>
      <c r="H25" s="13">
        <v>0</v>
      </c>
      <c r="I25" s="13">
        <v>0</v>
      </c>
      <c r="J25" s="13">
        <v>0</v>
      </c>
      <c r="K25" s="25">
        <f t="shared" ref="K25" si="7">IFERROR(J25/J26,"ND")</f>
        <v>0</v>
      </c>
      <c r="L25" s="25">
        <f t="shared" ref="L25" si="8">((G25/G26)+(H25/H26)+(I25/I26)+(J25/J26))/4</f>
        <v>0</v>
      </c>
      <c r="M25" s="35" t="s">
        <v>223</v>
      </c>
      <c r="N25" s="35"/>
      <c r="O25" s="36"/>
    </row>
    <row r="26" spans="1:17" ht="41.25" customHeight="1" x14ac:dyDescent="0.25">
      <c r="A26" s="28"/>
      <c r="B26" s="29"/>
      <c r="C26" s="27"/>
      <c r="D26" s="27"/>
      <c r="E26" s="31"/>
      <c r="F26" s="24"/>
      <c r="G26" s="17">
        <v>1</v>
      </c>
      <c r="H26" s="17">
        <v>1</v>
      </c>
      <c r="I26" s="17">
        <v>1</v>
      </c>
      <c r="J26" s="17">
        <v>2</v>
      </c>
      <c r="K26" s="26"/>
      <c r="L26" s="26"/>
      <c r="M26" s="35"/>
      <c r="N26" s="35"/>
      <c r="O26" s="36"/>
    </row>
    <row r="27" spans="1:17" ht="41.25" customHeight="1" x14ac:dyDescent="0.25">
      <c r="A27" s="28" t="s">
        <v>37</v>
      </c>
      <c r="B27" s="29" t="s">
        <v>38</v>
      </c>
      <c r="C27" s="27" t="s">
        <v>39</v>
      </c>
      <c r="D27" s="27" t="s">
        <v>29</v>
      </c>
      <c r="E27" s="30">
        <v>382</v>
      </c>
      <c r="F27" s="24" t="s">
        <v>30</v>
      </c>
      <c r="G27" s="13">
        <v>125</v>
      </c>
      <c r="H27" s="13">
        <v>38</v>
      </c>
      <c r="I27" s="13">
        <v>0</v>
      </c>
      <c r="J27" s="13">
        <v>0</v>
      </c>
      <c r="K27" s="25">
        <f t="shared" ref="K27" si="9">IFERROR(J27/J28,"ND")</f>
        <v>0</v>
      </c>
      <c r="L27" s="25">
        <f t="shared" ref="L27" si="10">((G27/G28)+(H27/H28)+(I27/I28)+(J27/J28))/4</f>
        <v>0.25124999999999997</v>
      </c>
      <c r="M27" s="35" t="s">
        <v>232</v>
      </c>
      <c r="N27" s="35"/>
      <c r="O27" s="36"/>
    </row>
    <row r="28" spans="1:17" ht="41.25" customHeight="1" x14ac:dyDescent="0.25">
      <c r="A28" s="28"/>
      <c r="B28" s="29"/>
      <c r="C28" s="27"/>
      <c r="D28" s="27"/>
      <c r="E28" s="31"/>
      <c r="F28" s="24"/>
      <c r="G28" s="17">
        <v>200</v>
      </c>
      <c r="H28" s="17">
        <v>100</v>
      </c>
      <c r="I28" s="17">
        <v>40</v>
      </c>
      <c r="J28" s="17">
        <v>42</v>
      </c>
      <c r="K28" s="26"/>
      <c r="L28" s="26"/>
      <c r="M28" s="35"/>
      <c r="N28" s="35"/>
      <c r="O28" s="36"/>
    </row>
    <row r="29" spans="1:17" ht="41.25" customHeight="1" x14ac:dyDescent="0.25">
      <c r="A29" s="28" t="s">
        <v>40</v>
      </c>
      <c r="B29" s="29" t="s">
        <v>41</v>
      </c>
      <c r="C29" s="27" t="s">
        <v>42</v>
      </c>
      <c r="D29" s="27" t="s">
        <v>29</v>
      </c>
      <c r="E29" s="30">
        <v>249</v>
      </c>
      <c r="F29" s="24" t="s">
        <v>30</v>
      </c>
      <c r="G29" s="13">
        <v>3</v>
      </c>
      <c r="H29" s="13">
        <v>8</v>
      </c>
      <c r="I29" s="13">
        <v>33</v>
      </c>
      <c r="J29" s="13">
        <v>0</v>
      </c>
      <c r="K29" s="25">
        <f t="shared" ref="K29" si="11">IFERROR(J29/J30,"ND")</f>
        <v>0</v>
      </c>
      <c r="L29" s="25">
        <f t="shared" ref="L29" si="12">((G29/G30)+(H29/H30)+(I29/I30)+(J29/J30))/4</f>
        <v>0.13750000000000001</v>
      </c>
      <c r="M29" s="35" t="s">
        <v>233</v>
      </c>
      <c r="N29" s="35"/>
      <c r="O29" s="36"/>
    </row>
    <row r="30" spans="1:17" ht="41.25" customHeight="1" x14ac:dyDescent="0.25">
      <c r="A30" s="28"/>
      <c r="B30" s="29"/>
      <c r="C30" s="27"/>
      <c r="D30" s="27"/>
      <c r="E30" s="31"/>
      <c r="F30" s="24"/>
      <c r="G30" s="17">
        <v>50</v>
      </c>
      <c r="H30" s="17">
        <v>50</v>
      </c>
      <c r="I30" s="17">
        <v>100</v>
      </c>
      <c r="J30" s="17">
        <v>49</v>
      </c>
      <c r="K30" s="26"/>
      <c r="L30" s="26"/>
      <c r="M30" s="35"/>
      <c r="N30" s="35"/>
      <c r="O30" s="36"/>
    </row>
    <row r="31" spans="1:17" ht="48" customHeight="1" x14ac:dyDescent="0.25">
      <c r="A31" s="97" t="s">
        <v>43</v>
      </c>
      <c r="B31" s="22" t="s">
        <v>44</v>
      </c>
      <c r="C31" s="22" t="s">
        <v>42</v>
      </c>
      <c r="D31" s="22" t="s">
        <v>29</v>
      </c>
      <c r="E31" s="22">
        <v>108</v>
      </c>
      <c r="F31" s="22" t="s">
        <v>30</v>
      </c>
      <c r="G31" s="16">
        <v>23</v>
      </c>
      <c r="H31" s="16">
        <v>39</v>
      </c>
      <c r="I31" s="16">
        <v>29</v>
      </c>
      <c r="J31" s="16">
        <v>19</v>
      </c>
      <c r="K31" s="25">
        <f t="shared" ref="K31" si="13">IFERROR(J31/J32,"ND")</f>
        <v>0.95</v>
      </c>
      <c r="L31" s="25">
        <f t="shared" ref="L31" si="14">((G31/G32)+(H31/H32)+(I31/I32)+(J31/J32))/4</f>
        <v>1.0210336538461537</v>
      </c>
      <c r="M31" s="35" t="s">
        <v>234</v>
      </c>
      <c r="N31" s="35"/>
      <c r="O31" s="36"/>
    </row>
    <row r="32" spans="1:17" ht="48" customHeight="1" x14ac:dyDescent="0.25">
      <c r="A32" s="98"/>
      <c r="B32" s="23"/>
      <c r="C32" s="23"/>
      <c r="D32" s="23"/>
      <c r="E32" s="23"/>
      <c r="F32" s="23"/>
      <c r="G32" s="19">
        <v>32</v>
      </c>
      <c r="H32" s="19">
        <v>30</v>
      </c>
      <c r="I32" s="19">
        <v>26</v>
      </c>
      <c r="J32" s="19">
        <v>20</v>
      </c>
      <c r="K32" s="26"/>
      <c r="L32" s="26"/>
      <c r="M32" s="35"/>
      <c r="N32" s="35"/>
      <c r="O32" s="36"/>
    </row>
    <row r="33" spans="1:15" ht="41.25" customHeight="1" x14ac:dyDescent="0.25">
      <c r="A33" s="28" t="s">
        <v>45</v>
      </c>
      <c r="B33" s="29" t="s">
        <v>46</v>
      </c>
      <c r="C33" s="27" t="s">
        <v>39</v>
      </c>
      <c r="D33" s="27" t="s">
        <v>29</v>
      </c>
      <c r="E33" s="27">
        <v>7</v>
      </c>
      <c r="F33" s="24" t="s">
        <v>30</v>
      </c>
      <c r="G33" s="13">
        <v>3</v>
      </c>
      <c r="H33" s="13">
        <v>2</v>
      </c>
      <c r="I33" s="13">
        <v>2</v>
      </c>
      <c r="J33" s="13">
        <v>0</v>
      </c>
      <c r="K33" s="25">
        <f t="shared" ref="K33" si="15">IFERROR(J33/J34,"ND")</f>
        <v>0</v>
      </c>
      <c r="L33" s="25">
        <f t="shared" ref="L33" si="16">((G33/G34)+(H33/H34)+(I33/I34)+(J33/J34))/4</f>
        <v>1.125</v>
      </c>
      <c r="M33" s="35" t="s">
        <v>235</v>
      </c>
      <c r="N33" s="35"/>
      <c r="O33" s="36"/>
    </row>
    <row r="34" spans="1:15" ht="54" customHeight="1" x14ac:dyDescent="0.25">
      <c r="A34" s="28"/>
      <c r="B34" s="29"/>
      <c r="C34" s="27"/>
      <c r="D34" s="27"/>
      <c r="E34" s="27"/>
      <c r="F34" s="24"/>
      <c r="G34" s="17">
        <v>2</v>
      </c>
      <c r="H34" s="17">
        <v>1</v>
      </c>
      <c r="I34" s="17">
        <v>2</v>
      </c>
      <c r="J34" s="17">
        <v>2</v>
      </c>
      <c r="K34" s="26"/>
      <c r="L34" s="26"/>
      <c r="M34" s="35"/>
      <c r="N34" s="35"/>
      <c r="O34" s="36"/>
    </row>
    <row r="35" spans="1:15" ht="41.25" customHeight="1" x14ac:dyDescent="0.25">
      <c r="A35" s="28" t="s">
        <v>47</v>
      </c>
      <c r="B35" s="29" t="s">
        <v>48</v>
      </c>
      <c r="C35" s="27" t="s">
        <v>34</v>
      </c>
      <c r="D35" s="27" t="s">
        <v>29</v>
      </c>
      <c r="E35" s="27">
        <v>120</v>
      </c>
      <c r="F35" s="24" t="s">
        <v>30</v>
      </c>
      <c r="G35" s="13">
        <v>20</v>
      </c>
      <c r="H35" s="13">
        <v>26</v>
      </c>
      <c r="I35" s="17">
        <v>28</v>
      </c>
      <c r="J35" s="17">
        <v>22</v>
      </c>
      <c r="K35" s="25">
        <f t="shared" ref="K35" si="17">IFERROR(J35/J36,"ND")</f>
        <v>0.62857142857142856</v>
      </c>
      <c r="L35" s="25">
        <f t="shared" ref="L35" si="18">((G35/G36)+(H35/H36)+(I35/I36)+(J35/J36))/4</f>
        <v>0.81714285714285706</v>
      </c>
      <c r="M35" s="35" t="s">
        <v>236</v>
      </c>
      <c r="N35" s="35"/>
      <c r="O35" s="36"/>
    </row>
    <row r="36" spans="1:15" ht="41.25" customHeight="1" x14ac:dyDescent="0.25">
      <c r="A36" s="28"/>
      <c r="B36" s="29"/>
      <c r="C36" s="27"/>
      <c r="D36" s="27"/>
      <c r="E36" s="27"/>
      <c r="F36" s="24"/>
      <c r="G36" s="17">
        <v>30</v>
      </c>
      <c r="H36" s="17">
        <v>25</v>
      </c>
      <c r="I36" s="17">
        <v>30</v>
      </c>
      <c r="J36" s="17">
        <v>35</v>
      </c>
      <c r="K36" s="26"/>
      <c r="L36" s="26"/>
      <c r="M36" s="35"/>
      <c r="N36" s="35"/>
      <c r="O36" s="36"/>
    </row>
    <row r="37" spans="1:15" ht="41.25" customHeight="1" x14ac:dyDescent="0.25">
      <c r="A37" s="28" t="s">
        <v>49</v>
      </c>
      <c r="B37" s="29" t="s">
        <v>50</v>
      </c>
      <c r="C37" s="27" t="s">
        <v>34</v>
      </c>
      <c r="D37" s="27" t="s">
        <v>29</v>
      </c>
      <c r="E37" s="27">
        <v>2</v>
      </c>
      <c r="F37" s="24" t="s">
        <v>30</v>
      </c>
      <c r="G37" s="13">
        <v>0</v>
      </c>
      <c r="H37" s="13">
        <v>1</v>
      </c>
      <c r="I37" s="13">
        <v>0</v>
      </c>
      <c r="J37" s="13">
        <v>0</v>
      </c>
      <c r="K37" s="25" t="str">
        <f t="shared" ref="K37" si="19">IFERROR(J37/J38,"ND")</f>
        <v>ND</v>
      </c>
      <c r="L37" s="25">
        <v>0.5</v>
      </c>
      <c r="M37" s="35" t="s">
        <v>237</v>
      </c>
      <c r="N37" s="35"/>
      <c r="O37" s="36"/>
    </row>
    <row r="38" spans="1:15" ht="41.25" customHeight="1" x14ac:dyDescent="0.25">
      <c r="A38" s="28"/>
      <c r="B38" s="29"/>
      <c r="C38" s="27"/>
      <c r="D38" s="27"/>
      <c r="E38" s="27"/>
      <c r="F38" s="24"/>
      <c r="G38" s="17">
        <v>0</v>
      </c>
      <c r="H38" s="17">
        <v>1</v>
      </c>
      <c r="I38" s="17">
        <v>1</v>
      </c>
      <c r="J38" s="17">
        <v>0</v>
      </c>
      <c r="K38" s="26"/>
      <c r="L38" s="26"/>
      <c r="M38" s="35"/>
      <c r="N38" s="35"/>
      <c r="O38" s="36"/>
    </row>
    <row r="39" spans="1:15" ht="41.25" customHeight="1" x14ac:dyDescent="0.25">
      <c r="A39" s="28" t="s">
        <v>51</v>
      </c>
      <c r="B39" s="29" t="s">
        <v>52</v>
      </c>
      <c r="C39" s="27" t="s">
        <v>53</v>
      </c>
      <c r="D39" s="27" t="s">
        <v>29</v>
      </c>
      <c r="E39" s="27">
        <v>1</v>
      </c>
      <c r="F39" s="24" t="s">
        <v>30</v>
      </c>
      <c r="G39" s="13">
        <v>0</v>
      </c>
      <c r="H39" s="13">
        <v>0</v>
      </c>
      <c r="I39" s="13">
        <v>1</v>
      </c>
      <c r="J39" s="13">
        <v>0</v>
      </c>
      <c r="K39" s="25" t="str">
        <f t="shared" ref="K39" si="20">IFERROR(J39/J40,"ND")</f>
        <v>ND</v>
      </c>
      <c r="L39" s="25">
        <v>1</v>
      </c>
      <c r="M39" s="35" t="s">
        <v>238</v>
      </c>
      <c r="N39" s="35"/>
      <c r="O39" s="36"/>
    </row>
    <row r="40" spans="1:15" ht="41.25" customHeight="1" x14ac:dyDescent="0.25">
      <c r="A40" s="28"/>
      <c r="B40" s="29"/>
      <c r="C40" s="27"/>
      <c r="D40" s="27"/>
      <c r="E40" s="27"/>
      <c r="F40" s="24"/>
      <c r="G40" s="17">
        <v>0</v>
      </c>
      <c r="H40" s="17">
        <v>0</v>
      </c>
      <c r="I40" s="17">
        <v>1</v>
      </c>
      <c r="J40" s="17">
        <v>0</v>
      </c>
      <c r="K40" s="26"/>
      <c r="L40" s="26"/>
      <c r="M40" s="35"/>
      <c r="N40" s="35"/>
      <c r="O40" s="36"/>
    </row>
    <row r="41" spans="1:15" ht="41.25" customHeight="1" x14ac:dyDescent="0.25">
      <c r="A41" s="28" t="s">
        <v>54</v>
      </c>
      <c r="B41" s="29" t="s">
        <v>55</v>
      </c>
      <c r="C41" s="27" t="s">
        <v>53</v>
      </c>
      <c r="D41" s="27" t="s">
        <v>29</v>
      </c>
      <c r="E41" s="27">
        <v>3</v>
      </c>
      <c r="F41" s="24" t="s">
        <v>30</v>
      </c>
      <c r="G41" s="13">
        <v>0</v>
      </c>
      <c r="H41" s="13">
        <v>1</v>
      </c>
      <c r="I41" s="13">
        <v>1</v>
      </c>
      <c r="J41" s="13">
        <v>0</v>
      </c>
      <c r="K41" s="25" t="str">
        <f t="shared" ref="K41" si="21">IFERROR(J41/J42,"ND")</f>
        <v>ND</v>
      </c>
      <c r="L41" s="25">
        <v>0.66669999999999996</v>
      </c>
      <c r="M41" s="35" t="s">
        <v>239</v>
      </c>
      <c r="N41" s="35"/>
      <c r="O41" s="36"/>
    </row>
    <row r="42" spans="1:15" ht="41.25" customHeight="1" x14ac:dyDescent="0.25">
      <c r="A42" s="28"/>
      <c r="B42" s="29"/>
      <c r="C42" s="27"/>
      <c r="D42" s="27"/>
      <c r="E42" s="27"/>
      <c r="F42" s="24"/>
      <c r="G42" s="17">
        <v>1</v>
      </c>
      <c r="H42" s="17">
        <v>1</v>
      </c>
      <c r="I42" s="17">
        <v>1</v>
      </c>
      <c r="J42" s="17">
        <v>0</v>
      </c>
      <c r="K42" s="26"/>
      <c r="L42" s="26"/>
      <c r="M42" s="35"/>
      <c r="N42" s="35"/>
      <c r="O42" s="36"/>
    </row>
    <row r="43" spans="1:15" ht="41.25" customHeight="1" x14ac:dyDescent="0.25">
      <c r="A43" s="93" t="s">
        <v>56</v>
      </c>
      <c r="B43" s="32" t="s">
        <v>57</v>
      </c>
      <c r="C43" s="32" t="s">
        <v>42</v>
      </c>
      <c r="D43" s="32" t="s">
        <v>29</v>
      </c>
      <c r="E43" s="32">
        <v>5000</v>
      </c>
      <c r="F43" s="22" t="s">
        <v>30</v>
      </c>
      <c r="G43" s="14">
        <v>598</v>
      </c>
      <c r="H43" s="14">
        <v>688</v>
      </c>
      <c r="I43" s="14">
        <v>1102</v>
      </c>
      <c r="J43" s="14">
        <v>1403</v>
      </c>
      <c r="K43" s="25">
        <f t="shared" ref="K43" si="22">IFERROR(J43/J44,"ND")</f>
        <v>1.1224000000000001</v>
      </c>
      <c r="L43" s="25">
        <f t="shared" ref="L43" si="23">((G43/G44)+(H43/H44)+(I43/I44)+(J43/J44))/4</f>
        <v>0.75819999999999999</v>
      </c>
      <c r="M43" s="35" t="s">
        <v>240</v>
      </c>
      <c r="N43" s="35"/>
      <c r="O43" s="36"/>
    </row>
    <row r="44" spans="1:15" ht="56.25" customHeight="1" x14ac:dyDescent="0.25">
      <c r="A44" s="94"/>
      <c r="B44" s="32"/>
      <c r="C44" s="32"/>
      <c r="D44" s="32"/>
      <c r="E44" s="32"/>
      <c r="F44" s="23"/>
      <c r="G44" s="18">
        <v>1250</v>
      </c>
      <c r="H44" s="18">
        <v>1250</v>
      </c>
      <c r="I44" s="18">
        <v>1250</v>
      </c>
      <c r="J44" s="18">
        <v>1250</v>
      </c>
      <c r="K44" s="26"/>
      <c r="L44" s="26"/>
      <c r="M44" s="35"/>
      <c r="N44" s="35"/>
      <c r="O44" s="36"/>
    </row>
    <row r="45" spans="1:15" ht="41.25" customHeight="1" x14ac:dyDescent="0.25">
      <c r="A45" s="28" t="s">
        <v>58</v>
      </c>
      <c r="B45" s="29" t="s">
        <v>59</v>
      </c>
      <c r="C45" s="27" t="s">
        <v>60</v>
      </c>
      <c r="D45" s="27" t="s">
        <v>29</v>
      </c>
      <c r="E45" s="30">
        <v>1500</v>
      </c>
      <c r="F45" s="24" t="s">
        <v>30</v>
      </c>
      <c r="G45" s="13">
        <v>213</v>
      </c>
      <c r="H45" s="13">
        <v>412</v>
      </c>
      <c r="I45" s="13">
        <v>489</v>
      </c>
      <c r="J45" s="13">
        <v>1056</v>
      </c>
      <c r="K45" s="25">
        <f t="shared" ref="K45" si="24">IFERROR(J45/J46,"ND")</f>
        <v>2.8159999999999998</v>
      </c>
      <c r="L45" s="25">
        <f t="shared" ref="L45" si="25">((G45/G46)+(H45/H46)+(I45/I46)+(J45/J46))/4</f>
        <v>1.4466666666666665</v>
      </c>
      <c r="M45" s="35" t="s">
        <v>241</v>
      </c>
      <c r="N45" s="35"/>
      <c r="O45" s="36"/>
    </row>
    <row r="46" spans="1:15" ht="56.25" customHeight="1" x14ac:dyDescent="0.25">
      <c r="A46" s="28"/>
      <c r="B46" s="29"/>
      <c r="C46" s="27"/>
      <c r="D46" s="27"/>
      <c r="E46" s="31"/>
      <c r="F46" s="24"/>
      <c r="G46" s="17">
        <v>375</v>
      </c>
      <c r="H46" s="17">
        <v>375</v>
      </c>
      <c r="I46" s="17">
        <v>375</v>
      </c>
      <c r="J46" s="17">
        <v>375</v>
      </c>
      <c r="K46" s="26"/>
      <c r="L46" s="26"/>
      <c r="M46" s="35"/>
      <c r="N46" s="35"/>
      <c r="O46" s="36"/>
    </row>
    <row r="47" spans="1:15" ht="41.25" customHeight="1" x14ac:dyDescent="0.25">
      <c r="A47" s="28" t="s">
        <v>61</v>
      </c>
      <c r="B47" s="29" t="s">
        <v>62</v>
      </c>
      <c r="C47" s="27" t="s">
        <v>53</v>
      </c>
      <c r="D47" s="27" t="s">
        <v>29</v>
      </c>
      <c r="E47" s="30">
        <v>1000</v>
      </c>
      <c r="F47" s="24" t="s">
        <v>30</v>
      </c>
      <c r="G47" s="13">
        <v>111</v>
      </c>
      <c r="H47" s="13">
        <v>99</v>
      </c>
      <c r="I47" s="13">
        <v>256</v>
      </c>
      <c r="J47" s="13">
        <v>178</v>
      </c>
      <c r="K47" s="25">
        <f t="shared" ref="K47" si="26">IFERROR(J47/J48,"ND")</f>
        <v>0.71199999999999997</v>
      </c>
      <c r="L47" s="25">
        <f t="shared" ref="L47" si="27">((G47/G48)+(H47/H48)+(I47/I48)+(J47/J48))/4</f>
        <v>0.64400000000000002</v>
      </c>
      <c r="M47" s="35" t="s">
        <v>242</v>
      </c>
      <c r="N47" s="35"/>
      <c r="O47" s="36"/>
    </row>
    <row r="48" spans="1:15" ht="50.25" customHeight="1" x14ac:dyDescent="0.25">
      <c r="A48" s="28"/>
      <c r="B48" s="29"/>
      <c r="C48" s="27"/>
      <c r="D48" s="27"/>
      <c r="E48" s="31"/>
      <c r="F48" s="24"/>
      <c r="G48" s="17">
        <v>250</v>
      </c>
      <c r="H48" s="17">
        <v>250</v>
      </c>
      <c r="I48" s="17">
        <v>250</v>
      </c>
      <c r="J48" s="17">
        <v>250</v>
      </c>
      <c r="K48" s="26"/>
      <c r="L48" s="26"/>
      <c r="M48" s="35"/>
      <c r="N48" s="35"/>
      <c r="O48" s="36"/>
    </row>
    <row r="49" spans="1:15" ht="57.75" customHeight="1" x14ac:dyDescent="0.25">
      <c r="A49" s="28" t="s">
        <v>63</v>
      </c>
      <c r="B49" s="29" t="s">
        <v>64</v>
      </c>
      <c r="C49" s="27" t="s">
        <v>60</v>
      </c>
      <c r="D49" s="27" t="s">
        <v>29</v>
      </c>
      <c r="E49" s="30">
        <v>8000</v>
      </c>
      <c r="F49" s="24" t="s">
        <v>30</v>
      </c>
      <c r="G49" s="13">
        <v>1036</v>
      </c>
      <c r="H49" s="13">
        <v>819</v>
      </c>
      <c r="I49" s="13">
        <v>2009</v>
      </c>
      <c r="J49" s="13">
        <v>2256</v>
      </c>
      <c r="K49" s="25">
        <f t="shared" ref="K49" si="28">IFERROR(J49/J50,"ND")</f>
        <v>1.1279999999999999</v>
      </c>
      <c r="L49" s="25">
        <f t="shared" ref="L49" si="29">((G49/G50)+(H49/H50)+(I49/I50)+(J49/J50))/4</f>
        <v>0.7649999999999999</v>
      </c>
      <c r="M49" s="35" t="s">
        <v>243</v>
      </c>
      <c r="N49" s="35"/>
      <c r="O49" s="36"/>
    </row>
    <row r="50" spans="1:15" ht="69.75" customHeight="1" x14ac:dyDescent="0.25">
      <c r="A50" s="28"/>
      <c r="B50" s="29"/>
      <c r="C50" s="27"/>
      <c r="D50" s="27"/>
      <c r="E50" s="31"/>
      <c r="F50" s="24"/>
      <c r="G50" s="17">
        <v>2000</v>
      </c>
      <c r="H50" s="17">
        <v>2000</v>
      </c>
      <c r="I50" s="17">
        <v>2000</v>
      </c>
      <c r="J50" s="17">
        <v>2000</v>
      </c>
      <c r="K50" s="26"/>
      <c r="L50" s="26"/>
      <c r="M50" s="35"/>
      <c r="N50" s="35"/>
      <c r="O50" s="36"/>
    </row>
    <row r="51" spans="1:15" ht="41.25" customHeight="1" x14ac:dyDescent="0.25">
      <c r="A51" s="28" t="s">
        <v>65</v>
      </c>
      <c r="B51" s="29" t="s">
        <v>66</v>
      </c>
      <c r="C51" s="27" t="s">
        <v>42</v>
      </c>
      <c r="D51" s="27" t="s">
        <v>29</v>
      </c>
      <c r="E51" s="30">
        <v>200</v>
      </c>
      <c r="F51" s="24" t="s">
        <v>30</v>
      </c>
      <c r="G51" s="13">
        <v>44</v>
      </c>
      <c r="H51" s="13">
        <v>61</v>
      </c>
      <c r="I51" s="13">
        <v>58</v>
      </c>
      <c r="J51" s="13">
        <v>3</v>
      </c>
      <c r="K51" s="25">
        <f t="shared" ref="K51" si="30">IFERROR(J51/J52,"ND")</f>
        <v>0.06</v>
      </c>
      <c r="L51" s="25">
        <f t="shared" ref="L51" si="31">((G51/G52)+(H51/H52)+(I51/I52)+(J51/J52))/4</f>
        <v>0.83</v>
      </c>
      <c r="M51" s="35" t="s">
        <v>244</v>
      </c>
      <c r="N51" s="35"/>
      <c r="O51" s="36"/>
    </row>
    <row r="52" spans="1:15" ht="41.25" customHeight="1" x14ac:dyDescent="0.25">
      <c r="A52" s="28"/>
      <c r="B52" s="29"/>
      <c r="C52" s="27"/>
      <c r="D52" s="27"/>
      <c r="E52" s="31"/>
      <c r="F52" s="24"/>
      <c r="G52" s="17">
        <v>50</v>
      </c>
      <c r="H52" s="17">
        <v>50</v>
      </c>
      <c r="I52" s="17">
        <v>50</v>
      </c>
      <c r="J52" s="17">
        <v>50</v>
      </c>
      <c r="K52" s="26"/>
      <c r="L52" s="26"/>
      <c r="M52" s="35"/>
      <c r="N52" s="35"/>
      <c r="O52" s="36"/>
    </row>
    <row r="53" spans="1:15" ht="41.25" customHeight="1" x14ac:dyDescent="0.25">
      <c r="A53" s="28" t="s">
        <v>67</v>
      </c>
      <c r="B53" s="29" t="s">
        <v>68</v>
      </c>
      <c r="C53" s="27" t="s">
        <v>42</v>
      </c>
      <c r="D53" s="27" t="s">
        <v>29</v>
      </c>
      <c r="E53" s="30">
        <v>13000</v>
      </c>
      <c r="F53" s="24" t="s">
        <v>30</v>
      </c>
      <c r="G53" s="13">
        <v>2287</v>
      </c>
      <c r="H53" s="13">
        <v>2193</v>
      </c>
      <c r="I53" s="13">
        <v>3255</v>
      </c>
      <c r="J53" s="13">
        <v>1792</v>
      </c>
      <c r="K53" s="25">
        <f t="shared" ref="K53" si="32">IFERROR(J53/J54,"ND")</f>
        <v>0.55138461538461536</v>
      </c>
      <c r="L53" s="25">
        <f t="shared" ref="L53" si="33">((G53/G54)+(H53/H54)+(I53/I54)+(J53/J54))/4</f>
        <v>0.73284615384615381</v>
      </c>
      <c r="M53" s="35" t="s">
        <v>245</v>
      </c>
      <c r="N53" s="35"/>
      <c r="O53" s="36"/>
    </row>
    <row r="54" spans="1:15" ht="41.25" customHeight="1" x14ac:dyDescent="0.25">
      <c r="A54" s="28"/>
      <c r="B54" s="29"/>
      <c r="C54" s="27"/>
      <c r="D54" s="27"/>
      <c r="E54" s="31"/>
      <c r="F54" s="24"/>
      <c r="G54" s="17">
        <v>3250</v>
      </c>
      <c r="H54" s="17">
        <v>3250</v>
      </c>
      <c r="I54" s="17">
        <v>3250</v>
      </c>
      <c r="J54" s="17">
        <v>3250</v>
      </c>
      <c r="K54" s="26"/>
      <c r="L54" s="26"/>
      <c r="M54" s="35"/>
      <c r="N54" s="35"/>
      <c r="O54" s="36"/>
    </row>
    <row r="55" spans="1:15" ht="41.25" customHeight="1" x14ac:dyDescent="0.25">
      <c r="A55" s="28" t="s">
        <v>69</v>
      </c>
      <c r="B55" s="29" t="s">
        <v>70</v>
      </c>
      <c r="C55" s="27" t="s">
        <v>42</v>
      </c>
      <c r="D55" s="27" t="s">
        <v>29</v>
      </c>
      <c r="E55" s="30">
        <v>80</v>
      </c>
      <c r="F55" s="24" t="s">
        <v>30</v>
      </c>
      <c r="G55" s="13">
        <v>11</v>
      </c>
      <c r="H55" s="13">
        <v>20</v>
      </c>
      <c r="I55" s="13">
        <v>22</v>
      </c>
      <c r="J55" s="13">
        <v>12</v>
      </c>
      <c r="K55" s="25">
        <f t="shared" ref="K55" si="34">IFERROR(J55/J56,"ND")</f>
        <v>0.6</v>
      </c>
      <c r="L55" s="25">
        <f t="shared" ref="L55" si="35">((G55/G56)+(H55/H56)+(I55/I56)+(J55/J56))/4</f>
        <v>0.81250000000000011</v>
      </c>
      <c r="M55" s="35" t="s">
        <v>246</v>
      </c>
      <c r="N55" s="35"/>
      <c r="O55" s="36"/>
    </row>
    <row r="56" spans="1:15" ht="41.25" customHeight="1" x14ac:dyDescent="0.25">
      <c r="A56" s="28"/>
      <c r="B56" s="29"/>
      <c r="C56" s="27"/>
      <c r="D56" s="27"/>
      <c r="E56" s="31"/>
      <c r="F56" s="24"/>
      <c r="G56" s="17">
        <v>20</v>
      </c>
      <c r="H56" s="17">
        <v>20</v>
      </c>
      <c r="I56" s="17">
        <v>20</v>
      </c>
      <c r="J56" s="17">
        <v>20</v>
      </c>
      <c r="K56" s="26"/>
      <c r="L56" s="26"/>
      <c r="M56" s="35"/>
      <c r="N56" s="35"/>
      <c r="O56" s="36"/>
    </row>
    <row r="57" spans="1:15" ht="41.25" customHeight="1" x14ac:dyDescent="0.25">
      <c r="A57" s="28" t="s">
        <v>71</v>
      </c>
      <c r="B57" s="29" t="s">
        <v>72</v>
      </c>
      <c r="C57" s="27" t="s">
        <v>42</v>
      </c>
      <c r="D57" s="27" t="s">
        <v>29</v>
      </c>
      <c r="E57" s="30">
        <v>80</v>
      </c>
      <c r="F57" s="24" t="s">
        <v>30</v>
      </c>
      <c r="G57" s="13">
        <v>90</v>
      </c>
      <c r="H57" s="13">
        <v>0</v>
      </c>
      <c r="I57" s="13">
        <v>0</v>
      </c>
      <c r="J57" s="13">
        <v>0</v>
      </c>
      <c r="K57" s="25">
        <f t="shared" ref="K57" si="36">IFERROR(J57/J58,"ND")</f>
        <v>0</v>
      </c>
      <c r="L57" s="25">
        <f t="shared" ref="L57" si="37">((G57/G58)+(H57/H58)+(I57/I58)+(J57/J58))/4</f>
        <v>1.125</v>
      </c>
      <c r="M57" s="35" t="s">
        <v>224</v>
      </c>
      <c r="N57" s="35"/>
      <c r="O57" s="36"/>
    </row>
    <row r="58" spans="1:15" ht="41.25" customHeight="1" x14ac:dyDescent="0.25">
      <c r="A58" s="28"/>
      <c r="B58" s="29"/>
      <c r="C58" s="27"/>
      <c r="D58" s="27"/>
      <c r="E58" s="31"/>
      <c r="F58" s="24"/>
      <c r="G58" s="17">
        <v>20</v>
      </c>
      <c r="H58" s="17">
        <v>20</v>
      </c>
      <c r="I58" s="17">
        <v>20</v>
      </c>
      <c r="J58" s="17">
        <v>20</v>
      </c>
      <c r="K58" s="26"/>
      <c r="L58" s="26"/>
      <c r="M58" s="35"/>
      <c r="N58" s="35"/>
      <c r="O58" s="36"/>
    </row>
    <row r="59" spans="1:15" ht="41.25" customHeight="1" x14ac:dyDescent="0.25">
      <c r="A59" s="93" t="s">
        <v>73</v>
      </c>
      <c r="B59" s="32" t="s">
        <v>74</v>
      </c>
      <c r="C59" s="32" t="s">
        <v>23</v>
      </c>
      <c r="D59" s="32" t="s">
        <v>29</v>
      </c>
      <c r="E59" s="32">
        <v>22</v>
      </c>
      <c r="F59" s="22" t="s">
        <v>30</v>
      </c>
      <c r="G59" s="14">
        <v>12</v>
      </c>
      <c r="H59" s="14">
        <v>13</v>
      </c>
      <c r="I59" s="14">
        <v>10</v>
      </c>
      <c r="J59" s="14">
        <v>17</v>
      </c>
      <c r="K59" s="25">
        <f t="shared" ref="K59" si="38">IFERROR(J59/J60,"ND")</f>
        <v>4.25</v>
      </c>
      <c r="L59" s="25">
        <f t="shared" ref="L59" si="39">((G59/G60)+(H59/H60)+(I59/I60)+(J59/J60))/4</f>
        <v>2.8258928571428572</v>
      </c>
      <c r="M59" s="35" t="s">
        <v>247</v>
      </c>
      <c r="N59" s="35"/>
      <c r="O59" s="36"/>
    </row>
    <row r="60" spans="1:15" ht="57.75" customHeight="1" x14ac:dyDescent="0.25">
      <c r="A60" s="94"/>
      <c r="B60" s="32"/>
      <c r="C60" s="32"/>
      <c r="D60" s="32"/>
      <c r="E60" s="32"/>
      <c r="F60" s="23"/>
      <c r="G60" s="18">
        <v>3</v>
      </c>
      <c r="H60" s="18">
        <v>8</v>
      </c>
      <c r="I60" s="18">
        <v>7</v>
      </c>
      <c r="J60" s="18">
        <v>4</v>
      </c>
      <c r="K60" s="26"/>
      <c r="L60" s="26"/>
      <c r="M60" s="35"/>
      <c r="N60" s="35"/>
      <c r="O60" s="36"/>
    </row>
    <row r="61" spans="1:15" ht="41.25" customHeight="1" x14ac:dyDescent="0.25">
      <c r="A61" s="28" t="s">
        <v>75</v>
      </c>
      <c r="B61" s="29" t="s">
        <v>76</v>
      </c>
      <c r="C61" s="27" t="s">
        <v>23</v>
      </c>
      <c r="D61" s="27" t="s">
        <v>29</v>
      </c>
      <c r="E61" s="30">
        <v>240</v>
      </c>
      <c r="F61" s="24" t="s">
        <v>30</v>
      </c>
      <c r="G61" s="13">
        <v>515</v>
      </c>
      <c r="H61" s="13">
        <v>1251</v>
      </c>
      <c r="I61" s="13">
        <v>2025</v>
      </c>
      <c r="J61" s="13">
        <v>2859</v>
      </c>
      <c r="K61" s="25">
        <f t="shared" ref="K61" si="40">IFERROR(J61/J62,"ND")</f>
        <v>95.3</v>
      </c>
      <c r="L61" s="25">
        <f t="shared" ref="L61" si="41">((G61/G62)+(H61/H62)+(I61/I62)+(J61/J62))/4</f>
        <v>36.637500000000003</v>
      </c>
      <c r="M61" s="35" t="s">
        <v>248</v>
      </c>
      <c r="N61" s="35"/>
      <c r="O61" s="36"/>
    </row>
    <row r="62" spans="1:15" ht="41.25" customHeight="1" x14ac:dyDescent="0.25">
      <c r="A62" s="28"/>
      <c r="B62" s="29"/>
      <c r="C62" s="27"/>
      <c r="D62" s="27"/>
      <c r="E62" s="31"/>
      <c r="F62" s="24"/>
      <c r="G62" s="17">
        <v>50</v>
      </c>
      <c r="H62" s="17">
        <v>80</v>
      </c>
      <c r="I62" s="17">
        <v>80</v>
      </c>
      <c r="J62" s="17">
        <v>30</v>
      </c>
      <c r="K62" s="26"/>
      <c r="L62" s="26"/>
      <c r="M62" s="35"/>
      <c r="N62" s="35"/>
      <c r="O62" s="36"/>
    </row>
    <row r="63" spans="1:15" ht="41.25" customHeight="1" x14ac:dyDescent="0.25">
      <c r="A63" s="28" t="s">
        <v>77</v>
      </c>
      <c r="B63" s="29" t="s">
        <v>78</v>
      </c>
      <c r="C63" s="27" t="s">
        <v>23</v>
      </c>
      <c r="D63" s="27" t="s">
        <v>29</v>
      </c>
      <c r="E63" s="30">
        <v>26</v>
      </c>
      <c r="F63" s="24" t="s">
        <v>30</v>
      </c>
      <c r="G63" s="13">
        <v>76</v>
      </c>
      <c r="H63" s="13">
        <v>48</v>
      </c>
      <c r="I63" s="13">
        <v>7</v>
      </c>
      <c r="J63" s="13">
        <v>7</v>
      </c>
      <c r="K63" s="25">
        <f t="shared" ref="K63" si="42">IFERROR(J63/J64,"ND")</f>
        <v>1</v>
      </c>
      <c r="L63" s="25">
        <f t="shared" ref="L63" si="43">((G63/G64)+(H63/H64)+(I63/I64)+(J63/J64))/4</f>
        <v>6.0142857142857142</v>
      </c>
      <c r="M63" s="35" t="s">
        <v>249</v>
      </c>
      <c r="N63" s="35"/>
      <c r="O63" s="36"/>
    </row>
    <row r="64" spans="1:15" ht="41.25" customHeight="1" x14ac:dyDescent="0.25">
      <c r="A64" s="28"/>
      <c r="B64" s="29"/>
      <c r="C64" s="27"/>
      <c r="D64" s="27"/>
      <c r="E64" s="31"/>
      <c r="F64" s="24"/>
      <c r="G64" s="17">
        <v>5</v>
      </c>
      <c r="H64" s="17">
        <v>7</v>
      </c>
      <c r="I64" s="17">
        <v>7</v>
      </c>
      <c r="J64" s="17">
        <v>7</v>
      </c>
      <c r="K64" s="26"/>
      <c r="L64" s="26"/>
      <c r="M64" s="35"/>
      <c r="N64" s="35"/>
      <c r="O64" s="36"/>
    </row>
    <row r="65" spans="1:15" ht="41.25" customHeight="1" x14ac:dyDescent="0.25">
      <c r="A65" s="28" t="s">
        <v>79</v>
      </c>
      <c r="B65" s="29" t="s">
        <v>80</v>
      </c>
      <c r="C65" s="27" t="s">
        <v>81</v>
      </c>
      <c r="D65" s="27" t="s">
        <v>29</v>
      </c>
      <c r="E65" s="30">
        <v>10</v>
      </c>
      <c r="F65" s="24" t="s">
        <v>30</v>
      </c>
      <c r="G65" s="13">
        <v>0</v>
      </c>
      <c r="H65" s="13">
        <v>0</v>
      </c>
      <c r="I65" s="13">
        <v>1</v>
      </c>
      <c r="J65" s="13">
        <v>13</v>
      </c>
      <c r="K65" s="25">
        <f t="shared" ref="K65" si="44">IFERROR(J65/J66,"ND")</f>
        <v>13</v>
      </c>
      <c r="L65" s="25">
        <f t="shared" ref="L65" si="45">((G65/G66)+(H65/H66)+(I65/I66)+(J65/J66))/4</f>
        <v>3.3333333333333335</v>
      </c>
      <c r="M65" s="99" t="s">
        <v>250</v>
      </c>
      <c r="N65" s="99"/>
      <c r="O65" s="100"/>
    </row>
    <row r="66" spans="1:15" ht="41.25" customHeight="1" x14ac:dyDescent="0.25">
      <c r="A66" s="28"/>
      <c r="B66" s="29"/>
      <c r="C66" s="27"/>
      <c r="D66" s="27"/>
      <c r="E66" s="31"/>
      <c r="F66" s="24"/>
      <c r="G66" s="17">
        <v>2</v>
      </c>
      <c r="H66" s="17">
        <v>4</v>
      </c>
      <c r="I66" s="17">
        <v>3</v>
      </c>
      <c r="J66" s="17">
        <v>1</v>
      </c>
      <c r="K66" s="26"/>
      <c r="L66" s="26"/>
      <c r="M66" s="99"/>
      <c r="N66" s="99"/>
      <c r="O66" s="100"/>
    </row>
    <row r="67" spans="1:15" ht="41.25" customHeight="1" x14ac:dyDescent="0.25">
      <c r="A67" s="28" t="s">
        <v>82</v>
      </c>
      <c r="B67" s="29" t="s">
        <v>83</v>
      </c>
      <c r="C67" s="27" t="s">
        <v>23</v>
      </c>
      <c r="D67" s="27" t="s">
        <v>29</v>
      </c>
      <c r="E67" s="30">
        <v>94</v>
      </c>
      <c r="F67" s="24" t="s">
        <v>30</v>
      </c>
      <c r="G67" s="13">
        <v>0</v>
      </c>
      <c r="H67" s="13">
        <v>0</v>
      </c>
      <c r="I67" s="13">
        <v>0</v>
      </c>
      <c r="J67" s="13">
        <v>0</v>
      </c>
      <c r="K67" s="25" t="str">
        <f t="shared" ref="K67" si="46">IFERROR(J67/J68,"ND")</f>
        <v>ND</v>
      </c>
      <c r="L67" s="25">
        <v>0</v>
      </c>
      <c r="M67" s="35" t="s">
        <v>220</v>
      </c>
      <c r="N67" s="35"/>
      <c r="O67" s="36"/>
    </row>
    <row r="68" spans="1:15" ht="41.25" customHeight="1" x14ac:dyDescent="0.25">
      <c r="A68" s="28"/>
      <c r="B68" s="29"/>
      <c r="C68" s="27"/>
      <c r="D68" s="27"/>
      <c r="E68" s="31"/>
      <c r="F68" s="24"/>
      <c r="G68" s="17">
        <v>0</v>
      </c>
      <c r="H68" s="17">
        <v>94</v>
      </c>
      <c r="I68" s="17">
        <v>0</v>
      </c>
      <c r="J68" s="17">
        <v>0</v>
      </c>
      <c r="K68" s="26"/>
      <c r="L68" s="26"/>
      <c r="M68" s="35"/>
      <c r="N68" s="35"/>
      <c r="O68" s="36"/>
    </row>
    <row r="69" spans="1:15" ht="41.25" customHeight="1" x14ac:dyDescent="0.25">
      <c r="A69" s="28" t="s">
        <v>84</v>
      </c>
      <c r="B69" s="29" t="s">
        <v>85</v>
      </c>
      <c r="C69" s="27" t="s">
        <v>81</v>
      </c>
      <c r="D69" s="27" t="s">
        <v>29</v>
      </c>
      <c r="E69" s="30">
        <v>6</v>
      </c>
      <c r="F69" s="24" t="s">
        <v>30</v>
      </c>
      <c r="G69" s="13">
        <v>8</v>
      </c>
      <c r="H69" s="13">
        <v>3</v>
      </c>
      <c r="I69" s="13">
        <v>4</v>
      </c>
      <c r="J69" s="13">
        <v>2</v>
      </c>
      <c r="K69" s="25">
        <f t="shared" ref="K69" si="47">IFERROR(J69/J70,"ND")</f>
        <v>2</v>
      </c>
      <c r="L69" s="25">
        <f t="shared" ref="L69" si="48">((G69/G70)+(H69/H70)+(I69/I70)+(J69/J70))/4</f>
        <v>3.375</v>
      </c>
      <c r="M69" s="35" t="s">
        <v>251</v>
      </c>
      <c r="N69" s="35"/>
      <c r="O69" s="36"/>
    </row>
    <row r="70" spans="1:15" ht="41.25" customHeight="1" x14ac:dyDescent="0.25">
      <c r="A70" s="28"/>
      <c r="B70" s="29"/>
      <c r="C70" s="27"/>
      <c r="D70" s="27"/>
      <c r="E70" s="31"/>
      <c r="F70" s="24"/>
      <c r="G70" s="17">
        <v>1</v>
      </c>
      <c r="H70" s="17">
        <v>2</v>
      </c>
      <c r="I70" s="17">
        <v>2</v>
      </c>
      <c r="J70" s="17">
        <v>1</v>
      </c>
      <c r="K70" s="26"/>
      <c r="L70" s="26"/>
      <c r="M70" s="35"/>
      <c r="N70" s="35"/>
      <c r="O70" s="36"/>
    </row>
    <row r="71" spans="1:15" ht="41.25" customHeight="1" x14ac:dyDescent="0.25">
      <c r="A71" s="93" t="s">
        <v>86</v>
      </c>
      <c r="B71" s="32" t="s">
        <v>87</v>
      </c>
      <c r="C71" s="32" t="s">
        <v>42</v>
      </c>
      <c r="D71" s="32" t="s">
        <v>29</v>
      </c>
      <c r="E71" s="32">
        <v>19786</v>
      </c>
      <c r="F71" s="22" t="s">
        <v>30</v>
      </c>
      <c r="G71" s="14">
        <v>11790</v>
      </c>
      <c r="H71" s="14">
        <v>3017</v>
      </c>
      <c r="I71" s="14">
        <v>2031</v>
      </c>
      <c r="J71" s="14">
        <v>1357</v>
      </c>
      <c r="K71" s="25">
        <f t="shared" ref="K71" si="49">IFERROR(J71/J72,"ND")</f>
        <v>0.27436312171451677</v>
      </c>
      <c r="L71" s="25">
        <f t="shared" ref="L71" si="50">((G71/G72)+(H71/H72)+(I71/I72)+(J71/J72))/4</f>
        <v>0.91944169218342253</v>
      </c>
      <c r="M71" s="35" t="s">
        <v>298</v>
      </c>
      <c r="N71" s="35"/>
      <c r="O71" s="36"/>
    </row>
    <row r="72" spans="1:15" ht="41.25" customHeight="1" x14ac:dyDescent="0.25">
      <c r="A72" s="94"/>
      <c r="B72" s="32"/>
      <c r="C72" s="32"/>
      <c r="D72" s="32"/>
      <c r="E72" s="32"/>
      <c r="F72" s="23"/>
      <c r="G72" s="18">
        <v>4948</v>
      </c>
      <c r="H72" s="18">
        <v>4946</v>
      </c>
      <c r="I72" s="18">
        <v>4946</v>
      </c>
      <c r="J72" s="18">
        <v>4946</v>
      </c>
      <c r="K72" s="26"/>
      <c r="L72" s="26"/>
      <c r="M72" s="35"/>
      <c r="N72" s="35"/>
      <c r="O72" s="36"/>
    </row>
    <row r="73" spans="1:15" ht="41.25" customHeight="1" x14ac:dyDescent="0.25">
      <c r="A73" s="28" t="s">
        <v>88</v>
      </c>
      <c r="B73" s="29" t="s">
        <v>89</v>
      </c>
      <c r="C73" s="27" t="s">
        <v>42</v>
      </c>
      <c r="D73" s="27" t="s">
        <v>29</v>
      </c>
      <c r="E73" s="30">
        <v>2930</v>
      </c>
      <c r="F73" s="24" t="s">
        <v>30</v>
      </c>
      <c r="G73" s="13">
        <v>685</v>
      </c>
      <c r="H73" s="13">
        <v>1619</v>
      </c>
      <c r="I73" s="13">
        <v>1625</v>
      </c>
      <c r="J73" s="13">
        <v>1444</v>
      </c>
      <c r="K73" s="25">
        <f t="shared" ref="K73" si="51">IFERROR(J73/J74,"ND")</f>
        <v>1.9726775956284153</v>
      </c>
      <c r="L73" s="25">
        <f t="shared" ref="L73" si="52">((G73/G74)+(H73/H74)+(I73/I74)+(J73/J74))/4</f>
        <v>1.8339674703106479</v>
      </c>
      <c r="M73" s="99" t="s">
        <v>299</v>
      </c>
      <c r="N73" s="99"/>
      <c r="O73" s="100"/>
    </row>
    <row r="74" spans="1:15" ht="41.25" customHeight="1" x14ac:dyDescent="0.25">
      <c r="A74" s="28"/>
      <c r="B74" s="29"/>
      <c r="C74" s="27"/>
      <c r="D74" s="27"/>
      <c r="E74" s="31"/>
      <c r="F74" s="24"/>
      <c r="G74" s="17">
        <v>733</v>
      </c>
      <c r="H74" s="17">
        <v>733</v>
      </c>
      <c r="I74" s="17">
        <v>732</v>
      </c>
      <c r="J74" s="17">
        <v>732</v>
      </c>
      <c r="K74" s="26"/>
      <c r="L74" s="26"/>
      <c r="M74" s="99"/>
      <c r="N74" s="99"/>
      <c r="O74" s="100"/>
    </row>
    <row r="75" spans="1:15" ht="41.25" customHeight="1" x14ac:dyDescent="0.25">
      <c r="A75" s="28" t="s">
        <v>90</v>
      </c>
      <c r="B75" s="29" t="s">
        <v>91</v>
      </c>
      <c r="C75" s="27" t="s">
        <v>42</v>
      </c>
      <c r="D75" s="27" t="s">
        <v>29</v>
      </c>
      <c r="E75" s="30">
        <v>2950</v>
      </c>
      <c r="F75" s="24" t="s">
        <v>30</v>
      </c>
      <c r="G75" s="13">
        <v>1240</v>
      </c>
      <c r="H75" s="13">
        <v>367</v>
      </c>
      <c r="I75" s="13">
        <v>457</v>
      </c>
      <c r="J75" s="13">
        <v>954</v>
      </c>
      <c r="K75" s="25">
        <f t="shared" ref="K75" si="53">IFERROR(J75/J76,"ND")</f>
        <v>1.2926829268292683</v>
      </c>
      <c r="L75" s="25">
        <f t="shared" ref="L75" si="54">((G75/G76)+(H75/H76)+(I75/I76)+(J75/J76))/4</f>
        <v>1.0227364654921991</v>
      </c>
      <c r="M75" s="35" t="s">
        <v>300</v>
      </c>
      <c r="N75" s="35"/>
      <c r="O75" s="36"/>
    </row>
    <row r="76" spans="1:15" ht="41.25" customHeight="1" x14ac:dyDescent="0.25">
      <c r="A76" s="28"/>
      <c r="B76" s="29"/>
      <c r="C76" s="27"/>
      <c r="D76" s="27"/>
      <c r="E76" s="31"/>
      <c r="F76" s="24"/>
      <c r="G76" s="17">
        <v>738</v>
      </c>
      <c r="H76" s="17">
        <v>737</v>
      </c>
      <c r="I76" s="17">
        <v>737</v>
      </c>
      <c r="J76" s="17">
        <v>738</v>
      </c>
      <c r="K76" s="26"/>
      <c r="L76" s="26"/>
      <c r="M76" s="35"/>
      <c r="N76" s="35"/>
      <c r="O76" s="36"/>
    </row>
    <row r="77" spans="1:15" ht="41.25" customHeight="1" x14ac:dyDescent="0.25">
      <c r="A77" s="28" t="s">
        <v>92</v>
      </c>
      <c r="B77" s="29" t="s">
        <v>93</v>
      </c>
      <c r="C77" s="27" t="s">
        <v>42</v>
      </c>
      <c r="D77" s="27" t="s">
        <v>29</v>
      </c>
      <c r="E77" s="30">
        <v>289</v>
      </c>
      <c r="F77" s="24" t="s">
        <v>30</v>
      </c>
      <c r="G77" s="13">
        <v>116</v>
      </c>
      <c r="H77" s="13">
        <v>88</v>
      </c>
      <c r="I77" s="13">
        <v>83</v>
      </c>
      <c r="J77" s="13">
        <v>123</v>
      </c>
      <c r="K77" s="25">
        <f t="shared" ref="K77" si="55">IFERROR(J77/J78,"ND")</f>
        <v>1.7083333333333333</v>
      </c>
      <c r="L77" s="25">
        <f t="shared" ref="L77" si="56">((G77/G78)+(H77/H78)+(I77/I78)+(J77/J78))/4</f>
        <v>1.418093607305936</v>
      </c>
      <c r="M77" s="35" t="s">
        <v>301</v>
      </c>
      <c r="N77" s="35"/>
      <c r="O77" s="36"/>
    </row>
    <row r="78" spans="1:15" ht="41.25" customHeight="1" x14ac:dyDescent="0.25">
      <c r="A78" s="28"/>
      <c r="B78" s="29"/>
      <c r="C78" s="27"/>
      <c r="D78" s="27"/>
      <c r="E78" s="31"/>
      <c r="F78" s="24"/>
      <c r="G78" s="17">
        <v>73</v>
      </c>
      <c r="H78" s="17">
        <v>72</v>
      </c>
      <c r="I78" s="17">
        <v>72</v>
      </c>
      <c r="J78" s="17">
        <v>72</v>
      </c>
      <c r="K78" s="26"/>
      <c r="L78" s="26"/>
      <c r="M78" s="35"/>
      <c r="N78" s="35"/>
      <c r="O78" s="36"/>
    </row>
    <row r="79" spans="1:15" ht="41.25" customHeight="1" x14ac:dyDescent="0.25">
      <c r="A79" s="28" t="s">
        <v>94</v>
      </c>
      <c r="B79" s="29" t="s">
        <v>95</v>
      </c>
      <c r="C79" s="27" t="s">
        <v>42</v>
      </c>
      <c r="D79" s="27" t="s">
        <v>29</v>
      </c>
      <c r="E79" s="30">
        <v>8820</v>
      </c>
      <c r="F79" s="24" t="s">
        <v>30</v>
      </c>
      <c r="G79" s="13">
        <v>1867</v>
      </c>
      <c r="H79" s="13">
        <v>1339</v>
      </c>
      <c r="I79" s="13">
        <v>1655</v>
      </c>
      <c r="J79" s="13">
        <v>1223</v>
      </c>
      <c r="K79" s="25">
        <f t="shared" ref="K79" si="57">IFERROR(J79/J80,"ND")</f>
        <v>0.55464852607709747</v>
      </c>
      <c r="L79" s="25">
        <f t="shared" ref="L79" si="58">((G79/G80)+(H79/H80)+(I79/I80)+(J79/J80))/4</f>
        <v>0.68979591836734699</v>
      </c>
      <c r="M79" s="35" t="s">
        <v>302</v>
      </c>
      <c r="N79" s="35"/>
      <c r="O79" s="36"/>
    </row>
    <row r="80" spans="1:15" ht="41.25" customHeight="1" x14ac:dyDescent="0.25">
      <c r="A80" s="28"/>
      <c r="B80" s="29"/>
      <c r="C80" s="27"/>
      <c r="D80" s="27"/>
      <c r="E80" s="31"/>
      <c r="F80" s="24"/>
      <c r="G80" s="17">
        <v>2205</v>
      </c>
      <c r="H80" s="17">
        <v>2205</v>
      </c>
      <c r="I80" s="17">
        <v>2205</v>
      </c>
      <c r="J80" s="17">
        <v>2205</v>
      </c>
      <c r="K80" s="26"/>
      <c r="L80" s="26"/>
      <c r="M80" s="35"/>
      <c r="N80" s="35"/>
      <c r="O80" s="36"/>
    </row>
    <row r="81" spans="1:15" ht="41.25" customHeight="1" x14ac:dyDescent="0.25">
      <c r="A81" s="28" t="s">
        <v>96</v>
      </c>
      <c r="B81" s="29" t="s">
        <v>97</v>
      </c>
      <c r="C81" s="27" t="s">
        <v>42</v>
      </c>
      <c r="D81" s="27" t="s">
        <v>29</v>
      </c>
      <c r="E81" s="30">
        <v>368</v>
      </c>
      <c r="F81" s="24" t="s">
        <v>30</v>
      </c>
      <c r="G81" s="13">
        <v>105</v>
      </c>
      <c r="H81" s="13">
        <v>171</v>
      </c>
      <c r="I81" s="13">
        <v>111</v>
      </c>
      <c r="J81" s="13">
        <v>136</v>
      </c>
      <c r="K81" s="25">
        <f t="shared" ref="K81" si="59">IFERROR(J81/J82,"ND")</f>
        <v>1.4782608695652173</v>
      </c>
      <c r="L81" s="25">
        <f t="shared" ref="L81" si="60">((G81/G82)+(H81/H82)+(I81/I82)+(J81/J82))/4</f>
        <v>1.4211956521739131</v>
      </c>
      <c r="M81" s="35" t="s">
        <v>303</v>
      </c>
      <c r="N81" s="35"/>
      <c r="O81" s="36"/>
    </row>
    <row r="82" spans="1:15" ht="41.25" customHeight="1" x14ac:dyDescent="0.25">
      <c r="A82" s="28"/>
      <c r="B82" s="29"/>
      <c r="C82" s="27"/>
      <c r="D82" s="27"/>
      <c r="E82" s="31"/>
      <c r="F82" s="24"/>
      <c r="G82" s="17">
        <v>92</v>
      </c>
      <c r="H82" s="17">
        <v>92</v>
      </c>
      <c r="I82" s="17">
        <v>92</v>
      </c>
      <c r="J82" s="17">
        <v>92</v>
      </c>
      <c r="K82" s="26"/>
      <c r="L82" s="26"/>
      <c r="M82" s="35"/>
      <c r="N82" s="35"/>
      <c r="O82" s="36"/>
    </row>
    <row r="83" spans="1:15" ht="41.25" customHeight="1" x14ac:dyDescent="0.25">
      <c r="A83" s="28" t="s">
        <v>98</v>
      </c>
      <c r="B83" s="29" t="s">
        <v>99</v>
      </c>
      <c r="C83" s="27" t="s">
        <v>42</v>
      </c>
      <c r="D83" s="27" t="s">
        <v>29</v>
      </c>
      <c r="E83" s="30">
        <v>19786</v>
      </c>
      <c r="F83" s="24" t="s">
        <v>30</v>
      </c>
      <c r="G83" s="13">
        <v>11790</v>
      </c>
      <c r="H83" s="13">
        <v>3017</v>
      </c>
      <c r="I83" s="13">
        <v>2031</v>
      </c>
      <c r="J83" s="13">
        <v>1357</v>
      </c>
      <c r="K83" s="25">
        <f t="shared" ref="K83" si="61">IFERROR(J83/J84,"ND")</f>
        <v>0.27436312171451677</v>
      </c>
      <c r="L83" s="25">
        <f t="shared" ref="L83" si="62">((G83/G84)+(H83/H84)+(I83/I84)+(J83/J84))/4</f>
        <v>0.91944169218342253</v>
      </c>
      <c r="M83" s="35" t="s">
        <v>304</v>
      </c>
      <c r="N83" s="35"/>
      <c r="O83" s="36"/>
    </row>
    <row r="84" spans="1:15" ht="68.25" customHeight="1" x14ac:dyDescent="0.25">
      <c r="A84" s="28"/>
      <c r="B84" s="29"/>
      <c r="C84" s="27"/>
      <c r="D84" s="27"/>
      <c r="E84" s="31"/>
      <c r="F84" s="24"/>
      <c r="G84" s="17">
        <v>4948</v>
      </c>
      <c r="H84" s="17">
        <v>4946</v>
      </c>
      <c r="I84" s="17">
        <v>4946</v>
      </c>
      <c r="J84" s="17">
        <v>4946</v>
      </c>
      <c r="K84" s="26"/>
      <c r="L84" s="26"/>
      <c r="M84" s="35"/>
      <c r="N84" s="35"/>
      <c r="O84" s="36"/>
    </row>
    <row r="85" spans="1:15" ht="69.75" customHeight="1" x14ac:dyDescent="0.25">
      <c r="A85" s="28" t="s">
        <v>100</v>
      </c>
      <c r="B85" s="29" t="s">
        <v>101</v>
      </c>
      <c r="C85" s="27" t="s">
        <v>42</v>
      </c>
      <c r="D85" s="27" t="s">
        <v>29</v>
      </c>
      <c r="E85" s="30">
        <v>2950</v>
      </c>
      <c r="F85" s="24" t="s">
        <v>30</v>
      </c>
      <c r="G85" s="13">
        <v>1289</v>
      </c>
      <c r="H85" s="13">
        <v>939</v>
      </c>
      <c r="I85" s="13">
        <v>982</v>
      </c>
      <c r="J85" s="13">
        <v>971</v>
      </c>
      <c r="K85" s="25">
        <f t="shared" ref="K85" si="63">IFERROR(J85/J86,"ND")</f>
        <v>1.3157181571815719</v>
      </c>
      <c r="L85" s="25">
        <f t="shared" ref="L85" si="64">((G85/G86)+(H85/H86)+(I85/I86)+(J85/J86))/4</f>
        <v>1.4172108783503032</v>
      </c>
      <c r="M85" s="35" t="s">
        <v>305</v>
      </c>
      <c r="N85" s="35"/>
      <c r="O85" s="36"/>
    </row>
    <row r="86" spans="1:15" ht="58.5" customHeight="1" x14ac:dyDescent="0.25">
      <c r="A86" s="28"/>
      <c r="B86" s="29"/>
      <c r="C86" s="27"/>
      <c r="D86" s="27"/>
      <c r="E86" s="31"/>
      <c r="F86" s="24"/>
      <c r="G86" s="17">
        <v>738</v>
      </c>
      <c r="H86" s="17">
        <v>737</v>
      </c>
      <c r="I86" s="17">
        <v>737</v>
      </c>
      <c r="J86" s="17">
        <v>738</v>
      </c>
      <c r="K86" s="26"/>
      <c r="L86" s="26"/>
      <c r="M86" s="35"/>
      <c r="N86" s="35"/>
      <c r="O86" s="36"/>
    </row>
    <row r="87" spans="1:15" ht="53.25" customHeight="1" x14ac:dyDescent="0.25">
      <c r="A87" s="28" t="s">
        <v>102</v>
      </c>
      <c r="B87" s="29" t="s">
        <v>103</v>
      </c>
      <c r="C87" s="27" t="s">
        <v>42</v>
      </c>
      <c r="D87" s="27" t="s">
        <v>29</v>
      </c>
      <c r="E87" s="30">
        <v>5040</v>
      </c>
      <c r="F87" s="24" t="s">
        <v>30</v>
      </c>
      <c r="G87" s="13">
        <v>1605</v>
      </c>
      <c r="H87" s="13">
        <v>1577</v>
      </c>
      <c r="I87" s="13">
        <v>1195</v>
      </c>
      <c r="J87" s="13">
        <v>1077</v>
      </c>
      <c r="K87" s="25">
        <f t="shared" ref="K87" si="65">IFERROR(J87/J88,"ND")</f>
        <v>0.85476190476190472</v>
      </c>
      <c r="L87" s="25">
        <f t="shared" ref="L87" si="66">((G87/G88)+(H87/H88)+(I87/I88)+(J87/J88))/4</f>
        <v>1.0821428571428571</v>
      </c>
      <c r="M87" s="35" t="s">
        <v>306</v>
      </c>
      <c r="N87" s="35"/>
      <c r="O87" s="36"/>
    </row>
    <row r="88" spans="1:15" ht="41.25" customHeight="1" x14ac:dyDescent="0.25">
      <c r="A88" s="28"/>
      <c r="B88" s="29"/>
      <c r="C88" s="27"/>
      <c r="D88" s="27"/>
      <c r="E88" s="31"/>
      <c r="F88" s="24"/>
      <c r="G88" s="17">
        <v>1260</v>
      </c>
      <c r="H88" s="17">
        <v>1260</v>
      </c>
      <c r="I88" s="17">
        <v>1260</v>
      </c>
      <c r="J88" s="17">
        <v>1260</v>
      </c>
      <c r="K88" s="26"/>
      <c r="L88" s="26"/>
      <c r="M88" s="35"/>
      <c r="N88" s="35"/>
      <c r="O88" s="36"/>
    </row>
    <row r="89" spans="1:15" ht="70.5" customHeight="1" x14ac:dyDescent="0.25">
      <c r="A89" s="28" t="s">
        <v>104</v>
      </c>
      <c r="B89" s="29" t="s">
        <v>105</v>
      </c>
      <c r="C89" s="27" t="s">
        <v>42</v>
      </c>
      <c r="D89" s="27" t="s">
        <v>29</v>
      </c>
      <c r="E89" s="30">
        <v>108</v>
      </c>
      <c r="F89" s="24" t="s">
        <v>30</v>
      </c>
      <c r="G89" s="13">
        <v>61</v>
      </c>
      <c r="H89" s="13">
        <v>100</v>
      </c>
      <c r="I89" s="13">
        <v>1</v>
      </c>
      <c r="J89" s="13">
        <v>4</v>
      </c>
      <c r="K89" s="25">
        <f t="shared" ref="K89" si="67">IFERROR(J89/J90,"ND")</f>
        <v>0.26666666666666666</v>
      </c>
      <c r="L89" s="25">
        <v>1.5369999999999999</v>
      </c>
      <c r="M89" s="35" t="s">
        <v>310</v>
      </c>
      <c r="N89" s="35"/>
      <c r="O89" s="36"/>
    </row>
    <row r="90" spans="1:15" ht="41.25" customHeight="1" x14ac:dyDescent="0.25">
      <c r="A90" s="28"/>
      <c r="B90" s="29"/>
      <c r="C90" s="27"/>
      <c r="D90" s="27"/>
      <c r="E90" s="31"/>
      <c r="F90" s="24"/>
      <c r="G90" s="17">
        <v>7</v>
      </c>
      <c r="H90" s="17">
        <v>58</v>
      </c>
      <c r="I90" s="17">
        <v>28</v>
      </c>
      <c r="J90" s="17">
        <v>15</v>
      </c>
      <c r="K90" s="26"/>
      <c r="L90" s="26"/>
      <c r="M90" s="35"/>
      <c r="N90" s="35"/>
      <c r="O90" s="36"/>
    </row>
    <row r="91" spans="1:15" ht="67.5" customHeight="1" x14ac:dyDescent="0.25">
      <c r="A91" s="28" t="s">
        <v>106</v>
      </c>
      <c r="B91" s="29" t="s">
        <v>107</v>
      </c>
      <c r="C91" s="27" t="s">
        <v>42</v>
      </c>
      <c r="D91" s="27" t="s">
        <v>29</v>
      </c>
      <c r="E91" s="30">
        <v>53</v>
      </c>
      <c r="F91" s="24" t="s">
        <v>30</v>
      </c>
      <c r="G91" s="13">
        <v>57</v>
      </c>
      <c r="H91" s="13">
        <v>32</v>
      </c>
      <c r="I91" s="13">
        <v>34</v>
      </c>
      <c r="J91" s="13">
        <v>55</v>
      </c>
      <c r="K91" s="25">
        <f t="shared" ref="K91" si="68">IFERROR(J91/J92,"ND")</f>
        <v>3.9285714285714284</v>
      </c>
      <c r="L91" s="25">
        <f t="shared" ref="L91" si="69">((G91/G92)+(H91/H92)+(I91/I92)+(J91/J92))/4</f>
        <v>3.3580586080586081</v>
      </c>
      <c r="M91" s="35" t="s">
        <v>307</v>
      </c>
      <c r="N91" s="35"/>
      <c r="O91" s="36"/>
    </row>
    <row r="92" spans="1:15" ht="60.75" customHeight="1" x14ac:dyDescent="0.25">
      <c r="A92" s="28"/>
      <c r="B92" s="29"/>
      <c r="C92" s="27"/>
      <c r="D92" s="27"/>
      <c r="E92" s="31"/>
      <c r="F92" s="24"/>
      <c r="G92" s="17">
        <v>13</v>
      </c>
      <c r="H92" s="17">
        <v>14</v>
      </c>
      <c r="I92" s="17">
        <v>12</v>
      </c>
      <c r="J92" s="17">
        <v>14</v>
      </c>
      <c r="K92" s="26"/>
      <c r="L92" s="26"/>
      <c r="M92" s="35"/>
      <c r="N92" s="35"/>
      <c r="O92" s="36"/>
    </row>
    <row r="93" spans="1:15" ht="53.25" customHeight="1" x14ac:dyDescent="0.25">
      <c r="A93" s="28" t="s">
        <v>108</v>
      </c>
      <c r="B93" s="29" t="s">
        <v>109</v>
      </c>
      <c r="C93" s="27" t="s">
        <v>42</v>
      </c>
      <c r="D93" s="27" t="s">
        <v>29</v>
      </c>
      <c r="E93" s="30">
        <v>100</v>
      </c>
      <c r="F93" s="24" t="s">
        <v>30</v>
      </c>
      <c r="G93" s="13">
        <v>12</v>
      </c>
      <c r="H93" s="13">
        <v>12</v>
      </c>
      <c r="I93" s="13">
        <v>6</v>
      </c>
      <c r="J93" s="13">
        <v>7</v>
      </c>
      <c r="K93" s="25">
        <f t="shared" ref="K93" si="70">IFERROR(J93/J94,"ND")</f>
        <v>0.28000000000000003</v>
      </c>
      <c r="L93" s="25">
        <f t="shared" ref="L93" si="71">((G93/G94)+(H93/H94)+(I93/I94)+(J93/J94))/4</f>
        <v>0.37</v>
      </c>
      <c r="M93" s="35" t="s">
        <v>308</v>
      </c>
      <c r="N93" s="35"/>
      <c r="O93" s="36"/>
    </row>
    <row r="94" spans="1:15" ht="41.25" customHeight="1" x14ac:dyDescent="0.25">
      <c r="A94" s="28"/>
      <c r="B94" s="29"/>
      <c r="C94" s="27"/>
      <c r="D94" s="27"/>
      <c r="E94" s="31"/>
      <c r="F94" s="24"/>
      <c r="G94" s="17">
        <v>25</v>
      </c>
      <c r="H94" s="17">
        <v>25</v>
      </c>
      <c r="I94" s="17">
        <v>25</v>
      </c>
      <c r="J94" s="17">
        <v>25</v>
      </c>
      <c r="K94" s="26"/>
      <c r="L94" s="26"/>
      <c r="M94" s="35"/>
      <c r="N94" s="35"/>
      <c r="O94" s="36"/>
    </row>
    <row r="95" spans="1:15" ht="66.75" customHeight="1" x14ac:dyDescent="0.25">
      <c r="A95" s="28" t="s">
        <v>110</v>
      </c>
      <c r="B95" s="29" t="s">
        <v>111</v>
      </c>
      <c r="C95" s="27" t="s">
        <v>112</v>
      </c>
      <c r="D95" s="27" t="s">
        <v>29</v>
      </c>
      <c r="E95" s="30">
        <v>55</v>
      </c>
      <c r="F95" s="24" t="s">
        <v>30</v>
      </c>
      <c r="G95" s="13">
        <v>86</v>
      </c>
      <c r="H95" s="13">
        <v>159</v>
      </c>
      <c r="I95" s="13">
        <v>221</v>
      </c>
      <c r="J95" s="13">
        <v>77</v>
      </c>
      <c r="K95" s="25">
        <f t="shared" ref="K95" si="72">IFERROR(J95/J96,"ND")</f>
        <v>4.5294117647058822</v>
      </c>
      <c r="L95" s="25">
        <v>9.8727</v>
      </c>
      <c r="M95" s="35" t="s">
        <v>311</v>
      </c>
      <c r="N95" s="35"/>
      <c r="O95" s="36"/>
    </row>
    <row r="96" spans="1:15" ht="41.25" customHeight="1" x14ac:dyDescent="0.25">
      <c r="A96" s="28"/>
      <c r="B96" s="29"/>
      <c r="C96" s="27"/>
      <c r="D96" s="27"/>
      <c r="E96" s="31"/>
      <c r="F96" s="24"/>
      <c r="G96" s="17">
        <v>19</v>
      </c>
      <c r="H96" s="17">
        <v>9</v>
      </c>
      <c r="I96" s="17">
        <v>10</v>
      </c>
      <c r="J96" s="17">
        <v>17</v>
      </c>
      <c r="K96" s="26"/>
      <c r="L96" s="26"/>
      <c r="M96" s="35"/>
      <c r="N96" s="35"/>
      <c r="O96" s="36"/>
    </row>
    <row r="97" spans="1:15" ht="57" customHeight="1" x14ac:dyDescent="0.25">
      <c r="A97" s="28" t="s">
        <v>113</v>
      </c>
      <c r="B97" s="29" t="s">
        <v>114</v>
      </c>
      <c r="C97" s="27" t="s">
        <v>42</v>
      </c>
      <c r="D97" s="27" t="s">
        <v>29</v>
      </c>
      <c r="E97" s="30">
        <v>89500</v>
      </c>
      <c r="F97" s="24" t="s">
        <v>30</v>
      </c>
      <c r="G97" s="13">
        <v>291943</v>
      </c>
      <c r="H97" s="13">
        <v>345641</v>
      </c>
      <c r="I97" s="13">
        <v>327081</v>
      </c>
      <c r="J97" s="13">
        <v>320768</v>
      </c>
      <c r="K97" s="25">
        <f t="shared" ref="K97" si="73">IFERROR(J97/J98,"ND")</f>
        <v>1.436006715165081</v>
      </c>
      <c r="L97" s="25">
        <f t="shared" ref="L97" si="74">((G97/G98)+(H97/H98)+(I97/I98)+(J97/J98))/4</f>
        <v>1.4386491326245103</v>
      </c>
      <c r="M97" s="35" t="s">
        <v>309</v>
      </c>
      <c r="N97" s="35"/>
      <c r="O97" s="36"/>
    </row>
    <row r="98" spans="1:15" ht="41.25" customHeight="1" x14ac:dyDescent="0.25">
      <c r="A98" s="28"/>
      <c r="B98" s="29"/>
      <c r="C98" s="27"/>
      <c r="D98" s="27"/>
      <c r="E98" s="31"/>
      <c r="F98" s="24"/>
      <c r="G98" s="17">
        <v>223375</v>
      </c>
      <c r="H98" s="17">
        <v>223375</v>
      </c>
      <c r="I98" s="17">
        <v>223375</v>
      </c>
      <c r="J98" s="17">
        <v>223375</v>
      </c>
      <c r="K98" s="26"/>
      <c r="L98" s="26"/>
      <c r="M98" s="35"/>
      <c r="N98" s="35"/>
      <c r="O98" s="36"/>
    </row>
    <row r="99" spans="1:15" ht="66" customHeight="1" x14ac:dyDescent="0.25">
      <c r="A99" s="88" t="s">
        <v>115</v>
      </c>
      <c r="B99" s="29" t="s">
        <v>116</v>
      </c>
      <c r="C99" s="27" t="s">
        <v>42</v>
      </c>
      <c r="D99" s="27" t="s">
        <v>29</v>
      </c>
      <c r="E99" s="30">
        <v>2</v>
      </c>
      <c r="F99" s="24" t="s">
        <v>30</v>
      </c>
      <c r="G99" s="13">
        <v>1</v>
      </c>
      <c r="H99" s="13">
        <v>1</v>
      </c>
      <c r="I99" s="13">
        <v>0</v>
      </c>
      <c r="J99" s="13">
        <v>0</v>
      </c>
      <c r="K99" s="25" t="str">
        <f t="shared" ref="K99" si="75">IFERROR(J99/J100,"ND")</f>
        <v>ND</v>
      </c>
      <c r="L99" s="25">
        <v>1</v>
      </c>
      <c r="M99" s="35" t="s">
        <v>225</v>
      </c>
      <c r="N99" s="35"/>
      <c r="O99" s="36"/>
    </row>
    <row r="100" spans="1:15" ht="41.25" customHeight="1" x14ac:dyDescent="0.25">
      <c r="A100" s="104"/>
      <c r="B100" s="29"/>
      <c r="C100" s="27"/>
      <c r="D100" s="27"/>
      <c r="E100" s="31"/>
      <c r="F100" s="24"/>
      <c r="G100" s="17">
        <v>1</v>
      </c>
      <c r="H100" s="17">
        <v>1</v>
      </c>
      <c r="I100" s="17">
        <v>0</v>
      </c>
      <c r="J100" s="17">
        <v>0</v>
      </c>
      <c r="K100" s="26"/>
      <c r="L100" s="26"/>
      <c r="M100" s="35"/>
      <c r="N100" s="35"/>
      <c r="O100" s="36"/>
    </row>
    <row r="101" spans="1:15" ht="58.5" customHeight="1" x14ac:dyDescent="0.25">
      <c r="A101" s="105" t="s">
        <v>169</v>
      </c>
      <c r="B101" s="32" t="s">
        <v>119</v>
      </c>
      <c r="C101" s="32" t="s">
        <v>42</v>
      </c>
      <c r="D101" s="32" t="s">
        <v>29</v>
      </c>
      <c r="E101" s="32">
        <v>40</v>
      </c>
      <c r="F101" s="22" t="s">
        <v>30</v>
      </c>
      <c r="G101" s="16">
        <v>9</v>
      </c>
      <c r="H101" s="16">
        <v>10</v>
      </c>
      <c r="I101" s="16">
        <v>11</v>
      </c>
      <c r="J101" s="16">
        <v>9</v>
      </c>
      <c r="K101" s="25">
        <f t="shared" ref="K101" si="76">IFERROR(J101/J102,"ND")</f>
        <v>0.9</v>
      </c>
      <c r="L101" s="25">
        <f t="shared" ref="L101" si="77">((G101/G102)+(H101/H102)+(I101/I102)+(J101/J102))/4</f>
        <v>0.97499999999999998</v>
      </c>
      <c r="M101" s="35" t="s">
        <v>252</v>
      </c>
      <c r="N101" s="35"/>
      <c r="O101" s="36"/>
    </row>
    <row r="102" spans="1:15" ht="41.25" customHeight="1" x14ac:dyDescent="0.25">
      <c r="A102" s="98"/>
      <c r="B102" s="32"/>
      <c r="C102" s="32"/>
      <c r="D102" s="32"/>
      <c r="E102" s="32"/>
      <c r="F102" s="23"/>
      <c r="G102" s="18">
        <v>10</v>
      </c>
      <c r="H102" s="18">
        <v>10</v>
      </c>
      <c r="I102" s="18">
        <v>10</v>
      </c>
      <c r="J102" s="18">
        <v>10</v>
      </c>
      <c r="K102" s="26"/>
      <c r="L102" s="26"/>
      <c r="M102" s="35"/>
      <c r="N102" s="35"/>
      <c r="O102" s="36"/>
    </row>
    <row r="103" spans="1:15" ht="61.5" customHeight="1" x14ac:dyDescent="0.25">
      <c r="A103" s="88" t="s">
        <v>170</v>
      </c>
      <c r="B103" s="29" t="s">
        <v>120</v>
      </c>
      <c r="C103" s="27" t="s">
        <v>42</v>
      </c>
      <c r="D103" s="96" t="s">
        <v>29</v>
      </c>
      <c r="E103" s="30">
        <v>400</v>
      </c>
      <c r="F103" s="24" t="s">
        <v>30</v>
      </c>
      <c r="G103" s="13">
        <v>106</v>
      </c>
      <c r="H103" s="13">
        <v>66</v>
      </c>
      <c r="I103" s="13">
        <v>45</v>
      </c>
      <c r="J103" s="13">
        <v>64</v>
      </c>
      <c r="K103" s="25">
        <f t="shared" ref="K103" si="78">IFERROR(J103/J104,"ND")</f>
        <v>0.64</v>
      </c>
      <c r="L103" s="25">
        <f t="shared" ref="L103" si="79">((G103/G104)+(H103/H104)+(I103/I104)+(J103/J104))/4</f>
        <v>0.70250000000000012</v>
      </c>
      <c r="M103" s="35" t="s">
        <v>253</v>
      </c>
      <c r="N103" s="35"/>
      <c r="O103" s="36"/>
    </row>
    <row r="104" spans="1:15" ht="41.25" customHeight="1" x14ac:dyDescent="0.25">
      <c r="A104" s="95"/>
      <c r="B104" s="29"/>
      <c r="C104" s="27"/>
      <c r="D104" s="31"/>
      <c r="E104" s="31"/>
      <c r="F104" s="24"/>
      <c r="G104" s="17">
        <v>100</v>
      </c>
      <c r="H104" s="17">
        <v>100</v>
      </c>
      <c r="I104" s="17">
        <v>100</v>
      </c>
      <c r="J104" s="17">
        <v>100</v>
      </c>
      <c r="K104" s="26"/>
      <c r="L104" s="26"/>
      <c r="M104" s="35"/>
      <c r="N104" s="35"/>
      <c r="O104" s="36"/>
    </row>
    <row r="105" spans="1:15" ht="51.75" customHeight="1" x14ac:dyDescent="0.25">
      <c r="A105" s="88" t="s">
        <v>171</v>
      </c>
      <c r="B105" s="29" t="s">
        <v>121</v>
      </c>
      <c r="C105" s="27" t="s">
        <v>42</v>
      </c>
      <c r="D105" s="96" t="s">
        <v>29</v>
      </c>
      <c r="E105" s="30">
        <v>20</v>
      </c>
      <c r="F105" s="24" t="s">
        <v>30</v>
      </c>
      <c r="G105" s="13">
        <v>0</v>
      </c>
      <c r="H105" s="13">
        <v>0</v>
      </c>
      <c r="I105" s="13">
        <v>0</v>
      </c>
      <c r="J105" s="13">
        <v>0</v>
      </c>
      <c r="K105" s="25">
        <f t="shared" ref="K105" si="80">IFERROR(J105/J106,"ND")</f>
        <v>0</v>
      </c>
      <c r="L105" s="25">
        <f t="shared" ref="L105" si="81">((G105/G106)+(H105/H106)+(I105/I106)+(J105/J106))/4</f>
        <v>0</v>
      </c>
      <c r="M105" s="99" t="s">
        <v>221</v>
      </c>
      <c r="N105" s="99"/>
      <c r="O105" s="100"/>
    </row>
    <row r="106" spans="1:15" ht="41.25" customHeight="1" x14ac:dyDescent="0.25">
      <c r="A106" s="95"/>
      <c r="B106" s="29"/>
      <c r="C106" s="27"/>
      <c r="D106" s="31"/>
      <c r="E106" s="31"/>
      <c r="F106" s="24"/>
      <c r="G106" s="17">
        <v>5</v>
      </c>
      <c r="H106" s="17">
        <v>5</v>
      </c>
      <c r="I106" s="17">
        <v>5</v>
      </c>
      <c r="J106" s="17">
        <v>5</v>
      </c>
      <c r="K106" s="26"/>
      <c r="L106" s="26"/>
      <c r="M106" s="99"/>
      <c r="N106" s="99"/>
      <c r="O106" s="100"/>
    </row>
    <row r="107" spans="1:15" ht="52.5" customHeight="1" x14ac:dyDescent="0.25">
      <c r="A107" s="88" t="s">
        <v>172</v>
      </c>
      <c r="B107" s="29" t="s">
        <v>122</v>
      </c>
      <c r="C107" s="27" t="s">
        <v>42</v>
      </c>
      <c r="D107" s="96" t="s">
        <v>29</v>
      </c>
      <c r="E107" s="30">
        <v>114</v>
      </c>
      <c r="F107" s="24" t="s">
        <v>30</v>
      </c>
      <c r="G107" s="13">
        <v>15</v>
      </c>
      <c r="H107" s="13">
        <v>5</v>
      </c>
      <c r="I107" s="13">
        <v>31</v>
      </c>
      <c r="J107" s="13">
        <v>25</v>
      </c>
      <c r="K107" s="25">
        <f t="shared" ref="K107" si="82">IFERROR(J107/J108,"ND")</f>
        <v>0.86206896551724133</v>
      </c>
      <c r="L107" s="25">
        <f t="shared" ref="L107" si="83">((G107/G108)+(H107/H108)+(I107/I108)+(J107/J108))/4</f>
        <v>0.66133004926108363</v>
      </c>
      <c r="M107" s="35" t="s">
        <v>254</v>
      </c>
      <c r="N107" s="35"/>
      <c r="O107" s="36"/>
    </row>
    <row r="108" spans="1:15" ht="57" customHeight="1" x14ac:dyDescent="0.25">
      <c r="A108" s="95"/>
      <c r="B108" s="29"/>
      <c r="C108" s="27"/>
      <c r="D108" s="31"/>
      <c r="E108" s="31"/>
      <c r="F108" s="24"/>
      <c r="G108" s="17">
        <v>28</v>
      </c>
      <c r="H108" s="17">
        <v>28</v>
      </c>
      <c r="I108" s="17">
        <v>29</v>
      </c>
      <c r="J108" s="17">
        <v>29</v>
      </c>
      <c r="K108" s="26"/>
      <c r="L108" s="26"/>
      <c r="M108" s="35"/>
      <c r="N108" s="35"/>
      <c r="O108" s="36"/>
    </row>
    <row r="109" spans="1:15" ht="58.5" customHeight="1" x14ac:dyDescent="0.25">
      <c r="A109" s="88" t="s">
        <v>173</v>
      </c>
      <c r="B109" s="29" t="s">
        <v>123</v>
      </c>
      <c r="C109" s="27" t="s">
        <v>42</v>
      </c>
      <c r="D109" s="96" t="s">
        <v>29</v>
      </c>
      <c r="E109" s="30">
        <v>40</v>
      </c>
      <c r="F109" s="24" t="s">
        <v>30</v>
      </c>
      <c r="G109" s="13">
        <v>9</v>
      </c>
      <c r="H109" s="13">
        <v>10</v>
      </c>
      <c r="I109" s="13">
        <v>11</v>
      </c>
      <c r="J109" s="13">
        <v>9</v>
      </c>
      <c r="K109" s="25">
        <f t="shared" ref="K109" si="84">IFERROR(J109/J110,"ND")</f>
        <v>0.9</v>
      </c>
      <c r="L109" s="25">
        <f t="shared" ref="L109" si="85">((G109/G110)+(H109/H110)+(I109/I110)+(J109/J110))/4</f>
        <v>0.97499999999999998</v>
      </c>
      <c r="M109" s="35" t="s">
        <v>255</v>
      </c>
      <c r="N109" s="35"/>
      <c r="O109" s="36"/>
    </row>
    <row r="110" spans="1:15" ht="41.25" customHeight="1" x14ac:dyDescent="0.25">
      <c r="A110" s="95"/>
      <c r="B110" s="29"/>
      <c r="C110" s="27"/>
      <c r="D110" s="31"/>
      <c r="E110" s="31"/>
      <c r="F110" s="24"/>
      <c r="G110" s="17">
        <v>10</v>
      </c>
      <c r="H110" s="17">
        <v>10</v>
      </c>
      <c r="I110" s="17">
        <v>10</v>
      </c>
      <c r="J110" s="17">
        <v>10</v>
      </c>
      <c r="K110" s="26"/>
      <c r="L110" s="26"/>
      <c r="M110" s="35"/>
      <c r="N110" s="35"/>
      <c r="O110" s="36"/>
    </row>
    <row r="111" spans="1:15" ht="42.75" customHeight="1" x14ac:dyDescent="0.25">
      <c r="A111" s="88" t="s">
        <v>174</v>
      </c>
      <c r="B111" s="29" t="s">
        <v>124</v>
      </c>
      <c r="C111" s="27" t="s">
        <v>42</v>
      </c>
      <c r="D111" s="96" t="s">
        <v>29</v>
      </c>
      <c r="E111" s="30">
        <v>80</v>
      </c>
      <c r="F111" s="24" t="s">
        <v>30</v>
      </c>
      <c r="G111" s="13">
        <v>30</v>
      </c>
      <c r="H111" s="13">
        <v>30</v>
      </c>
      <c r="I111" s="13">
        <v>35</v>
      </c>
      <c r="J111" s="13">
        <v>37</v>
      </c>
      <c r="K111" s="25">
        <f t="shared" ref="K111" si="86">IFERROR(J111/J112,"ND")</f>
        <v>1.85</v>
      </c>
      <c r="L111" s="25">
        <f t="shared" ref="L111" si="87">((G111/G112)+(H111/H112)+(I111/I112)+(J111/J112))/4</f>
        <v>1.65</v>
      </c>
      <c r="M111" s="35" t="s">
        <v>256</v>
      </c>
      <c r="N111" s="35"/>
      <c r="O111" s="36"/>
    </row>
    <row r="112" spans="1:15" ht="54.75" customHeight="1" x14ac:dyDescent="0.25">
      <c r="A112" s="95"/>
      <c r="B112" s="29"/>
      <c r="C112" s="27"/>
      <c r="D112" s="31"/>
      <c r="E112" s="31"/>
      <c r="F112" s="24"/>
      <c r="G112" s="17">
        <v>20</v>
      </c>
      <c r="H112" s="17">
        <v>20</v>
      </c>
      <c r="I112" s="17">
        <v>20</v>
      </c>
      <c r="J112" s="17">
        <v>20</v>
      </c>
      <c r="K112" s="26"/>
      <c r="L112" s="26"/>
      <c r="M112" s="35"/>
      <c r="N112" s="35"/>
      <c r="O112" s="36"/>
    </row>
    <row r="113" spans="1:15" ht="53.25" customHeight="1" x14ac:dyDescent="0.25">
      <c r="A113" s="93" t="s">
        <v>175</v>
      </c>
      <c r="B113" s="32" t="s">
        <v>125</v>
      </c>
      <c r="C113" s="32" t="s">
        <v>42</v>
      </c>
      <c r="D113" s="32" t="s">
        <v>29</v>
      </c>
      <c r="E113" s="32">
        <v>1283</v>
      </c>
      <c r="F113" s="22" t="s">
        <v>30</v>
      </c>
      <c r="G113" s="14">
        <v>519</v>
      </c>
      <c r="H113" s="14">
        <v>649</v>
      </c>
      <c r="I113" s="14">
        <v>597</v>
      </c>
      <c r="J113" s="14">
        <v>489</v>
      </c>
      <c r="K113" s="25">
        <f t="shared" ref="K113" si="88">IFERROR(J113/J114,"ND")</f>
        <v>2.0290456431535269</v>
      </c>
      <c r="L113" s="25">
        <f t="shared" ref="L113" si="89">((G113/G114)+(H113/H114)+(I113/I114)+(J113/J114))/4</f>
        <v>1.8233816198611354</v>
      </c>
      <c r="M113" s="35" t="s">
        <v>257</v>
      </c>
      <c r="N113" s="35"/>
      <c r="O113" s="36"/>
    </row>
    <row r="114" spans="1:15" ht="54.75" customHeight="1" x14ac:dyDescent="0.25">
      <c r="A114" s="94"/>
      <c r="B114" s="32"/>
      <c r="C114" s="32"/>
      <c r="D114" s="32"/>
      <c r="E114" s="32"/>
      <c r="F114" s="23"/>
      <c r="G114" s="18">
        <v>241</v>
      </c>
      <c r="H114" s="18">
        <v>401</v>
      </c>
      <c r="I114" s="18">
        <v>400</v>
      </c>
      <c r="J114" s="18">
        <v>241</v>
      </c>
      <c r="K114" s="26"/>
      <c r="L114" s="26"/>
      <c r="M114" s="35"/>
      <c r="N114" s="35"/>
      <c r="O114" s="36"/>
    </row>
    <row r="115" spans="1:15" ht="52.5" customHeight="1" x14ac:dyDescent="0.25">
      <c r="A115" s="88" t="s">
        <v>176</v>
      </c>
      <c r="B115" s="29" t="s">
        <v>126</v>
      </c>
      <c r="C115" s="27" t="s">
        <v>42</v>
      </c>
      <c r="D115" s="96" t="s">
        <v>29</v>
      </c>
      <c r="E115" s="30">
        <v>158</v>
      </c>
      <c r="F115" s="24" t="s">
        <v>30</v>
      </c>
      <c r="G115" s="13">
        <v>82</v>
      </c>
      <c r="H115" s="13">
        <v>93</v>
      </c>
      <c r="I115" s="13">
        <v>110</v>
      </c>
      <c r="J115" s="13">
        <v>79</v>
      </c>
      <c r="K115" s="25">
        <f t="shared" ref="K115" si="90">IFERROR(J115/J116,"ND")</f>
        <v>2.1351351351351351</v>
      </c>
      <c r="L115" s="25">
        <f t="shared" ref="L115" si="91">((G115/G116)+(H115/H116)+(I115/I116)+(J115/J116))/4</f>
        <v>2.2961711711711712</v>
      </c>
      <c r="M115" s="35" t="s">
        <v>258</v>
      </c>
      <c r="N115" s="35"/>
      <c r="O115" s="36"/>
    </row>
    <row r="116" spans="1:15" ht="63.75" customHeight="1" x14ac:dyDescent="0.25">
      <c r="A116" s="95"/>
      <c r="B116" s="29"/>
      <c r="C116" s="27"/>
      <c r="D116" s="31"/>
      <c r="E116" s="31"/>
      <c r="F116" s="24"/>
      <c r="G116" s="17">
        <v>37</v>
      </c>
      <c r="H116" s="17">
        <v>42</v>
      </c>
      <c r="I116" s="17">
        <v>42</v>
      </c>
      <c r="J116" s="17">
        <v>37</v>
      </c>
      <c r="K116" s="26"/>
      <c r="L116" s="26"/>
      <c r="M116" s="35"/>
      <c r="N116" s="35"/>
      <c r="O116" s="36"/>
    </row>
    <row r="117" spans="1:15" ht="46.5" customHeight="1" x14ac:dyDescent="0.25">
      <c r="A117" s="88" t="s">
        <v>177</v>
      </c>
      <c r="B117" s="29" t="s">
        <v>127</v>
      </c>
      <c r="C117" s="27" t="s">
        <v>42</v>
      </c>
      <c r="D117" s="96" t="s">
        <v>29</v>
      </c>
      <c r="E117" s="30">
        <v>378</v>
      </c>
      <c r="F117" s="24" t="s">
        <v>30</v>
      </c>
      <c r="G117" s="13">
        <v>136</v>
      </c>
      <c r="H117" s="13">
        <v>153</v>
      </c>
      <c r="I117" s="13">
        <v>172</v>
      </c>
      <c r="J117" s="13">
        <v>112</v>
      </c>
      <c r="K117" s="25">
        <f t="shared" ref="K117" si="92">IFERROR(J117/J118,"ND")</f>
        <v>1.3333333333333333</v>
      </c>
      <c r="L117" s="25">
        <f t="shared" ref="L117" si="93">((G117/G118)+(H117/H118)+(I117/I118)+(J117/J118))/4</f>
        <v>1.5119047619047616</v>
      </c>
      <c r="M117" s="35" t="s">
        <v>259</v>
      </c>
      <c r="N117" s="35"/>
      <c r="O117" s="36"/>
    </row>
    <row r="118" spans="1:15" ht="62.25" customHeight="1" x14ac:dyDescent="0.25">
      <c r="A118" s="95"/>
      <c r="B118" s="29"/>
      <c r="C118" s="27"/>
      <c r="D118" s="31"/>
      <c r="E118" s="31"/>
      <c r="F118" s="24"/>
      <c r="G118" s="17">
        <v>84</v>
      </c>
      <c r="H118" s="17">
        <v>105</v>
      </c>
      <c r="I118" s="17">
        <v>105</v>
      </c>
      <c r="J118" s="17">
        <v>84</v>
      </c>
      <c r="K118" s="26"/>
      <c r="L118" s="26"/>
      <c r="M118" s="35"/>
      <c r="N118" s="35"/>
      <c r="O118" s="36"/>
    </row>
    <row r="119" spans="1:15" ht="41.25" customHeight="1" x14ac:dyDescent="0.25">
      <c r="A119" s="88" t="s">
        <v>178</v>
      </c>
      <c r="B119" s="29" t="s">
        <v>128</v>
      </c>
      <c r="C119" s="27" t="s">
        <v>42</v>
      </c>
      <c r="D119" s="96" t="s">
        <v>29</v>
      </c>
      <c r="E119" s="30">
        <v>567</v>
      </c>
      <c r="F119" s="24" t="s">
        <v>30</v>
      </c>
      <c r="G119" s="13">
        <v>128</v>
      </c>
      <c r="H119" s="13">
        <v>231</v>
      </c>
      <c r="I119" s="13">
        <v>208</v>
      </c>
      <c r="J119" s="13">
        <v>100</v>
      </c>
      <c r="K119" s="25">
        <f t="shared" ref="K119" si="94">IFERROR(J119/J120,"ND")</f>
        <v>1.3333333333333333</v>
      </c>
      <c r="L119" s="25">
        <f t="shared" ref="L119" si="95">((G119/G120)+(H119/H120)+(I119/I120)+(J119/J120))/4</f>
        <v>1.2863157894736843</v>
      </c>
      <c r="M119" s="35" t="s">
        <v>260</v>
      </c>
      <c r="N119" s="35"/>
      <c r="O119" s="36"/>
    </row>
    <row r="120" spans="1:15" ht="50.25" customHeight="1" x14ac:dyDescent="0.25">
      <c r="A120" s="95"/>
      <c r="B120" s="29"/>
      <c r="C120" s="27"/>
      <c r="D120" s="31"/>
      <c r="E120" s="31"/>
      <c r="F120" s="24"/>
      <c r="G120" s="17">
        <v>75</v>
      </c>
      <c r="H120" s="17">
        <v>209</v>
      </c>
      <c r="I120" s="17">
        <v>208</v>
      </c>
      <c r="J120" s="17">
        <v>75</v>
      </c>
      <c r="K120" s="26"/>
      <c r="L120" s="26"/>
      <c r="M120" s="35"/>
      <c r="N120" s="35"/>
      <c r="O120" s="36"/>
    </row>
    <row r="121" spans="1:15" ht="41.25" customHeight="1" x14ac:dyDescent="0.25">
      <c r="A121" s="88" t="s">
        <v>179</v>
      </c>
      <c r="B121" s="29" t="s">
        <v>129</v>
      </c>
      <c r="C121" s="27" t="s">
        <v>42</v>
      </c>
      <c r="D121" s="96" t="s">
        <v>29</v>
      </c>
      <c r="E121" s="30">
        <v>180</v>
      </c>
      <c r="F121" s="24" t="s">
        <v>30</v>
      </c>
      <c r="G121" s="13">
        <v>173</v>
      </c>
      <c r="H121" s="13">
        <v>172</v>
      </c>
      <c r="I121" s="13">
        <v>107</v>
      </c>
      <c r="J121" s="13">
        <v>198</v>
      </c>
      <c r="K121" s="25">
        <f t="shared" ref="K121" si="96">IFERROR(J121/J122,"ND")</f>
        <v>4.4000000000000004</v>
      </c>
      <c r="L121" s="25">
        <f t="shared" ref="L121" si="97">((G121/G122)+(H121/H122)+(I121/I122)+(J121/J122))/4</f>
        <v>3.6111111111111112</v>
      </c>
      <c r="M121" s="35" t="s">
        <v>261</v>
      </c>
      <c r="N121" s="35"/>
      <c r="O121" s="36"/>
    </row>
    <row r="122" spans="1:15" ht="55.5" customHeight="1" x14ac:dyDescent="0.25">
      <c r="A122" s="95"/>
      <c r="B122" s="29"/>
      <c r="C122" s="27"/>
      <c r="D122" s="31"/>
      <c r="E122" s="31"/>
      <c r="F122" s="24"/>
      <c r="G122" s="17">
        <v>45</v>
      </c>
      <c r="H122" s="17">
        <v>45</v>
      </c>
      <c r="I122" s="17">
        <v>45</v>
      </c>
      <c r="J122" s="17">
        <v>45</v>
      </c>
      <c r="K122" s="26"/>
      <c r="L122" s="26"/>
      <c r="M122" s="35"/>
      <c r="N122" s="35"/>
      <c r="O122" s="36"/>
    </row>
    <row r="123" spans="1:15" ht="41.25" customHeight="1" x14ac:dyDescent="0.25">
      <c r="A123" s="93" t="s">
        <v>180</v>
      </c>
      <c r="B123" s="32" t="s">
        <v>130</v>
      </c>
      <c r="C123" s="32" t="s">
        <v>42</v>
      </c>
      <c r="D123" s="32" t="s">
        <v>29</v>
      </c>
      <c r="E123" s="32">
        <v>26000</v>
      </c>
      <c r="F123" s="22" t="s">
        <v>30</v>
      </c>
      <c r="G123" s="14">
        <v>5565</v>
      </c>
      <c r="H123" s="14">
        <v>4013</v>
      </c>
      <c r="I123" s="14">
        <v>5080</v>
      </c>
      <c r="J123" s="14">
        <v>5002</v>
      </c>
      <c r="K123" s="25">
        <f t="shared" ref="K123" si="98">IFERROR(J123/J124,"ND")</f>
        <v>0.7695384615384615</v>
      </c>
      <c r="L123" s="25">
        <f t="shared" ref="L123" si="99">((G123/G124)+(H123/H124)+(I123/I124)+(J123/J124))/4</f>
        <v>0.75615384615384618</v>
      </c>
      <c r="M123" s="35" t="s">
        <v>262</v>
      </c>
      <c r="N123" s="35"/>
      <c r="O123" s="36"/>
    </row>
    <row r="124" spans="1:15" ht="41.25" customHeight="1" x14ac:dyDescent="0.25">
      <c r="A124" s="94"/>
      <c r="B124" s="32"/>
      <c r="C124" s="32"/>
      <c r="D124" s="32"/>
      <c r="E124" s="32"/>
      <c r="F124" s="23"/>
      <c r="G124" s="18">
        <v>6500</v>
      </c>
      <c r="H124" s="18">
        <v>6500</v>
      </c>
      <c r="I124" s="18">
        <v>6500</v>
      </c>
      <c r="J124" s="18">
        <v>6500</v>
      </c>
      <c r="K124" s="26"/>
      <c r="L124" s="26"/>
      <c r="M124" s="35"/>
      <c r="N124" s="35"/>
      <c r="O124" s="36"/>
    </row>
    <row r="125" spans="1:15" ht="41.25" customHeight="1" x14ac:dyDescent="0.25">
      <c r="A125" s="88" t="s">
        <v>181</v>
      </c>
      <c r="B125" s="29" t="s">
        <v>131</v>
      </c>
      <c r="C125" s="27" t="s">
        <v>42</v>
      </c>
      <c r="D125" s="96" t="s">
        <v>29</v>
      </c>
      <c r="E125" s="30">
        <v>12</v>
      </c>
      <c r="F125" s="24" t="s">
        <v>30</v>
      </c>
      <c r="G125" s="13">
        <v>3</v>
      </c>
      <c r="H125" s="13">
        <v>3</v>
      </c>
      <c r="I125" s="13">
        <v>3</v>
      </c>
      <c r="J125" s="13">
        <v>3</v>
      </c>
      <c r="K125" s="25">
        <f t="shared" ref="K125" si="100">IFERROR(J125/J126,"ND")</f>
        <v>1</v>
      </c>
      <c r="L125" s="25">
        <f t="shared" ref="L125" si="101">((G125/G126)+(H125/H126)+(I125/I126)+(J125/J126))/4</f>
        <v>1</v>
      </c>
      <c r="M125" s="35" t="s">
        <v>263</v>
      </c>
      <c r="N125" s="35"/>
      <c r="O125" s="36"/>
    </row>
    <row r="126" spans="1:15" ht="54.75" customHeight="1" x14ac:dyDescent="0.25">
      <c r="A126" s="95"/>
      <c r="B126" s="29"/>
      <c r="C126" s="27"/>
      <c r="D126" s="31"/>
      <c r="E126" s="31"/>
      <c r="F126" s="24"/>
      <c r="G126" s="17">
        <v>3</v>
      </c>
      <c r="H126" s="17">
        <v>3</v>
      </c>
      <c r="I126" s="17">
        <v>3</v>
      </c>
      <c r="J126" s="17">
        <v>3</v>
      </c>
      <c r="K126" s="26"/>
      <c r="L126" s="26"/>
      <c r="M126" s="35"/>
      <c r="N126" s="35"/>
      <c r="O126" s="36"/>
    </row>
    <row r="127" spans="1:15" ht="41.25" customHeight="1" x14ac:dyDescent="0.25">
      <c r="A127" s="88" t="s">
        <v>182</v>
      </c>
      <c r="B127" s="29" t="s">
        <v>132</v>
      </c>
      <c r="C127" s="27" t="s">
        <v>42</v>
      </c>
      <c r="D127" s="96" t="s">
        <v>29</v>
      </c>
      <c r="E127" s="30">
        <v>7</v>
      </c>
      <c r="F127" s="24" t="s">
        <v>30</v>
      </c>
      <c r="G127" s="13">
        <v>2</v>
      </c>
      <c r="H127" s="13">
        <v>2</v>
      </c>
      <c r="I127" s="13">
        <v>2</v>
      </c>
      <c r="J127" s="13">
        <v>1</v>
      </c>
      <c r="K127" s="25">
        <f t="shared" ref="K127" si="102">IFERROR(J127/J128,"ND")</f>
        <v>1</v>
      </c>
      <c r="L127" s="25">
        <f t="shared" ref="L127" si="103">((G127/G128)+(H127/H128)+(I127/I128)+(J127/J128))/4</f>
        <v>1</v>
      </c>
      <c r="M127" s="35" t="s">
        <v>264</v>
      </c>
      <c r="N127" s="35"/>
      <c r="O127" s="36"/>
    </row>
    <row r="128" spans="1:15" ht="54.75" customHeight="1" x14ac:dyDescent="0.25">
      <c r="A128" s="95"/>
      <c r="B128" s="29"/>
      <c r="C128" s="27"/>
      <c r="D128" s="31"/>
      <c r="E128" s="31"/>
      <c r="F128" s="24"/>
      <c r="G128" s="17">
        <v>2</v>
      </c>
      <c r="H128" s="17">
        <v>2</v>
      </c>
      <c r="I128" s="17">
        <v>2</v>
      </c>
      <c r="J128" s="17">
        <v>1</v>
      </c>
      <c r="K128" s="26"/>
      <c r="L128" s="26"/>
      <c r="M128" s="35"/>
      <c r="N128" s="35"/>
      <c r="O128" s="36"/>
    </row>
    <row r="129" spans="1:15" ht="41.25" customHeight="1" x14ac:dyDescent="0.25">
      <c r="A129" s="88" t="s">
        <v>183</v>
      </c>
      <c r="B129" s="29" t="s">
        <v>133</v>
      </c>
      <c r="C129" s="27" t="s">
        <v>42</v>
      </c>
      <c r="D129" s="96" t="s">
        <v>29</v>
      </c>
      <c r="E129" s="30">
        <v>131000</v>
      </c>
      <c r="F129" s="24" t="s">
        <v>30</v>
      </c>
      <c r="G129" s="13">
        <v>22463</v>
      </c>
      <c r="H129" s="13">
        <v>27346</v>
      </c>
      <c r="I129" s="13">
        <v>32835</v>
      </c>
      <c r="J129" s="13">
        <v>32994</v>
      </c>
      <c r="K129" s="25">
        <f t="shared" ref="K129" si="104">IFERROR(J129/J130,"ND")</f>
        <v>1.0074503816793894</v>
      </c>
      <c r="L129" s="25">
        <f t="shared" ref="L129" si="105">((G129/G130)+(H129/H130)+(I129/I130)+(J129/J130))/4</f>
        <v>0.88273282442748091</v>
      </c>
      <c r="M129" s="35" t="s">
        <v>265</v>
      </c>
      <c r="N129" s="35"/>
      <c r="O129" s="36"/>
    </row>
    <row r="130" spans="1:15" ht="41.25" customHeight="1" x14ac:dyDescent="0.25">
      <c r="A130" s="95"/>
      <c r="B130" s="29"/>
      <c r="C130" s="27"/>
      <c r="D130" s="31"/>
      <c r="E130" s="31"/>
      <c r="F130" s="24"/>
      <c r="G130" s="17">
        <v>32750</v>
      </c>
      <c r="H130" s="17">
        <v>32750</v>
      </c>
      <c r="I130" s="17">
        <v>32750</v>
      </c>
      <c r="J130" s="17">
        <v>32750</v>
      </c>
      <c r="K130" s="26"/>
      <c r="L130" s="26"/>
      <c r="M130" s="35"/>
      <c r="N130" s="35"/>
      <c r="O130" s="36"/>
    </row>
    <row r="131" spans="1:15" ht="41.25" customHeight="1" x14ac:dyDescent="0.25">
      <c r="A131" s="93" t="s">
        <v>118</v>
      </c>
      <c r="B131" s="32" t="s">
        <v>134</v>
      </c>
      <c r="C131" s="32" t="s">
        <v>42</v>
      </c>
      <c r="D131" s="32" t="s">
        <v>29</v>
      </c>
      <c r="E131" s="32">
        <v>19000</v>
      </c>
      <c r="F131" s="22" t="s">
        <v>30</v>
      </c>
      <c r="G131" s="14">
        <v>5564</v>
      </c>
      <c r="H131" s="14">
        <v>4014</v>
      </c>
      <c r="I131" s="14">
        <v>5080</v>
      </c>
      <c r="J131" s="14">
        <v>5003</v>
      </c>
      <c r="K131" s="25">
        <f t="shared" ref="K131" si="106">IFERROR(J131/J132,"ND")</f>
        <v>1.0532631578947369</v>
      </c>
      <c r="L131" s="25">
        <f t="shared" ref="L131" si="107">((G131/G132)+(H131/H132)+(I131/I132)+(J131/J132))/4</f>
        <v>1.0347894736842105</v>
      </c>
      <c r="M131" s="35" t="s">
        <v>266</v>
      </c>
      <c r="N131" s="35"/>
      <c r="O131" s="36"/>
    </row>
    <row r="132" spans="1:15" ht="69.75" customHeight="1" x14ac:dyDescent="0.25">
      <c r="A132" s="94"/>
      <c r="B132" s="32"/>
      <c r="C132" s="32"/>
      <c r="D132" s="32"/>
      <c r="E132" s="32"/>
      <c r="F132" s="23"/>
      <c r="G132" s="14">
        <v>4750</v>
      </c>
      <c r="H132" s="14">
        <v>4750</v>
      </c>
      <c r="I132" s="14">
        <v>4750</v>
      </c>
      <c r="J132" s="14">
        <v>4750</v>
      </c>
      <c r="K132" s="26"/>
      <c r="L132" s="26"/>
      <c r="M132" s="35"/>
      <c r="N132" s="35"/>
      <c r="O132" s="36"/>
    </row>
    <row r="133" spans="1:15" ht="59.25" customHeight="1" x14ac:dyDescent="0.25">
      <c r="A133" s="88" t="s">
        <v>184</v>
      </c>
      <c r="B133" s="29" t="s">
        <v>135</v>
      </c>
      <c r="C133" s="27" t="s">
        <v>42</v>
      </c>
      <c r="D133" s="96" t="s">
        <v>29</v>
      </c>
      <c r="E133" s="30">
        <v>195</v>
      </c>
      <c r="F133" s="24" t="s">
        <v>30</v>
      </c>
      <c r="G133" s="13">
        <v>65</v>
      </c>
      <c r="H133" s="13">
        <v>40</v>
      </c>
      <c r="I133" s="13">
        <v>22</v>
      </c>
      <c r="J133" s="13">
        <v>40</v>
      </c>
      <c r="K133" s="25">
        <f t="shared" ref="K133" si="108">IFERROR(J133/J134,"ND")</f>
        <v>0.83333333333333337</v>
      </c>
      <c r="L133" s="25">
        <f t="shared" ref="L133" si="109">((G133/G134)+(H133/H134)+(I133/I134)+(J133/J134))/4</f>
        <v>0.85911989795918375</v>
      </c>
      <c r="M133" s="35" t="s">
        <v>267</v>
      </c>
      <c r="N133" s="35"/>
      <c r="O133" s="36"/>
    </row>
    <row r="134" spans="1:15" ht="90" customHeight="1" x14ac:dyDescent="0.25">
      <c r="A134" s="95"/>
      <c r="B134" s="29"/>
      <c r="C134" s="27"/>
      <c r="D134" s="31"/>
      <c r="E134" s="31"/>
      <c r="F134" s="24"/>
      <c r="G134" s="17">
        <v>48</v>
      </c>
      <c r="H134" s="17">
        <v>50</v>
      </c>
      <c r="I134" s="17">
        <v>49</v>
      </c>
      <c r="J134" s="17">
        <v>48</v>
      </c>
      <c r="K134" s="26"/>
      <c r="L134" s="26"/>
      <c r="M134" s="35"/>
      <c r="N134" s="35"/>
      <c r="O134" s="36"/>
    </row>
    <row r="135" spans="1:15" ht="57.75" customHeight="1" x14ac:dyDescent="0.25">
      <c r="A135" s="88" t="s">
        <v>185</v>
      </c>
      <c r="B135" s="29" t="s">
        <v>136</v>
      </c>
      <c r="C135" s="27" t="s">
        <v>42</v>
      </c>
      <c r="D135" s="96" t="s">
        <v>29</v>
      </c>
      <c r="E135" s="30">
        <v>1600</v>
      </c>
      <c r="F135" s="24" t="s">
        <v>30</v>
      </c>
      <c r="G135" s="13">
        <v>149</v>
      </c>
      <c r="H135" s="13">
        <v>101</v>
      </c>
      <c r="I135" s="13">
        <v>120</v>
      </c>
      <c r="J135" s="13">
        <v>89</v>
      </c>
      <c r="K135" s="25">
        <f t="shared" ref="K135" si="110">IFERROR(J135/J136,"ND")</f>
        <v>0.2225</v>
      </c>
      <c r="L135" s="25">
        <f t="shared" ref="L135" si="111">((G135/G136)+(H135/H136)+(I135/I136)+(J135/J136))/4</f>
        <v>0.28687499999999999</v>
      </c>
      <c r="M135" s="35" t="s">
        <v>268</v>
      </c>
      <c r="N135" s="35"/>
      <c r="O135" s="36"/>
    </row>
    <row r="136" spans="1:15" ht="70.5" customHeight="1" x14ac:dyDescent="0.25">
      <c r="A136" s="95"/>
      <c r="B136" s="29"/>
      <c r="C136" s="27"/>
      <c r="D136" s="31"/>
      <c r="E136" s="31"/>
      <c r="F136" s="24"/>
      <c r="G136" s="17">
        <v>400</v>
      </c>
      <c r="H136" s="17">
        <v>400</v>
      </c>
      <c r="I136" s="17">
        <v>400</v>
      </c>
      <c r="J136" s="17">
        <v>400</v>
      </c>
      <c r="K136" s="26"/>
      <c r="L136" s="26"/>
      <c r="M136" s="35"/>
      <c r="N136" s="35"/>
      <c r="O136" s="36"/>
    </row>
    <row r="137" spans="1:15" ht="41.25" customHeight="1" x14ac:dyDescent="0.25">
      <c r="A137" s="88" t="s">
        <v>186</v>
      </c>
      <c r="B137" s="29" t="s">
        <v>137</v>
      </c>
      <c r="C137" s="27" t="s">
        <v>42</v>
      </c>
      <c r="D137" s="96" t="s">
        <v>29</v>
      </c>
      <c r="E137" s="30">
        <v>6</v>
      </c>
      <c r="F137" s="24" t="s">
        <v>30</v>
      </c>
      <c r="G137" s="13">
        <v>2</v>
      </c>
      <c r="H137" s="13">
        <v>1</v>
      </c>
      <c r="I137" s="13">
        <v>2</v>
      </c>
      <c r="J137" s="13">
        <v>1</v>
      </c>
      <c r="K137" s="25">
        <f t="shared" ref="K137" si="112">IFERROR(J137/J138,"ND")</f>
        <v>0.5</v>
      </c>
      <c r="L137" s="25">
        <f t="shared" ref="L137" si="113">((G137/G138)+(H137/H138)+(I137/I138)+(J137/J138))/4</f>
        <v>1.125</v>
      </c>
      <c r="M137" s="35" t="s">
        <v>269</v>
      </c>
      <c r="N137" s="35"/>
      <c r="O137" s="36"/>
    </row>
    <row r="138" spans="1:15" ht="105.75" customHeight="1" x14ac:dyDescent="0.25">
      <c r="A138" s="95"/>
      <c r="B138" s="29"/>
      <c r="C138" s="27"/>
      <c r="D138" s="31"/>
      <c r="E138" s="31"/>
      <c r="F138" s="24"/>
      <c r="G138" s="17">
        <v>1</v>
      </c>
      <c r="H138" s="17">
        <v>1</v>
      </c>
      <c r="I138" s="17">
        <v>2</v>
      </c>
      <c r="J138" s="17">
        <v>2</v>
      </c>
      <c r="K138" s="26"/>
      <c r="L138" s="26"/>
      <c r="M138" s="35"/>
      <c r="N138" s="35"/>
      <c r="O138" s="36"/>
    </row>
    <row r="139" spans="1:15" ht="41.25" customHeight="1" x14ac:dyDescent="0.25">
      <c r="A139" s="88" t="s">
        <v>187</v>
      </c>
      <c r="B139" s="29" t="s">
        <v>138</v>
      </c>
      <c r="C139" s="27" t="s">
        <v>42</v>
      </c>
      <c r="D139" s="96" t="s">
        <v>29</v>
      </c>
      <c r="E139" s="30">
        <v>4</v>
      </c>
      <c r="F139" s="24" t="s">
        <v>30</v>
      </c>
      <c r="G139" s="13">
        <v>0</v>
      </c>
      <c r="H139" s="13">
        <v>1</v>
      </c>
      <c r="I139" s="13">
        <v>1</v>
      </c>
      <c r="J139" s="13">
        <v>1</v>
      </c>
      <c r="K139" s="25">
        <f t="shared" ref="K139" si="114">IFERROR(J139/J140,"ND")</f>
        <v>1</v>
      </c>
      <c r="L139" s="25">
        <f t="shared" ref="L139" si="115">((G139/G140)+(H139/H140)+(I139/I140)+(J139/J140))/4</f>
        <v>0.75</v>
      </c>
      <c r="M139" s="35" t="s">
        <v>270</v>
      </c>
      <c r="N139" s="35"/>
      <c r="O139" s="36"/>
    </row>
    <row r="140" spans="1:15" ht="54.75" customHeight="1" x14ac:dyDescent="0.25">
      <c r="A140" s="95"/>
      <c r="B140" s="29"/>
      <c r="C140" s="27"/>
      <c r="D140" s="31"/>
      <c r="E140" s="31"/>
      <c r="F140" s="24"/>
      <c r="G140" s="17">
        <v>1</v>
      </c>
      <c r="H140" s="17">
        <v>1</v>
      </c>
      <c r="I140" s="17">
        <v>1</v>
      </c>
      <c r="J140" s="17">
        <v>1</v>
      </c>
      <c r="K140" s="26"/>
      <c r="L140" s="26"/>
      <c r="M140" s="35"/>
      <c r="N140" s="35"/>
      <c r="O140" s="36"/>
    </row>
    <row r="141" spans="1:15" ht="58.5" customHeight="1" x14ac:dyDescent="0.25">
      <c r="A141" s="93" t="s">
        <v>188</v>
      </c>
      <c r="B141" s="32" t="s">
        <v>139</v>
      </c>
      <c r="C141" s="32" t="s">
        <v>42</v>
      </c>
      <c r="D141" s="32" t="s">
        <v>29</v>
      </c>
      <c r="E141" s="32">
        <v>2000</v>
      </c>
      <c r="F141" s="22" t="s">
        <v>30</v>
      </c>
      <c r="G141" s="14">
        <v>343</v>
      </c>
      <c r="H141" s="14">
        <v>306</v>
      </c>
      <c r="I141" s="14">
        <v>396</v>
      </c>
      <c r="J141" s="14">
        <v>503</v>
      </c>
      <c r="K141" s="25">
        <f t="shared" ref="K141" si="116">IFERROR(J141/J142,"ND")</f>
        <v>1.006</v>
      </c>
      <c r="L141" s="25">
        <f t="shared" ref="L141" si="117">((G141/G142)+(H141/H142)+(I141/I142)+(J141/J142))/4</f>
        <v>0.77400000000000002</v>
      </c>
      <c r="M141" s="35" t="s">
        <v>271</v>
      </c>
      <c r="N141" s="35"/>
      <c r="O141" s="36"/>
    </row>
    <row r="142" spans="1:15" ht="72" customHeight="1" x14ac:dyDescent="0.25">
      <c r="A142" s="94"/>
      <c r="B142" s="32"/>
      <c r="C142" s="32"/>
      <c r="D142" s="32"/>
      <c r="E142" s="32"/>
      <c r="F142" s="23"/>
      <c r="G142" s="14">
        <v>500</v>
      </c>
      <c r="H142" s="14">
        <v>500</v>
      </c>
      <c r="I142" s="14">
        <v>500</v>
      </c>
      <c r="J142" s="14">
        <v>500</v>
      </c>
      <c r="K142" s="26"/>
      <c r="L142" s="26"/>
      <c r="M142" s="35"/>
      <c r="N142" s="35"/>
      <c r="O142" s="36"/>
    </row>
    <row r="143" spans="1:15" ht="59.25" customHeight="1" x14ac:dyDescent="0.25">
      <c r="A143" s="88" t="s">
        <v>189</v>
      </c>
      <c r="B143" s="29" t="s">
        <v>140</v>
      </c>
      <c r="C143" s="27" t="s">
        <v>42</v>
      </c>
      <c r="D143" s="96" t="s">
        <v>29</v>
      </c>
      <c r="E143" s="30">
        <v>4000</v>
      </c>
      <c r="F143" s="24" t="s">
        <v>30</v>
      </c>
      <c r="G143" s="13">
        <v>945</v>
      </c>
      <c r="H143" s="13">
        <v>560</v>
      </c>
      <c r="I143" s="13">
        <v>281</v>
      </c>
      <c r="J143" s="13">
        <v>172</v>
      </c>
      <c r="K143" s="25">
        <f t="shared" ref="K143" si="118">IFERROR(J143/J144,"ND")</f>
        <v>0.17199999999999999</v>
      </c>
      <c r="L143" s="25">
        <f t="shared" ref="L143" si="119">((G143/G144)+(H143/H144)+(I143/I144)+(J143/J144))/4</f>
        <v>0.48949999999999999</v>
      </c>
      <c r="M143" s="35" t="s">
        <v>272</v>
      </c>
      <c r="N143" s="35"/>
      <c r="O143" s="36"/>
    </row>
    <row r="144" spans="1:15" ht="66" customHeight="1" x14ac:dyDescent="0.25">
      <c r="A144" s="95"/>
      <c r="B144" s="29"/>
      <c r="C144" s="27"/>
      <c r="D144" s="31"/>
      <c r="E144" s="31"/>
      <c r="F144" s="24"/>
      <c r="G144" s="17">
        <v>1000</v>
      </c>
      <c r="H144" s="17">
        <v>1000</v>
      </c>
      <c r="I144" s="17">
        <v>1000</v>
      </c>
      <c r="J144" s="17">
        <v>1000</v>
      </c>
      <c r="K144" s="26"/>
      <c r="L144" s="26"/>
      <c r="M144" s="35"/>
      <c r="N144" s="35"/>
      <c r="O144" s="36"/>
    </row>
    <row r="145" spans="1:15" ht="59.25" customHeight="1" x14ac:dyDescent="0.25">
      <c r="A145" s="88" t="s">
        <v>190</v>
      </c>
      <c r="B145" s="29" t="s">
        <v>141</v>
      </c>
      <c r="C145" s="27" t="s">
        <v>42</v>
      </c>
      <c r="D145" s="96" t="s">
        <v>29</v>
      </c>
      <c r="E145" s="30">
        <v>20</v>
      </c>
      <c r="F145" s="24" t="s">
        <v>30</v>
      </c>
      <c r="G145" s="13">
        <v>2</v>
      </c>
      <c r="H145" s="13">
        <v>4</v>
      </c>
      <c r="I145" s="13">
        <v>1</v>
      </c>
      <c r="J145" s="13">
        <v>0</v>
      </c>
      <c r="K145" s="25">
        <f t="shared" ref="K145" si="120">IFERROR(J145/J146,"ND")</f>
        <v>0</v>
      </c>
      <c r="L145" s="25">
        <f t="shared" ref="L145" si="121">((G145/G146)+(H145/H146)+(I145/I146)+(J145/J146))/4</f>
        <v>0.35000000000000003</v>
      </c>
      <c r="M145" s="35" t="s">
        <v>273</v>
      </c>
      <c r="N145" s="35"/>
      <c r="O145" s="36"/>
    </row>
    <row r="146" spans="1:15" ht="75" customHeight="1" x14ac:dyDescent="0.25">
      <c r="A146" s="95"/>
      <c r="B146" s="29"/>
      <c r="C146" s="27"/>
      <c r="D146" s="31"/>
      <c r="E146" s="31"/>
      <c r="F146" s="24"/>
      <c r="G146" s="17">
        <v>5</v>
      </c>
      <c r="H146" s="17">
        <v>5</v>
      </c>
      <c r="I146" s="17">
        <v>5</v>
      </c>
      <c r="J146" s="17">
        <v>5</v>
      </c>
      <c r="K146" s="26"/>
      <c r="L146" s="26"/>
      <c r="M146" s="35"/>
      <c r="N146" s="35"/>
      <c r="O146" s="36"/>
    </row>
    <row r="147" spans="1:15" ht="56.25" customHeight="1" x14ac:dyDescent="0.25">
      <c r="A147" s="88" t="s">
        <v>191</v>
      </c>
      <c r="B147" s="29" t="s">
        <v>142</v>
      </c>
      <c r="C147" s="27" t="s">
        <v>42</v>
      </c>
      <c r="D147" s="96" t="s">
        <v>29</v>
      </c>
      <c r="E147" s="30">
        <v>10</v>
      </c>
      <c r="F147" s="24" t="s">
        <v>30</v>
      </c>
      <c r="G147" s="13">
        <v>8</v>
      </c>
      <c r="H147" s="13">
        <v>9</v>
      </c>
      <c r="I147" s="13">
        <v>5</v>
      </c>
      <c r="J147" s="13">
        <v>0</v>
      </c>
      <c r="K147" s="25" t="str">
        <f t="shared" ref="K147" si="122">IFERROR(J147/J148,"ND")</f>
        <v>ND</v>
      </c>
      <c r="L147" s="25">
        <v>1.1299999999999999</v>
      </c>
      <c r="M147" s="35" t="s">
        <v>274</v>
      </c>
      <c r="N147" s="35"/>
      <c r="O147" s="36"/>
    </row>
    <row r="148" spans="1:15" ht="61.5" customHeight="1" x14ac:dyDescent="0.25">
      <c r="A148" s="95"/>
      <c r="B148" s="29"/>
      <c r="C148" s="27"/>
      <c r="D148" s="31"/>
      <c r="E148" s="31"/>
      <c r="F148" s="24"/>
      <c r="G148" s="17">
        <v>5</v>
      </c>
      <c r="H148" s="17">
        <v>5</v>
      </c>
      <c r="I148" s="17">
        <v>0</v>
      </c>
      <c r="J148" s="17">
        <v>0</v>
      </c>
      <c r="K148" s="26"/>
      <c r="L148" s="26"/>
      <c r="M148" s="35"/>
      <c r="N148" s="35"/>
      <c r="O148" s="36"/>
    </row>
    <row r="149" spans="1:15" ht="41.25" customHeight="1" x14ac:dyDescent="0.25">
      <c r="A149" s="93" t="s">
        <v>192</v>
      </c>
      <c r="B149" s="32" t="s">
        <v>143</v>
      </c>
      <c r="C149" s="32" t="s">
        <v>42</v>
      </c>
      <c r="D149" s="32" t="s">
        <v>29</v>
      </c>
      <c r="E149" s="32">
        <v>2000</v>
      </c>
      <c r="F149" s="22" t="s">
        <v>30</v>
      </c>
      <c r="G149" s="14">
        <v>511</v>
      </c>
      <c r="H149" s="14">
        <v>526</v>
      </c>
      <c r="I149" s="14">
        <v>509</v>
      </c>
      <c r="J149" s="14">
        <v>529</v>
      </c>
      <c r="K149" s="25">
        <f t="shared" ref="K149" si="123">IFERROR(J149/J150,"ND")</f>
        <v>1.0580000000000001</v>
      </c>
      <c r="L149" s="25">
        <f t="shared" ref="L149" si="124">((G149/G150)+(H149/H150)+(I149/I150)+(J149/J150))/4</f>
        <v>1.0374999999999999</v>
      </c>
      <c r="M149" s="35" t="s">
        <v>275</v>
      </c>
      <c r="N149" s="35"/>
      <c r="O149" s="36"/>
    </row>
    <row r="150" spans="1:15" ht="41.25" customHeight="1" x14ac:dyDescent="0.25">
      <c r="A150" s="94"/>
      <c r="B150" s="32"/>
      <c r="C150" s="32"/>
      <c r="D150" s="32"/>
      <c r="E150" s="32"/>
      <c r="F150" s="23"/>
      <c r="G150" s="14">
        <v>500</v>
      </c>
      <c r="H150" s="14">
        <v>500</v>
      </c>
      <c r="I150" s="14">
        <v>500</v>
      </c>
      <c r="J150" s="14">
        <v>500</v>
      </c>
      <c r="K150" s="26"/>
      <c r="L150" s="26"/>
      <c r="M150" s="35"/>
      <c r="N150" s="35"/>
      <c r="O150" s="36"/>
    </row>
    <row r="151" spans="1:15" ht="41.25" customHeight="1" x14ac:dyDescent="0.25">
      <c r="A151" s="28" t="s">
        <v>193</v>
      </c>
      <c r="B151" s="29" t="s">
        <v>144</v>
      </c>
      <c r="C151" s="27" t="s">
        <v>42</v>
      </c>
      <c r="D151" s="96" t="s">
        <v>29</v>
      </c>
      <c r="E151" s="30">
        <v>8</v>
      </c>
      <c r="F151" s="24" t="s">
        <v>30</v>
      </c>
      <c r="G151" s="13">
        <v>2</v>
      </c>
      <c r="H151" s="13">
        <v>2</v>
      </c>
      <c r="I151" s="13">
        <v>2</v>
      </c>
      <c r="J151" s="13">
        <v>2</v>
      </c>
      <c r="K151" s="25">
        <f t="shared" ref="K151" si="125">IFERROR(J151/J152,"ND")</f>
        <v>1</v>
      </c>
      <c r="L151" s="25">
        <f t="shared" ref="L151" si="126">((G151/G152)+(H151/H152)+(I151/I152)+(J151/J152))/4</f>
        <v>1</v>
      </c>
      <c r="M151" s="35" t="s">
        <v>226</v>
      </c>
      <c r="N151" s="35"/>
      <c r="O151" s="36"/>
    </row>
    <row r="152" spans="1:15" ht="52.5" customHeight="1" x14ac:dyDescent="0.25">
      <c r="A152" s="28"/>
      <c r="B152" s="29"/>
      <c r="C152" s="27"/>
      <c r="D152" s="31"/>
      <c r="E152" s="31"/>
      <c r="F152" s="24"/>
      <c r="G152" s="17">
        <v>2</v>
      </c>
      <c r="H152" s="17">
        <v>2</v>
      </c>
      <c r="I152" s="17">
        <v>2</v>
      </c>
      <c r="J152" s="17">
        <v>2</v>
      </c>
      <c r="K152" s="26"/>
      <c r="L152" s="26"/>
      <c r="M152" s="35"/>
      <c r="N152" s="35"/>
      <c r="O152" s="36"/>
    </row>
    <row r="153" spans="1:15" ht="63.75" customHeight="1" x14ac:dyDescent="0.25">
      <c r="A153" s="28" t="s">
        <v>194</v>
      </c>
      <c r="B153" s="29" t="s">
        <v>145</v>
      </c>
      <c r="C153" s="27" t="s">
        <v>42</v>
      </c>
      <c r="D153" s="96" t="s">
        <v>29</v>
      </c>
      <c r="E153" s="30">
        <v>400</v>
      </c>
      <c r="F153" s="24" t="s">
        <v>30</v>
      </c>
      <c r="G153" s="13">
        <v>99</v>
      </c>
      <c r="H153" s="13">
        <v>102</v>
      </c>
      <c r="I153" s="13">
        <v>114</v>
      </c>
      <c r="J153" s="13">
        <v>120</v>
      </c>
      <c r="K153" s="25">
        <f t="shared" ref="K153" si="127">IFERROR(J153/J154,"ND")</f>
        <v>1.2</v>
      </c>
      <c r="L153" s="25">
        <f t="shared" ref="L153" si="128">((G153/G154)+(H153/H154)+(I153/I154)+(J153/J154))/4</f>
        <v>1.0874999999999999</v>
      </c>
      <c r="M153" s="35" t="s">
        <v>276</v>
      </c>
      <c r="N153" s="35"/>
      <c r="O153" s="36"/>
    </row>
    <row r="154" spans="1:15" ht="56.25" customHeight="1" x14ac:dyDescent="0.25">
      <c r="A154" s="28"/>
      <c r="B154" s="29"/>
      <c r="C154" s="27"/>
      <c r="D154" s="31"/>
      <c r="E154" s="31"/>
      <c r="F154" s="24"/>
      <c r="G154" s="17">
        <v>100</v>
      </c>
      <c r="H154" s="17">
        <v>100</v>
      </c>
      <c r="I154" s="17">
        <v>100</v>
      </c>
      <c r="J154" s="17">
        <v>100</v>
      </c>
      <c r="K154" s="26"/>
      <c r="L154" s="26"/>
      <c r="M154" s="35"/>
      <c r="N154" s="35"/>
      <c r="O154" s="36"/>
    </row>
    <row r="155" spans="1:15" ht="75" customHeight="1" x14ac:dyDescent="0.25">
      <c r="A155" s="28" t="s">
        <v>195</v>
      </c>
      <c r="B155" s="29" t="s">
        <v>146</v>
      </c>
      <c r="C155" s="27" t="s">
        <v>42</v>
      </c>
      <c r="D155" s="96" t="s">
        <v>29</v>
      </c>
      <c r="E155" s="30">
        <v>500</v>
      </c>
      <c r="F155" s="24" t="s">
        <v>30</v>
      </c>
      <c r="G155" s="13">
        <v>48</v>
      </c>
      <c r="H155" s="13">
        <v>209</v>
      </c>
      <c r="I155" s="13">
        <v>217</v>
      </c>
      <c r="J155" s="13">
        <v>53</v>
      </c>
      <c r="K155" s="25">
        <f t="shared" ref="K155" si="129">IFERROR(J155/J156,"ND")</f>
        <v>1.06</v>
      </c>
      <c r="L155" s="25">
        <f t="shared" ref="L155" si="130">((G155/G156)+(H155/H156)+(I155/I156)+(J155/J156))/4</f>
        <v>1.0375000000000001</v>
      </c>
      <c r="M155" s="35" t="s">
        <v>277</v>
      </c>
      <c r="N155" s="35"/>
      <c r="O155" s="36"/>
    </row>
    <row r="156" spans="1:15" ht="71.25" customHeight="1" x14ac:dyDescent="0.25">
      <c r="A156" s="28"/>
      <c r="B156" s="29"/>
      <c r="C156" s="27"/>
      <c r="D156" s="31"/>
      <c r="E156" s="31"/>
      <c r="F156" s="24"/>
      <c r="G156" s="17">
        <v>50</v>
      </c>
      <c r="H156" s="17">
        <v>200</v>
      </c>
      <c r="I156" s="17">
        <v>200</v>
      </c>
      <c r="J156" s="17">
        <v>50</v>
      </c>
      <c r="K156" s="26"/>
      <c r="L156" s="26"/>
      <c r="M156" s="35"/>
      <c r="N156" s="35"/>
      <c r="O156" s="36"/>
    </row>
    <row r="157" spans="1:15" ht="41.25" customHeight="1" x14ac:dyDescent="0.25">
      <c r="A157" s="28" t="s">
        <v>196</v>
      </c>
      <c r="B157" s="29" t="s">
        <v>147</v>
      </c>
      <c r="C157" s="27" t="s">
        <v>42</v>
      </c>
      <c r="D157" s="96" t="s">
        <v>29</v>
      </c>
      <c r="E157" s="30">
        <v>240</v>
      </c>
      <c r="F157" s="24" t="s">
        <v>30</v>
      </c>
      <c r="G157" s="13">
        <v>54</v>
      </c>
      <c r="H157" s="13">
        <v>65</v>
      </c>
      <c r="I157" s="13">
        <v>67</v>
      </c>
      <c r="J157" s="13">
        <v>66</v>
      </c>
      <c r="K157" s="25">
        <f t="shared" ref="K157" si="131">IFERROR(J157/J158,"ND")</f>
        <v>1.1000000000000001</v>
      </c>
      <c r="L157" s="25">
        <f t="shared" ref="L157" si="132">((G157/G158)+(H157/H158)+(I157/I158)+(J157/J158))/4</f>
        <v>1.05</v>
      </c>
      <c r="M157" s="35" t="s">
        <v>278</v>
      </c>
      <c r="N157" s="35"/>
      <c r="O157" s="36"/>
    </row>
    <row r="158" spans="1:15" ht="41.25" customHeight="1" x14ac:dyDescent="0.25">
      <c r="A158" s="28"/>
      <c r="B158" s="29"/>
      <c r="C158" s="27"/>
      <c r="D158" s="31"/>
      <c r="E158" s="31"/>
      <c r="F158" s="24"/>
      <c r="G158" s="17">
        <v>60</v>
      </c>
      <c r="H158" s="17">
        <v>60</v>
      </c>
      <c r="I158" s="17">
        <v>60</v>
      </c>
      <c r="J158" s="17">
        <v>60</v>
      </c>
      <c r="K158" s="26"/>
      <c r="L158" s="26"/>
      <c r="M158" s="35"/>
      <c r="N158" s="35"/>
      <c r="O158" s="36"/>
    </row>
    <row r="159" spans="1:15" ht="51.75" customHeight="1" x14ac:dyDescent="0.25">
      <c r="A159" s="28" t="s">
        <v>197</v>
      </c>
      <c r="B159" s="29" t="s">
        <v>148</v>
      </c>
      <c r="C159" s="27" t="s">
        <v>42</v>
      </c>
      <c r="D159" s="96" t="s">
        <v>29</v>
      </c>
      <c r="E159" s="30">
        <v>800</v>
      </c>
      <c r="F159" s="24" t="s">
        <v>30</v>
      </c>
      <c r="G159" s="13">
        <v>2166</v>
      </c>
      <c r="H159" s="13">
        <v>1914</v>
      </c>
      <c r="I159" s="13">
        <v>2196</v>
      </c>
      <c r="J159" s="13">
        <v>2222</v>
      </c>
      <c r="K159" s="25">
        <f t="shared" ref="K159" si="133">IFERROR(J159/J160,"ND")</f>
        <v>1.111</v>
      </c>
      <c r="L159" s="25">
        <f t="shared" ref="L159" si="134">((G159/G160)+(H159/H160)+(I159/I160)+(J159/J160))/4</f>
        <v>1.0622499999999999</v>
      </c>
      <c r="M159" s="35" t="s">
        <v>279</v>
      </c>
      <c r="N159" s="35"/>
      <c r="O159" s="36"/>
    </row>
    <row r="160" spans="1:15" ht="50.25" customHeight="1" x14ac:dyDescent="0.25">
      <c r="A160" s="28"/>
      <c r="B160" s="29"/>
      <c r="C160" s="27"/>
      <c r="D160" s="31"/>
      <c r="E160" s="31"/>
      <c r="F160" s="24"/>
      <c r="G160" s="17">
        <v>2000</v>
      </c>
      <c r="H160" s="17">
        <v>2000</v>
      </c>
      <c r="I160" s="17">
        <v>2000</v>
      </c>
      <c r="J160" s="17">
        <v>2000</v>
      </c>
      <c r="K160" s="26"/>
      <c r="L160" s="26"/>
      <c r="M160" s="35"/>
      <c r="N160" s="35"/>
      <c r="O160" s="36"/>
    </row>
    <row r="161" spans="1:15" ht="50.25" customHeight="1" x14ac:dyDescent="0.25">
      <c r="A161" s="28" t="s">
        <v>198</v>
      </c>
      <c r="B161" s="29" t="s">
        <v>149</v>
      </c>
      <c r="C161" s="27" t="s">
        <v>42</v>
      </c>
      <c r="D161" s="96" t="s">
        <v>29</v>
      </c>
      <c r="E161" s="30">
        <v>350</v>
      </c>
      <c r="F161" s="24" t="s">
        <v>30</v>
      </c>
      <c r="G161" s="13">
        <v>89</v>
      </c>
      <c r="H161" s="13">
        <v>59</v>
      </c>
      <c r="I161" s="13">
        <v>108</v>
      </c>
      <c r="J161" s="13">
        <v>127</v>
      </c>
      <c r="K161" s="25">
        <f t="shared" ref="K161" si="135">IFERROR(J161/J162,"ND")</f>
        <v>1.0583333333333333</v>
      </c>
      <c r="L161" s="25">
        <f t="shared" ref="L161" si="136">((G161/G162)+(H161/H162)+(I161/I162)+(J161/J162))/4</f>
        <v>1.1077083333333333</v>
      </c>
      <c r="M161" s="35" t="s">
        <v>280</v>
      </c>
      <c r="N161" s="35"/>
      <c r="O161" s="36"/>
    </row>
    <row r="162" spans="1:15" ht="51" customHeight="1" x14ac:dyDescent="0.25">
      <c r="A162" s="28"/>
      <c r="B162" s="29"/>
      <c r="C162" s="27"/>
      <c r="D162" s="31"/>
      <c r="E162" s="31"/>
      <c r="F162" s="24"/>
      <c r="G162" s="17">
        <v>80</v>
      </c>
      <c r="H162" s="17">
        <v>50</v>
      </c>
      <c r="I162" s="17">
        <v>100</v>
      </c>
      <c r="J162" s="17">
        <v>120</v>
      </c>
      <c r="K162" s="26"/>
      <c r="L162" s="26"/>
      <c r="M162" s="35"/>
      <c r="N162" s="35"/>
      <c r="O162" s="36"/>
    </row>
    <row r="163" spans="1:15" ht="41.25" customHeight="1" x14ac:dyDescent="0.25">
      <c r="A163" s="28" t="s">
        <v>199</v>
      </c>
      <c r="B163" s="29" t="s">
        <v>150</v>
      </c>
      <c r="C163" s="27" t="s">
        <v>42</v>
      </c>
      <c r="D163" s="96" t="s">
        <v>29</v>
      </c>
      <c r="E163" s="30">
        <v>200</v>
      </c>
      <c r="F163" s="24" t="s">
        <v>30</v>
      </c>
      <c r="G163" s="13">
        <v>45</v>
      </c>
      <c r="H163" s="13">
        <v>52</v>
      </c>
      <c r="I163" s="13">
        <v>54</v>
      </c>
      <c r="J163" s="13">
        <v>66</v>
      </c>
      <c r="K163" s="25">
        <f t="shared" ref="K163" si="137">IFERROR(J163/J164,"ND")</f>
        <v>1.1000000000000001</v>
      </c>
      <c r="L163" s="25">
        <f t="shared" ref="L163" si="138">((G163/G164)+(H163/H164)+(I163/I164)+(J163/J164))/4</f>
        <v>1.0862500000000002</v>
      </c>
      <c r="M163" s="35" t="s">
        <v>281</v>
      </c>
      <c r="N163" s="35"/>
      <c r="O163" s="36"/>
    </row>
    <row r="164" spans="1:15" ht="78" customHeight="1" x14ac:dyDescent="0.25">
      <c r="A164" s="28"/>
      <c r="B164" s="29"/>
      <c r="C164" s="27"/>
      <c r="D164" s="31"/>
      <c r="E164" s="31"/>
      <c r="F164" s="24"/>
      <c r="G164" s="17">
        <v>40</v>
      </c>
      <c r="H164" s="17">
        <v>50</v>
      </c>
      <c r="I164" s="17">
        <v>50</v>
      </c>
      <c r="J164" s="17">
        <v>60</v>
      </c>
      <c r="K164" s="26"/>
      <c r="L164" s="26"/>
      <c r="M164" s="35"/>
      <c r="N164" s="35"/>
      <c r="O164" s="36"/>
    </row>
    <row r="165" spans="1:15" ht="65.25" customHeight="1" x14ac:dyDescent="0.25">
      <c r="A165" s="28" t="s">
        <v>200</v>
      </c>
      <c r="B165" s="29" t="s">
        <v>151</v>
      </c>
      <c r="C165" s="27" t="s">
        <v>42</v>
      </c>
      <c r="D165" s="96" t="s">
        <v>29</v>
      </c>
      <c r="E165" s="30">
        <v>3000</v>
      </c>
      <c r="F165" s="24" t="s">
        <v>30</v>
      </c>
      <c r="G165" s="13">
        <v>0</v>
      </c>
      <c r="H165" s="13">
        <v>0</v>
      </c>
      <c r="I165" s="13">
        <v>0</v>
      </c>
      <c r="J165" s="13">
        <v>2973</v>
      </c>
      <c r="K165" s="25">
        <f t="shared" ref="K165" si="139">IFERROR(J165/J166,"ND")</f>
        <v>0.99099999999999999</v>
      </c>
      <c r="L165" s="25">
        <v>0.99099999999999999</v>
      </c>
      <c r="M165" s="35" t="s">
        <v>282</v>
      </c>
      <c r="N165" s="35"/>
      <c r="O165" s="36"/>
    </row>
    <row r="166" spans="1:15" ht="65.25" customHeight="1" x14ac:dyDescent="0.25">
      <c r="A166" s="28"/>
      <c r="B166" s="29"/>
      <c r="C166" s="27"/>
      <c r="D166" s="31"/>
      <c r="E166" s="31"/>
      <c r="F166" s="24"/>
      <c r="G166" s="13">
        <v>0</v>
      </c>
      <c r="H166" s="13">
        <v>0</v>
      </c>
      <c r="I166" s="17">
        <v>0</v>
      </c>
      <c r="J166" s="17">
        <v>3000</v>
      </c>
      <c r="K166" s="26"/>
      <c r="L166" s="26"/>
      <c r="M166" s="35"/>
      <c r="N166" s="35"/>
      <c r="O166" s="36"/>
    </row>
    <row r="167" spans="1:15" ht="41.25" customHeight="1" x14ac:dyDescent="0.25">
      <c r="A167" s="93" t="s">
        <v>201</v>
      </c>
      <c r="B167" s="32" t="s">
        <v>152</v>
      </c>
      <c r="C167" s="32" t="s">
        <v>42</v>
      </c>
      <c r="D167" s="32" t="s">
        <v>29</v>
      </c>
      <c r="E167" s="32">
        <v>25</v>
      </c>
      <c r="F167" s="22" t="s">
        <v>30</v>
      </c>
      <c r="G167" s="14">
        <v>4</v>
      </c>
      <c r="H167" s="14">
        <v>0</v>
      </c>
      <c r="I167" s="14">
        <v>0</v>
      </c>
      <c r="J167" s="14">
        <v>0</v>
      </c>
      <c r="K167" s="25">
        <f t="shared" ref="K167" si="140">IFERROR(J167/J168,"ND")</f>
        <v>0</v>
      </c>
      <c r="L167" s="25">
        <f t="shared" ref="L167" si="141">((G167/G168)+(H167/H168)+(I167/I168)+(J167/J168))/4</f>
        <v>0.16666666666666666</v>
      </c>
      <c r="M167" s="35" t="s">
        <v>283</v>
      </c>
      <c r="N167" s="35"/>
      <c r="O167" s="36"/>
    </row>
    <row r="168" spans="1:15" ht="52.5" customHeight="1" x14ac:dyDescent="0.25">
      <c r="A168" s="94"/>
      <c r="B168" s="32"/>
      <c r="C168" s="32"/>
      <c r="D168" s="32"/>
      <c r="E168" s="32"/>
      <c r="F168" s="23"/>
      <c r="G168" s="14">
        <v>6</v>
      </c>
      <c r="H168" s="14">
        <v>6</v>
      </c>
      <c r="I168" s="14">
        <v>6</v>
      </c>
      <c r="J168" s="14">
        <v>7</v>
      </c>
      <c r="K168" s="26"/>
      <c r="L168" s="26"/>
      <c r="M168" s="35"/>
      <c r="N168" s="35"/>
      <c r="O168" s="36"/>
    </row>
    <row r="169" spans="1:15" ht="41.25" customHeight="1" x14ac:dyDescent="0.25">
      <c r="A169" s="28" t="s">
        <v>202</v>
      </c>
      <c r="B169" s="29" t="s">
        <v>153</v>
      </c>
      <c r="C169" s="27" t="s">
        <v>42</v>
      </c>
      <c r="D169" s="96" t="s">
        <v>29</v>
      </c>
      <c r="E169" s="30">
        <v>2</v>
      </c>
      <c r="F169" s="24" t="s">
        <v>30</v>
      </c>
      <c r="G169" s="13">
        <v>0</v>
      </c>
      <c r="H169" s="13">
        <v>0</v>
      </c>
      <c r="I169" s="13">
        <v>1</v>
      </c>
      <c r="J169" s="13">
        <v>0</v>
      </c>
      <c r="K169" s="25">
        <f t="shared" ref="K169" si="142">IFERROR(J169/J170,"ND")</f>
        <v>0</v>
      </c>
      <c r="L169" s="25">
        <v>0.5</v>
      </c>
      <c r="M169" s="35" t="s">
        <v>284</v>
      </c>
      <c r="N169" s="35"/>
      <c r="O169" s="36"/>
    </row>
    <row r="170" spans="1:15" ht="41.25" customHeight="1" x14ac:dyDescent="0.25">
      <c r="A170" s="28"/>
      <c r="B170" s="29"/>
      <c r="C170" s="27"/>
      <c r="D170" s="31"/>
      <c r="E170" s="31"/>
      <c r="F170" s="24"/>
      <c r="G170" s="17">
        <v>0</v>
      </c>
      <c r="H170" s="17">
        <v>1</v>
      </c>
      <c r="I170" s="17">
        <v>0</v>
      </c>
      <c r="J170" s="17">
        <v>1</v>
      </c>
      <c r="K170" s="26"/>
      <c r="L170" s="26"/>
      <c r="M170" s="35"/>
      <c r="N170" s="35"/>
      <c r="O170" s="36"/>
    </row>
    <row r="171" spans="1:15" ht="53.25" customHeight="1" x14ac:dyDescent="0.25">
      <c r="A171" s="28" t="s">
        <v>203</v>
      </c>
      <c r="B171" s="29" t="s">
        <v>154</v>
      </c>
      <c r="C171" s="27" t="s">
        <v>42</v>
      </c>
      <c r="D171" s="96" t="s">
        <v>29</v>
      </c>
      <c r="E171" s="30">
        <v>4</v>
      </c>
      <c r="F171" s="24" t="s">
        <v>30</v>
      </c>
      <c r="G171" s="13">
        <v>1</v>
      </c>
      <c r="H171" s="13">
        <v>0</v>
      </c>
      <c r="I171" s="13">
        <v>0</v>
      </c>
      <c r="J171" s="13">
        <v>0</v>
      </c>
      <c r="K171" s="25">
        <f t="shared" ref="K171" si="143">IFERROR(J171/J172,"ND")</f>
        <v>0</v>
      </c>
      <c r="L171" s="25">
        <f t="shared" ref="L171" si="144">((G171/G172)+(H171/H172)+(I171/I172)+(J171/J172))/4</f>
        <v>0.25</v>
      </c>
      <c r="M171" s="35" t="s">
        <v>227</v>
      </c>
      <c r="N171" s="35"/>
      <c r="O171" s="36"/>
    </row>
    <row r="172" spans="1:15" ht="57.75" customHeight="1" x14ac:dyDescent="0.25">
      <c r="A172" s="28"/>
      <c r="B172" s="29"/>
      <c r="C172" s="27"/>
      <c r="D172" s="31"/>
      <c r="E172" s="31"/>
      <c r="F172" s="24"/>
      <c r="G172" s="17">
        <v>1</v>
      </c>
      <c r="H172" s="17">
        <v>1</v>
      </c>
      <c r="I172" s="17">
        <v>1</v>
      </c>
      <c r="J172" s="17">
        <v>1</v>
      </c>
      <c r="K172" s="26"/>
      <c r="L172" s="26"/>
      <c r="M172" s="35"/>
      <c r="N172" s="35"/>
      <c r="O172" s="36"/>
    </row>
    <row r="173" spans="1:15" ht="51" customHeight="1" x14ac:dyDescent="0.25">
      <c r="A173" s="28" t="s">
        <v>204</v>
      </c>
      <c r="B173" s="29" t="s">
        <v>155</v>
      </c>
      <c r="C173" s="27" t="s">
        <v>42</v>
      </c>
      <c r="D173" s="96" t="s">
        <v>29</v>
      </c>
      <c r="E173" s="30">
        <v>93</v>
      </c>
      <c r="F173" s="24" t="s">
        <v>30</v>
      </c>
      <c r="G173" s="13">
        <v>146</v>
      </c>
      <c r="H173" s="13">
        <v>53</v>
      </c>
      <c r="I173" s="13">
        <v>58</v>
      </c>
      <c r="J173" s="13">
        <v>100</v>
      </c>
      <c r="K173" s="25">
        <f>IFERROR(J173/J174,"ND")</f>
        <v>1.8867924528301887</v>
      </c>
      <c r="L173" s="25">
        <v>2.6</v>
      </c>
      <c r="M173" s="35" t="s">
        <v>285</v>
      </c>
      <c r="N173" s="35"/>
      <c r="O173" s="36"/>
    </row>
    <row r="174" spans="1:15" ht="64.5" customHeight="1" x14ac:dyDescent="0.25">
      <c r="A174" s="28"/>
      <c r="B174" s="29"/>
      <c r="C174" s="27"/>
      <c r="D174" s="31"/>
      <c r="E174" s="31"/>
      <c r="F174" s="24"/>
      <c r="G174" s="17">
        <v>40</v>
      </c>
      <c r="H174" s="17">
        <v>0</v>
      </c>
      <c r="I174" s="17">
        <v>0</v>
      </c>
      <c r="J174" s="17">
        <v>53</v>
      </c>
      <c r="K174" s="26"/>
      <c r="L174" s="26"/>
      <c r="M174" s="35"/>
      <c r="N174" s="35"/>
      <c r="O174" s="36"/>
    </row>
    <row r="175" spans="1:15" ht="54.75" customHeight="1" x14ac:dyDescent="0.25">
      <c r="A175" s="28" t="s">
        <v>205</v>
      </c>
      <c r="B175" s="29" t="s">
        <v>156</v>
      </c>
      <c r="C175" s="27" t="s">
        <v>42</v>
      </c>
      <c r="D175" s="96" t="s">
        <v>29</v>
      </c>
      <c r="E175" s="30">
        <v>144</v>
      </c>
      <c r="F175" s="24" t="s">
        <v>30</v>
      </c>
      <c r="G175" s="13">
        <v>59</v>
      </c>
      <c r="H175" s="13">
        <v>0</v>
      </c>
      <c r="I175" s="13">
        <v>11</v>
      </c>
      <c r="J175" s="13">
        <v>9</v>
      </c>
      <c r="K175" s="25">
        <f t="shared" ref="K175" si="145">IFERROR(J175/J176,"ND")</f>
        <v>0.25</v>
      </c>
      <c r="L175" s="25">
        <f t="shared" ref="L175" si="146">((G175/G176)+(H175/H176)+(I175/I176)+(J175/J176))/4</f>
        <v>0.54861111111111116</v>
      </c>
      <c r="M175" s="35" t="s">
        <v>286</v>
      </c>
      <c r="N175" s="35"/>
      <c r="O175" s="36"/>
    </row>
    <row r="176" spans="1:15" ht="72" customHeight="1" x14ac:dyDescent="0.25">
      <c r="A176" s="28"/>
      <c r="B176" s="29"/>
      <c r="C176" s="27"/>
      <c r="D176" s="31"/>
      <c r="E176" s="31"/>
      <c r="F176" s="24"/>
      <c r="G176" s="17">
        <v>36</v>
      </c>
      <c r="H176" s="17">
        <v>36</v>
      </c>
      <c r="I176" s="17">
        <v>36</v>
      </c>
      <c r="J176" s="17">
        <v>36</v>
      </c>
      <c r="K176" s="26"/>
      <c r="L176" s="26"/>
      <c r="M176" s="35"/>
      <c r="N176" s="35"/>
      <c r="O176" s="36"/>
    </row>
    <row r="177" spans="1:15" ht="57.75" customHeight="1" x14ac:dyDescent="0.25">
      <c r="A177" s="28" t="s">
        <v>206</v>
      </c>
      <c r="B177" s="29" t="s">
        <v>157</v>
      </c>
      <c r="C177" s="27" t="s">
        <v>42</v>
      </c>
      <c r="D177" s="96" t="s">
        <v>29</v>
      </c>
      <c r="E177" s="30">
        <v>12</v>
      </c>
      <c r="F177" s="24" t="s">
        <v>30</v>
      </c>
      <c r="G177" s="13">
        <v>3</v>
      </c>
      <c r="H177" s="13">
        <v>4</v>
      </c>
      <c r="I177" s="13">
        <v>1</v>
      </c>
      <c r="J177" s="13">
        <v>17</v>
      </c>
      <c r="K177" s="25">
        <f t="shared" ref="K177" si="147">IFERROR(J177/J178,"ND")</f>
        <v>3.4</v>
      </c>
      <c r="L177" s="25">
        <f t="shared" ref="L177" si="148">((G177/G178)+(H177/H178)+(I177/I178)+(J177/J178))/4</f>
        <v>1.8083333333333333</v>
      </c>
      <c r="M177" s="35" t="s">
        <v>287</v>
      </c>
      <c r="N177" s="35"/>
      <c r="O177" s="36"/>
    </row>
    <row r="178" spans="1:15" ht="98.25" customHeight="1" x14ac:dyDescent="0.25">
      <c r="A178" s="28"/>
      <c r="B178" s="29"/>
      <c r="C178" s="27"/>
      <c r="D178" s="31"/>
      <c r="E178" s="31"/>
      <c r="F178" s="24"/>
      <c r="G178" s="17">
        <v>2</v>
      </c>
      <c r="H178" s="17">
        <v>2</v>
      </c>
      <c r="I178" s="17">
        <v>3</v>
      </c>
      <c r="J178" s="17">
        <v>5</v>
      </c>
      <c r="K178" s="26"/>
      <c r="L178" s="26"/>
      <c r="M178" s="35"/>
      <c r="N178" s="35"/>
      <c r="O178" s="36"/>
    </row>
    <row r="179" spans="1:15" ht="56.25" customHeight="1" x14ac:dyDescent="0.25">
      <c r="A179" s="28" t="s">
        <v>207</v>
      </c>
      <c r="B179" s="29" t="s">
        <v>158</v>
      </c>
      <c r="C179" s="27" t="s">
        <v>42</v>
      </c>
      <c r="D179" s="96" t="s">
        <v>29</v>
      </c>
      <c r="E179" s="30">
        <v>5</v>
      </c>
      <c r="F179" s="24" t="s">
        <v>30</v>
      </c>
      <c r="G179" s="13">
        <v>0</v>
      </c>
      <c r="H179" s="13">
        <v>0</v>
      </c>
      <c r="I179" s="13">
        <v>0</v>
      </c>
      <c r="J179" s="13">
        <v>0</v>
      </c>
      <c r="K179" s="25" t="str">
        <f t="shared" ref="K179" si="149">IFERROR(J179/J180,"ND")</f>
        <v>ND</v>
      </c>
      <c r="L179" s="25">
        <v>0</v>
      </c>
      <c r="M179" s="35" t="s">
        <v>222</v>
      </c>
      <c r="N179" s="35"/>
      <c r="O179" s="36"/>
    </row>
    <row r="180" spans="1:15" ht="84" customHeight="1" x14ac:dyDescent="0.25">
      <c r="A180" s="28"/>
      <c r="B180" s="29"/>
      <c r="C180" s="27"/>
      <c r="D180" s="31"/>
      <c r="E180" s="31"/>
      <c r="F180" s="24"/>
      <c r="G180" s="17">
        <v>0</v>
      </c>
      <c r="H180" s="17">
        <v>0</v>
      </c>
      <c r="I180" s="17">
        <v>5</v>
      </c>
      <c r="J180" s="17">
        <v>0</v>
      </c>
      <c r="K180" s="26"/>
      <c r="L180" s="26"/>
      <c r="M180" s="35"/>
      <c r="N180" s="35"/>
      <c r="O180" s="36"/>
    </row>
    <row r="181" spans="1:15" ht="57.75" customHeight="1" x14ac:dyDescent="0.25">
      <c r="A181" s="93" t="s">
        <v>208</v>
      </c>
      <c r="B181" s="32" t="s">
        <v>159</v>
      </c>
      <c r="C181" s="32" t="s">
        <v>42</v>
      </c>
      <c r="D181" s="32" t="s">
        <v>29</v>
      </c>
      <c r="E181" s="32">
        <v>128765</v>
      </c>
      <c r="F181" s="22" t="s">
        <v>30</v>
      </c>
      <c r="G181" s="14">
        <v>22485</v>
      </c>
      <c r="H181" s="14">
        <v>20860</v>
      </c>
      <c r="I181" s="14">
        <v>22947</v>
      </c>
      <c r="J181" s="14">
        <v>18324</v>
      </c>
      <c r="K181" s="25">
        <f t="shared" ref="K181" si="150">IFERROR(J181/J182,"ND")</f>
        <v>0.56924510717614163</v>
      </c>
      <c r="L181" s="25">
        <f t="shared" ref="L181" si="151">((G181/G182)+(H181/H182)+(I181/I182)+(J181/J182))/4</f>
        <v>0.65713415855807822</v>
      </c>
      <c r="M181" s="35" t="s">
        <v>288</v>
      </c>
      <c r="N181" s="35"/>
      <c r="O181" s="36"/>
    </row>
    <row r="182" spans="1:15" ht="78.75" customHeight="1" x14ac:dyDescent="0.25">
      <c r="A182" s="94"/>
      <c r="B182" s="32"/>
      <c r="C182" s="32"/>
      <c r="D182" s="32"/>
      <c r="E182" s="32"/>
      <c r="F182" s="23"/>
      <c r="G182" s="14">
        <v>32192</v>
      </c>
      <c r="H182" s="14">
        <v>32192</v>
      </c>
      <c r="I182" s="14">
        <v>32191</v>
      </c>
      <c r="J182" s="14">
        <v>32190</v>
      </c>
      <c r="K182" s="26"/>
      <c r="L182" s="26"/>
      <c r="M182" s="35"/>
      <c r="N182" s="35"/>
      <c r="O182" s="36"/>
    </row>
    <row r="183" spans="1:15" ht="54.75" customHeight="1" x14ac:dyDescent="0.25">
      <c r="A183" s="28" t="s">
        <v>209</v>
      </c>
      <c r="B183" s="29" t="s">
        <v>160</v>
      </c>
      <c r="C183" s="27" t="s">
        <v>42</v>
      </c>
      <c r="D183" s="96" t="s">
        <v>29</v>
      </c>
      <c r="E183" s="30">
        <v>37</v>
      </c>
      <c r="F183" s="30" t="s">
        <v>30</v>
      </c>
      <c r="G183" s="13">
        <v>0</v>
      </c>
      <c r="H183" s="13">
        <v>0</v>
      </c>
      <c r="I183" s="13">
        <v>5</v>
      </c>
      <c r="J183" s="13">
        <v>0</v>
      </c>
      <c r="K183" s="25">
        <f t="shared" ref="K183" si="152">IFERROR(J183/J184,"ND")</f>
        <v>0</v>
      </c>
      <c r="L183" s="25">
        <f t="shared" ref="L183" si="153">((G183/G184)+(H183/H184)+(I183/I184)+(J183/J184))/4</f>
        <v>0.1388888888888889</v>
      </c>
      <c r="M183" s="35" t="s">
        <v>289</v>
      </c>
      <c r="N183" s="35"/>
      <c r="O183" s="36"/>
    </row>
    <row r="184" spans="1:15" ht="57.75" customHeight="1" x14ac:dyDescent="0.25">
      <c r="A184" s="28"/>
      <c r="B184" s="29"/>
      <c r="C184" s="27"/>
      <c r="D184" s="31"/>
      <c r="E184" s="31"/>
      <c r="F184" s="31"/>
      <c r="G184" s="17">
        <v>9</v>
      </c>
      <c r="H184" s="17">
        <v>10</v>
      </c>
      <c r="I184" s="17">
        <v>9</v>
      </c>
      <c r="J184" s="17">
        <v>9</v>
      </c>
      <c r="K184" s="26"/>
      <c r="L184" s="26"/>
      <c r="M184" s="35"/>
      <c r="N184" s="35"/>
      <c r="O184" s="36"/>
    </row>
    <row r="185" spans="1:15" ht="58.5" customHeight="1" x14ac:dyDescent="0.25">
      <c r="A185" s="28" t="s">
        <v>210</v>
      </c>
      <c r="B185" s="29" t="s">
        <v>161</v>
      </c>
      <c r="C185" s="27" t="s">
        <v>42</v>
      </c>
      <c r="D185" s="96" t="s">
        <v>29</v>
      </c>
      <c r="E185" s="30">
        <v>130235</v>
      </c>
      <c r="F185" s="30" t="s">
        <v>30</v>
      </c>
      <c r="G185" s="13">
        <v>29668</v>
      </c>
      <c r="H185" s="13">
        <v>27362</v>
      </c>
      <c r="I185" s="13">
        <v>21299</v>
      </c>
      <c r="J185" s="13">
        <v>24160</v>
      </c>
      <c r="K185" s="25">
        <f t="shared" ref="K185" si="154">IFERROR(J185/J186,"ND")</f>
        <v>0.74297312257826431</v>
      </c>
      <c r="L185" s="25">
        <f t="shared" ref="L185" si="155">((G185/G186)+(H185/H186)+(I185/I186)+(J185/J186))/4</f>
        <v>0.78684271263587369</v>
      </c>
      <c r="M185" s="35" t="s">
        <v>290</v>
      </c>
      <c r="N185" s="35"/>
      <c r="O185" s="36"/>
    </row>
    <row r="186" spans="1:15" ht="57" customHeight="1" x14ac:dyDescent="0.25">
      <c r="A186" s="28"/>
      <c r="B186" s="29"/>
      <c r="C186" s="27"/>
      <c r="D186" s="31"/>
      <c r="E186" s="31"/>
      <c r="F186" s="31"/>
      <c r="G186" s="17">
        <v>32600</v>
      </c>
      <c r="H186" s="17">
        <v>32600</v>
      </c>
      <c r="I186" s="17">
        <v>32517</v>
      </c>
      <c r="J186" s="17">
        <v>32518</v>
      </c>
      <c r="K186" s="26"/>
      <c r="L186" s="26"/>
      <c r="M186" s="35"/>
      <c r="N186" s="35"/>
      <c r="O186" s="36"/>
    </row>
    <row r="187" spans="1:15" ht="52.5" customHeight="1" x14ac:dyDescent="0.25">
      <c r="A187" s="28" t="s">
        <v>211</v>
      </c>
      <c r="B187" s="29" t="s">
        <v>162</v>
      </c>
      <c r="C187" s="27" t="s">
        <v>42</v>
      </c>
      <c r="D187" s="96" t="s">
        <v>29</v>
      </c>
      <c r="E187" s="30">
        <v>87</v>
      </c>
      <c r="F187" s="30" t="s">
        <v>30</v>
      </c>
      <c r="G187" s="13">
        <v>55</v>
      </c>
      <c r="H187" s="13">
        <v>81</v>
      </c>
      <c r="I187" s="13">
        <v>99</v>
      </c>
      <c r="J187" s="13">
        <v>0</v>
      </c>
      <c r="K187" s="25">
        <f t="shared" ref="K187" si="156">IFERROR(J187/J188,"ND")</f>
        <v>0</v>
      </c>
      <c r="L187" s="25">
        <f t="shared" ref="L187" si="157">((G187/G188)+(H187/H188)+(I187/I188)+(J187/J188))/4</f>
        <v>2.6601966873706004</v>
      </c>
      <c r="M187" s="35" t="s">
        <v>291</v>
      </c>
      <c r="N187" s="35"/>
      <c r="O187" s="36"/>
    </row>
    <row r="188" spans="1:15" ht="57" customHeight="1" x14ac:dyDescent="0.25">
      <c r="A188" s="28"/>
      <c r="B188" s="29"/>
      <c r="C188" s="27"/>
      <c r="D188" s="31"/>
      <c r="E188" s="31"/>
      <c r="F188" s="31"/>
      <c r="G188" s="17">
        <v>21</v>
      </c>
      <c r="H188" s="17">
        <v>23</v>
      </c>
      <c r="I188" s="17">
        <v>22</v>
      </c>
      <c r="J188" s="17">
        <v>21</v>
      </c>
      <c r="K188" s="26"/>
      <c r="L188" s="26"/>
      <c r="M188" s="35"/>
      <c r="N188" s="35"/>
      <c r="O188" s="36"/>
    </row>
    <row r="189" spans="1:15" ht="50.25" customHeight="1" x14ac:dyDescent="0.25">
      <c r="A189" s="28" t="s">
        <v>212</v>
      </c>
      <c r="B189" s="29" t="s">
        <v>163</v>
      </c>
      <c r="C189" s="27" t="s">
        <v>42</v>
      </c>
      <c r="D189" s="96" t="s">
        <v>29</v>
      </c>
      <c r="E189" s="30">
        <v>5</v>
      </c>
      <c r="F189" s="30" t="s">
        <v>30</v>
      </c>
      <c r="G189" s="13">
        <v>0</v>
      </c>
      <c r="H189" s="13">
        <v>0</v>
      </c>
      <c r="I189" s="13">
        <v>0</v>
      </c>
      <c r="J189" s="13">
        <v>0</v>
      </c>
      <c r="K189" s="25" t="str">
        <f t="shared" ref="K189" si="158">IFERROR(J189/J190,"ND")</f>
        <v>ND</v>
      </c>
      <c r="L189" s="25">
        <v>0</v>
      </c>
      <c r="M189" s="35" t="s">
        <v>292</v>
      </c>
      <c r="N189" s="35"/>
      <c r="O189" s="36"/>
    </row>
    <row r="190" spans="1:15" ht="47.25" customHeight="1" x14ac:dyDescent="0.25">
      <c r="A190" s="28"/>
      <c r="B190" s="29"/>
      <c r="C190" s="27"/>
      <c r="D190" s="31"/>
      <c r="E190" s="31"/>
      <c r="F190" s="31"/>
      <c r="G190" s="17">
        <v>2</v>
      </c>
      <c r="H190" s="17">
        <v>2</v>
      </c>
      <c r="I190" s="17">
        <v>1</v>
      </c>
      <c r="J190" s="17">
        <v>0</v>
      </c>
      <c r="K190" s="26"/>
      <c r="L190" s="26"/>
      <c r="M190" s="35"/>
      <c r="N190" s="35"/>
      <c r="O190" s="36"/>
    </row>
    <row r="191" spans="1:15" ht="41.25" customHeight="1" x14ac:dyDescent="0.25">
      <c r="A191" s="93" t="s">
        <v>213</v>
      </c>
      <c r="B191" s="32" t="s">
        <v>164</v>
      </c>
      <c r="C191" s="32" t="s">
        <v>42</v>
      </c>
      <c r="D191" s="32" t="s">
        <v>29</v>
      </c>
      <c r="E191" s="32">
        <v>88</v>
      </c>
      <c r="F191" s="22" t="s">
        <v>30</v>
      </c>
      <c r="G191" s="14">
        <v>8</v>
      </c>
      <c r="H191" s="14">
        <v>8</v>
      </c>
      <c r="I191" s="14">
        <v>4</v>
      </c>
      <c r="J191" s="14">
        <v>15</v>
      </c>
      <c r="K191" s="25">
        <f t="shared" ref="K191" si="159">IFERROR(J191/J192,"ND")</f>
        <v>0.68181818181818177</v>
      </c>
      <c r="L191" s="25">
        <f t="shared" ref="L191" si="160">((G191/G192)+(H191/H192)+(I191/I192)+(J191/J192))/4</f>
        <v>0.39772727272727271</v>
      </c>
      <c r="M191" s="35" t="s">
        <v>293</v>
      </c>
      <c r="N191" s="35"/>
      <c r="O191" s="36"/>
    </row>
    <row r="192" spans="1:15" ht="63" customHeight="1" x14ac:dyDescent="0.25">
      <c r="A192" s="94"/>
      <c r="B192" s="32"/>
      <c r="C192" s="32"/>
      <c r="D192" s="32"/>
      <c r="E192" s="32"/>
      <c r="F192" s="23"/>
      <c r="G192" s="18">
        <v>22</v>
      </c>
      <c r="H192" s="18">
        <v>22</v>
      </c>
      <c r="I192" s="18">
        <v>22</v>
      </c>
      <c r="J192" s="18">
        <v>22</v>
      </c>
      <c r="K192" s="26"/>
      <c r="L192" s="26"/>
      <c r="M192" s="35"/>
      <c r="N192" s="35"/>
      <c r="O192" s="36"/>
    </row>
    <row r="193" spans="1:15" ht="47.25" customHeight="1" x14ac:dyDescent="0.25">
      <c r="A193" s="28" t="s">
        <v>214</v>
      </c>
      <c r="B193" s="29" t="s">
        <v>165</v>
      </c>
      <c r="C193" s="27" t="s">
        <v>42</v>
      </c>
      <c r="D193" s="96" t="s">
        <v>29</v>
      </c>
      <c r="E193" s="30">
        <v>10</v>
      </c>
      <c r="F193" s="30" t="s">
        <v>30</v>
      </c>
      <c r="G193" s="13">
        <v>2</v>
      </c>
      <c r="H193" s="13">
        <v>2</v>
      </c>
      <c r="I193" s="13">
        <v>3</v>
      </c>
      <c r="J193" s="13">
        <v>3</v>
      </c>
      <c r="K193" s="25">
        <f t="shared" ref="K193" si="161">IFERROR(J193/J194,"ND")</f>
        <v>1.5</v>
      </c>
      <c r="L193" s="25">
        <f t="shared" ref="L193" si="162">((G193/G194)+(H193/H194)+(I193/I194)+(J193/J194))/4</f>
        <v>1.0416666666666665</v>
      </c>
      <c r="M193" s="35" t="s">
        <v>294</v>
      </c>
      <c r="N193" s="35"/>
      <c r="O193" s="36"/>
    </row>
    <row r="194" spans="1:15" ht="69" customHeight="1" x14ac:dyDescent="0.25">
      <c r="A194" s="28"/>
      <c r="B194" s="29"/>
      <c r="C194" s="27"/>
      <c r="D194" s="31"/>
      <c r="E194" s="31"/>
      <c r="F194" s="31"/>
      <c r="G194" s="17">
        <v>2</v>
      </c>
      <c r="H194" s="17">
        <v>3</v>
      </c>
      <c r="I194" s="17">
        <v>3</v>
      </c>
      <c r="J194" s="17">
        <v>2</v>
      </c>
      <c r="K194" s="26"/>
      <c r="L194" s="26"/>
      <c r="M194" s="35"/>
      <c r="N194" s="35"/>
      <c r="O194" s="36"/>
    </row>
    <row r="195" spans="1:15" ht="54.75" customHeight="1" x14ac:dyDescent="0.25">
      <c r="A195" s="28" t="s">
        <v>215</v>
      </c>
      <c r="B195" s="29" t="s">
        <v>166</v>
      </c>
      <c r="C195" s="27" t="s">
        <v>42</v>
      </c>
      <c r="D195" s="96" t="s">
        <v>29</v>
      </c>
      <c r="E195" s="30">
        <v>8</v>
      </c>
      <c r="F195" s="30" t="s">
        <v>30</v>
      </c>
      <c r="G195" s="13">
        <v>2</v>
      </c>
      <c r="H195" s="13">
        <v>2</v>
      </c>
      <c r="I195" s="13">
        <v>2</v>
      </c>
      <c r="J195" s="13">
        <v>2</v>
      </c>
      <c r="K195" s="25">
        <f t="shared" ref="K195" si="163">IFERROR(J195/J196,"ND")</f>
        <v>1</v>
      </c>
      <c r="L195" s="25">
        <f t="shared" ref="L195" si="164">((G195/G196)+(H195/H196)+(I195/I196)+(J195/J196))/4</f>
        <v>1</v>
      </c>
      <c r="M195" s="35" t="s">
        <v>295</v>
      </c>
      <c r="N195" s="35"/>
      <c r="O195" s="36"/>
    </row>
    <row r="196" spans="1:15" ht="56.25" customHeight="1" x14ac:dyDescent="0.25">
      <c r="A196" s="28"/>
      <c r="B196" s="29"/>
      <c r="C196" s="27"/>
      <c r="D196" s="31"/>
      <c r="E196" s="31"/>
      <c r="F196" s="31"/>
      <c r="G196" s="17">
        <v>2</v>
      </c>
      <c r="H196" s="17">
        <v>2</v>
      </c>
      <c r="I196" s="17">
        <v>2</v>
      </c>
      <c r="J196" s="17">
        <v>2</v>
      </c>
      <c r="K196" s="26"/>
      <c r="L196" s="26"/>
      <c r="M196" s="35"/>
      <c r="N196" s="35"/>
      <c r="O196" s="36"/>
    </row>
    <row r="197" spans="1:15" ht="54.75" customHeight="1" x14ac:dyDescent="0.25">
      <c r="A197" s="28" t="s">
        <v>216</v>
      </c>
      <c r="B197" s="29" t="s">
        <v>167</v>
      </c>
      <c r="C197" s="27" t="s">
        <v>42</v>
      </c>
      <c r="D197" s="96" t="s">
        <v>29</v>
      </c>
      <c r="E197" s="30">
        <v>450</v>
      </c>
      <c r="F197" s="30" t="s">
        <v>30</v>
      </c>
      <c r="G197" s="13">
        <v>396</v>
      </c>
      <c r="H197" s="13">
        <v>232</v>
      </c>
      <c r="I197" s="13">
        <v>98</v>
      </c>
      <c r="J197" s="13">
        <v>159</v>
      </c>
      <c r="K197" s="25">
        <f t="shared" ref="K197" si="165">IFERROR(J197/J198,"ND")</f>
        <v>1.59</v>
      </c>
      <c r="L197" s="25">
        <f t="shared" ref="L197" si="166">((G197/G198)+(H197/H198)+(I197/I198)+(J197/J198))/4</f>
        <v>2.0191666666666666</v>
      </c>
      <c r="M197" s="35" t="s">
        <v>296</v>
      </c>
      <c r="N197" s="35"/>
      <c r="O197" s="36"/>
    </row>
    <row r="198" spans="1:15" ht="58.5" customHeight="1" thickBot="1" x14ac:dyDescent="0.3">
      <c r="A198" s="28"/>
      <c r="B198" s="29"/>
      <c r="C198" s="27"/>
      <c r="D198" s="31"/>
      <c r="E198" s="31"/>
      <c r="F198" s="31"/>
      <c r="G198" s="17">
        <v>100</v>
      </c>
      <c r="H198" s="17">
        <v>150</v>
      </c>
      <c r="I198" s="17">
        <v>100</v>
      </c>
      <c r="J198" s="17">
        <v>100</v>
      </c>
      <c r="K198" s="26"/>
      <c r="L198" s="26"/>
      <c r="M198" s="102"/>
      <c r="N198" s="102"/>
      <c r="O198" s="103"/>
    </row>
    <row r="199" spans="1:15" ht="51" customHeight="1" x14ac:dyDescent="0.25">
      <c r="A199" s="88" t="s">
        <v>217</v>
      </c>
      <c r="B199" s="90" t="s">
        <v>168</v>
      </c>
      <c r="C199" s="27" t="s">
        <v>42</v>
      </c>
      <c r="D199" s="27" t="s">
        <v>29</v>
      </c>
      <c r="E199" s="27">
        <v>5</v>
      </c>
      <c r="F199" s="27" t="s">
        <v>30</v>
      </c>
      <c r="G199" s="13">
        <v>2</v>
      </c>
      <c r="H199" s="13">
        <v>1</v>
      </c>
      <c r="I199" s="13">
        <v>2</v>
      </c>
      <c r="J199" s="13">
        <v>2</v>
      </c>
      <c r="K199" s="25">
        <f t="shared" ref="K199" si="167">IFERROR(J199/J200,"ND")</f>
        <v>2</v>
      </c>
      <c r="L199" s="25">
        <v>1.1499999999999999</v>
      </c>
      <c r="M199" s="35" t="s">
        <v>297</v>
      </c>
      <c r="N199" s="35"/>
      <c r="O199" s="36"/>
    </row>
    <row r="200" spans="1:15" ht="60" customHeight="1" thickBot="1" x14ac:dyDescent="0.3">
      <c r="A200" s="89"/>
      <c r="B200" s="91"/>
      <c r="C200" s="92"/>
      <c r="D200" s="92"/>
      <c r="E200" s="92"/>
      <c r="F200" s="92"/>
      <c r="G200" s="21">
        <v>2</v>
      </c>
      <c r="H200" s="21">
        <v>0</v>
      </c>
      <c r="I200" s="21">
        <v>2</v>
      </c>
      <c r="J200" s="21">
        <v>1</v>
      </c>
      <c r="K200" s="101"/>
      <c r="L200" s="101"/>
      <c r="M200" s="102"/>
      <c r="N200" s="102"/>
      <c r="O200" s="103"/>
    </row>
    <row r="201" spans="1:15" ht="15.75" customHeight="1" x14ac:dyDescent="0.25">
      <c r="G201" s="8"/>
    </row>
    <row r="202" spans="1:15" ht="18" customHeight="1" x14ac:dyDescent="0.25">
      <c r="G202" s="8"/>
    </row>
  </sheetData>
  <mergeCells count="859">
    <mergeCell ref="M183:O184"/>
    <mergeCell ref="M185:O186"/>
    <mergeCell ref="M187:O188"/>
    <mergeCell ref="M189:O190"/>
    <mergeCell ref="M191:O192"/>
    <mergeCell ref="M193:O194"/>
    <mergeCell ref="M195:O196"/>
    <mergeCell ref="M197:O198"/>
    <mergeCell ref="A195:A196"/>
    <mergeCell ref="B195:B196"/>
    <mergeCell ref="C195:C196"/>
    <mergeCell ref="D195:D196"/>
    <mergeCell ref="A197:A198"/>
    <mergeCell ref="B197:B198"/>
    <mergeCell ref="C197:C198"/>
    <mergeCell ref="D197:D198"/>
    <mergeCell ref="A189:A190"/>
    <mergeCell ref="B189:B190"/>
    <mergeCell ref="C189:C190"/>
    <mergeCell ref="D189:D190"/>
    <mergeCell ref="A191:A192"/>
    <mergeCell ref="B191:B192"/>
    <mergeCell ref="C191:C192"/>
    <mergeCell ref="D191:D192"/>
    <mergeCell ref="A193:A194"/>
    <mergeCell ref="B193:B194"/>
    <mergeCell ref="C193:C194"/>
    <mergeCell ref="D193:D194"/>
    <mergeCell ref="A183:A184"/>
    <mergeCell ref="B183:B184"/>
    <mergeCell ref="C183:C184"/>
    <mergeCell ref="D183:D184"/>
    <mergeCell ref="A185:A186"/>
    <mergeCell ref="B185:B186"/>
    <mergeCell ref="C185:C186"/>
    <mergeCell ref="D185:D186"/>
    <mergeCell ref="A187:A188"/>
    <mergeCell ref="B187:B188"/>
    <mergeCell ref="C187:C188"/>
    <mergeCell ref="D187:D188"/>
    <mergeCell ref="K193:K194"/>
    <mergeCell ref="L193:L194"/>
    <mergeCell ref="K195:K196"/>
    <mergeCell ref="L195:L196"/>
    <mergeCell ref="K197:K198"/>
    <mergeCell ref="L197:L198"/>
    <mergeCell ref="E183:E184"/>
    <mergeCell ref="F183:F184"/>
    <mergeCell ref="E185:E186"/>
    <mergeCell ref="F185:F186"/>
    <mergeCell ref="E187:E188"/>
    <mergeCell ref="F187:F188"/>
    <mergeCell ref="E189:E190"/>
    <mergeCell ref="F189:F190"/>
    <mergeCell ref="E191:E192"/>
    <mergeCell ref="F191:F192"/>
    <mergeCell ref="E193:E194"/>
    <mergeCell ref="F193:F194"/>
    <mergeCell ref="E195:E196"/>
    <mergeCell ref="F195:F196"/>
    <mergeCell ref="E197:E198"/>
    <mergeCell ref="F197:F198"/>
    <mergeCell ref="K183:K184"/>
    <mergeCell ref="L183:L184"/>
    <mergeCell ref="K189:K190"/>
    <mergeCell ref="L189:L190"/>
    <mergeCell ref="K191:K192"/>
    <mergeCell ref="L191:L192"/>
    <mergeCell ref="K175:K176"/>
    <mergeCell ref="L175:L176"/>
    <mergeCell ref="K177:K178"/>
    <mergeCell ref="L177:L178"/>
    <mergeCell ref="K179:K180"/>
    <mergeCell ref="L179:L180"/>
    <mergeCell ref="K181:K182"/>
    <mergeCell ref="L181:L182"/>
    <mergeCell ref="A175:A176"/>
    <mergeCell ref="B175:B176"/>
    <mergeCell ref="C175:C176"/>
    <mergeCell ref="D175:D176"/>
    <mergeCell ref="E175:E176"/>
    <mergeCell ref="F175:F176"/>
    <mergeCell ref="K185:K186"/>
    <mergeCell ref="L185:L186"/>
    <mergeCell ref="K187:K188"/>
    <mergeCell ref="L187:L188"/>
    <mergeCell ref="M177:O178"/>
    <mergeCell ref="M179:O180"/>
    <mergeCell ref="M181:O182"/>
    <mergeCell ref="A179:A180"/>
    <mergeCell ref="B179:B180"/>
    <mergeCell ref="C179:C180"/>
    <mergeCell ref="D179:D180"/>
    <mergeCell ref="E179:E180"/>
    <mergeCell ref="F179:F180"/>
    <mergeCell ref="A181:A182"/>
    <mergeCell ref="B181:B182"/>
    <mergeCell ref="C181:C182"/>
    <mergeCell ref="D181:D182"/>
    <mergeCell ref="E181:E182"/>
    <mergeCell ref="F181:F182"/>
    <mergeCell ref="E173:E174"/>
    <mergeCell ref="F173:F174"/>
    <mergeCell ref="K171:K172"/>
    <mergeCell ref="L171:L172"/>
    <mergeCell ref="K173:K174"/>
    <mergeCell ref="L173:L174"/>
    <mergeCell ref="M171:O172"/>
    <mergeCell ref="M173:O174"/>
    <mergeCell ref="M175:O176"/>
    <mergeCell ref="M125:O126"/>
    <mergeCell ref="M127:O128"/>
    <mergeCell ref="M129:O130"/>
    <mergeCell ref="M131:O132"/>
    <mergeCell ref="M133:O134"/>
    <mergeCell ref="M135:O136"/>
    <mergeCell ref="A177:A178"/>
    <mergeCell ref="B177:B178"/>
    <mergeCell ref="C177:C178"/>
    <mergeCell ref="D177:D178"/>
    <mergeCell ref="E177:E178"/>
    <mergeCell ref="F177:F178"/>
    <mergeCell ref="M137:O138"/>
    <mergeCell ref="M139:O140"/>
    <mergeCell ref="A171:A172"/>
    <mergeCell ref="B171:B172"/>
    <mergeCell ref="C171:C172"/>
    <mergeCell ref="D171:D172"/>
    <mergeCell ref="E171:E172"/>
    <mergeCell ref="F171:F172"/>
    <mergeCell ref="A173:A174"/>
    <mergeCell ref="B173:B174"/>
    <mergeCell ref="C173:C174"/>
    <mergeCell ref="D173:D174"/>
    <mergeCell ref="L145:L146"/>
    <mergeCell ref="K147:K148"/>
    <mergeCell ref="L147:L148"/>
    <mergeCell ref="K149:K150"/>
    <mergeCell ref="L149:L150"/>
    <mergeCell ref="K151:K152"/>
    <mergeCell ref="L151:L152"/>
    <mergeCell ref="M101:O102"/>
    <mergeCell ref="M103:O104"/>
    <mergeCell ref="M105:O106"/>
    <mergeCell ref="M107:O108"/>
    <mergeCell ref="M109:O110"/>
    <mergeCell ref="M111:O112"/>
    <mergeCell ref="M113:O114"/>
    <mergeCell ref="M115:O116"/>
    <mergeCell ref="M117:O118"/>
    <mergeCell ref="M143:O144"/>
    <mergeCell ref="M145:O146"/>
    <mergeCell ref="M147:O148"/>
    <mergeCell ref="M149:O150"/>
    <mergeCell ref="M151:O152"/>
    <mergeCell ref="M119:O120"/>
    <mergeCell ref="M121:O122"/>
    <mergeCell ref="M123:O124"/>
    <mergeCell ref="A167:A168"/>
    <mergeCell ref="K101:K102"/>
    <mergeCell ref="L101:L102"/>
    <mergeCell ref="K103:K104"/>
    <mergeCell ref="L103:L104"/>
    <mergeCell ref="K105:K106"/>
    <mergeCell ref="L105:L106"/>
    <mergeCell ref="K107:K108"/>
    <mergeCell ref="L107:L108"/>
    <mergeCell ref="K109:K110"/>
    <mergeCell ref="L109:L110"/>
    <mergeCell ref="K111:K112"/>
    <mergeCell ref="L111:L112"/>
    <mergeCell ref="K113:K114"/>
    <mergeCell ref="L113:L114"/>
    <mergeCell ref="K115:K116"/>
    <mergeCell ref="L115:L116"/>
    <mergeCell ref="K117:K118"/>
    <mergeCell ref="L117:L118"/>
    <mergeCell ref="K119:K120"/>
    <mergeCell ref="L119:L120"/>
    <mergeCell ref="K121:K122"/>
    <mergeCell ref="L121:L122"/>
    <mergeCell ref="K123:K124"/>
    <mergeCell ref="A149:A150"/>
    <mergeCell ref="B149:B150"/>
    <mergeCell ref="C149:C150"/>
    <mergeCell ref="D149:D150"/>
    <mergeCell ref="E149:E150"/>
    <mergeCell ref="F149:F150"/>
    <mergeCell ref="A151:A152"/>
    <mergeCell ref="B151:B152"/>
    <mergeCell ref="C151:C152"/>
    <mergeCell ref="D151:D152"/>
    <mergeCell ref="E151:E152"/>
    <mergeCell ref="F151:F152"/>
    <mergeCell ref="A145:A146"/>
    <mergeCell ref="B145:B146"/>
    <mergeCell ref="C145:C146"/>
    <mergeCell ref="D145:D146"/>
    <mergeCell ref="E145:E146"/>
    <mergeCell ref="F145:F146"/>
    <mergeCell ref="B147:B148"/>
    <mergeCell ref="C147:C148"/>
    <mergeCell ref="D147:D148"/>
    <mergeCell ref="E147:E148"/>
    <mergeCell ref="F147:F148"/>
    <mergeCell ref="B139:B140"/>
    <mergeCell ref="C139:C140"/>
    <mergeCell ref="D139:D140"/>
    <mergeCell ref="E139:E140"/>
    <mergeCell ref="F139:F140"/>
    <mergeCell ref="B143:B144"/>
    <mergeCell ref="C143:C144"/>
    <mergeCell ref="D143:D144"/>
    <mergeCell ref="E143:E144"/>
    <mergeCell ref="F143:F144"/>
    <mergeCell ref="B135:B136"/>
    <mergeCell ref="C135:C136"/>
    <mergeCell ref="D135:D136"/>
    <mergeCell ref="E135:E136"/>
    <mergeCell ref="F135:F136"/>
    <mergeCell ref="B137:B138"/>
    <mergeCell ref="C137:C138"/>
    <mergeCell ref="D137:D138"/>
    <mergeCell ref="E137:E138"/>
    <mergeCell ref="F137:F138"/>
    <mergeCell ref="A123:A124"/>
    <mergeCell ref="B123:B124"/>
    <mergeCell ref="C123:C124"/>
    <mergeCell ref="D123:D124"/>
    <mergeCell ref="E123:E124"/>
    <mergeCell ref="F123:F124"/>
    <mergeCell ref="B125:B126"/>
    <mergeCell ref="C125:C126"/>
    <mergeCell ref="D125:D126"/>
    <mergeCell ref="E125:E126"/>
    <mergeCell ref="F125:F126"/>
    <mergeCell ref="A125:A126"/>
    <mergeCell ref="A119:A120"/>
    <mergeCell ref="B119:B120"/>
    <mergeCell ref="C119:C120"/>
    <mergeCell ref="D119:D120"/>
    <mergeCell ref="E119:E120"/>
    <mergeCell ref="F119:F120"/>
    <mergeCell ref="A121:A122"/>
    <mergeCell ref="B121:B122"/>
    <mergeCell ref="C121:C122"/>
    <mergeCell ref="D121:D122"/>
    <mergeCell ref="E121:E122"/>
    <mergeCell ref="F121:F122"/>
    <mergeCell ref="A115:A116"/>
    <mergeCell ref="B115:B116"/>
    <mergeCell ref="C115:C116"/>
    <mergeCell ref="D115:D116"/>
    <mergeCell ref="E115:E116"/>
    <mergeCell ref="F115:F116"/>
    <mergeCell ref="B117:B118"/>
    <mergeCell ref="C117:C118"/>
    <mergeCell ref="D117:D118"/>
    <mergeCell ref="E117:E118"/>
    <mergeCell ref="F117:F118"/>
    <mergeCell ref="A111:A112"/>
    <mergeCell ref="B111:B112"/>
    <mergeCell ref="C111:C112"/>
    <mergeCell ref="D111:D112"/>
    <mergeCell ref="E111:E112"/>
    <mergeCell ref="F111:F112"/>
    <mergeCell ref="A113:A114"/>
    <mergeCell ref="B113:B114"/>
    <mergeCell ref="C113:C114"/>
    <mergeCell ref="D113:D114"/>
    <mergeCell ref="E113:E114"/>
    <mergeCell ref="F113:F114"/>
    <mergeCell ref="A105:A106"/>
    <mergeCell ref="B105:B106"/>
    <mergeCell ref="C105:C106"/>
    <mergeCell ref="D105:D106"/>
    <mergeCell ref="E105:E106"/>
    <mergeCell ref="F105:F106"/>
    <mergeCell ref="A107:A108"/>
    <mergeCell ref="B107:B108"/>
    <mergeCell ref="C107:C108"/>
    <mergeCell ref="A101:A102"/>
    <mergeCell ref="B101:B102"/>
    <mergeCell ref="C101:C102"/>
    <mergeCell ref="D101:D102"/>
    <mergeCell ref="E101:E102"/>
    <mergeCell ref="F101:F102"/>
    <mergeCell ref="A103:A104"/>
    <mergeCell ref="B103:B104"/>
    <mergeCell ref="C103:C104"/>
    <mergeCell ref="D103:D104"/>
    <mergeCell ref="E103:E104"/>
    <mergeCell ref="F103:F104"/>
    <mergeCell ref="A127:A128"/>
    <mergeCell ref="A129:A130"/>
    <mergeCell ref="A131:A132"/>
    <mergeCell ref="A133:A134"/>
    <mergeCell ref="A135:A136"/>
    <mergeCell ref="A137:A138"/>
    <mergeCell ref="A139:A140"/>
    <mergeCell ref="A141:A142"/>
    <mergeCell ref="K155:K156"/>
    <mergeCell ref="A143:A144"/>
    <mergeCell ref="B153:B154"/>
    <mergeCell ref="C153:C154"/>
    <mergeCell ref="D153:D154"/>
    <mergeCell ref="E153:E154"/>
    <mergeCell ref="A153:A154"/>
    <mergeCell ref="A155:A156"/>
    <mergeCell ref="A147:A148"/>
    <mergeCell ref="B127:B128"/>
    <mergeCell ref="C127:C128"/>
    <mergeCell ref="D127:D128"/>
    <mergeCell ref="E127:E128"/>
    <mergeCell ref="F127:F128"/>
    <mergeCell ref="B129:B130"/>
    <mergeCell ref="C129:C130"/>
    <mergeCell ref="M95:O96"/>
    <mergeCell ref="M97:O98"/>
    <mergeCell ref="M99:O100"/>
    <mergeCell ref="M141:O142"/>
    <mergeCell ref="M153:O154"/>
    <mergeCell ref="M155:O156"/>
    <mergeCell ref="M157:O158"/>
    <mergeCell ref="K99:K100"/>
    <mergeCell ref="L99:L100"/>
    <mergeCell ref="K141:K142"/>
    <mergeCell ref="L141:L142"/>
    <mergeCell ref="K153:K154"/>
    <mergeCell ref="L153:L154"/>
    <mergeCell ref="L123:L124"/>
    <mergeCell ref="K125:K126"/>
    <mergeCell ref="L125:L126"/>
    <mergeCell ref="K127:K128"/>
    <mergeCell ref="L127:L128"/>
    <mergeCell ref="K129:K130"/>
    <mergeCell ref="L129:L130"/>
    <mergeCell ref="K131:K132"/>
    <mergeCell ref="L131:L132"/>
    <mergeCell ref="K133:K134"/>
    <mergeCell ref="L133:L134"/>
    <mergeCell ref="A157:A158"/>
    <mergeCell ref="B157:B158"/>
    <mergeCell ref="C157:C158"/>
    <mergeCell ref="D157:D158"/>
    <mergeCell ref="E157:E158"/>
    <mergeCell ref="B155:B156"/>
    <mergeCell ref="C155:C156"/>
    <mergeCell ref="D155:D156"/>
    <mergeCell ref="E155:E156"/>
    <mergeCell ref="C99:C100"/>
    <mergeCell ref="D99:D100"/>
    <mergeCell ref="E99:E100"/>
    <mergeCell ref="F99:F100"/>
    <mergeCell ref="B141:B142"/>
    <mergeCell ref="C141:C142"/>
    <mergeCell ref="D141:D142"/>
    <mergeCell ref="E141:E142"/>
    <mergeCell ref="F141:F142"/>
    <mergeCell ref="D107:D108"/>
    <mergeCell ref="E107:E108"/>
    <mergeCell ref="F107:F108"/>
    <mergeCell ref="D129:D130"/>
    <mergeCell ref="E129:E130"/>
    <mergeCell ref="F129:F130"/>
    <mergeCell ref="B131:B132"/>
    <mergeCell ref="C131:C132"/>
    <mergeCell ref="D131:D132"/>
    <mergeCell ref="E131:E132"/>
    <mergeCell ref="F131:F132"/>
    <mergeCell ref="B133:B134"/>
    <mergeCell ref="C133:C134"/>
    <mergeCell ref="D133:D134"/>
    <mergeCell ref="E133:E134"/>
    <mergeCell ref="A109:A110"/>
    <mergeCell ref="B109:B110"/>
    <mergeCell ref="C109:C110"/>
    <mergeCell ref="D109:D110"/>
    <mergeCell ref="E109:E110"/>
    <mergeCell ref="F109:F110"/>
    <mergeCell ref="M169:O170"/>
    <mergeCell ref="M199:O200"/>
    <mergeCell ref="A95:A96"/>
    <mergeCell ref="B95:B96"/>
    <mergeCell ref="C95:C96"/>
    <mergeCell ref="D95:D96"/>
    <mergeCell ref="E95:E96"/>
    <mergeCell ref="F95:F96"/>
    <mergeCell ref="A97:A98"/>
    <mergeCell ref="B97:B98"/>
    <mergeCell ref="C97:C98"/>
    <mergeCell ref="D97:D98"/>
    <mergeCell ref="E97:E98"/>
    <mergeCell ref="F97:F98"/>
    <mergeCell ref="A99:A100"/>
    <mergeCell ref="B99:B100"/>
    <mergeCell ref="M159:O160"/>
    <mergeCell ref="M161:O162"/>
    <mergeCell ref="M163:O164"/>
    <mergeCell ref="M165:O166"/>
    <mergeCell ref="M167:O168"/>
    <mergeCell ref="K199:K200"/>
    <mergeCell ref="L199:L200"/>
    <mergeCell ref="L97:L98"/>
    <mergeCell ref="M85:O86"/>
    <mergeCell ref="M87:O88"/>
    <mergeCell ref="M89:O90"/>
    <mergeCell ref="M91:O92"/>
    <mergeCell ref="M93:O94"/>
    <mergeCell ref="K167:K168"/>
    <mergeCell ref="L167:L168"/>
    <mergeCell ref="K169:K170"/>
    <mergeCell ref="L169:L170"/>
    <mergeCell ref="K161:K162"/>
    <mergeCell ref="L161:L162"/>
    <mergeCell ref="K163:K164"/>
    <mergeCell ref="L163:L164"/>
    <mergeCell ref="K165:K166"/>
    <mergeCell ref="L165:L166"/>
    <mergeCell ref="K91:K92"/>
    <mergeCell ref="L91:L92"/>
    <mergeCell ref="K93:K94"/>
    <mergeCell ref="M75:O76"/>
    <mergeCell ref="M77:O78"/>
    <mergeCell ref="M79:O80"/>
    <mergeCell ref="M81:O82"/>
    <mergeCell ref="M83:O84"/>
    <mergeCell ref="M65:O66"/>
    <mergeCell ref="M67:O68"/>
    <mergeCell ref="M69:O70"/>
    <mergeCell ref="M71:O72"/>
    <mergeCell ref="M73:O74"/>
    <mergeCell ref="M55:O56"/>
    <mergeCell ref="M57:O58"/>
    <mergeCell ref="M59:O60"/>
    <mergeCell ref="M61:O62"/>
    <mergeCell ref="M63:O64"/>
    <mergeCell ref="M45:O46"/>
    <mergeCell ref="M47:O48"/>
    <mergeCell ref="M49:O50"/>
    <mergeCell ref="M51:O52"/>
    <mergeCell ref="M53:O54"/>
    <mergeCell ref="M35:O36"/>
    <mergeCell ref="M37:O38"/>
    <mergeCell ref="M39:O40"/>
    <mergeCell ref="M41:O42"/>
    <mergeCell ref="M43:O44"/>
    <mergeCell ref="M25:O26"/>
    <mergeCell ref="M27:O28"/>
    <mergeCell ref="M29:O30"/>
    <mergeCell ref="M31:O32"/>
    <mergeCell ref="M33:O34"/>
    <mergeCell ref="L93:L94"/>
    <mergeCell ref="K159:K160"/>
    <mergeCell ref="L159:L160"/>
    <mergeCell ref="K95:K96"/>
    <mergeCell ref="L95:L96"/>
    <mergeCell ref="K97:K98"/>
    <mergeCell ref="K85:K86"/>
    <mergeCell ref="L85:L86"/>
    <mergeCell ref="K87:K88"/>
    <mergeCell ref="L87:L88"/>
    <mergeCell ref="K89:K90"/>
    <mergeCell ref="L89:L90"/>
    <mergeCell ref="L155:L156"/>
    <mergeCell ref="K157:K158"/>
    <mergeCell ref="L157:L158"/>
    <mergeCell ref="K135:K136"/>
    <mergeCell ref="L135:L136"/>
    <mergeCell ref="K137:K138"/>
    <mergeCell ref="L137:L138"/>
    <mergeCell ref="K139:K140"/>
    <mergeCell ref="L139:L140"/>
    <mergeCell ref="K143:K144"/>
    <mergeCell ref="L143:L144"/>
    <mergeCell ref="K145:K146"/>
    <mergeCell ref="K79:K80"/>
    <mergeCell ref="L79:L80"/>
    <mergeCell ref="K81:K82"/>
    <mergeCell ref="L81:L82"/>
    <mergeCell ref="K83:K84"/>
    <mergeCell ref="L83:L84"/>
    <mergeCell ref="L73:L74"/>
    <mergeCell ref="K75:K76"/>
    <mergeCell ref="L75:L76"/>
    <mergeCell ref="K77:K78"/>
    <mergeCell ref="L77:L78"/>
    <mergeCell ref="K43:K44"/>
    <mergeCell ref="L43:L44"/>
    <mergeCell ref="K45:K46"/>
    <mergeCell ref="L45:L46"/>
    <mergeCell ref="K47:K48"/>
    <mergeCell ref="L47:L48"/>
    <mergeCell ref="K61:K62"/>
    <mergeCell ref="L61:L62"/>
    <mergeCell ref="K63:K64"/>
    <mergeCell ref="L63:L64"/>
    <mergeCell ref="K55:K56"/>
    <mergeCell ref="L55:L56"/>
    <mergeCell ref="K57:K58"/>
    <mergeCell ref="L57:L58"/>
    <mergeCell ref="K59:K60"/>
    <mergeCell ref="L59:L60"/>
    <mergeCell ref="L49:L50"/>
    <mergeCell ref="K51:K52"/>
    <mergeCell ref="L51:L52"/>
    <mergeCell ref="K53:K54"/>
    <mergeCell ref="L53:L54"/>
    <mergeCell ref="K37:K38"/>
    <mergeCell ref="L37:L38"/>
    <mergeCell ref="K39:K40"/>
    <mergeCell ref="L39:L40"/>
    <mergeCell ref="K41:K42"/>
    <mergeCell ref="L41:L42"/>
    <mergeCell ref="K31:K32"/>
    <mergeCell ref="L31:L32"/>
    <mergeCell ref="K33:K34"/>
    <mergeCell ref="L33:L34"/>
    <mergeCell ref="K35:K36"/>
    <mergeCell ref="L35:L36"/>
    <mergeCell ref="K25:K26"/>
    <mergeCell ref="L25:L26"/>
    <mergeCell ref="K27:K28"/>
    <mergeCell ref="L27:L28"/>
    <mergeCell ref="K29:K30"/>
    <mergeCell ref="L29:L30"/>
    <mergeCell ref="A39:A40"/>
    <mergeCell ref="B39:B40"/>
    <mergeCell ref="C39:C40"/>
    <mergeCell ref="D39:D40"/>
    <mergeCell ref="E39:E40"/>
    <mergeCell ref="A37:A38"/>
    <mergeCell ref="B37:B38"/>
    <mergeCell ref="C37:C38"/>
    <mergeCell ref="D37:D38"/>
    <mergeCell ref="E37:E38"/>
    <mergeCell ref="A35:A36"/>
    <mergeCell ref="B35:B36"/>
    <mergeCell ref="C35:C36"/>
    <mergeCell ref="D35:D36"/>
    <mergeCell ref="A33:A34"/>
    <mergeCell ref="B33:B34"/>
    <mergeCell ref="C33:C34"/>
    <mergeCell ref="D33:D34"/>
    <mergeCell ref="A31:A32"/>
    <mergeCell ref="B31:B32"/>
    <mergeCell ref="C31:C32"/>
    <mergeCell ref="D31:D32"/>
    <mergeCell ref="A29:A30"/>
    <mergeCell ref="B29:B30"/>
    <mergeCell ref="C29:C30"/>
    <mergeCell ref="D29:D30"/>
    <mergeCell ref="E29:E30"/>
    <mergeCell ref="A27:A28"/>
    <mergeCell ref="B27:B28"/>
    <mergeCell ref="C27:C28"/>
    <mergeCell ref="D27:D28"/>
    <mergeCell ref="E27:E28"/>
    <mergeCell ref="F65:F66"/>
    <mergeCell ref="A67:A68"/>
    <mergeCell ref="B67:B68"/>
    <mergeCell ref="C67:C68"/>
    <mergeCell ref="D67:D68"/>
    <mergeCell ref="E67:E68"/>
    <mergeCell ref="F67:F68"/>
    <mergeCell ref="A65:A66"/>
    <mergeCell ref="B65:B66"/>
    <mergeCell ref="C65:C66"/>
    <mergeCell ref="D65:D66"/>
    <mergeCell ref="E65:E66"/>
    <mergeCell ref="F61:F62"/>
    <mergeCell ref="A63:A64"/>
    <mergeCell ref="B63:B64"/>
    <mergeCell ref="C63:C64"/>
    <mergeCell ref="D63:D64"/>
    <mergeCell ref="E63:E64"/>
    <mergeCell ref="F63:F64"/>
    <mergeCell ref="E61:E62"/>
    <mergeCell ref="F57:F58"/>
    <mergeCell ref="A59:A60"/>
    <mergeCell ref="B59:B60"/>
    <mergeCell ref="C59:C60"/>
    <mergeCell ref="D59:D60"/>
    <mergeCell ref="E59:E60"/>
    <mergeCell ref="F59:F60"/>
    <mergeCell ref="A57:A58"/>
    <mergeCell ref="B57:B58"/>
    <mergeCell ref="C57:C58"/>
    <mergeCell ref="D57:D58"/>
    <mergeCell ref="E57:E58"/>
    <mergeCell ref="A55:A56"/>
    <mergeCell ref="B55:B56"/>
    <mergeCell ref="C55:C56"/>
    <mergeCell ref="D55:D56"/>
    <mergeCell ref="E55:E56"/>
    <mergeCell ref="A73:A74"/>
    <mergeCell ref="B73:B74"/>
    <mergeCell ref="C73:C74"/>
    <mergeCell ref="D73:D74"/>
    <mergeCell ref="E73:E74"/>
    <mergeCell ref="A71:A72"/>
    <mergeCell ref="B71:B72"/>
    <mergeCell ref="C71:C72"/>
    <mergeCell ref="D71:D72"/>
    <mergeCell ref="E71:E72"/>
    <mergeCell ref="A69:A70"/>
    <mergeCell ref="B69:B70"/>
    <mergeCell ref="C69:C70"/>
    <mergeCell ref="D69:D70"/>
    <mergeCell ref="E69:E70"/>
    <mergeCell ref="A61:A62"/>
    <mergeCell ref="B61:B62"/>
    <mergeCell ref="C61:C62"/>
    <mergeCell ref="D61:D62"/>
    <mergeCell ref="A53:A54"/>
    <mergeCell ref="B53:B54"/>
    <mergeCell ref="C53:C54"/>
    <mergeCell ref="D53:D54"/>
    <mergeCell ref="E53:E54"/>
    <mergeCell ref="A51:A52"/>
    <mergeCell ref="B51:B52"/>
    <mergeCell ref="C51:C52"/>
    <mergeCell ref="D51:D52"/>
    <mergeCell ref="E51:E52"/>
    <mergeCell ref="A49:A50"/>
    <mergeCell ref="B49:B50"/>
    <mergeCell ref="C49:C50"/>
    <mergeCell ref="D49:D50"/>
    <mergeCell ref="E49:E50"/>
    <mergeCell ref="A47:A48"/>
    <mergeCell ref="B47:B48"/>
    <mergeCell ref="C47:C48"/>
    <mergeCell ref="D47:D48"/>
    <mergeCell ref="E47:E48"/>
    <mergeCell ref="A45:A46"/>
    <mergeCell ref="B45:B46"/>
    <mergeCell ref="C45:C46"/>
    <mergeCell ref="D45:D46"/>
    <mergeCell ref="E45:E46"/>
    <mergeCell ref="A165:A166"/>
    <mergeCell ref="B165:B166"/>
    <mergeCell ref="C165:C166"/>
    <mergeCell ref="D165:D166"/>
    <mergeCell ref="E165:E166"/>
    <mergeCell ref="A163:A164"/>
    <mergeCell ref="B163:B164"/>
    <mergeCell ref="C163:C164"/>
    <mergeCell ref="D163:D164"/>
    <mergeCell ref="E163:E164"/>
    <mergeCell ref="A161:A162"/>
    <mergeCell ref="B161:B162"/>
    <mergeCell ref="C161:C162"/>
    <mergeCell ref="D161:D162"/>
    <mergeCell ref="E161:E162"/>
    <mergeCell ref="A159:A160"/>
    <mergeCell ref="B159:B160"/>
    <mergeCell ref="C159:C160"/>
    <mergeCell ref="D159:D160"/>
    <mergeCell ref="A93:A94"/>
    <mergeCell ref="B93:B94"/>
    <mergeCell ref="C93:C94"/>
    <mergeCell ref="D93:D94"/>
    <mergeCell ref="E93:E94"/>
    <mergeCell ref="A91:A92"/>
    <mergeCell ref="B91:B92"/>
    <mergeCell ref="C91:C92"/>
    <mergeCell ref="D91:D92"/>
    <mergeCell ref="E91:E92"/>
    <mergeCell ref="C87:C88"/>
    <mergeCell ref="D87:D88"/>
    <mergeCell ref="E87:E88"/>
    <mergeCell ref="F87:F88"/>
    <mergeCell ref="A89:A90"/>
    <mergeCell ref="B89:B90"/>
    <mergeCell ref="C89:C90"/>
    <mergeCell ref="D89:D90"/>
    <mergeCell ref="E89:E90"/>
    <mergeCell ref="F89:F90"/>
    <mergeCell ref="E199:E200"/>
    <mergeCell ref="F199:F200"/>
    <mergeCell ref="A83:A84"/>
    <mergeCell ref="B83:B84"/>
    <mergeCell ref="C83:C84"/>
    <mergeCell ref="D83:D84"/>
    <mergeCell ref="E83:E84"/>
    <mergeCell ref="F83:F84"/>
    <mergeCell ref="A85:A86"/>
    <mergeCell ref="B85:B86"/>
    <mergeCell ref="C85:C86"/>
    <mergeCell ref="D85:D86"/>
    <mergeCell ref="E85:E86"/>
    <mergeCell ref="F85:F86"/>
    <mergeCell ref="A87:A88"/>
    <mergeCell ref="B87:B88"/>
    <mergeCell ref="A117:A118"/>
    <mergeCell ref="B167:B168"/>
    <mergeCell ref="C167:C168"/>
    <mergeCell ref="D167:D168"/>
    <mergeCell ref="A169:A170"/>
    <mergeCell ref="B169:B170"/>
    <mergeCell ref="C169:C170"/>
    <mergeCell ref="D169:D170"/>
    <mergeCell ref="E81:E82"/>
    <mergeCell ref="F81:F82"/>
    <mergeCell ref="E167:E168"/>
    <mergeCell ref="F167:F168"/>
    <mergeCell ref="E169:E170"/>
    <mergeCell ref="F169:F170"/>
    <mergeCell ref="F91:F92"/>
    <mergeCell ref="F93:F94"/>
    <mergeCell ref="F159:F160"/>
    <mergeCell ref="F161:F162"/>
    <mergeCell ref="F163:F164"/>
    <mergeCell ref="F165:F166"/>
    <mergeCell ref="F153:F154"/>
    <mergeCell ref="F155:F156"/>
    <mergeCell ref="F157:F158"/>
    <mergeCell ref="E159:E160"/>
    <mergeCell ref="F133:F134"/>
    <mergeCell ref="F43:F44"/>
    <mergeCell ref="F27:F28"/>
    <mergeCell ref="F29:F30"/>
    <mergeCell ref="F31:F32"/>
    <mergeCell ref="F33:F34"/>
    <mergeCell ref="F35:F36"/>
    <mergeCell ref="F37:F38"/>
    <mergeCell ref="F39:F40"/>
    <mergeCell ref="E31:E32"/>
    <mergeCell ref="E33:E34"/>
    <mergeCell ref="E35:E36"/>
    <mergeCell ref="K13:K14"/>
    <mergeCell ref="A199:A200"/>
    <mergeCell ref="B199:B200"/>
    <mergeCell ref="C199:C200"/>
    <mergeCell ref="D199:D200"/>
    <mergeCell ref="A25:A26"/>
    <mergeCell ref="B25:B26"/>
    <mergeCell ref="C25:C26"/>
    <mergeCell ref="D25:D26"/>
    <mergeCell ref="A41:A42"/>
    <mergeCell ref="B41:B42"/>
    <mergeCell ref="C41:C42"/>
    <mergeCell ref="D41:D42"/>
    <mergeCell ref="A43:A44"/>
    <mergeCell ref="B43:B44"/>
    <mergeCell ref="C43:C44"/>
    <mergeCell ref="D43:D44"/>
    <mergeCell ref="A79:A80"/>
    <mergeCell ref="B79:B80"/>
    <mergeCell ref="C79:C80"/>
    <mergeCell ref="D79:D80"/>
    <mergeCell ref="A81:A82"/>
    <mergeCell ref="B81:B82"/>
    <mergeCell ref="C81:C82"/>
    <mergeCell ref="A10:A12"/>
    <mergeCell ref="B4:O4"/>
    <mergeCell ref="B5:O5"/>
    <mergeCell ref="B6:O6"/>
    <mergeCell ref="D9:O9"/>
    <mergeCell ref="M10:O12"/>
    <mergeCell ref="B10:B12"/>
    <mergeCell ref="C10:C12"/>
    <mergeCell ref="D10:D12"/>
    <mergeCell ref="E10:L10"/>
    <mergeCell ref="E11:E12"/>
    <mergeCell ref="F11:F12"/>
    <mergeCell ref="G11:J11"/>
    <mergeCell ref="K11:L11"/>
    <mergeCell ref="A9:C9"/>
    <mergeCell ref="M15:O16"/>
    <mergeCell ref="D15:D16"/>
    <mergeCell ref="E15:E16"/>
    <mergeCell ref="F15:F16"/>
    <mergeCell ref="E13:E14"/>
    <mergeCell ref="L13:L14"/>
    <mergeCell ref="M13:O14"/>
    <mergeCell ref="A13:A18"/>
    <mergeCell ref="F17:F18"/>
    <mergeCell ref="K17:K18"/>
    <mergeCell ref="L17:L18"/>
    <mergeCell ref="C13:C14"/>
    <mergeCell ref="D13:D14"/>
    <mergeCell ref="B13:B14"/>
    <mergeCell ref="M17:O18"/>
    <mergeCell ref="K15:K16"/>
    <mergeCell ref="L15:L16"/>
    <mergeCell ref="B15:B16"/>
    <mergeCell ref="C15:C16"/>
    <mergeCell ref="C17:C18"/>
    <mergeCell ref="D17:D18"/>
    <mergeCell ref="E17:E18"/>
    <mergeCell ref="B17:B18"/>
    <mergeCell ref="F13:F14"/>
    <mergeCell ref="A19:A20"/>
    <mergeCell ref="L23:L24"/>
    <mergeCell ref="M23:O24"/>
    <mergeCell ref="L21:L22"/>
    <mergeCell ref="K19:K20"/>
    <mergeCell ref="L19:L20"/>
    <mergeCell ref="M19:O20"/>
    <mergeCell ref="B19:B20"/>
    <mergeCell ref="C19:C20"/>
    <mergeCell ref="D19:D20"/>
    <mergeCell ref="E19:E20"/>
    <mergeCell ref="F19:F20"/>
    <mergeCell ref="A21:A22"/>
    <mergeCell ref="A23:A24"/>
    <mergeCell ref="K21:K22"/>
    <mergeCell ref="M21:O22"/>
    <mergeCell ref="B23:B24"/>
    <mergeCell ref="C23:C24"/>
    <mergeCell ref="D23:D24"/>
    <mergeCell ref="E23:E24"/>
    <mergeCell ref="B21:B22"/>
    <mergeCell ref="C21:C22"/>
    <mergeCell ref="D21:D22"/>
    <mergeCell ref="E21:E22"/>
    <mergeCell ref="K65:K66"/>
    <mergeCell ref="L65:L66"/>
    <mergeCell ref="K73:K74"/>
    <mergeCell ref="F45:F46"/>
    <mergeCell ref="F47:F48"/>
    <mergeCell ref="F49:F50"/>
    <mergeCell ref="F51:F52"/>
    <mergeCell ref="F53:F54"/>
    <mergeCell ref="F69:F70"/>
    <mergeCell ref="F71:F72"/>
    <mergeCell ref="F73:F74"/>
    <mergeCell ref="F55:F56"/>
    <mergeCell ref="K67:K68"/>
    <mergeCell ref="L67:L68"/>
    <mergeCell ref="K69:K70"/>
    <mergeCell ref="L69:L70"/>
    <mergeCell ref="K71:K72"/>
    <mergeCell ref="L71:L72"/>
    <mergeCell ref="F21:F22"/>
    <mergeCell ref="F23:F24"/>
    <mergeCell ref="K23:K24"/>
    <mergeCell ref="D81:D82"/>
    <mergeCell ref="A75:A76"/>
    <mergeCell ref="B75:B76"/>
    <mergeCell ref="C75:C76"/>
    <mergeCell ref="D75:D76"/>
    <mergeCell ref="A77:A78"/>
    <mergeCell ref="B77:B78"/>
    <mergeCell ref="C77:C78"/>
    <mergeCell ref="D77:D78"/>
    <mergeCell ref="E75:E76"/>
    <mergeCell ref="E77:E78"/>
    <mergeCell ref="E79:E80"/>
    <mergeCell ref="E25:E26"/>
    <mergeCell ref="F25:F26"/>
    <mergeCell ref="E41:E42"/>
    <mergeCell ref="F75:F76"/>
    <mergeCell ref="F77:F78"/>
    <mergeCell ref="F79:F80"/>
    <mergeCell ref="K49:K50"/>
    <mergeCell ref="F41:F42"/>
    <mergeCell ref="E43:E44"/>
  </mergeCells>
  <printOptions horizontalCentered="1" verticalCentered="1"/>
  <pageMargins left="0.7" right="0.7" top="0.75" bottom="0.75" header="0.3" footer="0.3"/>
  <pageSetup paperSize="5" scale="44" fitToHeight="0" orientation="landscape" r:id="rId1"/>
  <rowBreaks count="4" manualBreakCount="4">
    <brk id="20" max="16383" man="1"/>
    <brk id="90" max="15" man="1"/>
    <brk id="110" max="15" man="1"/>
    <brk id="148" max="15"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1Tr23</vt:lpstr>
      <vt:lpstr>'CEDULA 1Tr23'!Área_de_impresión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Propietario</cp:lastModifiedBy>
  <cp:revision/>
  <cp:lastPrinted>2024-01-26T19:04:45Z</cp:lastPrinted>
  <dcterms:created xsi:type="dcterms:W3CDTF">2020-03-29T23:09:10Z</dcterms:created>
  <dcterms:modified xsi:type="dcterms:W3CDTF">2024-02-19T19:53:27Z</dcterms:modified>
  <cp:category/>
  <cp:contentStatus/>
</cp:coreProperties>
</file>