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mc:AlternateContent xmlns:mc="http://schemas.openxmlformats.org/markup-compatibility/2006">
    <mc:Choice Requires="x15">
      <x15ac:absPath xmlns:x15ac="http://schemas.microsoft.com/office/spreadsheetml/2010/11/ac" url="C:\Users\Cesar T\Desktop\CRISTINA\I N F O R M E S\TRIMESTRALES_EJE4\INFORMES TRIMESTRALES 2023\4TO TRIMESTRE 2023 EJE 4 SMSCyT\02 Cédula de Avance 4To23\"/>
    </mc:Choice>
  </mc:AlternateContent>
  <bookViews>
    <workbookView xWindow="-120" yWindow="-120" windowWidth="29040" windowHeight="16440"/>
  </bookViews>
  <sheets>
    <sheet name="CEDULA EJE4 T2" sheetId="2" r:id="rId1"/>
  </sheets>
  <definedNames>
    <definedName name="_xlnm.Print_Area" localSheetId="0">'CEDULA EJE4 T2'!$C$1:$Q$159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N13" i="2" l="1"/>
  <c r="M13" i="2"/>
  <c r="M81" i="2" l="1"/>
  <c r="M83" i="2"/>
  <c r="M85" i="2"/>
  <c r="M87" i="2"/>
  <c r="M89" i="2"/>
  <c r="M91" i="2"/>
  <c r="M93" i="2"/>
  <c r="M95" i="2"/>
  <c r="M97" i="2"/>
  <c r="M99" i="2"/>
  <c r="M101" i="2"/>
  <c r="M103" i="2"/>
  <c r="M105" i="2"/>
  <c r="M107" i="2"/>
  <c r="M109" i="2"/>
  <c r="M111" i="2"/>
  <c r="M113" i="2"/>
  <c r="M115" i="2"/>
  <c r="M117" i="2"/>
  <c r="M119" i="2"/>
  <c r="M121" i="2"/>
  <c r="M123" i="2"/>
  <c r="M125" i="2"/>
  <c r="M127" i="2"/>
  <c r="M129" i="2"/>
  <c r="M131" i="2"/>
  <c r="M133" i="2"/>
  <c r="M135" i="2"/>
  <c r="M137" i="2"/>
  <c r="M79" i="2"/>
  <c r="M75" i="2"/>
  <c r="M73" i="2"/>
  <c r="M17" i="2"/>
  <c r="M19" i="2"/>
  <c r="M21" i="2"/>
  <c r="M23" i="2"/>
  <c r="M25" i="2"/>
  <c r="M27" i="2"/>
  <c r="M29" i="2"/>
  <c r="M31" i="2"/>
  <c r="M33" i="2"/>
  <c r="M35" i="2"/>
  <c r="M37" i="2"/>
  <c r="M39" i="2"/>
  <c r="M41" i="2"/>
  <c r="M43" i="2"/>
  <c r="M45" i="2"/>
  <c r="M47" i="2"/>
  <c r="M49" i="2"/>
  <c r="M51" i="2"/>
  <c r="M53" i="2"/>
  <c r="M55" i="2"/>
  <c r="M57" i="2"/>
  <c r="M59" i="2"/>
  <c r="M61" i="2"/>
  <c r="M63" i="2"/>
  <c r="M65" i="2"/>
  <c r="M67" i="2"/>
  <c r="M69" i="2"/>
  <c r="M15" i="2"/>
  <c r="M71" i="2" l="1"/>
  <c r="M77" i="2"/>
  <c r="G31" i="2"/>
  <c r="N31" i="2" s="1"/>
  <c r="G23" i="2"/>
  <c r="N23" i="2" s="1"/>
  <c r="G25" i="2"/>
  <c r="N25" i="2" s="1"/>
  <c r="G27" i="2"/>
  <c r="N27" i="2" s="1"/>
  <c r="G29" i="2"/>
  <c r="N29" i="2" s="1"/>
  <c r="G33" i="2"/>
  <c r="N33" i="2" s="1"/>
  <c r="G35" i="2"/>
  <c r="N35" i="2" s="1"/>
  <c r="G37" i="2"/>
  <c r="N37" i="2" s="1"/>
  <c r="G39" i="2"/>
  <c r="N39" i="2" s="1"/>
  <c r="G41" i="2"/>
  <c r="N41" i="2" s="1"/>
  <c r="G43" i="2"/>
  <c r="N43" i="2" s="1"/>
  <c r="G45" i="2"/>
  <c r="N45" i="2" s="1"/>
  <c r="G47" i="2"/>
  <c r="N47" i="2" s="1"/>
  <c r="G49" i="2"/>
  <c r="N49" i="2" s="1"/>
  <c r="G51" i="2"/>
  <c r="N51" i="2" s="1"/>
  <c r="G53" i="2"/>
  <c r="N53" i="2" s="1"/>
  <c r="G55" i="2"/>
  <c r="N55" i="2" s="1"/>
  <c r="G57" i="2"/>
  <c r="N57" i="2" s="1"/>
  <c r="G59" i="2"/>
  <c r="N59" i="2" s="1"/>
  <c r="G61" i="2"/>
  <c r="N61" i="2" s="1"/>
  <c r="G63" i="2"/>
  <c r="N63" i="2" s="1"/>
  <c r="G65" i="2"/>
  <c r="N65" i="2" s="1"/>
  <c r="G67" i="2"/>
  <c r="N67" i="2" s="1"/>
  <c r="G69" i="2"/>
  <c r="N69" i="2" s="1"/>
  <c r="G71" i="2"/>
  <c r="N71" i="2" s="1"/>
  <c r="G73" i="2"/>
  <c r="N73" i="2" s="1"/>
  <c r="G75" i="2"/>
  <c r="N75" i="2" s="1"/>
  <c r="G77" i="2"/>
  <c r="N77" i="2" s="1"/>
  <c r="G79" i="2"/>
  <c r="N79" i="2" s="1"/>
  <c r="G81" i="2"/>
  <c r="N81" i="2" s="1"/>
  <c r="G83" i="2"/>
  <c r="N83" i="2" s="1"/>
  <c r="G85" i="2"/>
  <c r="N85" i="2" s="1"/>
  <c r="G87" i="2"/>
  <c r="N87" i="2" s="1"/>
  <c r="G89" i="2"/>
  <c r="N89" i="2" s="1"/>
  <c r="G91" i="2"/>
  <c r="N91" i="2" s="1"/>
  <c r="G93" i="2"/>
  <c r="N93" i="2" s="1"/>
  <c r="G95" i="2"/>
  <c r="N95" i="2" s="1"/>
  <c r="G97" i="2"/>
  <c r="N97" i="2" s="1"/>
  <c r="G99" i="2"/>
  <c r="N99" i="2" s="1"/>
  <c r="G101" i="2"/>
  <c r="N101" i="2" s="1"/>
  <c r="G103" i="2"/>
  <c r="N103" i="2" s="1"/>
  <c r="G105" i="2"/>
  <c r="N105" i="2" s="1"/>
  <c r="G107" i="2"/>
  <c r="N107" i="2" s="1"/>
  <c r="G109" i="2"/>
  <c r="N109" i="2" s="1"/>
  <c r="G111" i="2"/>
  <c r="N111" i="2" s="1"/>
  <c r="G113" i="2"/>
  <c r="N113" i="2" s="1"/>
  <c r="G115" i="2"/>
  <c r="N115" i="2" s="1"/>
  <c r="G117" i="2"/>
  <c r="N117" i="2" s="1"/>
  <c r="G119" i="2"/>
  <c r="N119" i="2" s="1"/>
  <c r="G121" i="2"/>
  <c r="N121" i="2" s="1"/>
  <c r="G123" i="2"/>
  <c r="N123" i="2" s="1"/>
  <c r="G125" i="2"/>
  <c r="N125" i="2" s="1"/>
  <c r="G127" i="2"/>
  <c r="N127" i="2" s="1"/>
  <c r="G129" i="2"/>
  <c r="N129" i="2" s="1"/>
  <c r="G131" i="2"/>
  <c r="N131" i="2" s="1"/>
  <c r="G133" i="2"/>
  <c r="N133" i="2" s="1"/>
  <c r="G135" i="2"/>
  <c r="N135" i="2" s="1"/>
  <c r="G137" i="2"/>
  <c r="N137" i="2" s="1"/>
  <c r="G15" i="2"/>
  <c r="N15" i="2" s="1"/>
  <c r="G17" i="2"/>
  <c r="N17" i="2" s="1"/>
  <c r="G19" i="2"/>
  <c r="N19" i="2" s="1"/>
  <c r="G21" i="2"/>
  <c r="N21" i="2" s="1"/>
</calcChain>
</file>

<file path=xl/sharedStrings.xml><?xml version="1.0" encoding="utf-8"?>
<sst xmlns="http://schemas.openxmlformats.org/spreadsheetml/2006/main" count="464" uniqueCount="279">
  <si>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</si>
  <si>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</si>
  <si>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</si>
  <si>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</si>
  <si>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</si>
  <si>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</si>
  <si>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</si>
  <si>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</si>
  <si>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</si>
  <si>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</si>
  <si>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</si>
  <si>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</si>
  <si>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</si>
  <si>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</si>
  <si>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</si>
  <si>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</si>
  <si>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t>-</t>
  </si>
  <si>
    <t>Descendente</t>
  </si>
  <si>
    <t>Anual</t>
  </si>
  <si>
    <t>NO</t>
  </si>
  <si>
    <t>Descendente
Regular</t>
  </si>
  <si>
    <t xml:space="preserve">PROGRAMA PRESUPUESTARIO ANUAL: </t>
  </si>
  <si>
    <t>SENTIDO DEL INDICADOR
(ascendente, descendente, regular o nominal)</t>
  </si>
  <si>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</si>
  <si>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TRIMESTRAL</t>
  </si>
  <si>
    <r>
      <rPr>
        <b/>
        <sz val="11"/>
        <color theme="1"/>
        <rFont val="Calibri"/>
        <family val="2"/>
        <scheme val="minor"/>
      </rPr>
      <t>Meta trimestral:</t>
    </r>
    <r>
      <rPr>
        <sz val="11"/>
        <color theme="1"/>
        <rFont val="Calibri"/>
        <family val="2"/>
        <scheme val="minor"/>
      </rPr>
      <t xml:space="preserve"> El Instituto Nacional de Estadística y Geografía, INEGI, implementa y publica los resultados de la Encuesta Nacional de Victimización y Percepción sobre Seguridad Pública Anualmente. Ultimo dato 83.5% periodo marzo-abril 2022.  El avance en cumplimiento de metas trimestral refleja lo reportado respecto a lo programado, es decir 106.57%. 
</t>
    </r>
    <r>
      <rPr>
        <b/>
        <sz val="11"/>
        <color theme="1"/>
        <rFont val="Calibri"/>
        <family val="2"/>
        <scheme val="minor"/>
      </rPr>
      <t xml:space="preserve">
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</si>
  <si>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r>
      <t xml:space="preserve">P. 4.16.1.1: </t>
    </r>
    <r>
      <rPr>
        <sz val="11"/>
        <color theme="1"/>
        <rFont val="Calibri"/>
        <family val="2"/>
        <scheme val="minor"/>
      </rPr>
      <t>La población del Municipio de Benito Juárez mantiene seguro su patrimonio mediante la atención de las fuentes de violencia y las delincuencias con estricto respeto a los Derechos Humanos.</t>
    </r>
  </si>
  <si>
    <r>
      <rPr>
        <b/>
        <sz val="11"/>
        <color theme="1"/>
        <rFont val="Calibri"/>
        <family val="2"/>
        <scheme val="minor"/>
      </rPr>
      <t>Incidencia delictiva (ID)</t>
    </r>
    <r>
      <rPr>
        <sz val="11"/>
        <color theme="1"/>
        <rFont val="Calibri"/>
        <family val="2"/>
        <scheme val="minor"/>
      </rPr>
      <t>: tasa de variación de delitos cometidos contra el patrimonio de la población del MBJ entre dos periodos de tiempo.</t>
    </r>
  </si>
  <si>
    <r>
      <t xml:space="preserve">C. 4.16.1.1.1 </t>
    </r>
    <r>
      <rPr>
        <sz val="11"/>
        <color theme="1"/>
        <rFont val="Calibri"/>
        <family val="2"/>
        <scheme val="minor"/>
      </rPr>
      <t>Acciones de prevención del delito con enfoque de derechos humanos, perspectiva de género y corresponsabilidad ciudadana realizadas.</t>
    </r>
  </si>
  <si>
    <r>
      <rPr>
        <b/>
        <sz val="11"/>
        <color theme="1"/>
        <rFont val="Calibri"/>
        <family val="2"/>
        <scheme val="minor"/>
      </rPr>
      <t>PAPDR</t>
    </r>
    <r>
      <rPr>
        <sz val="11"/>
        <color theme="1"/>
        <rFont val="Calibri"/>
        <family val="2"/>
        <scheme val="minor"/>
      </rPr>
      <t xml:space="preserve">: Porcentaje de acciones de prevención del delito con enfoque de derechos humanos y perspectiva de genero realizadas. </t>
    </r>
  </si>
  <si>
    <r>
      <t xml:space="preserve">A. 4.16.1.1.1.1 </t>
    </r>
    <r>
      <rPr>
        <sz val="11"/>
        <color theme="1"/>
        <rFont val="Calibri"/>
        <family val="2"/>
        <scheme val="minor"/>
      </rPr>
      <t>Ejecución de intervenciones para prevenir el delito y conductas violentas dirigidas a la población y sector educativo en los niveles básico y medio superior</t>
    </r>
    <r>
      <rPr>
        <b/>
        <sz val="11"/>
        <color theme="1"/>
        <rFont val="Calibri"/>
        <family val="2"/>
        <scheme val="minor"/>
      </rPr>
      <t xml:space="preserve">. </t>
    </r>
  </si>
  <si>
    <r>
      <rPr>
        <b/>
        <sz val="11"/>
        <color theme="1"/>
        <rFont val="Calibri"/>
        <family val="2"/>
        <scheme val="minor"/>
      </rPr>
      <t xml:space="preserve">PIPDCVR: </t>
    </r>
    <r>
      <rPr>
        <sz val="11"/>
        <color theme="1"/>
        <rFont val="Calibri"/>
        <family val="2"/>
        <scheme val="minor"/>
      </rPr>
      <t xml:space="preserve">Porcentaje de intervenciones para prevenir el delito y conductas violentas realizadas. 
(Platicas al sector educativo, Conformación de redes de mujeres, Capacitación a Redes de Mujeres, Campañas de prevención del acoso sexual y Eventos de proximidad con el sector educativo)
</t>
    </r>
  </si>
  <si>
    <r>
      <t xml:space="preserve">A. 4.16.1.1.1.2 </t>
    </r>
    <r>
      <rPr>
        <sz val="11"/>
        <color theme="1"/>
        <rFont val="Calibri"/>
        <family val="2"/>
        <scheme val="minor"/>
      </rPr>
      <t>Ejecución de Actividades enfocadas a los derechos humanos y la prevención del delito para el empoderamiento juvenil.</t>
    </r>
  </si>
  <si>
    <r>
      <rPr>
        <b/>
        <sz val="11"/>
        <color theme="1"/>
        <rFont val="Calibri"/>
        <family val="2"/>
        <scheme val="minor"/>
      </rPr>
      <t>PAEDHPDJR:</t>
    </r>
    <r>
      <rPr>
        <sz val="11"/>
        <color theme="1"/>
        <rFont val="Calibri"/>
        <family val="2"/>
        <scheme val="minor"/>
      </rPr>
      <t xml:space="preserve">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Pública, atender a jóvenes en situaciones de riesgo con diversas actividades, actividades integrales para prevenir los accidentes automovilísticos provocados por el abuso del alcohol, capacitación en el trabajo y pláticas para promover la cultura de paz y legalidad).</t>
    </r>
  </si>
  <si>
    <r>
      <t xml:space="preserve">A. 4.16.1.1.1.3 </t>
    </r>
    <r>
      <rPr>
        <sz val="11"/>
        <color theme="1"/>
        <rFont val="Calibri"/>
        <family val="2"/>
        <scheme val="minor"/>
      </rPr>
      <t>Ejecución de acciones en beneficio la comunidad para prevenir y sancionar la violencia con perspectiva de género.</t>
    </r>
  </si>
  <si>
    <r>
      <rPr>
        <b/>
        <sz val="11"/>
        <color theme="1"/>
        <rFont val="Calibri"/>
        <family val="2"/>
        <scheme val="minor"/>
      </rPr>
      <t>PAPSVR:</t>
    </r>
    <r>
      <rPr>
        <sz val="11"/>
        <color theme="1"/>
        <rFont val="Calibri"/>
        <family val="2"/>
        <scheme val="minor"/>
      </rPr>
      <t xml:space="preserve">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r>
  </si>
  <si>
    <r>
      <t>A. 4.16.1.1.1.4</t>
    </r>
    <r>
      <rPr>
        <sz val="11"/>
        <color theme="1"/>
        <rFont val="Calibri"/>
        <family val="2"/>
        <scheme val="minor"/>
      </rPr>
      <t xml:space="preserve"> Ejecución de actividades de creación y seguimiento de comités empresariales, educativos y de participación ciudadana.</t>
    </r>
  </si>
  <si>
    <r>
      <rPr>
        <b/>
        <sz val="11"/>
        <color theme="1"/>
        <rFont val="Calibri"/>
        <family val="2"/>
        <scheme val="minor"/>
      </rPr>
      <t>PACSCR:</t>
    </r>
    <r>
      <rPr>
        <sz val="11"/>
        <color theme="1"/>
        <rFont val="Calibri"/>
        <family val="2"/>
        <scheme val="minor"/>
      </rPr>
      <t xml:space="preserve"> Porcentaje de actividades de creación y seguimiento de comités realizados.
(Creación y seguimiento de comités y redes vecinales, comités en las escuelas de nivel básico y redes de prevención del delito con empresarios)
</t>
    </r>
  </si>
  <si>
    <r>
      <t>A. 4.16.1.1.1.5</t>
    </r>
    <r>
      <rPr>
        <sz val="11"/>
        <color theme="1"/>
        <rFont val="Calibri"/>
        <family val="2"/>
        <scheme val="minor"/>
      </rPr>
      <t xml:space="preserve"> Realización de actividades  para generar acuerdos y coordinación que coadyuven en la prevención del delito.</t>
    </r>
  </si>
  <si>
    <r>
      <rPr>
        <b/>
        <sz val="11"/>
        <color theme="1"/>
        <rFont val="Calibri"/>
        <family val="2"/>
        <scheme val="minor"/>
      </rPr>
      <t>PAGACCPDR:</t>
    </r>
    <r>
      <rPr>
        <sz val="11"/>
        <color theme="1"/>
        <rFont val="Calibri"/>
        <family val="2"/>
        <scheme val="minor"/>
      </rPr>
      <t xml:space="preserve"> Porcentaje de actividades para generar acuerdos y coordinación que coadyuven en la prevención del delito realizadas.
(Reuniones con dependencias federales, estatales y municipales para realizar acuerdos de coordinación)
</t>
    </r>
  </si>
  <si>
    <r>
      <t xml:space="preserve">A. 4.16.1.1.1.6 </t>
    </r>
    <r>
      <rPr>
        <sz val="11"/>
        <color theme="1"/>
        <rFont val="Calibri"/>
        <family val="2"/>
        <scheme val="minor"/>
      </rPr>
      <t>Ejecución de actividades integrales para el mejoramiento de la calidad de vida de la población.</t>
    </r>
  </si>
  <si>
    <r>
      <rPr>
        <b/>
        <sz val="11"/>
        <color theme="1"/>
        <rFont val="Calibri"/>
        <family val="2"/>
        <scheme val="minor"/>
      </rPr>
      <t xml:space="preserve">PAIE: </t>
    </r>
    <r>
      <rPr>
        <sz val="11"/>
        <color theme="1"/>
        <rFont val="Calibri"/>
        <family val="2"/>
        <scheme val="minor"/>
      </rPr>
      <t>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r>
  </si>
  <si>
    <r>
      <t xml:space="preserve">C. 4.16.1.1.2 </t>
    </r>
    <r>
      <rPr>
        <sz val="11"/>
        <color theme="1"/>
        <rFont val="Calibri"/>
        <family val="2"/>
        <scheme val="minor"/>
      </rPr>
      <t>Acciones de difusión de Cultura de la Legalidad y Prevención del Delito implementadas</t>
    </r>
  </si>
  <si>
    <r>
      <rPr>
        <b/>
        <sz val="11"/>
        <color theme="1"/>
        <rFont val="Calibri"/>
        <family val="2"/>
        <scheme val="minor"/>
      </rPr>
      <t xml:space="preserve">PADCPDI: </t>
    </r>
    <r>
      <rPr>
        <sz val="11"/>
        <color theme="1"/>
        <rFont val="Calibri"/>
        <family val="2"/>
        <scheme val="minor"/>
      </rPr>
      <t>Porcentaje de acciones de difusión de cultura y prevención del delito implementadas</t>
    </r>
  </si>
  <si>
    <r>
      <t xml:space="preserve">A. 4.16.1.1.2.1 </t>
    </r>
    <r>
      <rPr>
        <sz val="11"/>
        <color theme="1"/>
        <rFont val="Calibri"/>
        <family val="2"/>
        <scheme val="minor"/>
      </rPr>
      <t xml:space="preserve">Difusión  en materia de prevención del delito, cultura de la paz, derechos humanos, y perspectiva de género. </t>
    </r>
  </si>
  <si>
    <r>
      <rPr>
        <b/>
        <sz val="11"/>
        <color theme="1"/>
        <rFont val="Calibri"/>
        <family val="2"/>
        <scheme val="minor"/>
      </rPr>
      <t>PADMPDR:</t>
    </r>
    <r>
      <rPr>
        <sz val="11"/>
        <color theme="1"/>
        <rFont val="Calibri"/>
        <family val="2"/>
        <scheme val="minor"/>
      </rPr>
      <t xml:space="preserve">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r>
  </si>
  <si>
    <r>
      <t>C. 4.16.1.1.3</t>
    </r>
    <r>
      <rPr>
        <sz val="11"/>
        <color theme="1"/>
        <rFont val="Calibri"/>
        <family val="2"/>
        <scheme val="minor"/>
      </rPr>
      <t xml:space="preserve"> Acciones orientadas a la ejecución cotidiana de buenas prácticas profesionales del personal policial</t>
    </r>
  </si>
  <si>
    <r>
      <rPr>
        <b/>
        <sz val="11"/>
        <color theme="1"/>
        <rFont val="Calibri"/>
        <family val="2"/>
        <scheme val="minor"/>
      </rPr>
      <t>PAOECBPR:</t>
    </r>
    <r>
      <rPr>
        <sz val="11"/>
        <color theme="1"/>
        <rFont val="Calibri"/>
        <family val="2"/>
        <scheme val="minor"/>
      </rPr>
      <t xml:space="preserve"> Porcentaje de acciones orientadas a la ejecución cotidiana de buenas prácticas realizadas</t>
    </r>
  </si>
  <si>
    <r>
      <t>A. 4.16.1.1.3.1</t>
    </r>
    <r>
      <rPr>
        <sz val="11"/>
        <color theme="1"/>
        <rFont val="Calibri"/>
        <family val="2"/>
        <scheme val="minor"/>
      </rPr>
      <t xml:space="preserve"> Implementación de campañas en redes sociales y otros medios, sobre  las funciones y procedimientos para presentar quejas y denuncias ante la Dirección de Asuntos Internos.</t>
    </r>
  </si>
  <si>
    <r>
      <rPr>
        <b/>
        <sz val="11"/>
        <color theme="1"/>
        <rFont val="Calibri"/>
        <family val="2"/>
        <scheme val="minor"/>
      </rPr>
      <t>PCSFPPQDR:</t>
    </r>
    <r>
      <rPr>
        <sz val="11"/>
        <color theme="1"/>
        <rFont val="Calibri"/>
        <family val="2"/>
        <scheme val="minor"/>
      </rPr>
      <t xml:space="preserve">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r>
  </si>
  <si>
    <r>
      <t xml:space="preserve">A. 4.16.1.1.3.2 </t>
    </r>
    <r>
      <rPr>
        <sz val="11"/>
        <color theme="1"/>
        <rFont val="Calibri"/>
        <family val="2"/>
        <scheme val="minor"/>
      </rPr>
      <t>Aplicación de Instrumentos normativos de actuación del personal de Asuntos Internos.</t>
    </r>
  </si>
  <si>
    <r>
      <rPr>
        <b/>
        <sz val="11"/>
        <color theme="1"/>
        <rFont val="Calibri"/>
        <family val="2"/>
        <scheme val="minor"/>
      </rPr>
      <t>PINAR:</t>
    </r>
    <r>
      <rPr>
        <sz val="11"/>
        <color theme="1"/>
        <rFont val="Calibri"/>
        <family val="2"/>
        <scheme val="minor"/>
      </rPr>
      <t xml:space="preserve"> Porcentaje de instrumentos normativos de actuación realizados.
(Implementar el protocolo de actuación y la reforma del Reglamento Interior de la Secretaría Municipal de Seguridad Pública y Tránsito en la parte conducente a las facultades de la Dirección de Asuntos Internos.)</t>
    </r>
  </si>
  <si>
    <r>
      <t xml:space="preserve">A. 4.16.1.1.3.3 </t>
    </r>
    <r>
      <rPr>
        <sz val="11"/>
        <color theme="1"/>
        <rFont val="Calibri"/>
        <family val="2"/>
        <scheme val="minor"/>
      </rPr>
      <t xml:space="preserve">Visitas de supervisión aleatorias al personal operativo y de servicios de la Secretaria Municipal de Seguridad Pública y Tránsito.  </t>
    </r>
    <r>
      <rPr>
        <b/>
        <sz val="11"/>
        <color theme="1"/>
        <rFont val="Calibri"/>
        <family val="2"/>
        <scheme val="minor"/>
      </rPr>
      <t xml:space="preserve">                                                                                                                                                                                                                                                                                 </t>
    </r>
  </si>
  <si>
    <r>
      <rPr>
        <b/>
        <sz val="11"/>
        <color theme="1"/>
        <rFont val="Calibri"/>
        <family val="2"/>
        <scheme val="minor"/>
      </rPr>
      <t>PVSPOSR:</t>
    </r>
    <r>
      <rPr>
        <sz val="11"/>
        <color theme="1"/>
        <rFont val="Calibri"/>
        <family val="2"/>
        <scheme val="minor"/>
      </rPr>
      <t xml:space="preserve"> Porcentaje de visitas de supervisión al personal operativo y de servicios realizadas.
(Operativos en los establecimientos donde se desarrollen actividades policiales y visitas de verificación y supervisión a los elementos de la SMSPyT)</t>
    </r>
  </si>
  <si>
    <r>
      <t xml:space="preserve">C. 4.16.1.1.4 </t>
    </r>
    <r>
      <rPr>
        <sz val="11"/>
        <color theme="1"/>
        <rFont val="Calibri"/>
        <family val="2"/>
        <scheme val="minor"/>
      </rPr>
      <t>Consultas jurídicas al personal y actualización del marco normativo de la SMSPYT.</t>
    </r>
  </si>
  <si>
    <r>
      <rPr>
        <b/>
        <sz val="11"/>
        <color theme="1"/>
        <rFont val="Calibri"/>
        <family val="2"/>
        <scheme val="minor"/>
      </rPr>
      <t xml:space="preserve">PCJAMNR: </t>
    </r>
    <r>
      <rPr>
        <sz val="11"/>
        <color theme="1"/>
        <rFont val="Calibri"/>
        <family val="2"/>
        <scheme val="minor"/>
      </rPr>
      <t>Porcentaje de consultas jurídicas y actualización del marco normativo realizadas</t>
    </r>
  </si>
  <si>
    <r>
      <t>A. 4.16.1.1.4.1</t>
    </r>
    <r>
      <rPr>
        <sz val="11"/>
        <color theme="1"/>
        <rFont val="Calibri"/>
        <family val="2"/>
        <scheme val="minor"/>
      </rPr>
      <t xml:space="preserve"> Actualización al marco jurídico municipal de la Secretaria de Seguridad Pública y Tránsito de Benito Juárez. </t>
    </r>
  </si>
  <si>
    <r>
      <rPr>
        <b/>
        <sz val="11"/>
        <color theme="1"/>
        <rFont val="Calibri"/>
        <family val="2"/>
        <scheme val="minor"/>
      </rPr>
      <t xml:space="preserve">PIJCPC: </t>
    </r>
    <r>
      <rPr>
        <sz val="11"/>
        <color theme="1"/>
        <rFont val="Calibri"/>
        <family val="2"/>
        <scheme val="minor"/>
      </rPr>
      <t>Porcentaje de instrumentos jurídicos de la corporación policial consolidados. 
(Actualizaciones a la normatividad interna de la Secretaría Municipal de Seguridad Pública y Tránsito)</t>
    </r>
  </si>
  <si>
    <r>
      <t xml:space="preserve">A. 4.16.1.1.4.2 </t>
    </r>
    <r>
      <rPr>
        <sz val="11"/>
        <color theme="1"/>
        <rFont val="Calibri"/>
        <family val="2"/>
        <scheme val="minor"/>
      </rPr>
      <t>Atención jurídica en asuntos relacionados con el personal de la Secretaria Municipal de Seguridad Pública y Tránsito.</t>
    </r>
  </si>
  <si>
    <r>
      <rPr>
        <b/>
        <sz val="11"/>
        <color theme="1"/>
        <rFont val="Calibri"/>
        <family val="2"/>
        <scheme val="minor"/>
      </rPr>
      <t xml:space="preserve">PAJA: </t>
    </r>
    <r>
      <rPr>
        <sz val="11"/>
        <color theme="1"/>
        <rFont val="Calibri"/>
        <family val="2"/>
        <scheme val="minor"/>
      </rPr>
      <t>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r>
  </si>
  <si>
    <r>
      <t xml:space="preserve">A. 4.16.1.1.4.3 </t>
    </r>
    <r>
      <rPr>
        <sz val="11"/>
        <color theme="1"/>
        <rFont val="Calibri"/>
        <family val="2"/>
        <scheme val="minor"/>
      </rPr>
      <t>Realización de sesiones de la Comisión del Servicio de Carrera de Honor y Justicia.</t>
    </r>
  </si>
  <si>
    <r>
      <rPr>
        <b/>
        <sz val="11"/>
        <color theme="1"/>
        <rFont val="Calibri"/>
        <family val="2"/>
        <scheme val="minor"/>
      </rPr>
      <t>PSR:</t>
    </r>
    <r>
      <rPr>
        <sz val="11"/>
        <color theme="1"/>
        <rFont val="Calibri"/>
        <family val="2"/>
        <scheme val="minor"/>
      </rPr>
      <t xml:space="preserve"> Porcentaje de sesiones realizadas.
(Sesiones de la CSCHyJ en las que se resuelvan asuntos relacionados con la profesionalización y régimen disciplinario de los miembros adscritos a la Secretaría Municipal de Seguridad Pública y Tránsito)</t>
    </r>
  </si>
  <si>
    <r>
      <t xml:space="preserve">C. 4.16.1.1.5 </t>
    </r>
    <r>
      <rPr>
        <sz val="11"/>
        <color theme="1"/>
        <rFont val="Calibri"/>
        <family val="2"/>
        <scheme val="minor"/>
      </rPr>
      <t>Informes y estadísticas de delitos y faltas administrativas dentro del municipio entregados.</t>
    </r>
    <r>
      <rPr>
        <b/>
        <sz val="11"/>
        <color theme="1"/>
        <rFont val="Calibri"/>
        <family val="2"/>
        <scheme val="minor"/>
      </rPr>
      <t xml:space="preserve"> </t>
    </r>
  </si>
  <si>
    <r>
      <rPr>
        <b/>
        <sz val="11"/>
        <color theme="1"/>
        <rFont val="Calibri"/>
        <family val="2"/>
        <scheme val="minor"/>
      </rPr>
      <t>PIEDE</t>
    </r>
    <r>
      <rPr>
        <sz val="11"/>
        <color theme="1"/>
        <rFont val="Calibri"/>
        <family val="2"/>
        <scheme val="minor"/>
      </rPr>
      <t>: Porcentaje de informes y estadística de delitos entregados.</t>
    </r>
  </si>
  <si>
    <r>
      <t>A. 4.16.1.1.5.1</t>
    </r>
    <r>
      <rPr>
        <sz val="11"/>
        <color theme="1"/>
        <rFont val="Calibri"/>
        <family val="2"/>
        <scheme val="minor"/>
      </rPr>
      <t xml:space="preserve"> Realización de actividades integrales para crear inteligencia policial</t>
    </r>
  </si>
  <si>
    <r>
      <rPr>
        <b/>
        <sz val="11"/>
        <color theme="1"/>
        <rFont val="Calibri"/>
        <family val="2"/>
        <scheme val="minor"/>
      </rPr>
      <t>PAIR:</t>
    </r>
    <r>
      <rPr>
        <sz val="11"/>
        <color theme="1"/>
        <rFont val="Calibri"/>
        <family val="2"/>
        <scheme val="minor"/>
      </rPr>
      <t xml:space="preserve"> 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r>
  </si>
  <si>
    <r>
      <t xml:space="preserve">A. 4.16.1.1.5.2 </t>
    </r>
    <r>
      <rPr>
        <sz val="11"/>
        <color theme="1"/>
        <rFont val="Calibri"/>
        <family val="2"/>
        <scheme val="minor"/>
      </rPr>
      <t>Ejecución de actividades para renovación, modernización, mantenimiento y conservación de los equipos de computo y otras tecnologías.</t>
    </r>
  </si>
  <si>
    <r>
      <rPr>
        <b/>
        <sz val="11"/>
        <color theme="1"/>
        <rFont val="Calibri"/>
        <family val="2"/>
        <scheme val="minor"/>
      </rPr>
      <t>PAMTR:</t>
    </r>
    <r>
      <rPr>
        <sz val="11"/>
        <color theme="1"/>
        <rFont val="Calibri"/>
        <family val="2"/>
        <scheme val="minor"/>
      </rPr>
      <t xml:space="preserve">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r>
  </si>
  <si>
    <r>
      <t>C. 4.16.1.1.6</t>
    </r>
    <r>
      <rPr>
        <sz val="11"/>
        <color theme="1"/>
        <rFont val="Calibri"/>
        <family val="2"/>
        <scheme val="minor"/>
      </rPr>
      <t xml:space="preserve"> Operativos de seguridad pública con los tres órdenes de gobierno en el Municipio de Benito Juárez realizados.</t>
    </r>
  </si>
  <si>
    <r>
      <rPr>
        <b/>
        <sz val="11"/>
        <color theme="1"/>
        <rFont val="Calibri"/>
        <family val="2"/>
        <scheme val="minor"/>
      </rPr>
      <t>POSPR:</t>
    </r>
    <r>
      <rPr>
        <sz val="11"/>
        <color theme="1"/>
        <rFont val="Calibri"/>
        <family val="2"/>
        <scheme val="minor"/>
      </rPr>
      <t xml:space="preserve"> Porcentaje de operativos de seguridad pública realizados.</t>
    </r>
  </si>
  <si>
    <r>
      <t xml:space="preserve">A. 4.16.1.1.6.1 </t>
    </r>
    <r>
      <rPr>
        <sz val="11"/>
        <color theme="1"/>
        <rFont val="Calibri"/>
        <family val="2"/>
        <scheme val="minor"/>
      </rPr>
      <t>Ejecución de operativos de seguridad de alto impacto con el apoyo de la policía Estatal, Federal, SEDENA y SEMAR.</t>
    </r>
  </si>
  <si>
    <r>
      <rPr>
        <b/>
        <sz val="11"/>
        <color theme="1"/>
        <rFont val="Calibri"/>
        <family val="2"/>
        <scheme val="minor"/>
      </rPr>
      <t>POSAIE:</t>
    </r>
    <r>
      <rPr>
        <sz val="11"/>
        <color theme="1"/>
        <rFont val="Calibri"/>
        <family val="2"/>
        <scheme val="minor"/>
      </rPr>
      <t xml:space="preserve"> Porcentaje de operativos de seguridad de alto impacto ejecutados.
(Operativos para fortalecer la proximidad social y realizar inspecciones aleatorias en antros o bares con la finalidad de inhibir o impedir un posible delito)</t>
    </r>
  </si>
  <si>
    <r>
      <t xml:space="preserve">A. 4.16.1.1.6.2 </t>
    </r>
    <r>
      <rPr>
        <sz val="11"/>
        <color theme="1"/>
        <rFont val="Calibri"/>
        <family val="2"/>
        <scheme val="minor"/>
      </rPr>
      <t xml:space="preserve">Realización de actividades de persuasión y disuasión para la disminución de hechos delictivos en zonas con alto índice delictivo en el municipio de B.J.   </t>
    </r>
    <r>
      <rPr>
        <b/>
        <sz val="11"/>
        <color theme="1"/>
        <rFont val="Calibri"/>
        <family val="2"/>
        <scheme val="minor"/>
      </rPr>
      <t xml:space="preserve">                                                           </t>
    </r>
  </si>
  <si>
    <r>
      <rPr>
        <b/>
        <sz val="11"/>
        <color theme="1"/>
        <rFont val="Calibri"/>
        <family val="2"/>
        <scheme val="minor"/>
      </rPr>
      <t>PAPDHDI:</t>
    </r>
    <r>
      <rPr>
        <sz val="11"/>
        <color theme="1"/>
        <rFont val="Calibri"/>
        <family val="2"/>
        <scheme val="minor"/>
      </rPr>
      <t xml:space="preserve">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r>
  </si>
  <si>
    <r>
      <t xml:space="preserve">C. 4.16.1.1.7 </t>
    </r>
    <r>
      <rPr>
        <sz val="11"/>
        <color theme="1"/>
        <rFont val="Calibri"/>
        <family val="2"/>
        <scheme val="minor"/>
      </rPr>
      <t>Acciones de proximidad social, presencia policial y mecanismos de combate hacia hechos delictivos realizadas.</t>
    </r>
  </si>
  <si>
    <r>
      <rPr>
        <b/>
        <sz val="11"/>
        <color theme="1"/>
        <rFont val="Calibri"/>
        <family val="2"/>
        <scheme val="minor"/>
      </rPr>
      <t>PAPSPCPR</t>
    </r>
    <r>
      <rPr>
        <sz val="11"/>
        <color theme="1"/>
        <rFont val="Calibri"/>
        <family val="2"/>
        <scheme val="minor"/>
      </rPr>
      <t>: Porcentaje de acciones de proximidad social, presencia y combate policial realizadas</t>
    </r>
  </si>
  <si>
    <t>C. 4.16.1.1.7 Acciones de proximidad social, presencia policial y mecanismos de combate hacia hechos delictivos realizadas.</t>
  </si>
  <si>
    <t>PAPSPCPR: Porcentaje de acciones de proximidad social, presencia y combate policial realizadas</t>
  </si>
  <si>
    <r>
      <t xml:space="preserve">A. 4.16.1.1.7.1  </t>
    </r>
    <r>
      <rPr>
        <sz val="11"/>
        <color theme="1"/>
        <rFont val="Calibri"/>
        <family val="2"/>
        <scheme val="minor"/>
      </rPr>
      <t>Ejecución de acciones de proximidad social.</t>
    </r>
  </si>
  <si>
    <r>
      <rPr>
        <b/>
        <sz val="11"/>
        <color theme="1"/>
        <rFont val="Calibri"/>
        <family val="2"/>
        <scheme val="minor"/>
      </rPr>
      <t>PAPSR:</t>
    </r>
    <r>
      <rPr>
        <sz val="11"/>
        <color theme="1"/>
        <rFont val="Calibri"/>
        <family val="2"/>
        <scheme val="minor"/>
      </rPr>
      <t xml:space="preserve">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r>
  </si>
  <si>
    <t>A. 4.16.1.1.7.1  Ejecución de acciones de proximidad social.</t>
  </si>
  <si>
    <t>PAPSR: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</si>
  <si>
    <r>
      <t xml:space="preserve">A. 4.16.1.1.7.2 </t>
    </r>
    <r>
      <rPr>
        <sz val="11"/>
        <color theme="1"/>
        <rFont val="Calibri"/>
        <family val="2"/>
        <scheme val="minor"/>
      </rPr>
      <t>Implementación de operativos policiales con el apoyo de los tres ordenes de gobierno para contrarrestar factores criminológicos.</t>
    </r>
  </si>
  <si>
    <r>
      <rPr>
        <b/>
        <sz val="11"/>
        <color theme="1"/>
        <rFont val="Calibri"/>
        <family val="2"/>
        <scheme val="minor"/>
      </rPr>
      <t xml:space="preserve">POPE: </t>
    </r>
    <r>
      <rPr>
        <sz val="11"/>
        <color theme="1"/>
        <rFont val="Calibri"/>
        <family val="2"/>
        <scheme val="minor"/>
      </rPr>
      <t>Porcentaje de operativos policiales efectuados.
(Fortalecer el patrullaje en las zonas de mayor incidencia de faltas administrativas  y delitos; supervisión y vigilancia en los filtros carreteros; atención a las solicitudes de otras autoridades;  perifoneo constante invitando a la población a hacer conciencia respecto de la aplicación de las medidas sanitarias por los contagios del COVID-19; operativos de vigilancia en el transporte público y en los paraderos)</t>
    </r>
  </si>
  <si>
    <t>A. 4.16.1.1.7.2 Implementación de operativos policiales con el apoyo de los tres ordenes de gobierno para contrarrestar factores criminológicos.</t>
  </si>
  <si>
    <t>POPE: Porcentaje de operativos policiales efectuados.
(Fortalecer el patrullaje en las zonas de mayor incidencia de faltas administrativas  y delitos; supervisión y vigilancia en los filtros carreteros; atención a las solicitudes de otras autoridades;  perifoneo constante invitando a la población a hacer conciencia respecto de la aplicación de las medidas sanitarias por los contagios del COVID-19; operativos de vigilancia en el transporte público y en los paraderos)</t>
  </si>
  <si>
    <r>
      <t>C. 4.16.1.1.8</t>
    </r>
    <r>
      <rPr>
        <sz val="11"/>
        <color theme="1"/>
        <rFont val="Calibri"/>
        <family val="2"/>
        <scheme val="minor"/>
      </rPr>
      <t xml:space="preserve"> Gestiones y trámites en recursos humanos y materiales realizadas.</t>
    </r>
  </si>
  <si>
    <r>
      <rPr>
        <b/>
        <sz val="11"/>
        <color theme="1"/>
        <rFont val="Calibri"/>
        <family val="2"/>
        <scheme val="minor"/>
      </rPr>
      <t xml:space="preserve">PGRHMR: </t>
    </r>
    <r>
      <rPr>
        <sz val="11"/>
        <color theme="1"/>
        <rFont val="Calibri"/>
        <family val="2"/>
        <scheme val="minor"/>
      </rPr>
      <t>Porcentaje de gestiones en recursos humanos y materiales realizados</t>
    </r>
  </si>
  <si>
    <t xml:space="preserve">C. 4.16.1.1.8 Gestiones y trámites en recursos humanos y materiales realizadas.       </t>
  </si>
  <si>
    <t>PGRHMR: Porcentaje de gestiones en recursos humanos y materiales realizados</t>
  </si>
  <si>
    <r>
      <t xml:space="preserve">A. 4.16.1.1.8.1 </t>
    </r>
    <r>
      <rPr>
        <sz val="11"/>
        <color theme="1"/>
        <rFont val="Calibri"/>
        <family val="2"/>
        <scheme val="minor"/>
      </rPr>
      <t>Elaboración de manuales de orden administrativo en la Corporación Policial.</t>
    </r>
  </si>
  <si>
    <r>
      <rPr>
        <b/>
        <sz val="11"/>
        <color theme="1"/>
        <rFont val="Calibri"/>
        <family val="2"/>
        <scheme val="minor"/>
      </rPr>
      <t>PMR</t>
    </r>
    <r>
      <rPr>
        <sz val="11"/>
        <color theme="1"/>
        <rFont val="Calibri"/>
        <family val="2"/>
        <scheme val="minor"/>
      </rPr>
      <t>: Porcentaje de Manuales realizados.
(Creación de manuales de organización y de procedimientos)</t>
    </r>
  </si>
  <si>
    <t>A. 4.16.1.1.8.1 Elaboración de manuales de orden administrativo en la Corporación Policial.</t>
  </si>
  <si>
    <t>PMR: Porcentaje de Manuales realizados.
(Creación de manuales de organización y de procedimientos)</t>
  </si>
  <si>
    <r>
      <t xml:space="preserve">A. 4.16.1.1.8.2 </t>
    </r>
    <r>
      <rPr>
        <sz val="11"/>
        <color theme="1"/>
        <rFont val="Calibri"/>
        <family val="2"/>
        <scheme val="minor"/>
      </rPr>
      <t xml:space="preserve">Realización de acciones de mantenimiento y modernización a la infraestructura y parque vehicular existente de la Secretaría Municipal de Seguridad Pública y Tránsito. </t>
    </r>
  </si>
  <si>
    <r>
      <rPr>
        <b/>
        <sz val="11"/>
        <color theme="1"/>
        <rFont val="Calibri"/>
        <family val="2"/>
        <scheme val="minor"/>
      </rPr>
      <t>PAMMR:</t>
    </r>
    <r>
      <rPr>
        <sz val="11"/>
        <color theme="1"/>
        <rFont val="Calibri"/>
        <family val="2"/>
        <scheme val="minor"/>
      </rPr>
      <t xml:space="preserve"> Porcentaje de acciones de mantenimiento y modernización realizadas.
(Programa de Conservación de flota vehicular y mejoramiento de la infraestructura de los edificios pertenecientes la SMSPyT)</t>
    </r>
  </si>
  <si>
    <t xml:space="preserve">A. 4.16.1.1.8.2 Realización de acciones de mantenimiento y modernización a la infraestructura y parque vehicular existente de la Secretaría Municipal de Seguridad Pública y Tránsito. </t>
  </si>
  <si>
    <t>PAMMR: Porcentaje de acciones de mantenimiento y modernización realizadas.
(Programa de Conservación de flota vehicular y mejoramiento de la infraestructura de los edificios pertenecientes la SMSPyT)</t>
  </si>
  <si>
    <r>
      <t xml:space="preserve">A. 4.16.1.1.8.3  </t>
    </r>
    <r>
      <rPr>
        <sz val="11"/>
        <color theme="1"/>
        <rFont val="Calibri"/>
        <family val="2"/>
        <scheme val="minor"/>
      </rPr>
      <t>Implementación de acciones para Incentivar la lealtad, orgullo y sentido de pertenencia a la Corporación Policial.</t>
    </r>
    <r>
      <rPr>
        <b/>
        <sz val="11"/>
        <color theme="1"/>
        <rFont val="Calibri"/>
        <family val="2"/>
        <scheme val="minor"/>
      </rPr>
      <t xml:space="preserve">                                                                                                                                                                                                                                                                          </t>
    </r>
  </si>
  <si>
    <r>
      <rPr>
        <b/>
        <sz val="11"/>
        <color theme="1"/>
        <rFont val="Calibri"/>
        <family val="2"/>
        <scheme val="minor"/>
      </rPr>
      <t>PAILOSPE:</t>
    </r>
    <r>
      <rPr>
        <sz val="11"/>
        <color theme="1"/>
        <rFont val="Calibri"/>
        <family val="2"/>
        <scheme val="minor"/>
      </rPr>
      <t xml:space="preserve"> Porcentaje de acciones para incentivar la lealtad, orgullo y sentido de pertenencia efectuadas.
(Entrega de reconocimientos, promoción de grados, torneos deportivos, implementación de actividades físicas para los elementos de la SMSPyT;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r>
  </si>
  <si>
    <t xml:space="preserve">A. 4.16.1.1.8.3  Implementación de acciones para Incentivar la lealtad, orgullo y sentido de pertenencia a la Corporación Policial.                                                                                                                                                                                                                                                                                    </t>
  </si>
  <si>
    <t>PAILOSPE: Porcentaje de acciones para incentivar la lealtad, orgullo y sentido de pertenencia efectuadas.
(Entrega de reconocimientos, promoción de grados, torneos deportivos, implementación de actividades físicas para los elementos de la SMSPyT;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</si>
  <si>
    <r>
      <t xml:space="preserve">A. 4.16.1.1.8.4 </t>
    </r>
    <r>
      <rPr>
        <sz val="11"/>
        <color theme="1"/>
        <rFont val="Calibri"/>
        <family val="2"/>
        <scheme val="minor"/>
      </rPr>
      <t>Implementación de convocatorias con perspectiva de género para personal activo y de nuevo ingreso.</t>
    </r>
  </si>
  <si>
    <r>
      <rPr>
        <b/>
        <sz val="11"/>
        <color theme="1"/>
        <rFont val="Calibri"/>
        <family val="2"/>
        <scheme val="minor"/>
      </rPr>
      <t>PCPGR:</t>
    </r>
    <r>
      <rPr>
        <sz val="11"/>
        <color theme="1"/>
        <rFont val="Calibri"/>
        <family val="2"/>
        <scheme val="minor"/>
      </rPr>
      <t xml:space="preserve"> Porcentaje de Convocatorias con Perspectiva de Género realizadas.
(Implementar un proceso de selección de personal para la SMSPyT y personal para la creación de una nueva área de atención a víctimas)</t>
    </r>
  </si>
  <si>
    <t>A. 4.16.1.1.8.4 Implementación de convocatorias con perspectiva de género para personal activo y de nuevo ingreso.</t>
  </si>
  <si>
    <t>PCPGR: Porcentaje de Convocatorias con Perspectiva de Género realizadas.
(Implementar un proceso de selección de personal para la SMSPyT y personal para la creación de una nueva área de atención a víctimas)</t>
  </si>
  <si>
    <r>
      <t xml:space="preserve">A. 4.16.1.1.8.5 </t>
    </r>
    <r>
      <rPr>
        <sz val="11"/>
        <color theme="1"/>
        <rFont val="Calibri"/>
        <family val="2"/>
        <scheme val="minor"/>
      </rPr>
      <t>Elaboración de proyectos para el mejoramiento del equipamiento policial.</t>
    </r>
  </si>
  <si>
    <r>
      <rPr>
        <b/>
        <sz val="11"/>
        <color theme="1"/>
        <rFont val="Calibri"/>
        <family val="2"/>
        <scheme val="minor"/>
      </rPr>
      <t>PPEPE:</t>
    </r>
    <r>
      <rPr>
        <sz val="11"/>
        <color theme="1"/>
        <rFont val="Calibri"/>
        <family val="2"/>
        <scheme val="minor"/>
      </rPr>
      <t xml:space="preserve"> Porcentaje de Proyectos para equipamiento policial ejecutados.
(Realizar programas para la adquisición de un autobús, arcos lectores de placas, uniformes y equipo policial como chalecos balísticos, cintas amarillas, armamento y municiones).</t>
    </r>
  </si>
  <si>
    <t>A. 4.16.1.1.8.5 Elaboración de proyectos para el mejoramiento del equipamiento policial.</t>
  </si>
  <si>
    <t>PPEPE: Porcentaje de Proyectos para equipamiento policial ejecutados.
(Realizar programas para la adquisición de un autobús, arcos lectores de placas, uniformes y equipo policial como chalecos balísticos, cintas amarillas, armamento y municiones).</t>
  </si>
  <si>
    <r>
      <t>A. 4.16.1.1.8.6</t>
    </r>
    <r>
      <rPr>
        <sz val="11"/>
        <color theme="1"/>
        <rFont val="Calibri"/>
        <family val="2"/>
        <scheme val="minor"/>
      </rPr>
      <t xml:space="preserve"> Implementación de actividades para la certificación del personal policial.</t>
    </r>
  </si>
  <si>
    <r>
      <rPr>
        <b/>
        <sz val="11"/>
        <color theme="1"/>
        <rFont val="Calibri"/>
        <family val="2"/>
        <scheme val="minor"/>
      </rPr>
      <t xml:space="preserve">PACPR: </t>
    </r>
    <r>
      <rPr>
        <sz val="11"/>
        <color theme="1"/>
        <rFont val="Calibri"/>
        <family val="2"/>
        <scheme val="minor"/>
      </rPr>
      <t>Porcentaje de actividades de certificación del personal realizadas.
(Análisis en materia de profesionalización, evaluación de desempeño, evaluación de competencias básicas, evaluación de Control de Confianza y difusión   interna en materias de Certificado Único Policial).</t>
    </r>
  </si>
  <si>
    <t>A. 4.16.1.1.8.6 Implementación de actividades para la certificación del personal policial.</t>
  </si>
  <si>
    <t>PACPR: Porcentaje de actividades de certificación del personal realizadas.
(Análisis en materia de profesionalización, evaluación de desempeño, evaluación de competencias básicas, evaluación de Control de Confianza y difusión   interna en materias de Certificado Único Policial).</t>
  </si>
  <si>
    <r>
      <t>A. 4.16.1.1.8.7</t>
    </r>
    <r>
      <rPr>
        <sz val="11"/>
        <color theme="1"/>
        <rFont val="Calibri"/>
        <family val="2"/>
        <scheme val="minor"/>
      </rPr>
      <t xml:space="preserve"> Realización de actividades enfocadas a mejorar el consumo y distribución de la dotación de gasolina de las unidades de la Secretaría Municipal de Seguridad Pública y Tránsito. </t>
    </r>
  </si>
  <si>
    <t xml:space="preserve">A. 4.16.1.1.8.7 Realización de actividades enfocadas a mejorar el consumo y distribución de la dotación de gasolina de las unidades de la Secretaría Municipal de Seguridad Pública y Tránsito. </t>
  </si>
  <si>
    <t>PAEMCDDG: Porcentaje de actividades enfocadas a mejorar el consumo y distribución de la dotación de gasolina realizadas.
(Programas que se realizan anualmente con el fin de eficientar el rendimiento de gasolina que utilizan las unidades de la Secretaría Municipal de Seguridad Pública y Tránsito).</t>
  </si>
  <si>
    <r>
      <t xml:space="preserve">C. 4.16.1.1.9 </t>
    </r>
    <r>
      <rPr>
        <sz val="11"/>
        <color theme="1"/>
        <rFont val="Calibri"/>
        <family val="2"/>
        <scheme val="minor"/>
      </rPr>
      <t>Acciones de seguridad, prevención social del delito y atención a turistas y residentes del municipio de Benito Juárez realizadas.</t>
    </r>
  </si>
  <si>
    <r>
      <rPr>
        <b/>
        <sz val="11"/>
        <color theme="1"/>
        <rFont val="Calibri"/>
        <family val="2"/>
        <scheme val="minor"/>
      </rPr>
      <t>PASPATR:</t>
    </r>
    <r>
      <rPr>
        <sz val="11"/>
        <color theme="1"/>
        <rFont val="Calibri"/>
        <family val="2"/>
        <scheme val="minor"/>
      </rPr>
      <t xml:space="preserve"> Porcentaje de acciones de seguridad, prevención y atención al turista realizadas.</t>
    </r>
  </si>
  <si>
    <t>C. 4.16.1.1.9 Acciones de seguridad, prevención social del delito y atención a turistas y residentes del municipio de Benito Juárez realizadas.</t>
  </si>
  <si>
    <t>PASPATR: Porcentaje de acciones de seguridad, prevención y atención al turista realizadas.</t>
  </si>
  <si>
    <r>
      <t>A. 4.16.1.1.9.1</t>
    </r>
    <r>
      <rPr>
        <sz val="11"/>
        <color theme="1"/>
        <rFont val="Calibri"/>
        <family val="2"/>
        <scheme val="minor"/>
      </rPr>
      <t xml:space="preserve"> Impartición de pláticas de prevención del delito dirigidas a empresas, personal de seguridad en hoteles y plazas comerciales así como residentes de la Zona Hotelera del municipio de Benito Juárez.   </t>
    </r>
  </si>
  <si>
    <r>
      <rPr>
        <b/>
        <sz val="11"/>
        <color theme="1"/>
        <rFont val="Calibri"/>
        <family val="2"/>
        <scheme val="minor"/>
      </rPr>
      <t xml:space="preserve">PPPDR: </t>
    </r>
    <r>
      <rPr>
        <sz val="11"/>
        <color theme="1"/>
        <rFont val="Calibri"/>
        <family val="2"/>
        <scheme val="minor"/>
      </rPr>
      <t xml:space="preserve">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r>
  </si>
  <si>
    <t xml:space="preserve">A. 4.16.1.1.9.1 Impartición de pláticas de prevención del delito dirigidas a empresas, personal de seguridad en hoteles y plazas comerciales así como residentes de la Zona Hotelera del municipio de Benito Juárez.   </t>
  </si>
  <si>
    <t>PPPDR: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</si>
  <si>
    <r>
      <t xml:space="preserve">A. 4.16.1.1.9.2:  </t>
    </r>
    <r>
      <rPr>
        <sz val="11"/>
        <color theme="1"/>
        <rFont val="Calibri"/>
        <family val="2"/>
        <scheme val="minor"/>
      </rPr>
      <t>Consolidación de operativos de prevención y disuasión con proximidad social enfocados al sector turístico.</t>
    </r>
  </si>
  <si>
    <r>
      <rPr>
        <b/>
        <sz val="11"/>
        <color theme="1"/>
        <rFont val="Calibri"/>
        <family val="2"/>
        <scheme val="minor"/>
      </rPr>
      <t>POPSEZT:</t>
    </r>
    <r>
      <rPr>
        <sz val="11"/>
        <color theme="1"/>
        <rFont val="Calibri"/>
        <family val="2"/>
        <scheme val="minor"/>
      </rPr>
      <t xml:space="preserve">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r>
  </si>
  <si>
    <t>A. 4.16.1.1.9.2:  Consolidación de operativos de prevención y disuasión con proximidad social enfocados al sector turístico.</t>
  </si>
  <si>
    <t>POPSEZT: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</si>
  <si>
    <r>
      <t>A. 4.16.1.1.9.3</t>
    </r>
    <r>
      <rPr>
        <sz val="11"/>
        <color theme="1"/>
        <rFont val="Calibri"/>
        <family val="2"/>
        <scheme val="minor"/>
      </rPr>
      <t xml:space="preserve"> Consolidación de módulos de atención al turistas en zonas de mayor afluencia.</t>
    </r>
  </si>
  <si>
    <r>
      <rPr>
        <b/>
        <sz val="11"/>
        <color theme="1"/>
        <rFont val="Calibri"/>
        <family val="2"/>
        <scheme val="minor"/>
      </rPr>
      <t xml:space="preserve">PSAO: </t>
    </r>
    <r>
      <rPr>
        <sz val="11"/>
        <color theme="1"/>
        <rFont val="Calibri"/>
        <family val="2"/>
        <scheme val="minor"/>
      </rPr>
      <t>Porcentaje de servicios de atención otorgados.
(Servicio de atención al turista donde la afluencia sea mayor, proporcionando información en general y asistencia a los visitantes que así lo requieran)</t>
    </r>
  </si>
  <si>
    <t>A. 4.16.1.1.9.3 Consolidación de módulos de atención al turistas en zonas de mayor afluencia.</t>
  </si>
  <si>
    <t>PSAO: Porcentaje de servicios de atención otorgados.
(Servicio de atención al turista donde la afluencia sea mayor, proporcionando información en general y asistencia a los visitantes que así lo requieran)</t>
  </si>
  <si>
    <r>
      <t xml:space="preserve">A. 4.16.1.1.9.4 </t>
    </r>
    <r>
      <rPr>
        <sz val="11"/>
        <color theme="1"/>
        <rFont val="Calibri"/>
        <family val="2"/>
        <scheme val="minor"/>
      </rPr>
      <t>Instalación de los filtros de vigilancia, para la prevención del delito y atención a turistas en puntos estratégicos de la zona hotelera del municipio de Benito Juárez.</t>
    </r>
  </si>
  <si>
    <r>
      <rPr>
        <b/>
        <sz val="11"/>
        <color theme="1"/>
        <rFont val="Calibri"/>
        <family val="2"/>
        <scheme val="minor"/>
      </rPr>
      <t xml:space="preserve">PFSVI: </t>
    </r>
    <r>
      <rPr>
        <sz val="11"/>
        <color theme="1"/>
        <rFont val="Calibri"/>
        <family val="2"/>
        <scheme val="minor"/>
      </rPr>
      <t xml:space="preserve">Porcentaje de filtros de seguridad y vigilancia instalados.
(Instalación de filtros de inspección y seguridad, para realizan revisiones a personas y vehículos con la finalidad de brindar seguridad en la entrada y salida de la Zona Hotelera)
</t>
    </r>
  </si>
  <si>
    <t>A. 4.16.1.1.9.4 Instalación de los filtros de vigilancia, para la prevención del delito y atención a turistas en puntos estratégicos de la zona hotelera del municipio de Benito Juárez.</t>
  </si>
  <si>
    <t xml:space="preserve">PFSVI: Porcentaje de filtros de seguridad y vigilancia instalados.
(Instalación de filtros de inspección y seguridad, para realizan revisiones a personas y vehículos con la finalidad de brindar seguridad en la entrada y salida de la Zona Hotelera)
</t>
  </si>
  <si>
    <r>
      <t xml:space="preserve">A. 4.16.1.1.9.5 </t>
    </r>
    <r>
      <rPr>
        <sz val="11"/>
        <color theme="1"/>
        <rFont val="Calibri"/>
        <family val="2"/>
        <scheme val="minor"/>
      </rPr>
      <t>Implementación de cursos de capacitación especializadas para la profesionalización de los elementos de la Policía Turística.</t>
    </r>
  </si>
  <si>
    <r>
      <rPr>
        <b/>
        <sz val="11"/>
        <color theme="1"/>
        <rFont val="Calibri"/>
        <family val="2"/>
        <scheme val="minor"/>
      </rPr>
      <t>PCCEEAPTR:</t>
    </r>
    <r>
      <rPr>
        <sz val="11"/>
        <color theme="1"/>
        <rFont val="Calibri"/>
        <family val="2"/>
        <scheme val="minor"/>
      </rPr>
      <t xml:space="preserve">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de la Policía Turística, como cursos de inglés, de primeros auxilios y de Seguridad Acuática).</t>
    </r>
  </si>
  <si>
    <t>A. 4.16.1.1.9.5 Implementación de cursos de capacitación especializadas para la profesionalización de los elementos de la Policía Turística.</t>
  </si>
  <si>
    <t>PCCEEAPTR: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de la Policía Turística, como cursos de inglés, de primeros auxilios y de Seguridad Acuática).</t>
  </si>
  <si>
    <r>
      <t xml:space="preserve">C. 4.16.1.1.10 </t>
    </r>
    <r>
      <rPr>
        <sz val="11"/>
        <color theme="1"/>
        <rFont val="Calibri"/>
        <family val="2"/>
        <scheme val="minor"/>
      </rPr>
      <t>Capacitación inicial, continua y especializada impartidas al personal de la Secretaria Municipal de Seguridad Publica y Tránsito.</t>
    </r>
  </si>
  <si>
    <r>
      <t xml:space="preserve">
</t>
    </r>
    <r>
      <rPr>
        <b/>
        <sz val="11"/>
        <color theme="1"/>
        <rFont val="Calibri"/>
        <family val="2"/>
        <scheme val="minor"/>
      </rPr>
      <t xml:space="preserve">PCI: </t>
    </r>
    <r>
      <rPr>
        <sz val="11"/>
        <color theme="1"/>
        <rFont val="Calibri"/>
        <family val="2"/>
        <scheme val="minor"/>
      </rPr>
      <t xml:space="preserve">Porcentaje de capacitaciones impartidas.  
</t>
    </r>
  </si>
  <si>
    <t>C. 4.16.1.1.10 Capacitación inicial, continua y especializada impartidas al personal de la Secretaria Municipal de Seguridad Publica y Tránsito.</t>
  </si>
  <si>
    <t xml:space="preserve">
PCI: Porcentaje de capacitaciones impartidas.  
</t>
  </si>
  <si>
    <r>
      <t xml:space="preserve">A. 4.16.1.1.10.1 </t>
    </r>
    <r>
      <rPr>
        <sz val="11"/>
        <color theme="1"/>
        <rFont val="Calibri"/>
        <family val="2"/>
        <scheme val="minor"/>
      </rPr>
      <t>Formación continua para el personal de la Secretaria Municipal de Seguridad Publica y Tránsito.</t>
    </r>
  </si>
  <si>
    <r>
      <rPr>
        <b/>
        <sz val="11"/>
        <color theme="1"/>
        <rFont val="Calibri"/>
        <family val="2"/>
        <scheme val="minor"/>
      </rPr>
      <t xml:space="preserve">PCFCR: </t>
    </r>
    <r>
      <rPr>
        <sz val="11"/>
        <color theme="1"/>
        <rFont val="Calibri"/>
        <family val="2"/>
        <scheme val="minor"/>
      </rPr>
      <t>Porcentaje de capacitación de formación continua realizadas.</t>
    </r>
  </si>
  <si>
    <t>A. 4.16.1.1.10.1 Formación continua para el personal de la Secretaria Municipal de Seguridad Publica y Tránsito.</t>
  </si>
  <si>
    <t>PCFCR: Porcentaje de capacitación de formación continua realizadas.</t>
  </si>
  <si>
    <r>
      <t xml:space="preserve">A. 4.16.1.1.10.2  </t>
    </r>
    <r>
      <rPr>
        <sz val="11"/>
        <color theme="1"/>
        <rFont val="Calibri"/>
        <family val="2"/>
        <scheme val="minor"/>
      </rPr>
      <t>Formación especializada para el personal de la Secretaria Municipal de Seguridad Publica y Tránsito.</t>
    </r>
  </si>
  <si>
    <r>
      <rPr>
        <b/>
        <sz val="11"/>
        <color theme="1"/>
        <rFont val="Calibri"/>
        <family val="2"/>
        <scheme val="minor"/>
      </rPr>
      <t>PCER:</t>
    </r>
    <r>
      <rPr>
        <sz val="11"/>
        <color theme="1"/>
        <rFont val="Calibri"/>
        <family val="2"/>
        <scheme val="minor"/>
      </rPr>
      <t xml:space="preserve"> Porcentaje de capacitación especializada realizadas.</t>
    </r>
  </si>
  <si>
    <t>A. 4.16.1.1.10.2  Formación especializada para el personal de la Secretaria Municipal de Seguridad Publica y Tránsito.</t>
  </si>
  <si>
    <t>PCER: Porcentaje de capacitación especializada realizadas.</t>
  </si>
  <si>
    <r>
      <t xml:space="preserve">A. 4.16.1.1.10.3 </t>
    </r>
    <r>
      <rPr>
        <sz val="11"/>
        <color theme="1"/>
        <rFont val="Calibri"/>
        <family val="2"/>
        <scheme val="minor"/>
      </rPr>
      <t xml:space="preserve"> Formación Inicial para el personal en activo y aspirantes a policía municipal.</t>
    </r>
  </si>
  <si>
    <r>
      <rPr>
        <b/>
        <sz val="11"/>
        <color theme="1"/>
        <rFont val="Calibri"/>
        <family val="2"/>
        <scheme val="minor"/>
      </rPr>
      <t>PCFIR:</t>
    </r>
    <r>
      <rPr>
        <sz val="11"/>
        <color theme="1"/>
        <rFont val="Calibri"/>
        <family val="2"/>
        <scheme val="minor"/>
      </rPr>
      <t xml:space="preserve"> Porcentaje de capacitación de formación Inicial realizadas.</t>
    </r>
  </si>
  <si>
    <t>A. 4.16.1.1.10.3  Formación Inicial para el personal en activo y aspirantes a policía municipal.</t>
  </si>
  <si>
    <t>PCFIR: Porcentaje de capacitación de formación Inicial realizadas.</t>
  </si>
  <si>
    <r>
      <t xml:space="preserve">C. 4.16.1.1.11 </t>
    </r>
    <r>
      <rPr>
        <sz val="11"/>
        <color theme="1"/>
        <rFont val="Calibri"/>
        <family val="2"/>
        <scheme val="minor"/>
      </rPr>
      <t xml:space="preserve">Acciones de seguridad vial realizadas. </t>
    </r>
  </si>
  <si>
    <r>
      <rPr>
        <b/>
        <sz val="11"/>
        <color theme="1"/>
        <rFont val="Calibri"/>
        <family val="2"/>
        <scheme val="minor"/>
      </rPr>
      <t xml:space="preserve">PASVR: </t>
    </r>
    <r>
      <rPr>
        <sz val="11"/>
        <color theme="1"/>
        <rFont val="Calibri"/>
        <family val="2"/>
        <scheme val="minor"/>
      </rPr>
      <t xml:space="preserve">Porcentaje de acciones de seguridad vial realizadas. </t>
    </r>
  </si>
  <si>
    <t xml:space="preserve">C. 4.16.1.1.11 Acciones de seguridad vial realizadas. </t>
  </si>
  <si>
    <t xml:space="preserve">PASVR: Porcentaje de acciones de seguridad vial realizadas. </t>
  </si>
  <si>
    <r>
      <t xml:space="preserve">                                                                                                                                                                                                                                                                                                                               A. 4.16.1.1.11.1</t>
    </r>
    <r>
      <rPr>
        <sz val="11"/>
        <color theme="1"/>
        <rFont val="Calibri"/>
        <family val="2"/>
        <scheme val="minor"/>
      </rPr>
      <t xml:space="preserve"> Ejecución de pláticas para el fomento de la seguridad en las vías de circulación. </t>
    </r>
  </si>
  <si>
    <r>
      <rPr>
        <b/>
        <sz val="11"/>
        <color theme="1"/>
        <rFont val="Calibri"/>
        <family val="2"/>
        <scheme val="minor"/>
      </rPr>
      <t>PPFSVR:</t>
    </r>
    <r>
      <rPr>
        <sz val="11"/>
        <color theme="1"/>
        <rFont val="Calibri"/>
        <family val="2"/>
        <scheme val="minor"/>
      </rPr>
      <t xml:space="preserve"> Porcentaje de pláticas para el fomento de la seguridad vial realizadas.
(Talleres de educación y seguridad vial y capacitación a empresas públicas y privadas en temas de educación vial)</t>
    </r>
  </si>
  <si>
    <r>
      <t xml:space="preserve">A. 4.16.1.1.11.2 </t>
    </r>
    <r>
      <rPr>
        <sz val="11"/>
        <color theme="1"/>
        <rFont val="Calibri"/>
        <family val="2"/>
        <scheme val="minor"/>
      </rPr>
      <t xml:space="preserve">Realización de campañas de difusión y fomento de la seguridad en las vías con mayor circulación </t>
    </r>
  </si>
  <si>
    <r>
      <rPr>
        <b/>
        <sz val="11"/>
        <color theme="1"/>
        <rFont val="Calibri"/>
        <family val="2"/>
        <scheme val="minor"/>
      </rPr>
      <t>PCR:</t>
    </r>
    <r>
      <rPr>
        <sz val="11"/>
        <color theme="1"/>
        <rFont val="Calibri"/>
        <family val="2"/>
        <scheme val="minor"/>
      </rPr>
      <t xml:space="preserve"> Porcentaje de campañas realizadas.
(Campañas de difusión en materia de Seguridad Vial a través de entrevistas, redes sociales, y campañas de prevención sobre conducir en estado de ebriedad.)</t>
    </r>
  </si>
  <si>
    <r>
      <t>A. 4.16.1.1.11.3</t>
    </r>
    <r>
      <rPr>
        <sz val="11"/>
        <color theme="1"/>
        <rFont val="Calibri"/>
        <family val="2"/>
        <scheme val="minor"/>
      </rPr>
      <t xml:space="preserve"> Ejecución de actividades enfocadas a eficientar la movilidad urbana.</t>
    </r>
  </si>
  <si>
    <r>
      <rPr>
        <b/>
        <sz val="11"/>
        <color theme="1"/>
        <rFont val="Calibri"/>
        <family val="2"/>
        <scheme val="minor"/>
      </rPr>
      <t>PAEEMUR:</t>
    </r>
    <r>
      <rPr>
        <sz val="11"/>
        <color theme="1"/>
        <rFont val="Calibri"/>
        <family val="2"/>
        <scheme val="minor"/>
      </rPr>
      <t xml:space="preserve">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
</t>
    </r>
  </si>
  <si>
    <r>
      <t>A. 4.16.1.1.11.4</t>
    </r>
    <r>
      <rPr>
        <sz val="11"/>
        <color theme="1"/>
        <rFont val="Calibri"/>
        <family val="2"/>
        <scheme val="minor"/>
      </rPr>
      <t xml:space="preserve"> Impartición de capacitaciones en educación vial enfocada a conductores de vehículos.</t>
    </r>
  </si>
  <si>
    <r>
      <rPr>
        <b/>
        <sz val="11"/>
        <color theme="1"/>
        <rFont val="Calibri"/>
        <family val="2"/>
        <scheme val="minor"/>
      </rPr>
      <t>PCCEEVI</t>
    </r>
    <r>
      <rPr>
        <sz val="11"/>
        <color theme="1"/>
        <rFont val="Calibri"/>
        <family val="2"/>
        <scheme val="minor"/>
      </rPr>
      <t>: Porcentaje de  capacitaciones enfocadas en educación vial impartidos.
(Cursos de capacitación en materia de educación vial sobre los fundamentos básicos y evaluaciones en materia de educación vial de manera teórica y práctica).</t>
    </r>
  </si>
  <si>
    <t>A. 4.16.1.1.11.4 Impartición de capacitaciones en educación vial enfocada a conductores de vehículos.</t>
  </si>
  <si>
    <r>
      <t xml:space="preserve">A. 4.16.1.1.11.5 </t>
    </r>
    <r>
      <rPr>
        <sz val="11"/>
        <color theme="1"/>
        <rFont val="Calibri"/>
        <family val="2"/>
        <scheme val="minor"/>
      </rPr>
      <t>Consolidación de servicios proporcionados a la ciudadanía, vigilando que se combata la corrupción.</t>
    </r>
    <r>
      <rPr>
        <b/>
        <sz val="11"/>
        <color theme="1"/>
        <rFont val="Calibri"/>
        <family val="2"/>
        <scheme val="minor"/>
      </rPr>
      <t xml:space="preserve">
</t>
    </r>
  </si>
  <si>
    <r>
      <rPr>
        <b/>
        <sz val="11"/>
        <color theme="1"/>
        <rFont val="Calibri"/>
        <family val="2"/>
        <scheme val="minor"/>
      </rPr>
      <t xml:space="preserve">PSR: </t>
    </r>
    <r>
      <rPr>
        <sz val="11"/>
        <color theme="1"/>
        <rFont val="Calibri"/>
        <family val="2"/>
        <scheme val="minor"/>
      </rPr>
      <t xml:space="preserve">Porcentaje de servicios realizados. 
(Brigadas de descuentos en la expedición de licencias de conducir; filtros para la verificación de la documentación y el trámite en la expedición de licencias para conducir; operativos de inspección y supervisión a los elementos de tránsito que realizan trámites y generan licencias para conducir a través de un sistema, a fin de garantizar la legalidad de la expedición). </t>
    </r>
  </si>
  <si>
    <t xml:space="preserve">A. 4.16.1.1.11.5 Consolidación de servicios proporcionados a la ciudadanía, vigilando que se combata la corrupción.
</t>
  </si>
  <si>
    <r>
      <t xml:space="preserve">A. 4.16.1.1.11.6 </t>
    </r>
    <r>
      <rPr>
        <sz val="11"/>
        <color theme="1"/>
        <rFont val="Calibri"/>
        <family val="2"/>
        <scheme val="minor"/>
      </rPr>
      <t>Realización de actividades para la conservación y mantenimiento de vehículos.</t>
    </r>
  </si>
  <si>
    <r>
      <rPr>
        <b/>
        <sz val="11"/>
        <color theme="1"/>
        <rFont val="Calibri"/>
        <family val="2"/>
        <scheme val="minor"/>
      </rPr>
      <t>PACMVR</t>
    </r>
    <r>
      <rPr>
        <sz val="11"/>
        <color theme="1"/>
        <rFont val="Calibri"/>
        <family val="2"/>
        <scheme val="minor"/>
      </rPr>
      <t>: Porcentaje de actividades de conservación y mantenimiento de vehículos realizados.
(Servicios de mantenimiento para mantener e incrementar el número de unidades motorizadas.)</t>
    </r>
  </si>
  <si>
    <r>
      <t xml:space="preserve">C. 4.16.1.1.12 </t>
    </r>
    <r>
      <rPr>
        <sz val="11"/>
        <color theme="1"/>
        <rFont val="Calibri"/>
        <family val="2"/>
        <scheme val="minor"/>
      </rPr>
      <t>Acciones de coordinación y seguimiento para el cumplimiento de los programas de seguridad pública realizadas.</t>
    </r>
  </si>
  <si>
    <r>
      <rPr>
        <b/>
        <sz val="11"/>
        <color theme="1"/>
        <rFont val="Calibri"/>
        <family val="2"/>
        <scheme val="minor"/>
      </rPr>
      <t>PACPSPI</t>
    </r>
    <r>
      <rPr>
        <sz val="11"/>
        <color theme="1"/>
        <rFont val="Calibri"/>
        <family val="2"/>
        <scheme val="minor"/>
      </rPr>
      <t>: Porcentaje de acciones para el cumplimiento de programas  de Seguridad Pública implementadas.</t>
    </r>
  </si>
  <si>
    <r>
      <t>A. 4.16.1.1.12.1</t>
    </r>
    <r>
      <rPr>
        <sz val="11"/>
        <color theme="1"/>
        <rFont val="Calibri"/>
        <family val="2"/>
        <scheme val="minor"/>
      </rPr>
      <t xml:space="preserve"> Coordinación del Subcomité Sectorial del Eje de Seguridad Ciudadana.</t>
    </r>
  </si>
  <si>
    <r>
      <rPr>
        <b/>
        <sz val="11"/>
        <color theme="1"/>
        <rFont val="Calibri"/>
        <family val="2"/>
        <scheme val="minor"/>
      </rPr>
      <t xml:space="preserve">PSSSCC: </t>
    </r>
    <r>
      <rPr>
        <sz val="11"/>
        <color theme="1"/>
        <rFont val="Calibri"/>
        <family val="2"/>
        <scheme val="minor"/>
      </rPr>
      <t>Porcentaje de sesiones del Subcomité de Seguridad Ciudadana celebradas.
(Coordinar y dar seguimiento las sesiones del Subcomité sectorial del eje 4 Cancún por la Paz.)</t>
    </r>
  </si>
  <si>
    <r>
      <t xml:space="preserve">A. 4.16.1.1.12.2 </t>
    </r>
    <r>
      <rPr>
        <sz val="11"/>
        <color theme="1"/>
        <rFont val="Calibri"/>
        <family val="2"/>
        <scheme val="minor"/>
      </rPr>
      <t>Ejecución de actividades administrativas de seguimiento para el cumplimiento de los programas de seguridad pública realizadas en el municipio de Benito Juárez.</t>
    </r>
  </si>
  <si>
    <r>
      <rPr>
        <b/>
        <sz val="11"/>
        <color theme="1"/>
        <rFont val="Calibri"/>
        <family val="2"/>
        <scheme val="minor"/>
      </rPr>
      <t>PAASPSPR:</t>
    </r>
    <r>
      <rPr>
        <sz val="11"/>
        <color theme="1"/>
        <rFont val="Calibri"/>
        <family val="2"/>
        <scheme val="minor"/>
      </rPr>
      <t xml:space="preserve"> Porcentaje de actividades administrativas de seguimiento de los programas de Seguridad Pública realizadas.
(Coordinar y dar seguimiento a las acciones y acuerdos para el cumplimiento de los programas de la Secretaría Municipal de Seguridad Pública y Tránsito por medio de reuniones con todas las área involucradas.)</t>
    </r>
  </si>
  <si>
    <r>
      <t xml:space="preserve">C. 4.16.1.1.13 </t>
    </r>
    <r>
      <rPr>
        <sz val="11"/>
        <color theme="1"/>
        <rFont val="Calibri"/>
        <family val="2"/>
        <scheme val="minor"/>
      </rPr>
      <t>Acciones estratégicas para generar servicios de seguridad y vigilancia de calidad con enfoque de proximidad social realizadas.</t>
    </r>
  </si>
  <si>
    <r>
      <rPr>
        <b/>
        <sz val="11"/>
        <color theme="1"/>
        <rFont val="Calibri"/>
        <family val="2"/>
        <scheme val="minor"/>
      </rPr>
      <t>PAEGSSVCEPSR:</t>
    </r>
    <r>
      <rPr>
        <sz val="11"/>
        <color theme="1"/>
        <rFont val="Calibri"/>
        <family val="2"/>
        <scheme val="minor"/>
      </rPr>
      <t xml:space="preserve"> Porcentaje de acciones estratégicas para generar servicios de seguridad y vigilancia de calidad con enfoque de proximidad social realizadas.</t>
    </r>
  </si>
  <si>
    <r>
      <t>A. 4.16.1.1.13.1</t>
    </r>
    <r>
      <rPr>
        <sz val="11"/>
        <color theme="1"/>
        <rFont val="Calibri"/>
        <family val="2"/>
        <scheme val="minor"/>
      </rPr>
      <t xml:space="preserve"> Elaboración de manuales de orden administrativo y gestiones de capacitación.</t>
    </r>
  </si>
  <si>
    <r>
      <rPr>
        <b/>
        <sz val="11"/>
        <color theme="1"/>
        <rFont val="Calibri"/>
        <family val="2"/>
        <scheme val="minor"/>
      </rPr>
      <t>PMGCR:</t>
    </r>
    <r>
      <rPr>
        <sz val="11"/>
        <color theme="1"/>
        <rFont val="Calibri"/>
        <family val="2"/>
        <scheme val="minor"/>
      </rPr>
      <t xml:space="preserve"> Porcentaje de manuales y gestiones de capacitación realizados.
(Gestionar los proyectos de creación de manuales de Organización y Procedimientos, así como con diferentes dependencias de gobierno, capacitación y adiestramiento para los elementos de Policía Auxiliar)</t>
    </r>
  </si>
  <si>
    <r>
      <t xml:space="preserve">A. 4.16.1.1.13.2  </t>
    </r>
    <r>
      <rPr>
        <sz val="11"/>
        <color theme="1"/>
        <rFont val="Calibri"/>
        <family val="2"/>
        <scheme val="minor"/>
      </rPr>
      <t>Implementación de incentivos para reconocer la labor policial.</t>
    </r>
    <r>
      <rPr>
        <b/>
        <sz val="11"/>
        <color theme="1"/>
        <rFont val="Calibri"/>
        <family val="2"/>
        <scheme val="minor"/>
      </rPr>
      <t xml:space="preserve">                                                                                                                                                                                                                                                                  </t>
    </r>
  </si>
  <si>
    <r>
      <rPr>
        <b/>
        <sz val="11"/>
        <color theme="1"/>
        <rFont val="Calibri"/>
        <family val="2"/>
        <scheme val="minor"/>
      </rPr>
      <t xml:space="preserve">PIR: </t>
    </r>
    <r>
      <rPr>
        <sz val="11"/>
        <color theme="1"/>
        <rFont val="Calibri"/>
        <family val="2"/>
        <scheme val="minor"/>
      </rPr>
      <t>Porcentaje de incentivos realizados
(Acuerdos de incentivos, vales, apoyos, cortesías y aportaciones con empresas de la iniciativa pública y privada, para el reconocimiento de los elementos de la Dirección General de la Policía Auxiliar)</t>
    </r>
  </si>
  <si>
    <r>
      <t>A. 4.16.1.1.13.3</t>
    </r>
    <r>
      <rPr>
        <sz val="11"/>
        <color theme="1"/>
        <rFont val="Calibri"/>
        <family val="2"/>
        <scheme val="minor"/>
      </rPr>
      <t xml:space="preserve"> Implementación de acciones de supervisión y vigilancia a los servicios prestados.</t>
    </r>
  </si>
  <si>
    <r>
      <rPr>
        <b/>
        <sz val="11"/>
        <color theme="1"/>
        <rFont val="Calibri"/>
        <family val="2"/>
        <scheme val="minor"/>
      </rPr>
      <t>PASVSR</t>
    </r>
    <r>
      <rPr>
        <sz val="11"/>
        <color theme="1"/>
        <rFont val="Calibri"/>
        <family val="2"/>
        <scheme val="minor"/>
      </rPr>
      <t>: Porcentaje de acciones de supervisión y vigilancia a los servicios realizados.
(Implementar operativos de supervisión y vigilancia permanente en los diferentes servicios que brinda la Dirección General de la Policía Auxiliar)</t>
    </r>
  </si>
  <si>
    <r>
      <t xml:space="preserve">C. 4.16.1.1.14 </t>
    </r>
    <r>
      <rPr>
        <sz val="11"/>
        <color theme="1"/>
        <rFont val="Calibri"/>
        <family val="2"/>
        <scheme val="minor"/>
      </rPr>
      <t>Acciones integrales contra la violencia familiar y de género implementadas.</t>
    </r>
  </si>
  <si>
    <r>
      <rPr>
        <b/>
        <sz val="11"/>
        <color theme="1"/>
        <rFont val="Calibri"/>
        <family val="2"/>
        <scheme val="minor"/>
      </rPr>
      <t>PAICVFGI:</t>
    </r>
    <r>
      <rPr>
        <sz val="11"/>
        <color theme="1"/>
        <rFont val="Calibri"/>
        <family val="2"/>
        <scheme val="minor"/>
      </rPr>
      <t xml:space="preserve"> Porcentaje de acciones integrales contra la violencia familiar y de género implementadas.</t>
    </r>
  </si>
  <si>
    <r>
      <t>A. 4.16.1.1.14.1</t>
    </r>
    <r>
      <rPr>
        <sz val="11"/>
        <color theme="1"/>
        <rFont val="Calibri"/>
        <family val="2"/>
        <scheme val="minor"/>
      </rPr>
      <t xml:space="preserve"> Ejecución de acciones de prevención de la violencia familiar y de género.</t>
    </r>
  </si>
  <si>
    <r>
      <rPr>
        <b/>
        <sz val="11"/>
        <color theme="1"/>
        <rFont val="Calibri"/>
        <family val="2"/>
        <scheme val="minor"/>
      </rPr>
      <t>PAPVFGR</t>
    </r>
    <r>
      <rPr>
        <sz val="11"/>
        <color theme="1"/>
        <rFont val="Calibri"/>
        <family val="2"/>
        <scheme val="minor"/>
      </rPr>
      <t>: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r>
  </si>
  <si>
    <r>
      <t xml:space="preserve">A. 4.16.1.1.14.2 </t>
    </r>
    <r>
      <rPr>
        <sz val="11"/>
        <color theme="1"/>
        <rFont val="Calibri"/>
        <family val="2"/>
        <scheme val="minor"/>
      </rPr>
      <t>Implementación de programas de intervención contra la violencia familiar y de género.</t>
    </r>
  </si>
  <si>
    <r>
      <rPr>
        <b/>
        <sz val="11"/>
        <color theme="1"/>
        <rFont val="Calibri"/>
        <family val="2"/>
        <scheme val="minor"/>
      </rPr>
      <t>PPICVFGR:</t>
    </r>
    <r>
      <rPr>
        <sz val="11"/>
        <color theme="1"/>
        <rFont val="Calibri"/>
        <family val="2"/>
        <scheme val="minor"/>
      </rPr>
      <t xml:space="preserve"> Porcentaje de programas de intervención contra la violencia familiar y de género realizados.
(Intervenciones para la prevención, atención, sanción y seguimiento de la violencia familiar y de género)</t>
    </r>
  </si>
  <si>
    <t>Trimestral</t>
  </si>
  <si>
    <t>Ascendente</t>
  </si>
  <si>
    <t>SI</t>
  </si>
  <si>
    <t xml:space="preserve">E-PPA 4.16 PROGRAMA CONSTRUYENDO JUNTOS LA SEGURIDAD PÚBLICA Y PAZ SOCIAL. </t>
  </si>
  <si>
    <t>SMSCyT</t>
  </si>
  <si>
    <t>Prevención del delito</t>
  </si>
  <si>
    <t>Comunicación Social</t>
  </si>
  <si>
    <t>Asuntos Internos</t>
  </si>
  <si>
    <t>Jurídico</t>
  </si>
  <si>
    <t>Inteligencia y comando</t>
  </si>
  <si>
    <t>Subsecretaria</t>
  </si>
  <si>
    <t>Turística</t>
  </si>
  <si>
    <t>Academia</t>
  </si>
  <si>
    <t>Tránsito</t>
  </si>
  <si>
    <t>DVSI</t>
  </si>
  <si>
    <t>Auxiliar</t>
  </si>
  <si>
    <t>GEAVIG</t>
  </si>
  <si>
    <t>Seguridad Ciudadana / Preventiva</t>
  </si>
  <si>
    <t>Administrativo</t>
  </si>
  <si>
    <r>
      <rPr>
        <b/>
        <sz val="11"/>
        <color theme="1"/>
        <rFont val="Calibri"/>
        <family val="2"/>
        <scheme val="minor"/>
      </rPr>
      <t xml:space="preserve">Meta trimestral: </t>
    </r>
    <r>
      <rPr>
        <sz val="11"/>
        <color theme="1"/>
        <rFont val="Calibri"/>
        <family val="2"/>
        <scheme val="minor"/>
      </rPr>
      <t xml:space="preserve">La Tasa de variación de delitos cometidos contra el patrimonio de la población del municipio de Benito Juárez, es de un valor positivo del avance trimestral, lo que indica que la incidencia delictiva, es decir 92.67 %, obteniendo una disminución del -7.33%, esto debido a los 2,137 delitos cometidos contra el patrimonio reportados en el municipio, contra los 2,306 de proyección para el segundo trimestre. Datos obtenidos del Secretariado Ejecutivo del Sistema Nacional de Seguridad Pública (SESNSP). 
</t>
    </r>
    <r>
      <rPr>
        <b/>
        <sz val="11"/>
        <color theme="1"/>
        <rFont val="Calibri"/>
        <family val="2"/>
        <scheme val="minor"/>
      </rPr>
      <t xml:space="preserve">
Nota:</t>
    </r>
    <r>
      <rPr>
        <sz val="11"/>
        <color theme="1"/>
        <rFont val="Calibri"/>
        <family val="2"/>
        <scheme val="minor"/>
      </rPr>
      <t xml:space="preserve"> Los datos obtenidos del Secretariado Ejecutivo del Sistema Nacional de Seguridad Pública (SESNSP), están desfasados un mes, es decir que se han publicado con cifras hasta el mes de noviembre del 2023. https://drive.google.com/file/d/10oxKgDGQz8RWHwuU_RnYnqhnIO5UV0ep/view</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</si>
  <si>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840</t>
    </r>
    <r>
      <rPr>
        <sz val="11"/>
        <color theme="1"/>
        <rFont val="Calibri"/>
        <family val="2"/>
        <scheme val="minor"/>
      </rPr>
      <t xml:space="preserve"> acciones en beneficio la comunidad para prevenir y sancionar la violencia con perspectiva de género a realizar. En este trimestre se realizaron </t>
    </r>
    <r>
      <rPr>
        <b/>
        <sz val="11"/>
        <color theme="1"/>
        <rFont val="Calibri"/>
        <family val="2"/>
        <scheme val="minor"/>
      </rPr>
      <t>170</t>
    </r>
    <r>
      <rPr>
        <sz val="11"/>
        <color theme="1"/>
        <rFont val="Calibri"/>
        <family val="2"/>
        <scheme val="minor"/>
      </rPr>
      <t xml:space="preserve"> de los </t>
    </r>
    <r>
      <rPr>
        <b/>
        <sz val="11"/>
        <color theme="1"/>
        <rFont val="Calibri"/>
        <family val="2"/>
        <scheme val="minor"/>
      </rPr>
      <t>210</t>
    </r>
    <r>
      <rPr>
        <sz val="11"/>
        <color theme="1"/>
        <rFont val="Calibri"/>
        <family val="2"/>
        <scheme val="minor"/>
      </rPr>
      <t xml:space="preserve"> programados. El porcentaje obtenido del </t>
    </r>
    <r>
      <rPr>
        <b/>
        <sz val="11"/>
        <color theme="1"/>
        <rFont val="Calibri"/>
        <family val="2"/>
        <scheme val="minor"/>
      </rPr>
      <t>80.95%</t>
    </r>
    <r>
      <rPr>
        <sz val="11"/>
        <color theme="1"/>
        <rFont val="Calibri"/>
        <family val="2"/>
        <scheme val="minor"/>
      </rPr>
      <t xml:space="preserve"> de cumplimiento, faltando un porcentaje del </t>
    </r>
    <r>
      <rPr>
        <b/>
        <sz val="11"/>
        <color theme="1"/>
        <rFont val="Calibri"/>
        <family val="2"/>
        <scheme val="minor"/>
      </rPr>
      <t>19.05%</t>
    </r>
    <r>
      <rPr>
        <sz val="11"/>
        <color theme="1"/>
        <rFont val="Calibri"/>
        <family val="2"/>
        <scheme val="minor"/>
      </rPr>
      <t xml:space="preserve"> con respecto al trimestre; cabe señalar que en trimestres pasados se incrementaron actividades por lo que en este trimestre no se alcanzo la meta proyectada, mas sin embargo se obtuvo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102.50%</t>
    </r>
  </si>
  <si>
    <r>
      <t xml:space="preserve">Este </t>
    </r>
    <r>
      <rPr>
        <b/>
        <sz val="11"/>
        <color theme="1"/>
        <rFont val="Calibri"/>
        <family val="2"/>
        <scheme val="minor"/>
      </rPr>
      <t>indicador</t>
    </r>
    <r>
      <rPr>
        <sz val="11"/>
        <color theme="1"/>
        <rFont val="Calibri"/>
        <family val="2"/>
        <scheme val="minor"/>
      </rPr>
      <t xml:space="preserve"> tiene como meta </t>
    </r>
    <r>
      <rPr>
        <b/>
        <sz val="11"/>
        <color theme="1"/>
        <rFont val="Calibri"/>
        <family val="2"/>
        <scheme val="minor"/>
      </rPr>
      <t>anual 170</t>
    </r>
    <r>
      <rPr>
        <sz val="11"/>
        <color theme="1"/>
        <rFont val="Calibri"/>
        <family val="2"/>
        <scheme val="minor"/>
      </rPr>
      <t xml:space="preserve"> actividades de creación y seguimiento  de comités empresariales, educativos y de participación ciudadana a realizar. En este trimestre se realizaron </t>
    </r>
    <r>
      <rPr>
        <b/>
        <sz val="11"/>
        <color theme="1"/>
        <rFont val="Calibri"/>
        <family val="2"/>
        <scheme val="minor"/>
      </rPr>
      <t>25</t>
    </r>
    <r>
      <rPr>
        <sz val="11"/>
        <color theme="1"/>
        <rFont val="Calibri"/>
        <family val="2"/>
        <scheme val="minor"/>
      </rPr>
      <t xml:space="preserve"> de los </t>
    </r>
    <r>
      <rPr>
        <b/>
        <sz val="11"/>
        <color theme="1"/>
        <rFont val="Calibri"/>
        <family val="2"/>
        <scheme val="minor"/>
      </rPr>
      <t>42</t>
    </r>
    <r>
      <rPr>
        <sz val="11"/>
        <color theme="1"/>
        <rFont val="Calibri"/>
        <family val="2"/>
        <scheme val="minor"/>
      </rPr>
      <t xml:space="preserve"> programados. El porcentaje alcanzado del </t>
    </r>
    <r>
      <rPr>
        <b/>
        <sz val="11"/>
        <color theme="1"/>
        <rFont val="Calibri"/>
        <family val="2"/>
        <scheme val="minor"/>
      </rPr>
      <t>59.52%</t>
    </r>
    <r>
      <rPr>
        <sz val="11"/>
        <color theme="1"/>
        <rFont val="Calibri"/>
        <family val="2"/>
        <scheme val="minor"/>
      </rPr>
      <t xml:space="preserve"> , faltando un porcentaje </t>
    </r>
    <r>
      <rPr>
        <b/>
        <sz val="11"/>
        <color theme="1"/>
        <rFont val="Calibri"/>
        <family val="2"/>
        <scheme val="minor"/>
      </rPr>
      <t>40.48%</t>
    </r>
    <r>
      <rPr>
        <sz val="11"/>
        <color theme="1"/>
        <rFont val="Calibri"/>
        <family val="2"/>
        <scheme val="minor"/>
      </rPr>
      <t xml:space="preserve"> con respecto al trimestre;  cabe señalar que derivado del cumplimiento alcanzado en la meta anual,  se realizaron modificaciones a los indicadores, realizando los ajustes necesarios para no elevar más las acciones inherentes a este rubro, así como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415.88%.</t>
    </r>
  </si>
  <si>
    <t>PERÍODO QUE SE INFORMA: DEL 1 DE ENERO AL 31 DE DICIEMBRE DE 2023</t>
  </si>
  <si>
    <r>
      <t xml:space="preserve">Este </t>
    </r>
    <r>
      <rPr>
        <b/>
        <sz val="11"/>
        <color theme="1"/>
        <rFont val="Calibri"/>
        <family val="2"/>
        <scheme val="minor"/>
      </rPr>
      <t>indicador</t>
    </r>
    <r>
      <rPr>
        <sz val="11"/>
        <color theme="1"/>
        <rFont val="Calibri"/>
        <family val="2"/>
        <scheme val="minor"/>
      </rPr>
      <t xml:space="preserve"> tiene como meta anual a realizar </t>
    </r>
    <r>
      <rPr>
        <b/>
        <sz val="11"/>
        <color theme="1"/>
        <rFont val="Calibri"/>
        <family val="2"/>
        <scheme val="minor"/>
      </rPr>
      <t>01</t>
    </r>
    <r>
      <rPr>
        <sz val="11"/>
        <color theme="1"/>
        <rFont val="Calibri"/>
        <family val="2"/>
        <scheme val="minor"/>
      </rPr>
      <t xml:space="preserve"> gestión de incentivos para el reconocimiento laboral de los elementos, en este trimestre no se tiene meta proyectada por lo que no se reporta actividad, con referencia a la meta anual se obtuvo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</si>
  <si>
    <r>
      <t xml:space="preserve">Este </t>
    </r>
    <r>
      <rPr>
        <b/>
        <sz val="11"/>
        <color theme="1"/>
        <rFont val="Calibri"/>
        <family val="2"/>
        <scheme val="minor"/>
      </rPr>
      <t>Componente</t>
    </r>
    <r>
      <rPr>
        <sz val="11"/>
        <color theme="1"/>
        <rFont val="Calibri"/>
        <family val="2"/>
        <scheme val="minor"/>
      </rPr>
      <t xml:space="preserve"> tiene como meta anual </t>
    </r>
    <r>
      <rPr>
        <b/>
        <sz val="11"/>
        <color theme="1"/>
        <rFont val="Calibri"/>
        <family val="2"/>
        <scheme val="minor"/>
      </rPr>
      <t>622</t>
    </r>
    <r>
      <rPr>
        <sz val="11"/>
        <color theme="1"/>
        <rFont val="Calibri"/>
        <family val="2"/>
        <scheme val="minor"/>
      </rPr>
      <t xml:space="preserve"> acciones orientadas a la ejecución de buenas prácticas a realizar. En este trimestre se realizaron </t>
    </r>
    <r>
      <rPr>
        <b/>
        <sz val="11"/>
        <color theme="1"/>
        <rFont val="Calibri"/>
        <family val="2"/>
        <scheme val="minor"/>
      </rPr>
      <t>248</t>
    </r>
    <r>
      <rPr>
        <sz val="11"/>
        <color theme="1"/>
        <rFont val="Calibri"/>
        <family val="2"/>
        <scheme val="minor"/>
      </rPr>
      <t xml:space="preserve"> de los </t>
    </r>
    <r>
      <rPr>
        <b/>
        <sz val="11"/>
        <color theme="1"/>
        <rFont val="Calibri"/>
        <family val="2"/>
        <scheme val="minor"/>
      </rPr>
      <t>149</t>
    </r>
    <r>
      <rPr>
        <sz val="11"/>
        <color theme="1"/>
        <rFont val="Calibri"/>
        <family val="2"/>
        <scheme val="minor"/>
      </rPr>
      <t xml:space="preserve"> programados, obteniendo un porcentaje del </t>
    </r>
    <r>
      <rPr>
        <b/>
        <sz val="11"/>
        <color theme="1"/>
        <rFont val="Calibri"/>
        <family val="2"/>
        <scheme val="minor"/>
      </rPr>
      <t>166.44%,</t>
    </r>
    <r>
      <rPr>
        <sz val="11"/>
        <color theme="1"/>
        <rFont val="Calibri"/>
        <family val="2"/>
        <scheme val="minor"/>
      </rPr>
      <t xml:space="preserve"> este porcentaje obtenido se debe a que algunas actividades dependen directamente de la participación ciudadana, obteniendo un incremento con respecto al trimestre del </t>
    </r>
    <r>
      <rPr>
        <b/>
        <sz val="11"/>
        <color theme="1"/>
        <rFont val="Calibri"/>
        <family val="2"/>
        <scheme val="minor"/>
      </rPr>
      <t>66.44%</t>
    </r>
    <r>
      <rPr>
        <sz val="11"/>
        <color theme="1"/>
        <rFont val="Calibri"/>
        <family val="2"/>
        <scheme val="minor"/>
      </rPr>
      <t xml:space="preserve"> y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152.89%</t>
    </r>
    <r>
      <rPr>
        <sz val="11"/>
        <color theme="1"/>
        <rFont val="Calibri"/>
        <family val="2"/>
        <scheme val="minor"/>
      </rPr>
      <t>.</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</si>
  <si>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425</t>
    </r>
    <r>
      <rPr>
        <sz val="11"/>
        <color theme="1"/>
        <rFont val="Calibri"/>
        <family val="2"/>
        <scheme val="minor"/>
      </rPr>
      <t xml:space="preserve"> acciones orientadas a la ejecución de buenas prácticas a realizar. En este trimestre se realizaron </t>
    </r>
    <r>
      <rPr>
        <b/>
        <sz val="11"/>
        <color theme="1"/>
        <rFont val="Calibri"/>
        <family val="2"/>
        <scheme val="minor"/>
      </rPr>
      <t>200</t>
    </r>
    <r>
      <rPr>
        <sz val="11"/>
        <color theme="1"/>
        <rFont val="Calibri"/>
        <family val="2"/>
        <scheme val="minor"/>
      </rPr>
      <t xml:space="preserve"> de las </t>
    </r>
    <r>
      <rPr>
        <b/>
        <sz val="11"/>
        <color theme="1"/>
        <rFont val="Calibri"/>
        <family val="2"/>
        <scheme val="minor"/>
      </rPr>
      <t>101</t>
    </r>
    <r>
      <rPr>
        <sz val="11"/>
        <color theme="1"/>
        <rFont val="Calibri"/>
        <family val="2"/>
        <scheme val="minor"/>
      </rPr>
      <t xml:space="preserve"> programadas, obteniendo un porcentaje del</t>
    </r>
    <r>
      <rPr>
        <b/>
        <sz val="11"/>
        <color theme="1"/>
        <rFont val="Calibri"/>
        <family val="2"/>
        <scheme val="minor"/>
      </rPr>
      <t xml:space="preserve"> 198.02%</t>
    </r>
    <r>
      <rPr>
        <sz val="11"/>
        <color theme="1"/>
        <rFont val="Calibri"/>
        <family val="2"/>
        <scheme val="minor"/>
      </rPr>
      <t xml:space="preserve">, este porcentaje obtenido se debe a que algunas actividades dependen directamente de la participación ciudadana, obteniendo un incremento con respecto al trimestre del </t>
    </r>
    <r>
      <rPr>
        <b/>
        <sz val="11"/>
        <color theme="1"/>
        <rFont val="Calibri"/>
        <family val="2"/>
        <scheme val="minor"/>
      </rPr>
      <t>98.02%</t>
    </r>
    <r>
      <rPr>
        <sz val="11"/>
        <color theme="1"/>
        <rFont val="Calibri"/>
        <family val="2"/>
        <scheme val="minor"/>
      </rPr>
      <t xml:space="preserve"> y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178.12%.</t>
    </r>
  </si>
  <si>
    <r>
      <t xml:space="preserve">Este </t>
    </r>
    <r>
      <rPr>
        <b/>
        <sz val="11"/>
        <color theme="1"/>
        <rFont val="Calibri"/>
        <family val="2"/>
        <scheme val="minor"/>
      </rPr>
      <t>Componente</t>
    </r>
    <r>
      <rPr>
        <sz val="11"/>
        <color theme="1"/>
        <rFont val="Calibri"/>
        <family val="2"/>
        <scheme val="minor"/>
      </rPr>
      <t xml:space="preserve"> tiene como meta anual </t>
    </r>
    <r>
      <rPr>
        <b/>
        <sz val="11"/>
        <color theme="1"/>
        <rFont val="Calibri"/>
        <family val="2"/>
        <scheme val="minor"/>
      </rPr>
      <t>1,117</t>
    </r>
    <r>
      <rPr>
        <sz val="11"/>
        <color theme="1"/>
        <rFont val="Calibri"/>
        <family val="2"/>
        <scheme val="minor"/>
      </rPr>
      <t xml:space="preserve"> consultas jurídicas y actuación del marco normativo de esta Secretaria a realizar. En este trimestre se realizaron </t>
    </r>
    <r>
      <rPr>
        <b/>
        <sz val="11"/>
        <color theme="1"/>
        <rFont val="Calibri"/>
        <family val="2"/>
        <scheme val="minor"/>
      </rPr>
      <t>243</t>
    </r>
    <r>
      <rPr>
        <sz val="11"/>
        <color theme="1"/>
        <rFont val="Calibri"/>
        <family val="2"/>
        <scheme val="minor"/>
      </rPr>
      <t xml:space="preserve"> de las </t>
    </r>
    <r>
      <rPr>
        <b/>
        <sz val="11"/>
        <color theme="1"/>
        <rFont val="Calibri"/>
        <family val="2"/>
        <scheme val="minor"/>
      </rPr>
      <t>279</t>
    </r>
    <r>
      <rPr>
        <sz val="11"/>
        <color theme="1"/>
        <rFont val="Calibri"/>
        <family val="2"/>
        <scheme val="minor"/>
      </rPr>
      <t xml:space="preserve"> programadas. El porcentaje obtenido de </t>
    </r>
    <r>
      <rPr>
        <b/>
        <sz val="11"/>
        <color theme="1"/>
        <rFont val="Calibri"/>
        <family val="2"/>
        <scheme val="minor"/>
      </rPr>
      <t>87.10%</t>
    </r>
    <r>
      <rPr>
        <sz val="11"/>
        <color theme="1"/>
        <rFont val="Calibri"/>
        <family val="2"/>
        <scheme val="minor"/>
      </rPr>
      <t xml:space="preserve">  se debe a que algunas de las  actividades dependen de la coordinación entre las áreas operativas policiales, así mismo, las asesorías para la integración del Informe Policial Homologado (IPH), como tal esta dirección no controla las asesorías, estas parten de la necesidad de disminuir la incidencia delictiva, obteniendo un avance anual del </t>
    </r>
    <r>
      <rPr>
        <b/>
        <sz val="11"/>
        <color theme="1"/>
        <rFont val="Calibri"/>
        <family val="2"/>
        <scheme val="minor"/>
      </rPr>
      <t>103.76%</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</si>
  <si>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01</t>
    </r>
    <r>
      <rPr>
        <sz val="11"/>
        <color theme="1"/>
        <rFont val="Calibri"/>
        <family val="2"/>
        <scheme val="minor"/>
      </rPr>
      <t xml:space="preserve"> actividad de instrumentos jurídicos de la corporación policial. En este trimestre se logró realizar 01 actividad que se tenían programadas en el tercer trimestre, obteniendo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</si>
  <si>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1,092</t>
    </r>
    <r>
      <rPr>
        <sz val="11"/>
        <color theme="1"/>
        <rFont val="Calibri"/>
        <family val="2"/>
        <scheme val="minor"/>
      </rPr>
      <t xml:space="preserve"> Atenciones jurídicas en asuntos relacionados con el personal de la Secretaria. En este trimestre se realizaron </t>
    </r>
    <r>
      <rPr>
        <b/>
        <sz val="11"/>
        <color theme="1"/>
        <rFont val="Calibri"/>
        <family val="2"/>
        <scheme val="minor"/>
      </rPr>
      <t>239</t>
    </r>
    <r>
      <rPr>
        <sz val="11"/>
        <color theme="1"/>
        <rFont val="Calibri"/>
        <family val="2"/>
        <scheme val="minor"/>
      </rPr>
      <t xml:space="preserve"> de los 273 programados. El porcentaje obtenido de </t>
    </r>
    <r>
      <rPr>
        <b/>
        <sz val="11"/>
        <color theme="1"/>
        <rFont val="Calibri"/>
        <family val="2"/>
        <scheme val="minor"/>
      </rPr>
      <t>87.55%</t>
    </r>
    <r>
      <rPr>
        <sz val="11"/>
        <color theme="1"/>
        <rFont val="Calibri"/>
        <family val="2"/>
        <scheme val="minor"/>
      </rPr>
      <t xml:space="preserve"> se debe a que algunas de las  actividades dependen de la coordinación entre las áreas operativas policiales, así mismo, las asesorías para la integración del Informe Policial Homologado (IPH), como tal esta dirección no controla las asesorías, estas parten de la necesidad de disminuir la incidencia delictiva, un cumplimiento anual del </t>
    </r>
    <r>
      <rPr>
        <b/>
        <sz val="11"/>
        <color theme="1"/>
        <rFont val="Calibri"/>
        <family val="2"/>
        <scheme val="minor"/>
      </rPr>
      <t>104.49%.</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</si>
  <si>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24</t>
    </r>
    <r>
      <rPr>
        <sz val="11"/>
        <color theme="1"/>
        <rFont val="Calibri"/>
        <family val="2"/>
        <scheme val="minor"/>
      </rPr>
      <t xml:space="preserve"> sesiones de la Comisión del Servicio de Carrera, Honor y Justicia a realizar. En este trimestre se realizaron </t>
    </r>
    <r>
      <rPr>
        <b/>
        <sz val="11"/>
        <color theme="1"/>
        <rFont val="Calibri"/>
        <family val="2"/>
        <scheme val="minor"/>
      </rPr>
      <t>03</t>
    </r>
    <r>
      <rPr>
        <sz val="11"/>
        <color theme="1"/>
        <rFont val="Calibri"/>
        <family val="2"/>
        <scheme val="minor"/>
      </rPr>
      <t xml:space="preserve"> sesiones de las </t>
    </r>
    <r>
      <rPr>
        <b/>
        <sz val="11"/>
        <color theme="1"/>
        <rFont val="Calibri"/>
        <family val="2"/>
        <scheme val="minor"/>
      </rPr>
      <t>06</t>
    </r>
    <r>
      <rPr>
        <sz val="11"/>
        <color theme="1"/>
        <rFont val="Calibri"/>
        <family val="2"/>
        <scheme val="minor"/>
      </rPr>
      <t xml:space="preserve"> que se tenían programadas, obteniendo un porcentaje del </t>
    </r>
    <r>
      <rPr>
        <b/>
        <sz val="11"/>
        <color theme="1"/>
        <rFont val="Calibri"/>
        <family val="2"/>
        <scheme val="minor"/>
      </rPr>
      <t>50%</t>
    </r>
    <r>
      <rPr>
        <sz val="11"/>
        <color theme="1"/>
        <rFont val="Calibri"/>
        <family val="2"/>
        <scheme val="minor"/>
      </rPr>
      <t xml:space="preserve"> cumplimiento con el trimestre, así como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70.83%.</t>
    </r>
  </si>
  <si>
    <r>
      <t xml:space="preserve">Este </t>
    </r>
    <r>
      <rPr>
        <b/>
        <sz val="11"/>
        <color theme="1"/>
        <rFont val="Calibri"/>
        <family val="2"/>
        <scheme val="minor"/>
      </rPr>
      <t>indicador</t>
    </r>
    <r>
      <rPr>
        <sz val="11"/>
        <color theme="1"/>
        <rFont val="Calibri"/>
        <family val="2"/>
        <scheme val="minor"/>
      </rPr>
      <t xml:space="preserve"> tiene como meta anual 20,725 Acciones de proximidad social; En este trimestre se realizaron </t>
    </r>
    <r>
      <rPr>
        <b/>
        <sz val="11"/>
        <color theme="1"/>
        <rFont val="Calibri"/>
        <family val="2"/>
        <scheme val="minor"/>
      </rPr>
      <t>4,916</t>
    </r>
    <r>
      <rPr>
        <sz val="11"/>
        <color theme="1"/>
        <rFont val="Calibri"/>
        <family val="2"/>
        <scheme val="minor"/>
      </rPr>
      <t xml:space="preserve"> actividades de </t>
    </r>
    <r>
      <rPr>
        <b/>
        <sz val="11"/>
        <color theme="1"/>
        <rFont val="Calibri"/>
        <family val="2"/>
        <scheme val="minor"/>
      </rPr>
      <t>5,210</t>
    </r>
    <r>
      <rPr>
        <sz val="11"/>
        <color theme="1"/>
        <rFont val="Calibri"/>
        <family val="2"/>
        <scheme val="minor"/>
      </rPr>
      <t xml:space="preserve"> proyectadas en el trimestre, obteniendo así un avance del </t>
    </r>
    <r>
      <rPr>
        <b/>
        <sz val="11"/>
        <color theme="1"/>
        <rFont val="Calibri"/>
        <family val="2"/>
        <scheme val="minor"/>
      </rPr>
      <t>94.36%</t>
    </r>
    <r>
      <rPr>
        <sz val="11"/>
        <color theme="1"/>
        <rFont val="Calibri"/>
        <family val="2"/>
        <scheme val="minor"/>
      </rPr>
      <t xml:space="preserve">, esto debido a que algunas actividades no fueron ejecutadas, toda vez que estas no dependen directamente de esta Secretaria, en tal contexto se logró tener un avance con respecto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91.10%.</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</si>
  <si>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6,270</t>
    </r>
    <r>
      <rPr>
        <sz val="11"/>
        <color theme="1"/>
        <rFont val="Calibri"/>
        <family val="2"/>
        <scheme val="minor"/>
      </rPr>
      <t xml:space="preserve"> operativos policiales con el apoyo de los tres ordenes de gobierno para contrarrestar factores criminológicos; En este trimestre se realizaron </t>
    </r>
    <r>
      <rPr>
        <b/>
        <sz val="11"/>
        <color theme="1"/>
        <rFont val="Calibri"/>
        <family val="2"/>
        <scheme val="minor"/>
      </rPr>
      <t>1,529</t>
    </r>
    <r>
      <rPr>
        <sz val="11"/>
        <color theme="1"/>
        <rFont val="Calibri"/>
        <family val="2"/>
        <scheme val="minor"/>
      </rPr>
      <t xml:space="preserve"> actividades de </t>
    </r>
    <r>
      <rPr>
        <b/>
        <sz val="11"/>
        <color theme="1"/>
        <rFont val="Calibri"/>
        <family val="2"/>
        <scheme val="minor"/>
      </rPr>
      <t>1,590</t>
    </r>
    <r>
      <rPr>
        <sz val="11"/>
        <color theme="1"/>
        <rFont val="Calibri"/>
        <family val="2"/>
        <scheme val="minor"/>
      </rPr>
      <t xml:space="preserve"> proyectadas en el trimestre, obteniendo así un avance del </t>
    </r>
    <r>
      <rPr>
        <b/>
        <sz val="11"/>
        <color theme="1"/>
        <rFont val="Calibri"/>
        <family val="2"/>
        <scheme val="minor"/>
      </rPr>
      <t>96.16%</t>
    </r>
    <r>
      <rPr>
        <sz val="11"/>
        <color theme="1"/>
        <rFont val="Calibri"/>
        <family val="2"/>
        <scheme val="minor"/>
      </rPr>
      <t xml:space="preserve">, esto debido a que algunas actividades no fueron ejecutadas, toda vez que estas no dependen directamente de esta Secretaria, en tal contexto se logró tener un avance con respecto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88.47%.</t>
    </r>
  </si>
  <si>
    <r>
      <t xml:space="preserve">Este </t>
    </r>
    <r>
      <rPr>
        <b/>
        <sz val="11"/>
        <color theme="1"/>
        <rFont val="Calibri"/>
        <family val="2"/>
        <scheme val="minor"/>
      </rPr>
      <t>indicador</t>
    </r>
    <r>
      <rPr>
        <sz val="11"/>
        <color theme="1"/>
        <rFont val="Calibri"/>
        <family val="2"/>
        <scheme val="minor"/>
      </rPr>
      <t xml:space="preserve"> no tiene meta anual, por lo que no se realizara esta actividad.</t>
    </r>
  </si>
  <si>
    <r>
      <t xml:space="preserve">Este </t>
    </r>
    <r>
      <rPr>
        <b/>
        <sz val="11"/>
        <color theme="1"/>
        <rFont val="Calibri"/>
        <family val="2"/>
        <scheme val="minor"/>
      </rPr>
      <t>indicador</t>
    </r>
    <r>
      <rPr>
        <sz val="11"/>
        <color theme="1"/>
        <rFont val="Calibri"/>
        <family val="2"/>
        <scheme val="minor"/>
      </rPr>
      <t xml:space="preserve"> tiene como meta anual del </t>
    </r>
    <r>
      <rPr>
        <b/>
        <sz val="11"/>
        <color theme="1"/>
        <rFont val="Calibri"/>
        <family val="2"/>
        <scheme val="minor"/>
      </rPr>
      <t>22</t>
    </r>
    <r>
      <rPr>
        <sz val="11"/>
        <color theme="1"/>
        <rFont val="Calibri"/>
        <family val="2"/>
        <scheme val="minor"/>
      </rPr>
      <t xml:space="preserve"> acciones para Incentivar la lealtad, orgullo y sentido de pertenencia a la Corporación Policial; En este trimestre se realizaron </t>
    </r>
    <r>
      <rPr>
        <b/>
        <sz val="11"/>
        <color theme="1"/>
        <rFont val="Calibri"/>
        <family val="2"/>
        <scheme val="minor"/>
      </rPr>
      <t>06</t>
    </r>
    <r>
      <rPr>
        <sz val="11"/>
        <color theme="1"/>
        <rFont val="Calibri"/>
        <family val="2"/>
        <scheme val="minor"/>
      </rPr>
      <t xml:space="preserve"> acciones de </t>
    </r>
    <r>
      <rPr>
        <b/>
        <sz val="11"/>
        <color theme="1"/>
        <rFont val="Calibri"/>
        <family val="2"/>
        <scheme val="minor"/>
      </rPr>
      <t>05</t>
    </r>
    <r>
      <rPr>
        <sz val="11"/>
        <color theme="1"/>
        <rFont val="Calibri"/>
        <family val="2"/>
        <scheme val="minor"/>
      </rPr>
      <t xml:space="preserve"> proyectadas en el trimestre, obteniendo un cumplimiento del </t>
    </r>
    <r>
      <rPr>
        <b/>
        <sz val="11"/>
        <color theme="1"/>
        <rFont val="Calibri"/>
        <family val="2"/>
        <scheme val="minor"/>
      </rPr>
      <t>120%</t>
    </r>
    <r>
      <rPr>
        <sz val="11"/>
        <color theme="1"/>
        <rFont val="Calibri"/>
        <family val="2"/>
        <scheme val="minor"/>
      </rPr>
      <t xml:space="preserve"> y un cumplimiento del </t>
    </r>
    <r>
      <rPr>
        <b/>
        <sz val="11"/>
        <color theme="1"/>
        <rFont val="Calibri"/>
        <family val="2"/>
        <scheme val="minor"/>
      </rPr>
      <t>86.36%,</t>
    </r>
    <r>
      <rPr>
        <sz val="11"/>
        <color theme="1"/>
        <rFont val="Calibri"/>
        <family val="2"/>
        <scheme val="minor"/>
      </rPr>
      <t xml:space="preserve"> este porcentaje obtenido se debe a que la ejecución de algunas actividades no fueron ejecutadas, toda vez que estas no dependen directamente de esta secretaria policial, por lo que no se pudieron ejecutar de manera optima.</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</si>
  <si>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04</t>
    </r>
    <r>
      <rPr>
        <sz val="11"/>
        <color theme="1"/>
        <rFont val="Calibri"/>
        <family val="2"/>
        <scheme val="minor"/>
      </rPr>
      <t xml:space="preserve">  sesiones del Subcomité de Seguridad Ciudadana celebradas; Se realizaron </t>
    </r>
    <r>
      <rPr>
        <b/>
        <sz val="11"/>
        <color theme="1"/>
        <rFont val="Calibri"/>
        <family val="2"/>
        <scheme val="minor"/>
      </rPr>
      <t>01</t>
    </r>
    <r>
      <rPr>
        <sz val="11"/>
        <color theme="1"/>
        <rFont val="Calibri"/>
        <family val="2"/>
        <scheme val="minor"/>
      </rPr>
      <t xml:space="preserve"> acción de </t>
    </r>
    <r>
      <rPr>
        <b/>
        <sz val="11"/>
        <color theme="1"/>
        <rFont val="Calibri"/>
        <family val="2"/>
        <scheme val="minor"/>
      </rPr>
      <t>01</t>
    </r>
    <r>
      <rPr>
        <sz val="11"/>
        <color theme="1"/>
        <rFont val="Calibri"/>
        <family val="2"/>
        <scheme val="minor"/>
      </rPr>
      <t xml:space="preserve"> que se tenían programadas, obteniendo así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 la meta proyectada en el trimestre y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t>
    </r>
  </si>
  <si>
    <t>Este indicador tiene como meta anual realizar 26 actividades administrativas de seguimiento de los programas de Seguridad Pública; No se realizaron actividades ya que no se tenían proyectadas programadas, obteniendo así un cumplimiento del 100% con respecto a la meta proyectada en el trimestre y un cumplimiento anual del 100%.</t>
  </si>
  <si>
    <r>
      <t xml:space="preserve">Esta </t>
    </r>
    <r>
      <rPr>
        <b/>
        <sz val="11"/>
        <color theme="1"/>
        <rFont val="Calibri"/>
        <family val="2"/>
        <scheme val="minor"/>
      </rPr>
      <t>Componente</t>
    </r>
    <r>
      <rPr>
        <sz val="11"/>
        <color theme="1"/>
        <rFont val="Calibri"/>
        <family val="2"/>
        <scheme val="minor"/>
      </rPr>
      <t xml:space="preserve"> tiene una meta </t>
    </r>
    <r>
      <rPr>
        <b/>
        <sz val="11"/>
        <color theme="1"/>
        <rFont val="Calibri"/>
        <family val="2"/>
        <scheme val="minor"/>
      </rPr>
      <t>anual</t>
    </r>
    <r>
      <rPr>
        <sz val="11"/>
        <color theme="1"/>
        <rFont val="Calibri"/>
        <family val="2"/>
        <scheme val="minor"/>
      </rPr>
      <t xml:space="preserve"> de </t>
    </r>
    <r>
      <rPr>
        <b/>
        <sz val="11"/>
        <color theme="1"/>
        <rFont val="Calibri"/>
        <family val="2"/>
        <scheme val="minor"/>
      </rPr>
      <t>07</t>
    </r>
    <r>
      <rPr>
        <sz val="11"/>
        <color theme="1"/>
        <rFont val="Calibri"/>
        <family val="2"/>
        <scheme val="minor"/>
      </rPr>
      <t xml:space="preserve"> acciones estratégicas para generar servicios de seguridad y vigilancia de calidad con enfoque de proximidad social, logrando en este trimestre realizar </t>
    </r>
    <r>
      <rPr>
        <b/>
        <sz val="11"/>
        <color theme="1"/>
        <rFont val="Calibri"/>
        <family val="2"/>
        <scheme val="minor"/>
      </rPr>
      <t>01</t>
    </r>
    <r>
      <rPr>
        <sz val="11"/>
        <color theme="1"/>
        <rFont val="Calibri"/>
        <family val="2"/>
        <scheme val="minor"/>
      </rPr>
      <t xml:space="preserve"> acción de </t>
    </r>
    <r>
      <rPr>
        <b/>
        <sz val="11"/>
        <color theme="1"/>
        <rFont val="Calibri"/>
        <family val="2"/>
        <scheme val="minor"/>
      </rPr>
      <t>02</t>
    </r>
    <r>
      <rPr>
        <sz val="11"/>
        <color theme="1"/>
        <rFont val="Calibri"/>
        <family val="2"/>
        <scheme val="minor"/>
      </rPr>
      <t xml:space="preserve"> que se tenían proyectadas; esto derivado que en el segundo trimestre se realizaron mas acciones por lo que se obtuvo este trimestre un porcentaje de </t>
    </r>
    <r>
      <rPr>
        <b/>
        <sz val="11"/>
        <color theme="1"/>
        <rFont val="Calibri"/>
        <family val="2"/>
        <scheme val="minor"/>
      </rPr>
      <t>avance</t>
    </r>
    <r>
      <rPr>
        <sz val="11"/>
        <color theme="1"/>
        <rFont val="Calibri"/>
        <family val="2"/>
        <scheme val="minor"/>
      </rPr>
      <t xml:space="preserve"> del </t>
    </r>
    <r>
      <rPr>
        <b/>
        <sz val="11"/>
        <color theme="1"/>
        <rFont val="Calibri"/>
        <family val="2"/>
        <scheme val="minor"/>
      </rPr>
      <t>50%</t>
    </r>
    <r>
      <rPr>
        <sz val="11"/>
        <color theme="1"/>
        <rFont val="Calibri"/>
        <family val="2"/>
        <scheme val="minor"/>
      </rPr>
      <t xml:space="preserve"> con respecto a la proyección del trimestre; cabe mencionar que respecto a la meta proyectada anual se obtuvo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t>
    </r>
  </si>
  <si>
    <r>
      <t xml:space="preserve">Este </t>
    </r>
    <r>
      <rPr>
        <b/>
        <sz val="11"/>
        <color theme="1"/>
        <rFont val="Calibri"/>
        <family val="2"/>
        <scheme val="minor"/>
      </rPr>
      <t>indicador</t>
    </r>
    <r>
      <rPr>
        <sz val="11"/>
        <color theme="1"/>
        <rFont val="Calibri"/>
        <family val="2"/>
        <scheme val="minor"/>
      </rPr>
      <t xml:space="preserve"> tiene como </t>
    </r>
    <r>
      <rPr>
        <b/>
        <sz val="11"/>
        <color theme="1"/>
        <rFont val="Calibri"/>
        <family val="2"/>
        <scheme val="minor"/>
      </rPr>
      <t>meta anual</t>
    </r>
    <r>
      <rPr>
        <sz val="11"/>
        <color theme="1"/>
        <rFont val="Calibri"/>
        <family val="2"/>
        <scheme val="minor"/>
      </rPr>
      <t xml:space="preserve"> la elaboración de </t>
    </r>
    <r>
      <rPr>
        <b/>
        <sz val="11"/>
        <color theme="1"/>
        <rFont val="Calibri"/>
        <family val="2"/>
        <scheme val="minor"/>
      </rPr>
      <t>02</t>
    </r>
    <r>
      <rPr>
        <sz val="11"/>
        <color theme="1"/>
        <rFont val="Calibri"/>
        <family val="2"/>
        <scheme val="minor"/>
      </rPr>
      <t xml:space="preserve"> manuales y gestiones de capacitación. En este trimestre se tiene programada la realización de </t>
    </r>
    <r>
      <rPr>
        <b/>
        <sz val="11"/>
        <color theme="1"/>
        <rFont val="Calibri"/>
        <family val="2"/>
        <scheme val="minor"/>
      </rPr>
      <t>01</t>
    </r>
    <r>
      <rPr>
        <sz val="11"/>
        <color theme="1"/>
        <rFont val="Calibri"/>
        <family val="2"/>
        <scheme val="minor"/>
      </rPr>
      <t xml:space="preserve"> actividad, mas sin embargo como se adelanto la actividad en el segundo trimestre, por lo que este trimestre no se realizo la actividad programada; mas sin embargo se obtuvo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t>
    </r>
  </si>
  <si>
    <r>
      <t xml:space="preserve">Este </t>
    </r>
    <r>
      <rPr>
        <b/>
        <sz val="11"/>
        <color theme="1"/>
        <rFont val="Calibri"/>
        <family val="2"/>
        <scheme val="minor"/>
      </rPr>
      <t>indicador</t>
    </r>
    <r>
      <rPr>
        <sz val="11"/>
        <color theme="1"/>
        <rFont val="Calibri"/>
        <family val="2"/>
        <scheme val="minor"/>
      </rPr>
      <t xml:space="preserve"> tiene como meta anual Implementar y realizar </t>
    </r>
    <r>
      <rPr>
        <b/>
        <sz val="11"/>
        <color theme="1"/>
        <rFont val="Calibri"/>
        <family val="2"/>
        <scheme val="minor"/>
      </rPr>
      <t>04</t>
    </r>
    <r>
      <rPr>
        <sz val="11"/>
        <color theme="1"/>
        <rFont val="Calibri"/>
        <family val="2"/>
        <scheme val="minor"/>
      </rPr>
      <t xml:space="preserve"> Operativos de Supervisión y Vigilancia a los diferentes servicios, En este trimestre se realizaron </t>
    </r>
    <r>
      <rPr>
        <b/>
        <sz val="11"/>
        <color theme="1"/>
        <rFont val="Calibri"/>
        <family val="2"/>
        <scheme val="minor"/>
      </rPr>
      <t>01</t>
    </r>
    <r>
      <rPr>
        <sz val="11"/>
        <color theme="1"/>
        <rFont val="Calibri"/>
        <family val="2"/>
        <scheme val="minor"/>
      </rPr>
      <t xml:space="preserve"> de </t>
    </r>
    <r>
      <rPr>
        <b/>
        <sz val="11"/>
        <color theme="1"/>
        <rFont val="Calibri"/>
        <family val="2"/>
        <scheme val="minor"/>
      </rPr>
      <t>01</t>
    </r>
    <r>
      <rPr>
        <sz val="11"/>
        <color theme="1"/>
        <rFont val="Calibri"/>
        <family val="2"/>
        <scheme val="minor"/>
      </rPr>
      <t xml:space="preserve"> operativos que se tenían proyectados, obteniendo un </t>
    </r>
    <r>
      <rPr>
        <b/>
        <sz val="11"/>
        <color theme="1"/>
        <rFont val="Calibri"/>
        <family val="2"/>
        <scheme val="minor"/>
      </rPr>
      <t>cumplimiento</t>
    </r>
    <r>
      <rPr>
        <sz val="11"/>
        <color theme="1"/>
        <rFont val="Calibri"/>
        <family val="2"/>
        <scheme val="minor"/>
      </rPr>
      <t xml:space="preserve"> trimestral del </t>
    </r>
    <r>
      <rPr>
        <b/>
        <sz val="11"/>
        <color theme="1"/>
        <rFont val="Calibri"/>
        <family val="2"/>
        <scheme val="minor"/>
      </rPr>
      <t>100 %</t>
    </r>
    <r>
      <rPr>
        <sz val="11"/>
        <color theme="1"/>
        <rFont val="Calibri"/>
        <family val="2"/>
        <scheme val="minor"/>
      </rPr>
      <t xml:space="preserve">, así como, un porcentaje de cumplimiento con aspecto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100%.</t>
    </r>
  </si>
  <si>
    <r>
      <t xml:space="preserve">Este </t>
    </r>
    <r>
      <rPr>
        <b/>
        <sz val="11"/>
        <color theme="1"/>
        <rFont val="Calibri"/>
        <family val="2"/>
        <scheme val="minor"/>
      </rPr>
      <t>Componente</t>
    </r>
    <r>
      <rPr>
        <sz val="11"/>
        <color theme="1"/>
        <rFont val="Calibri"/>
        <family val="2"/>
        <scheme val="minor"/>
      </rPr>
      <t xml:space="preserve"> tiene como meta anual </t>
    </r>
    <r>
      <rPr>
        <b/>
        <sz val="11"/>
        <color theme="1"/>
        <rFont val="Calibri"/>
        <family val="2"/>
        <scheme val="minor"/>
      </rPr>
      <t>2,074</t>
    </r>
    <r>
      <rPr>
        <sz val="11"/>
        <color theme="1"/>
        <rFont val="Calibri"/>
        <family val="2"/>
        <scheme val="minor"/>
      </rPr>
      <t xml:space="preserve"> acciones de prevención a realizar. En este trimestre se realizaron </t>
    </r>
    <r>
      <rPr>
        <b/>
        <sz val="11"/>
        <color theme="1"/>
        <rFont val="Calibri"/>
        <family val="2"/>
        <scheme val="minor"/>
      </rPr>
      <t>642</t>
    </r>
    <r>
      <rPr>
        <sz val="11"/>
        <color theme="1"/>
        <rFont val="Calibri"/>
        <family val="2"/>
        <scheme val="minor"/>
      </rPr>
      <t xml:space="preserve"> de los </t>
    </r>
    <r>
      <rPr>
        <b/>
        <sz val="11"/>
        <color theme="1"/>
        <rFont val="Calibri"/>
        <family val="2"/>
        <scheme val="minor"/>
      </rPr>
      <t>505</t>
    </r>
    <r>
      <rPr>
        <sz val="11"/>
        <color theme="1"/>
        <rFont val="Calibri"/>
        <family val="2"/>
        <scheme val="minor"/>
      </rPr>
      <t xml:space="preserve"> programados. Obteniendo un cumplimiento del </t>
    </r>
    <r>
      <rPr>
        <b/>
        <sz val="11"/>
        <color theme="1"/>
        <rFont val="Calibri"/>
        <family val="2"/>
        <scheme val="minor"/>
      </rPr>
      <t>134.57%</t>
    </r>
    <r>
      <rPr>
        <sz val="11"/>
        <color theme="1"/>
        <rFont val="Calibri"/>
        <family val="2"/>
        <scheme val="minor"/>
      </rPr>
      <t xml:space="preserve">, Este porcentaje se deriva por el aumento de la demanda por parte de los centros educativos, empresas del sector privado y de la ciudadanía en general; así como, las solicitudes captadas dentro de las audiencias públicas de la Presidente, en los eventos tales como “Proximidad por tu Seguridad” y “Todos por la Paz”, las acciones de prevención de delito con enfoque de derechos humanos, perspectiva de género y corresponsabilidad ciudadana, derivado de esto se incremento las actividades  obteniendo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34.57%</t>
    </r>
    <r>
      <rPr>
        <sz val="11"/>
        <color theme="1"/>
        <rFont val="Calibri"/>
        <family val="2"/>
        <scheme val="minor"/>
      </rPr>
      <t xml:space="preserve"> y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134.57%</t>
    </r>
    <r>
      <rPr>
        <sz val="11"/>
        <color theme="1"/>
        <rFont val="Calibri"/>
        <family val="2"/>
        <scheme val="minor"/>
      </rPr>
      <t xml:space="preserve">          </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</si>
  <si>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345</t>
    </r>
    <r>
      <rPr>
        <sz val="11"/>
        <color theme="1"/>
        <rFont val="Calibri"/>
        <family val="2"/>
        <scheme val="minor"/>
      </rPr>
      <t xml:space="preserve"> intervenciones para prevenir el delito y conductas violentas realizadas. En este trimestre se realizaron </t>
    </r>
    <r>
      <rPr>
        <b/>
        <sz val="11"/>
        <color theme="1"/>
        <rFont val="Calibri"/>
        <family val="2"/>
        <scheme val="minor"/>
      </rPr>
      <t>282</t>
    </r>
    <r>
      <rPr>
        <sz val="11"/>
        <color theme="1"/>
        <rFont val="Calibri"/>
        <family val="2"/>
        <scheme val="minor"/>
      </rPr>
      <t xml:space="preserve"> de los </t>
    </r>
    <r>
      <rPr>
        <b/>
        <sz val="11"/>
        <color theme="1"/>
        <rFont val="Calibri"/>
        <family val="2"/>
        <scheme val="minor"/>
      </rPr>
      <t>75</t>
    </r>
    <r>
      <rPr>
        <sz val="11"/>
        <color theme="1"/>
        <rFont val="Calibri"/>
        <family val="2"/>
        <scheme val="minor"/>
      </rPr>
      <t xml:space="preserve"> programados. Obteniendo un porcentaje de cumplimiento del </t>
    </r>
    <r>
      <rPr>
        <b/>
        <sz val="11"/>
        <color theme="1"/>
        <rFont val="Calibri"/>
        <family val="2"/>
        <scheme val="minor"/>
      </rPr>
      <t>376 %</t>
    </r>
    <r>
      <rPr>
        <sz val="11"/>
        <color theme="1"/>
        <rFont val="Calibri"/>
        <family val="2"/>
        <scheme val="minor"/>
      </rPr>
      <t xml:space="preserve">, Este porcentaje se obtuvo derivado al incremento sobre la demanda por parte de los centros educativos; así como solicitudes captadas a través de las denuncias ciudadanas en eventos públicos, </t>
    </r>
    <r>
      <rPr>
        <b/>
        <sz val="11"/>
        <color theme="1"/>
        <rFont val="Calibri"/>
        <family val="2"/>
        <scheme val="minor"/>
      </rPr>
      <t>incrementando</t>
    </r>
    <r>
      <rPr>
        <sz val="11"/>
        <color theme="1"/>
        <rFont val="Calibri"/>
        <family val="2"/>
        <scheme val="minor"/>
      </rPr>
      <t xml:space="preserve"> un </t>
    </r>
    <r>
      <rPr>
        <b/>
        <sz val="11"/>
        <color theme="1"/>
        <rFont val="Calibri"/>
        <family val="2"/>
        <scheme val="minor"/>
      </rPr>
      <t xml:space="preserve">276 % </t>
    </r>
    <r>
      <rPr>
        <sz val="11"/>
        <color theme="1"/>
        <rFont val="Calibri"/>
        <family val="2"/>
        <scheme val="minor"/>
      </rPr>
      <t xml:space="preserve"> con respecto a la meta en el trimestre y </t>
    </r>
    <r>
      <rPr>
        <sz val="11"/>
        <color theme="1"/>
        <rFont val="Calibri"/>
        <family val="2"/>
        <scheme val="minor"/>
      </rPr>
      <t xml:space="preserve">logrando así un </t>
    </r>
    <r>
      <rPr>
        <b/>
        <sz val="11"/>
        <color theme="1"/>
        <rFont val="Calibri"/>
        <family val="2"/>
        <scheme val="minor"/>
      </rPr>
      <t>cumplimiento</t>
    </r>
    <r>
      <rPr>
        <sz val="11"/>
        <color theme="1"/>
        <rFont val="Calibri"/>
        <family val="2"/>
        <scheme val="minor"/>
      </rPr>
      <t xml:space="preserve"> anual del </t>
    </r>
    <r>
      <rPr>
        <b/>
        <sz val="11"/>
        <color theme="1"/>
        <rFont val="Calibri"/>
        <family val="2"/>
        <scheme val="minor"/>
      </rPr>
      <t>157.10%</t>
    </r>
    <r>
      <rPr>
        <sz val="11"/>
        <color theme="1"/>
        <rFont val="Calibri"/>
        <family val="2"/>
        <scheme val="minor"/>
      </rPr>
      <t>.</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</si>
  <si>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512</t>
    </r>
    <r>
      <rPr>
        <sz val="11"/>
        <color theme="1"/>
        <rFont val="Calibri"/>
        <family val="2"/>
        <scheme val="minor"/>
      </rPr>
      <t xml:space="preserve"> actividades enfocadas a los derechos humanos y la prevención del delito ejecutadas. En este trimestre se realizaron </t>
    </r>
    <r>
      <rPr>
        <b/>
        <sz val="11"/>
        <color theme="1"/>
        <rFont val="Calibri"/>
        <family val="2"/>
        <scheme val="minor"/>
      </rPr>
      <t>160</t>
    </r>
    <r>
      <rPr>
        <sz val="11"/>
        <color theme="1"/>
        <rFont val="Calibri"/>
        <family val="2"/>
        <scheme val="minor"/>
      </rPr>
      <t xml:space="preserve"> de los </t>
    </r>
    <r>
      <rPr>
        <b/>
        <sz val="11"/>
        <color theme="1"/>
        <rFont val="Calibri"/>
        <family val="2"/>
        <scheme val="minor"/>
      </rPr>
      <t>128</t>
    </r>
    <r>
      <rPr>
        <sz val="11"/>
        <color theme="1"/>
        <rFont val="Calibri"/>
        <family val="2"/>
        <scheme val="minor"/>
      </rPr>
      <t xml:space="preserve"> programados.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125 %</t>
    </r>
    <r>
      <rPr>
        <sz val="11"/>
        <color theme="1"/>
        <rFont val="Calibri"/>
        <family val="2"/>
        <scheme val="minor"/>
      </rPr>
      <t xml:space="preserve">, Este porcentaje se obtuvo derivado al incremento de las peticiones por parte de la ciudadanía en general, centro educativos y el sector empresarial, así como, las solicitudes captadas dentro de las audiencias públicas de la Presidente, en los eventos tales como “Proximidad por tu Seguridad” y “Todos por la Paz”, </t>
    </r>
    <r>
      <rPr>
        <b/>
        <sz val="11"/>
        <color theme="1"/>
        <rFont val="Calibri"/>
        <family val="2"/>
        <scheme val="minor"/>
      </rPr>
      <t>incrementando</t>
    </r>
    <r>
      <rPr>
        <sz val="11"/>
        <color theme="1"/>
        <rFont val="Calibri"/>
        <family val="2"/>
        <scheme val="minor"/>
      </rPr>
      <t xml:space="preserve"> un </t>
    </r>
    <r>
      <rPr>
        <b/>
        <sz val="11"/>
        <color theme="1"/>
        <rFont val="Calibri"/>
        <family val="2"/>
        <scheme val="minor"/>
      </rPr>
      <t xml:space="preserve">25 % </t>
    </r>
    <r>
      <rPr>
        <sz val="11"/>
        <color theme="1"/>
        <rFont val="Calibri"/>
        <family val="2"/>
        <scheme val="minor"/>
      </rPr>
      <t xml:space="preserve">con respecto a la meta en el trimestre y logrando así un cumplimiento anual del </t>
    </r>
    <r>
      <rPr>
        <b/>
        <sz val="11"/>
        <color theme="1"/>
        <rFont val="Calibri"/>
        <family val="2"/>
        <scheme val="minor"/>
      </rPr>
      <t>104.10%.</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</si>
  <si>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24</t>
    </r>
    <r>
      <rPr>
        <sz val="11"/>
        <color theme="1"/>
        <rFont val="Calibri"/>
        <family val="2"/>
        <scheme val="minor"/>
      </rPr>
      <t xml:space="preserve"> actividades para generar acuerdos y coordinación que coadyuven en la prevención del delito a realizar. En este trimestre no se realizaron actividades de las 06 programadas. Obteniendo un porcentaje  del </t>
    </r>
    <r>
      <rPr>
        <b/>
        <sz val="11"/>
        <color theme="1"/>
        <rFont val="Calibri"/>
        <family val="2"/>
        <scheme val="minor"/>
      </rPr>
      <t>0.0%</t>
    </r>
    <r>
      <rPr>
        <sz val="11"/>
        <color theme="1"/>
        <rFont val="Calibri"/>
        <family val="2"/>
        <scheme val="minor"/>
      </rPr>
      <t xml:space="preserve"> con respecto a la meta del trimestre , cabe señalar que derivado del cumplimiento alcanzado en la meta anual,  se realizaron modificaciones a los indicadores, realizando los ajustes necesarios para no elevar más las acciones inherentes a este rubro, así como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112.50%.</t>
    </r>
  </si>
  <si>
    <r>
      <t xml:space="preserve">Este indicador tiene como meta anual </t>
    </r>
    <r>
      <rPr>
        <b/>
        <sz val="11"/>
        <color theme="1"/>
        <rFont val="Calibri"/>
        <family val="2"/>
        <scheme val="minor"/>
      </rPr>
      <t>183</t>
    </r>
    <r>
      <rPr>
        <sz val="11"/>
        <color theme="1"/>
        <rFont val="Calibri"/>
        <family val="2"/>
        <scheme val="minor"/>
      </rPr>
      <t xml:space="preserve"> actividades para generar acuerdos y coordinación que coadyuven en la prevención del delito a realizar. En este trimestre se realizaron 5 de las 44 programadas. El porcentaje obtenido del </t>
    </r>
    <r>
      <rPr>
        <b/>
        <sz val="11"/>
        <color theme="1"/>
        <rFont val="Calibri"/>
        <family val="2"/>
        <scheme val="minor"/>
      </rPr>
      <t>11.36%</t>
    </r>
    <r>
      <rPr>
        <sz val="11"/>
        <color theme="1"/>
        <rFont val="Calibri"/>
        <family val="2"/>
        <scheme val="minor"/>
      </rPr>
      <t xml:space="preserve"> , es derivado de atender las demandas ciudadanas vertidas en la audiencias públicas de Presidencia, por lo que se realizaron los ajustes necesarios para dar cumplimiento a las mismas, afectando algunas acciones en el cierre del trimestre; </t>
    </r>
    <r>
      <rPr>
        <b/>
        <sz val="11"/>
        <color theme="1"/>
        <rFont val="Calibri"/>
        <family val="2"/>
        <scheme val="minor"/>
      </rPr>
      <t>faltando</t>
    </r>
    <r>
      <rPr>
        <sz val="11"/>
        <color theme="1"/>
        <rFont val="Calibri"/>
        <family val="2"/>
        <scheme val="minor"/>
      </rPr>
      <t xml:space="preserve"> un porcentaje del </t>
    </r>
    <r>
      <rPr>
        <b/>
        <sz val="11"/>
        <color theme="1"/>
        <rFont val="Calibri"/>
        <family val="2"/>
        <scheme val="minor"/>
      </rPr>
      <t>88.64%</t>
    </r>
    <r>
      <rPr>
        <sz val="11"/>
        <color theme="1"/>
        <rFont val="Calibri"/>
        <family val="2"/>
        <scheme val="minor"/>
      </rPr>
      <t xml:space="preserve">  con respecto al trimestre y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66.12%.</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</si>
  <si>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69</t>
    </r>
    <r>
      <rPr>
        <sz val="11"/>
        <color theme="1"/>
        <rFont val="Calibri"/>
        <family val="2"/>
        <scheme val="minor"/>
      </rPr>
      <t xml:space="preserve"> acciones de difusión de cultura y prevención del delito. En este trimestre se realizaron </t>
    </r>
    <r>
      <rPr>
        <b/>
        <sz val="11"/>
        <color theme="1"/>
        <rFont val="Calibri"/>
        <family val="2"/>
        <scheme val="minor"/>
      </rPr>
      <t>48</t>
    </r>
    <r>
      <rPr>
        <sz val="11"/>
        <color theme="1"/>
        <rFont val="Calibri"/>
        <family val="2"/>
        <scheme val="minor"/>
      </rPr>
      <t xml:space="preserve"> de los </t>
    </r>
    <r>
      <rPr>
        <b/>
        <sz val="11"/>
        <color theme="1"/>
        <rFont val="Calibri"/>
        <family val="2"/>
        <scheme val="minor"/>
      </rPr>
      <t>06</t>
    </r>
    <r>
      <rPr>
        <sz val="11"/>
        <color theme="1"/>
        <rFont val="Calibri"/>
        <family val="2"/>
        <scheme val="minor"/>
      </rPr>
      <t xml:space="preserve"> programados. Obteniendo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800%</t>
    </r>
    <r>
      <rPr>
        <sz val="11"/>
        <color theme="1"/>
        <rFont val="Calibri"/>
        <family val="2"/>
        <scheme val="minor"/>
      </rPr>
      <t xml:space="preserve"> con respecto a la meta trimestral, el porcentaje obtenido se debe a que en el segundo y tercer trimestre no se logro la meta proyectada por lo que este trimestre se realizaron las actividades mermadas; teniendo un cumplimento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107.25%</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</si>
  <si>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03</t>
    </r>
    <r>
      <rPr>
        <sz val="11"/>
        <color theme="1"/>
        <rFont val="Calibri"/>
        <family val="2"/>
        <scheme val="minor"/>
      </rPr>
      <t xml:space="preserve"> implementaciones de instrumentos normativos, en este trimestre no se logró realizar la actividad que se tenían programadas, por lo que se tiene el </t>
    </r>
    <r>
      <rPr>
        <b/>
        <sz val="11"/>
        <color theme="1"/>
        <rFont val="Calibri"/>
        <family val="2"/>
        <scheme val="minor"/>
      </rPr>
      <t>0%</t>
    </r>
    <r>
      <rPr>
        <sz val="11"/>
        <color theme="1"/>
        <rFont val="Calibri"/>
        <family val="2"/>
        <scheme val="minor"/>
      </rPr>
      <t xml:space="preserve"> de cumplimiento, esto debido a dichos instrumentos están en proceso de validación, esperando que las dependencias correspondientes nos den una pronta resolución y validación de  los anuales.</t>
    </r>
  </si>
  <si>
    <r>
      <t xml:space="preserve">Este </t>
    </r>
    <r>
      <rPr>
        <b/>
        <sz val="11"/>
        <color theme="1"/>
        <rFont val="Calibri"/>
        <family val="2"/>
        <scheme val="minor"/>
      </rPr>
      <t>indicador</t>
    </r>
    <r>
      <rPr>
        <sz val="11"/>
        <color theme="1"/>
        <rFont val="Calibri"/>
        <family val="2"/>
        <scheme val="minor"/>
      </rPr>
      <t xml:space="preserve"> tiene como meta anual 194 acciones orientadas a la ejecución de buenas prácticas a realizar. En este trimestre se realizaron 48 de los 48 programados, obteniendo un cumplimiento del </t>
    </r>
    <r>
      <rPr>
        <b/>
        <sz val="11"/>
        <color theme="1"/>
        <rFont val="Calibri"/>
        <family val="2"/>
        <scheme val="minor"/>
      </rPr>
      <t>100%</t>
    </r>
    <r>
      <rPr>
        <sz val="11"/>
        <color theme="1"/>
        <rFont val="Calibri"/>
        <family val="2"/>
        <scheme val="minor"/>
      </rPr>
      <t xml:space="preserve">, así mismo se logró un </t>
    </r>
    <r>
      <rPr>
        <b/>
        <sz val="11"/>
        <color theme="1"/>
        <rFont val="Calibri"/>
        <family val="2"/>
        <scheme val="minor"/>
      </rPr>
      <t xml:space="preserve">avance </t>
    </r>
    <r>
      <rPr>
        <sz val="11"/>
        <color theme="1"/>
        <rFont val="Calibri"/>
        <family val="2"/>
        <scheme val="minor"/>
      </rPr>
      <t xml:space="preserve">con respecto a la meta anual del </t>
    </r>
    <r>
      <rPr>
        <b/>
        <sz val="11"/>
        <color theme="1"/>
        <rFont val="Calibri"/>
        <family val="2"/>
        <scheme val="minor"/>
      </rPr>
      <t>95.88%,</t>
    </r>
    <r>
      <rPr>
        <sz val="11"/>
        <color theme="1"/>
        <rFont val="Calibri"/>
        <family val="2"/>
        <scheme val="minor"/>
      </rPr>
      <t xml:space="preserve"> este porcentaje se debe a que algunas actividades dependen de la demanda de la ciudadanía.</t>
    </r>
  </si>
  <si>
    <r>
      <t xml:space="preserve">Este </t>
    </r>
    <r>
      <rPr>
        <b/>
        <sz val="11"/>
        <color theme="1"/>
        <rFont val="Calibri"/>
        <family val="2"/>
        <scheme val="minor"/>
      </rPr>
      <t>Componente</t>
    </r>
    <r>
      <rPr>
        <sz val="11"/>
        <color theme="1"/>
        <rFont val="Calibri"/>
        <family val="2"/>
        <scheme val="minor"/>
      </rPr>
      <t xml:space="preserve"> tiene como meta anual la realización de </t>
    </r>
    <r>
      <rPr>
        <b/>
        <sz val="11"/>
        <color theme="1"/>
        <rFont val="Calibri"/>
        <family val="2"/>
        <scheme val="minor"/>
      </rPr>
      <t>4,508</t>
    </r>
    <r>
      <rPr>
        <sz val="11"/>
        <color theme="1"/>
        <rFont val="Calibri"/>
        <family val="2"/>
        <scheme val="minor"/>
      </rPr>
      <t xml:space="preserve"> Informes y estadísticas de delitos y faltas administrativas dentro del municipio; En este trimestre se logro la ejecución de </t>
    </r>
    <r>
      <rPr>
        <b/>
        <sz val="11"/>
        <color theme="1"/>
        <rFont val="Calibri"/>
        <family val="2"/>
        <scheme val="minor"/>
      </rPr>
      <t>903</t>
    </r>
    <r>
      <rPr>
        <sz val="11"/>
        <color theme="1"/>
        <rFont val="Calibri"/>
        <family val="2"/>
        <scheme val="minor"/>
      </rPr>
      <t xml:space="preserve"> actividades de </t>
    </r>
    <r>
      <rPr>
        <b/>
        <sz val="11"/>
        <color theme="1"/>
        <rFont val="Calibri"/>
        <family val="2"/>
        <scheme val="minor"/>
      </rPr>
      <t>899</t>
    </r>
    <r>
      <rPr>
        <sz val="11"/>
        <color theme="1"/>
        <rFont val="Calibri"/>
        <family val="2"/>
        <scheme val="minor"/>
      </rPr>
      <t xml:space="preserve"> proyectadas en el trimestre, logrando así la obtención del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100.44%</t>
    </r>
    <r>
      <rPr>
        <sz val="11"/>
        <color theme="1"/>
        <rFont val="Calibri"/>
        <family val="2"/>
        <scheme val="minor"/>
      </rPr>
      <t xml:space="preserve"> con respecto a el trimestre y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105.72%.</t>
    </r>
  </si>
  <si>
    <r>
      <t xml:space="preserve">Este </t>
    </r>
    <r>
      <rPr>
        <b/>
        <sz val="11"/>
        <color theme="1"/>
        <rFont val="Calibri"/>
        <family val="2"/>
        <scheme val="minor"/>
      </rPr>
      <t>Indicador</t>
    </r>
    <r>
      <rPr>
        <sz val="11"/>
        <color theme="1"/>
        <rFont val="Calibri"/>
        <family val="2"/>
        <scheme val="minor"/>
      </rPr>
      <t xml:space="preserve"> tiene como meta anual la realización de </t>
    </r>
    <r>
      <rPr>
        <b/>
        <sz val="11"/>
        <color theme="1"/>
        <rFont val="Calibri"/>
        <family val="2"/>
        <scheme val="minor"/>
      </rPr>
      <t>3,345</t>
    </r>
    <r>
      <rPr>
        <sz val="11"/>
        <color theme="1"/>
        <rFont val="Calibri"/>
        <family val="2"/>
        <scheme val="minor"/>
      </rPr>
      <t xml:space="preserve"> actividades integrales para crear inteligencia policial; En este trimestre se logro la ejecución de </t>
    </r>
    <r>
      <rPr>
        <b/>
        <sz val="11"/>
        <color theme="1"/>
        <rFont val="Calibri"/>
        <family val="2"/>
        <scheme val="minor"/>
      </rPr>
      <t>617</t>
    </r>
    <r>
      <rPr>
        <sz val="11"/>
        <color theme="1"/>
        <rFont val="Calibri"/>
        <family val="2"/>
        <scheme val="minor"/>
      </rPr>
      <t xml:space="preserve"> actividades de </t>
    </r>
    <r>
      <rPr>
        <b/>
        <sz val="11"/>
        <color theme="1"/>
        <rFont val="Calibri"/>
        <family val="2"/>
        <scheme val="minor"/>
      </rPr>
      <t>609</t>
    </r>
    <r>
      <rPr>
        <sz val="11"/>
        <color theme="1"/>
        <rFont val="Calibri"/>
        <family val="2"/>
        <scheme val="minor"/>
      </rPr>
      <t xml:space="preserve"> proyectadas en el trimestre, logrando así la obtención del un cumplimiento del </t>
    </r>
    <r>
      <rPr>
        <b/>
        <sz val="11"/>
        <color theme="1"/>
        <rFont val="Calibri"/>
        <family val="2"/>
        <scheme val="minor"/>
      </rPr>
      <t>101.31%</t>
    </r>
    <r>
      <rPr>
        <sz val="11"/>
        <color theme="1"/>
        <rFont val="Calibri"/>
        <family val="2"/>
        <scheme val="minor"/>
      </rPr>
      <t xml:space="preserve"> con respecto a el trimestre y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107.56%.</t>
    </r>
  </si>
  <si>
    <r>
      <t xml:space="preserve">Este </t>
    </r>
    <r>
      <rPr>
        <b/>
        <sz val="11"/>
        <color theme="1"/>
        <rFont val="Calibri"/>
        <family val="2"/>
        <scheme val="minor"/>
      </rPr>
      <t>Indicador</t>
    </r>
    <r>
      <rPr>
        <sz val="11"/>
        <color theme="1"/>
        <rFont val="Calibri"/>
        <family val="2"/>
        <scheme val="minor"/>
      </rPr>
      <t xml:space="preserve"> tiene como meta anual la realización de </t>
    </r>
    <r>
      <rPr>
        <b/>
        <sz val="11"/>
        <color theme="1"/>
        <rFont val="Calibri"/>
        <family val="2"/>
        <scheme val="minor"/>
      </rPr>
      <t>1,163</t>
    </r>
    <r>
      <rPr>
        <sz val="11"/>
        <color theme="1"/>
        <rFont val="Calibri"/>
        <family val="2"/>
        <scheme val="minor"/>
      </rPr>
      <t xml:space="preserve">  actividades para renovación, modernización, mantenimiento y conservación de los equipos de computo y otras tecnologías; En este trimestre se logro la ejecución de </t>
    </r>
    <r>
      <rPr>
        <b/>
        <sz val="11"/>
        <color theme="1"/>
        <rFont val="Calibri"/>
        <family val="2"/>
        <scheme val="minor"/>
      </rPr>
      <t>286</t>
    </r>
    <r>
      <rPr>
        <sz val="11"/>
        <color theme="1"/>
        <rFont val="Calibri"/>
        <family val="2"/>
        <scheme val="minor"/>
      </rPr>
      <t xml:space="preserve"> actividades de </t>
    </r>
    <r>
      <rPr>
        <b/>
        <sz val="11"/>
        <color theme="1"/>
        <rFont val="Calibri"/>
        <family val="2"/>
        <scheme val="minor"/>
      </rPr>
      <t>290</t>
    </r>
    <r>
      <rPr>
        <sz val="11"/>
        <color theme="1"/>
        <rFont val="Calibri"/>
        <family val="2"/>
        <scheme val="minor"/>
      </rPr>
      <t xml:space="preserve"> proyectadas en el trimestre, logrando así un avance del </t>
    </r>
    <r>
      <rPr>
        <b/>
        <sz val="11"/>
        <color theme="1"/>
        <rFont val="Calibri"/>
        <family val="2"/>
        <scheme val="minor"/>
      </rPr>
      <t>98.62%</t>
    </r>
    <r>
      <rPr>
        <sz val="11"/>
        <color theme="1"/>
        <rFont val="Calibri"/>
        <family val="2"/>
        <scheme val="minor"/>
      </rPr>
      <t xml:space="preserve"> con respecto a el trimestre y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100.43%.</t>
    </r>
  </si>
  <si>
    <r>
      <t xml:space="preserve">Este </t>
    </r>
    <r>
      <rPr>
        <b/>
        <sz val="11"/>
        <color theme="1"/>
        <rFont val="Calibri"/>
        <family val="2"/>
        <scheme val="minor"/>
      </rPr>
      <t>Componente</t>
    </r>
    <r>
      <rPr>
        <sz val="11"/>
        <color theme="1"/>
        <rFont val="Calibri"/>
        <family val="2"/>
        <scheme val="minor"/>
      </rPr>
      <t xml:space="preserve"> tiene como meta anual la realización de </t>
    </r>
    <r>
      <rPr>
        <b/>
        <sz val="11"/>
        <color theme="1"/>
        <rFont val="Calibri"/>
        <family val="2"/>
        <scheme val="minor"/>
      </rPr>
      <t>1,446</t>
    </r>
    <r>
      <rPr>
        <sz val="11"/>
        <color theme="1"/>
        <rFont val="Calibri"/>
        <family val="2"/>
        <scheme val="minor"/>
      </rPr>
      <t xml:space="preserve"> operativos de seguridad pública con los tres órdenes de gobierno en el Municipio de Benito Juárez; En este trimestre se logro la ejecución de </t>
    </r>
    <r>
      <rPr>
        <b/>
        <sz val="11"/>
        <color theme="1"/>
        <rFont val="Calibri"/>
        <family val="2"/>
        <scheme val="minor"/>
      </rPr>
      <t>368</t>
    </r>
    <r>
      <rPr>
        <sz val="11"/>
        <color theme="1"/>
        <rFont val="Calibri"/>
        <family val="2"/>
        <scheme val="minor"/>
      </rPr>
      <t xml:space="preserve"> actividades de </t>
    </r>
    <r>
      <rPr>
        <b/>
        <sz val="11"/>
        <color theme="1"/>
        <rFont val="Calibri"/>
        <family val="2"/>
        <scheme val="minor"/>
      </rPr>
      <t>360</t>
    </r>
    <r>
      <rPr>
        <sz val="11"/>
        <color theme="1"/>
        <rFont val="Calibri"/>
        <family val="2"/>
        <scheme val="minor"/>
      </rPr>
      <t xml:space="preserve"> proyectadas en el trimestre, logrando así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102.22%</t>
    </r>
    <r>
      <rPr>
        <sz val="11"/>
        <color theme="1"/>
        <rFont val="Calibri"/>
        <family val="2"/>
        <scheme val="minor"/>
      </rPr>
      <t xml:space="preserve"> con respecto a el trimestre y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101.73%.</t>
    </r>
  </si>
  <si>
    <r>
      <t xml:space="preserve">Este </t>
    </r>
    <r>
      <rPr>
        <b/>
        <sz val="11"/>
        <color theme="1"/>
        <rFont val="Calibri"/>
        <family val="2"/>
        <scheme val="minor"/>
      </rPr>
      <t>Indicador</t>
    </r>
    <r>
      <rPr>
        <sz val="11"/>
        <color theme="1"/>
        <rFont val="Calibri"/>
        <family val="2"/>
        <scheme val="minor"/>
      </rPr>
      <t xml:space="preserve"> tiene como meta anual la realización de </t>
    </r>
    <r>
      <rPr>
        <b/>
        <sz val="11"/>
        <color theme="1"/>
        <rFont val="Calibri"/>
        <family val="2"/>
        <scheme val="minor"/>
      </rPr>
      <t xml:space="preserve">120 </t>
    </r>
    <r>
      <rPr>
        <sz val="11"/>
        <color theme="1"/>
        <rFont val="Calibri"/>
        <family val="2"/>
        <scheme val="minor"/>
      </rPr>
      <t xml:space="preserve">operativos de seguridad de alto impacto con el apoyo de la policía Estatal, Federal, SEDENA y SEMAR; En este trimestre se logro la ejecución de </t>
    </r>
    <r>
      <rPr>
        <b/>
        <sz val="11"/>
        <color theme="1"/>
        <rFont val="Calibri"/>
        <family val="2"/>
        <scheme val="minor"/>
      </rPr>
      <t>30</t>
    </r>
    <r>
      <rPr>
        <sz val="11"/>
        <color theme="1"/>
        <rFont val="Calibri"/>
        <family val="2"/>
        <scheme val="minor"/>
      </rPr>
      <t xml:space="preserve"> actividades de </t>
    </r>
    <r>
      <rPr>
        <b/>
        <sz val="11"/>
        <color theme="1"/>
        <rFont val="Calibri"/>
        <family val="2"/>
        <scheme val="minor"/>
      </rPr>
      <t>30</t>
    </r>
    <r>
      <rPr>
        <sz val="11"/>
        <color theme="1"/>
        <rFont val="Calibri"/>
        <family val="2"/>
        <scheme val="minor"/>
      </rPr>
      <t xml:space="preserve"> proyectadas en el trimestre, logrando así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 el trimestre y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t>
    </r>
  </si>
  <si>
    <r>
      <t xml:space="preserve">Este </t>
    </r>
    <r>
      <rPr>
        <b/>
        <sz val="11"/>
        <color theme="1"/>
        <rFont val="Calibri"/>
        <family val="2"/>
        <scheme val="minor"/>
      </rPr>
      <t>Indicador</t>
    </r>
    <r>
      <rPr>
        <sz val="11"/>
        <color theme="1"/>
        <rFont val="Calibri"/>
        <family val="2"/>
        <scheme val="minor"/>
      </rPr>
      <t xml:space="preserve"> tiene como meta anual la realización de </t>
    </r>
    <r>
      <rPr>
        <b/>
        <sz val="11"/>
        <color theme="1"/>
        <rFont val="Calibri"/>
        <family val="2"/>
        <scheme val="minor"/>
      </rPr>
      <t xml:space="preserve">1,326 </t>
    </r>
    <r>
      <rPr>
        <sz val="11"/>
        <color theme="1"/>
        <rFont val="Calibri"/>
        <family val="2"/>
        <scheme val="minor"/>
      </rPr>
      <t xml:space="preserve">actividades de persuasión y disuasión para la disminución de hechos delictivos en zonas con alto índice delictivo en el municipio de B.J.; En este trimestre se logro la ejecución de </t>
    </r>
    <r>
      <rPr>
        <b/>
        <sz val="11"/>
        <color theme="1"/>
        <rFont val="Calibri"/>
        <family val="2"/>
        <scheme val="minor"/>
      </rPr>
      <t>338</t>
    </r>
    <r>
      <rPr>
        <sz val="11"/>
        <color theme="1"/>
        <rFont val="Calibri"/>
        <family val="2"/>
        <scheme val="minor"/>
      </rPr>
      <t xml:space="preserve"> actividades de 3</t>
    </r>
    <r>
      <rPr>
        <b/>
        <sz val="11"/>
        <color theme="1"/>
        <rFont val="Calibri"/>
        <family val="2"/>
        <scheme val="minor"/>
      </rPr>
      <t>30</t>
    </r>
    <r>
      <rPr>
        <sz val="11"/>
        <color theme="1"/>
        <rFont val="Calibri"/>
        <family val="2"/>
        <scheme val="minor"/>
      </rPr>
      <t xml:space="preserve"> proyectadas en el trimestre, logrando así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102.42%</t>
    </r>
    <r>
      <rPr>
        <sz val="11"/>
        <color theme="1"/>
        <rFont val="Calibri"/>
        <family val="2"/>
        <scheme val="minor"/>
      </rPr>
      <t xml:space="preserve"> con respecto a el trimestre y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101.89%.</t>
    </r>
  </si>
  <si>
    <r>
      <t xml:space="preserve">Este </t>
    </r>
    <r>
      <rPr>
        <b/>
        <sz val="11"/>
        <color theme="1"/>
        <rFont val="Calibri"/>
        <family val="2"/>
        <scheme val="minor"/>
      </rPr>
      <t>Componente</t>
    </r>
    <r>
      <rPr>
        <sz val="11"/>
        <color theme="1"/>
        <rFont val="Calibri"/>
        <family val="2"/>
        <scheme val="minor"/>
      </rPr>
      <t xml:space="preserve"> tiene como meta anual </t>
    </r>
    <r>
      <rPr>
        <b/>
        <sz val="11"/>
        <color theme="1"/>
        <rFont val="Calibri"/>
        <family val="2"/>
        <scheme val="minor"/>
      </rPr>
      <t>26,995</t>
    </r>
    <r>
      <rPr>
        <sz val="11"/>
        <color theme="1"/>
        <rFont val="Calibri"/>
        <family val="2"/>
        <scheme val="minor"/>
      </rPr>
      <t xml:space="preserve"> Acciones de proximidad social, presencia policial y mecanismos de combate hacia hechos delictivos; En este trimestre se realizaron </t>
    </r>
    <r>
      <rPr>
        <b/>
        <sz val="11"/>
        <color theme="1"/>
        <rFont val="Calibri"/>
        <family val="2"/>
        <scheme val="minor"/>
      </rPr>
      <t>6,445</t>
    </r>
    <r>
      <rPr>
        <sz val="11"/>
        <color theme="1"/>
        <rFont val="Calibri"/>
        <family val="2"/>
        <scheme val="minor"/>
      </rPr>
      <t xml:space="preserve"> actividades de las </t>
    </r>
    <r>
      <rPr>
        <b/>
        <sz val="11"/>
        <color theme="1"/>
        <rFont val="Calibri"/>
        <family val="2"/>
        <scheme val="minor"/>
      </rPr>
      <t>6,800</t>
    </r>
    <r>
      <rPr>
        <sz val="11"/>
        <color theme="1"/>
        <rFont val="Calibri"/>
        <family val="2"/>
        <scheme val="minor"/>
      </rPr>
      <t xml:space="preserve"> proyectadas en el trimestre, obteniendo así un avance en el trimestre del </t>
    </r>
    <r>
      <rPr>
        <b/>
        <sz val="11"/>
        <color theme="1"/>
        <rFont val="Calibri"/>
        <family val="2"/>
        <scheme val="minor"/>
      </rPr>
      <t>94.78%</t>
    </r>
    <r>
      <rPr>
        <sz val="11"/>
        <color theme="1"/>
        <rFont val="Calibri"/>
        <family val="2"/>
        <scheme val="minor"/>
      </rPr>
      <t xml:space="preserve">, logrando un porcentaje muy cercano del 100%, esto debido a que algunas actividades no fueron ejecutadas, toda vez que estas no dependen directamente de esta Secretaria, logrando así, un avance del </t>
    </r>
    <r>
      <rPr>
        <b/>
        <sz val="11"/>
        <color theme="1"/>
        <rFont val="Calibri"/>
        <family val="2"/>
        <scheme val="minor"/>
      </rPr>
      <t>90.94%</t>
    </r>
    <r>
      <rPr>
        <sz val="11"/>
        <color theme="1"/>
        <rFont val="Calibri"/>
        <family val="2"/>
        <scheme val="minor"/>
      </rPr>
      <t xml:space="preserve"> con respecto a la </t>
    </r>
    <r>
      <rPr>
        <b/>
        <sz val="11"/>
        <color theme="1"/>
        <rFont val="Calibri"/>
        <family val="2"/>
        <scheme val="minor"/>
      </rPr>
      <t>meta anual</t>
    </r>
    <r>
      <rPr>
        <sz val="11"/>
        <color theme="1"/>
        <rFont val="Calibri"/>
        <family val="2"/>
        <scheme val="minor"/>
      </rPr>
      <t>.</t>
    </r>
  </si>
  <si>
    <r>
      <t xml:space="preserve">Este </t>
    </r>
    <r>
      <rPr>
        <b/>
        <sz val="11"/>
        <color theme="1"/>
        <rFont val="Calibri"/>
        <family val="2"/>
        <scheme val="minor"/>
      </rPr>
      <t>Componente</t>
    </r>
    <r>
      <rPr>
        <sz val="11"/>
        <color theme="1"/>
        <rFont val="Calibri"/>
        <family val="2"/>
        <scheme val="minor"/>
      </rPr>
      <t xml:space="preserve"> tiene como meta anual </t>
    </r>
    <r>
      <rPr>
        <b/>
        <sz val="11"/>
        <color theme="1"/>
        <rFont val="Calibri"/>
        <family val="2"/>
        <scheme val="minor"/>
      </rPr>
      <t xml:space="preserve">59 </t>
    </r>
    <r>
      <rPr>
        <sz val="11"/>
        <color theme="1"/>
        <rFont val="Calibri"/>
        <family val="2"/>
        <scheme val="minor"/>
      </rPr>
      <t xml:space="preserve">gestiones y trámites en recursos humanos a realizar; En este trimestre se realizaron </t>
    </r>
    <r>
      <rPr>
        <b/>
        <sz val="11"/>
        <color theme="1"/>
        <rFont val="Calibri"/>
        <family val="2"/>
        <scheme val="minor"/>
      </rPr>
      <t>13</t>
    </r>
    <r>
      <rPr>
        <sz val="11"/>
        <color theme="1"/>
        <rFont val="Calibri"/>
        <family val="2"/>
        <scheme val="minor"/>
      </rPr>
      <t xml:space="preserve"> actividades de las </t>
    </r>
    <r>
      <rPr>
        <b/>
        <sz val="11"/>
        <color theme="1"/>
        <rFont val="Calibri"/>
        <family val="2"/>
        <scheme val="minor"/>
      </rPr>
      <t>11</t>
    </r>
    <r>
      <rPr>
        <sz val="11"/>
        <color theme="1"/>
        <rFont val="Calibri"/>
        <family val="2"/>
        <scheme val="minor"/>
      </rPr>
      <t xml:space="preserve"> proyectadas en el trimestre, obteniendo así un cumplimiento en el trimestre del </t>
    </r>
    <r>
      <rPr>
        <b/>
        <sz val="11"/>
        <color theme="1"/>
        <rFont val="Calibri"/>
        <family val="2"/>
        <scheme val="minor"/>
      </rPr>
      <t>118.18%,</t>
    </r>
    <r>
      <rPr>
        <sz val="11"/>
        <color theme="1"/>
        <rFont val="Calibri"/>
        <family val="2"/>
        <scheme val="minor"/>
      </rPr>
      <t xml:space="preserve"> así como un porcentaje del </t>
    </r>
    <r>
      <rPr>
        <b/>
        <sz val="11"/>
        <color theme="1"/>
        <rFont val="Calibri"/>
        <family val="2"/>
        <scheme val="minor"/>
      </rPr>
      <t>96.61%</t>
    </r>
    <r>
      <rPr>
        <sz val="11"/>
        <color theme="1"/>
        <rFont val="Calibri"/>
        <family val="2"/>
        <scheme val="minor"/>
      </rPr>
      <t xml:space="preserve"> con respecto a la</t>
    </r>
    <r>
      <rPr>
        <b/>
        <sz val="11"/>
        <color theme="1"/>
        <rFont val="Calibri"/>
        <family val="2"/>
        <scheme val="minor"/>
      </rPr>
      <t xml:space="preserve"> meta anual</t>
    </r>
    <r>
      <rPr>
        <sz val="11"/>
        <color theme="1"/>
        <rFont val="Calibri"/>
        <family val="2"/>
        <scheme val="minor"/>
      </rPr>
      <t>, esto se deriva a que la ejecución de algunas actividades no fueron ejecutadas, toda vez que estas no dependen directamente de esta secretaria policial, por lo que no se pudieron ejecutar de manera optima.</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</si>
  <si>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25</t>
    </r>
    <r>
      <rPr>
        <sz val="11"/>
        <color theme="1"/>
        <rFont val="Calibri"/>
        <family val="2"/>
        <scheme val="minor"/>
      </rPr>
      <t xml:space="preserve"> acciones de mantenimiento y modernización a realizar; En este trimestre se realizaron </t>
    </r>
    <r>
      <rPr>
        <b/>
        <sz val="11"/>
        <color theme="1"/>
        <rFont val="Calibri"/>
        <family val="2"/>
        <scheme val="minor"/>
      </rPr>
      <t>07</t>
    </r>
    <r>
      <rPr>
        <sz val="11"/>
        <color theme="1"/>
        <rFont val="Calibri"/>
        <family val="2"/>
        <scheme val="minor"/>
      </rPr>
      <t xml:space="preserve"> de  </t>
    </r>
    <r>
      <rPr>
        <b/>
        <sz val="11"/>
        <color theme="1"/>
        <rFont val="Calibri"/>
        <family val="2"/>
        <scheme val="minor"/>
      </rPr>
      <t>06</t>
    </r>
    <r>
      <rPr>
        <sz val="11"/>
        <color theme="1"/>
        <rFont val="Calibri"/>
        <family val="2"/>
        <scheme val="minor"/>
      </rPr>
      <t xml:space="preserve"> programadas. Obteniendo el </t>
    </r>
    <r>
      <rPr>
        <b/>
        <sz val="11"/>
        <color theme="1"/>
        <rFont val="Calibri"/>
        <family val="2"/>
        <scheme val="minor"/>
      </rPr>
      <t>116.67%</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con respecto a la meta proyectada en el trimestre, así como,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 xml:space="preserve">104.00% </t>
    </r>
    <r>
      <rPr>
        <sz val="11"/>
        <color theme="1"/>
        <rFont val="Calibri"/>
        <family val="2"/>
        <scheme val="minor"/>
      </rPr>
      <t xml:space="preserve">con respecto a la </t>
    </r>
    <r>
      <rPr>
        <b/>
        <sz val="11"/>
        <color theme="1"/>
        <rFont val="Calibri"/>
        <family val="2"/>
        <scheme val="minor"/>
      </rPr>
      <t>meta anual.</t>
    </r>
  </si>
  <si>
    <r>
      <rPr>
        <b/>
        <sz val="11"/>
        <color theme="1"/>
        <rFont val="Calibri"/>
        <family val="2"/>
        <scheme val="minor"/>
      </rPr>
      <t>PAEMCDDG:</t>
    </r>
    <r>
      <rPr>
        <sz val="11"/>
        <color theme="1"/>
        <rFont val="Calibri"/>
        <family val="2"/>
        <scheme val="minor"/>
      </rPr>
      <t xml:space="preserve"> Porcentaje de actividades enfocadas a mejorar el consumo y distribución de la dotación de gasolina realizadas.
(Programas que se realizan anualmente con el fin de Eficientar el rendimiento de gasolina que utilizan las unidades de la Secretaría Municipal de Seguridad Pública y Tránsito).</t>
    </r>
  </si>
  <si>
    <r>
      <t xml:space="preserve">Este </t>
    </r>
    <r>
      <rPr>
        <b/>
        <sz val="11"/>
        <color theme="1"/>
        <rFont val="Calibri"/>
        <family val="2"/>
        <scheme val="minor"/>
      </rPr>
      <t>componente</t>
    </r>
    <r>
      <rPr>
        <sz val="11"/>
        <color theme="1"/>
        <rFont val="Calibri"/>
        <family val="2"/>
        <scheme val="minor"/>
      </rPr>
      <t xml:space="preserve"> tiene como meta anual realizar </t>
    </r>
    <r>
      <rPr>
        <b/>
        <sz val="11"/>
        <color theme="1"/>
        <rFont val="Calibri"/>
        <family val="2"/>
        <scheme val="minor"/>
      </rPr>
      <t>30</t>
    </r>
    <r>
      <rPr>
        <sz val="11"/>
        <color theme="1"/>
        <rFont val="Calibri"/>
        <family val="2"/>
        <scheme val="minor"/>
      </rPr>
      <t xml:space="preserve"> Acciones de coordinación y seguimiento para el cumplimiento de los programas de seguridad; Se realizaron 01 acción de 01 que se tenían programadas, obteniendo así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 la meta proyectada en el trimestre y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t>
    </r>
  </si>
  <si>
    <r>
      <t xml:space="preserve">Este </t>
    </r>
    <r>
      <rPr>
        <b/>
        <sz val="11"/>
        <color theme="1"/>
        <rFont val="Calibri"/>
        <family val="2"/>
        <scheme val="minor"/>
      </rPr>
      <t>indicador</t>
    </r>
    <r>
      <rPr>
        <sz val="11"/>
        <color theme="1"/>
        <rFont val="Calibri"/>
        <family val="2"/>
        <scheme val="minor"/>
      </rPr>
      <t xml:space="preserve"> tiene como meta anual </t>
    </r>
    <r>
      <rPr>
        <b/>
        <sz val="11"/>
        <color theme="1"/>
        <rFont val="Calibri"/>
        <family val="2"/>
        <scheme val="minor"/>
      </rPr>
      <t>02</t>
    </r>
    <r>
      <rPr>
        <sz val="11"/>
        <color theme="1"/>
        <rFont val="Calibri"/>
        <family val="2"/>
        <scheme val="minor"/>
      </rPr>
      <t xml:space="preserve"> convocatorias con perspectiva de género a realizar; En este trimestre no realizaron actividades ya que no se tenia proyectada meta, teniendo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 la </t>
    </r>
    <r>
      <rPr>
        <b/>
        <sz val="11"/>
        <color theme="1"/>
        <rFont val="Calibri"/>
        <family val="2"/>
        <scheme val="minor"/>
      </rPr>
      <t>meta anual.</t>
    </r>
  </si>
  <si>
    <r>
      <t xml:space="preserve">Este </t>
    </r>
    <r>
      <rPr>
        <b/>
        <sz val="11"/>
        <color theme="1"/>
        <rFont val="Calibri"/>
        <family val="2"/>
        <scheme val="minor"/>
      </rPr>
      <t>indicador</t>
    </r>
    <r>
      <rPr>
        <sz val="11"/>
        <color theme="1"/>
        <rFont val="Calibri"/>
        <family val="2"/>
        <scheme val="minor"/>
      </rPr>
      <t xml:space="preserve"> tiene un meta anual de realizar </t>
    </r>
    <r>
      <rPr>
        <b/>
        <sz val="11"/>
        <color theme="1"/>
        <rFont val="Calibri"/>
        <family val="2"/>
        <scheme val="minor"/>
      </rPr>
      <t>04</t>
    </r>
    <r>
      <rPr>
        <sz val="11"/>
        <color theme="1"/>
        <rFont val="Calibri"/>
        <family val="2"/>
        <scheme val="minor"/>
      </rPr>
      <t xml:space="preserve"> proyectos para el mejoramiento del equipamiento policial; En este trimestre no se tenian proyectadas metas a realizar, por lo que no se reporta actividad en el trimestre, cabe señalar que en cuestion de la proyeccion </t>
    </r>
    <r>
      <rPr>
        <b/>
        <sz val="11"/>
        <color theme="1"/>
        <rFont val="Calibri"/>
        <family val="2"/>
        <scheme val="minor"/>
      </rPr>
      <t>anual</t>
    </r>
    <r>
      <rPr>
        <sz val="11"/>
        <color theme="1"/>
        <rFont val="Calibri"/>
        <family val="2"/>
        <scheme val="minor"/>
      </rPr>
      <t xml:space="preserve"> se logro obtener 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</si>
  <si>
    <r>
      <t xml:space="preserve">Este </t>
    </r>
    <r>
      <rPr>
        <b/>
        <sz val="11"/>
        <color theme="1"/>
        <rFont val="Calibri"/>
        <family val="2"/>
        <scheme val="minor"/>
      </rPr>
      <t>indicador</t>
    </r>
    <r>
      <rPr>
        <sz val="11"/>
        <color theme="1"/>
        <rFont val="Calibri"/>
        <family val="2"/>
        <scheme val="minor"/>
      </rPr>
      <t xml:space="preserve"> tiene un meta anual la implementacion </t>
    </r>
    <r>
      <rPr>
        <b/>
        <sz val="11"/>
        <color theme="1"/>
        <rFont val="Calibri"/>
        <family val="2"/>
        <scheme val="minor"/>
      </rPr>
      <t>05</t>
    </r>
    <r>
      <rPr>
        <sz val="11"/>
        <color theme="1"/>
        <rFont val="Calibri"/>
        <family val="2"/>
        <scheme val="minor"/>
      </rPr>
      <t xml:space="preserve"> de actividades para la certificación del personal policial; En este trimestre no se tenian proyectadas metas a realizar, por lo que no se reporta actividad en el trimestre, cabe señalar que en cuestion de la proyeccion </t>
    </r>
    <r>
      <rPr>
        <b/>
        <sz val="11"/>
        <color theme="1"/>
        <rFont val="Calibri"/>
        <family val="2"/>
        <scheme val="minor"/>
      </rPr>
      <t>anual</t>
    </r>
    <r>
      <rPr>
        <sz val="11"/>
        <color theme="1"/>
        <rFont val="Calibri"/>
        <family val="2"/>
        <scheme val="minor"/>
      </rPr>
      <t xml:space="preserve"> se logro obtener 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</si>
  <si>
    <r>
      <t xml:space="preserve">Este </t>
    </r>
    <r>
      <rPr>
        <b/>
        <sz val="11"/>
        <color theme="1"/>
        <rFont val="Calibri"/>
        <family val="2"/>
        <scheme val="minor"/>
      </rPr>
      <t>indicador</t>
    </r>
    <r>
      <rPr>
        <sz val="11"/>
        <color theme="1"/>
        <rFont val="Calibri"/>
        <family val="2"/>
        <scheme val="minor"/>
      </rPr>
      <t xml:space="preserve"> tiene un meta anual ejecutar </t>
    </r>
    <r>
      <rPr>
        <b/>
        <sz val="11"/>
        <color theme="1"/>
        <rFont val="Calibri"/>
        <family val="2"/>
        <scheme val="minor"/>
      </rPr>
      <t>01</t>
    </r>
    <r>
      <rPr>
        <sz val="11"/>
        <color theme="1"/>
        <rFont val="Calibri"/>
        <family val="2"/>
        <scheme val="minor"/>
      </rPr>
      <t xml:space="preserve"> actividad enfocadas a mejorar el consumo y distribución de la dotación de gasolina de las unidades de la Secretaría Municipal de Seguridad Pública y Tránsito; En este trimestre no se tenian proyectadas metas a realizar, por lo que no se reporta actividad en el trimestre, cabe señalar que en cuestion de la proyeccion </t>
    </r>
    <r>
      <rPr>
        <b/>
        <sz val="11"/>
        <color theme="1"/>
        <rFont val="Calibri"/>
        <family val="2"/>
        <scheme val="minor"/>
      </rPr>
      <t>anual</t>
    </r>
    <r>
      <rPr>
        <sz val="11"/>
        <color theme="1"/>
        <rFont val="Calibri"/>
        <family val="2"/>
        <scheme val="minor"/>
      </rPr>
      <t xml:space="preserve"> se logro obtener 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</si>
  <si>
    <r>
      <t xml:space="preserve">Este </t>
    </r>
    <r>
      <rPr>
        <b/>
        <sz val="11"/>
        <color theme="1"/>
        <rFont val="Calibri"/>
        <family val="2"/>
        <scheme val="minor"/>
      </rPr>
      <t>Componente</t>
    </r>
    <r>
      <rPr>
        <sz val="11"/>
        <color theme="1"/>
        <rFont val="Calibri"/>
        <family val="2"/>
        <scheme val="minor"/>
      </rPr>
      <t xml:space="preserve"> tiene como meta anual realizar </t>
    </r>
    <r>
      <rPr>
        <b/>
        <sz val="11"/>
        <color theme="1"/>
        <rFont val="Calibri"/>
        <family val="2"/>
        <scheme val="minor"/>
      </rPr>
      <t>229,400</t>
    </r>
    <r>
      <rPr>
        <sz val="11"/>
        <color theme="1"/>
        <rFont val="Calibri"/>
        <family val="2"/>
        <scheme val="minor"/>
      </rPr>
      <t xml:space="preserve"> acciones de seguridad, prevención social del delito y atención a turistas y residentes del municipio de Benito Juárez realizadas; En este trimestre se realizaron </t>
    </r>
    <r>
      <rPr>
        <b/>
        <sz val="11"/>
        <color theme="1"/>
        <rFont val="Calibri"/>
        <family val="2"/>
        <scheme val="minor"/>
      </rPr>
      <t>57,354</t>
    </r>
    <r>
      <rPr>
        <sz val="11"/>
        <color theme="1"/>
        <rFont val="Calibri"/>
        <family val="2"/>
        <scheme val="minor"/>
      </rPr>
      <t xml:space="preserve"> acciones de </t>
    </r>
    <r>
      <rPr>
        <b/>
        <sz val="11"/>
        <color theme="1"/>
        <rFont val="Calibri"/>
        <family val="2"/>
        <scheme val="minor"/>
      </rPr>
      <t>57,350</t>
    </r>
    <r>
      <rPr>
        <sz val="11"/>
        <color theme="1"/>
        <rFont val="Calibri"/>
        <family val="2"/>
        <scheme val="minor"/>
      </rPr>
      <t xml:space="preserve"> proyectadas en el trimestre, obteniando asi un porcentaje de cumplimiento del </t>
    </r>
    <r>
      <rPr>
        <b/>
        <sz val="11"/>
        <color theme="1"/>
        <rFont val="Calibri"/>
        <family val="2"/>
        <scheme val="minor"/>
      </rPr>
      <t>100.01%</t>
    </r>
    <r>
      <rPr>
        <sz val="11"/>
        <color theme="1"/>
        <rFont val="Calibri"/>
        <family val="2"/>
        <scheme val="minor"/>
      </rPr>
      <t xml:space="preserve"> y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100.01%.</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</si>
  <si>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06</t>
    </r>
    <r>
      <rPr>
        <sz val="11"/>
        <color theme="1"/>
        <rFont val="Calibri"/>
        <family val="2"/>
        <scheme val="minor"/>
      </rPr>
      <t xml:space="preserve"> Pláticas de prevención del delito dirigido a empresas, personal de seguridad en hoteles y plazas comerciales, así como a los residentes de la Zona Hotelera; En este trimestre se realizaron </t>
    </r>
    <r>
      <rPr>
        <b/>
        <sz val="11"/>
        <color theme="1"/>
        <rFont val="Calibri"/>
        <family val="2"/>
        <scheme val="minor"/>
      </rPr>
      <t>01</t>
    </r>
    <r>
      <rPr>
        <sz val="11"/>
        <color theme="1"/>
        <rFont val="Calibri"/>
        <family val="2"/>
        <scheme val="minor"/>
      </rPr>
      <t xml:space="preserve"> platica de </t>
    </r>
    <r>
      <rPr>
        <b/>
        <sz val="11"/>
        <color theme="1"/>
        <rFont val="Calibri"/>
        <family val="2"/>
        <scheme val="minor"/>
      </rPr>
      <t>01</t>
    </r>
    <r>
      <rPr>
        <sz val="11"/>
        <color theme="1"/>
        <rFont val="Calibri"/>
        <family val="2"/>
        <scheme val="minor"/>
      </rPr>
      <t xml:space="preserve"> que se tenían proyectada para este trimestre, obteniendo un porcentaje de cumplimiento del </t>
    </r>
    <r>
      <rPr>
        <b/>
        <sz val="11"/>
        <color theme="1"/>
        <rFont val="Calibri"/>
        <family val="2"/>
        <scheme val="minor"/>
      </rPr>
      <t>100.00%,</t>
    </r>
    <r>
      <rPr>
        <sz val="11"/>
        <color theme="1"/>
        <rFont val="Calibri"/>
        <family val="2"/>
        <scheme val="minor"/>
      </rPr>
      <t xml:space="preserve"> así como un </t>
    </r>
    <r>
      <rPr>
        <b/>
        <sz val="11"/>
        <color theme="1"/>
        <rFont val="Calibri"/>
        <family val="2"/>
        <scheme val="minor"/>
      </rPr>
      <t>cumplimiento</t>
    </r>
    <r>
      <rPr>
        <sz val="11"/>
        <color theme="1"/>
        <rFont val="Calibri"/>
        <family val="2"/>
        <scheme val="minor"/>
      </rPr>
      <t xml:space="preserve"> anual del </t>
    </r>
    <r>
      <rPr>
        <b/>
        <sz val="11"/>
        <color theme="1"/>
        <rFont val="Calibri"/>
        <family val="2"/>
        <scheme val="minor"/>
      </rPr>
      <t>100%.</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</si>
  <si>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103,928</t>
    </r>
    <r>
      <rPr>
        <sz val="11"/>
        <color theme="1"/>
        <rFont val="Calibri"/>
        <family val="2"/>
        <scheme val="minor"/>
      </rPr>
      <t xml:space="preserve"> operativos de prevención y disuasión con proximidad social enfocados al sector turístico; En este trimestre se realizaron </t>
    </r>
    <r>
      <rPr>
        <b/>
        <sz val="11"/>
        <color theme="1"/>
        <rFont val="Calibri"/>
        <family val="2"/>
        <scheme val="minor"/>
      </rPr>
      <t>25,983</t>
    </r>
    <r>
      <rPr>
        <sz val="11"/>
        <color theme="1"/>
        <rFont val="Calibri"/>
        <family val="2"/>
        <scheme val="minor"/>
      </rPr>
      <t xml:space="preserve"> operativos de </t>
    </r>
    <r>
      <rPr>
        <b/>
        <sz val="11"/>
        <color theme="1"/>
        <rFont val="Calibri"/>
        <family val="2"/>
        <scheme val="minor"/>
      </rPr>
      <t>25,984</t>
    </r>
    <r>
      <rPr>
        <sz val="11"/>
        <color theme="1"/>
        <rFont val="Calibri"/>
        <family val="2"/>
        <scheme val="minor"/>
      </rPr>
      <t xml:space="preserve"> que se tenían proyectada para este trimestre, logrando un porcentaje de cumplimiento del </t>
    </r>
    <r>
      <rPr>
        <b/>
        <sz val="11"/>
        <color theme="1"/>
        <rFont val="Calibri"/>
        <family val="2"/>
        <scheme val="minor"/>
      </rPr>
      <t>100.00%,</t>
    </r>
    <r>
      <rPr>
        <sz val="11"/>
        <color theme="1"/>
        <rFont val="Calibri"/>
        <family val="2"/>
        <scheme val="minor"/>
      </rPr>
      <t xml:space="preserve"> así como un </t>
    </r>
    <r>
      <rPr>
        <b/>
        <sz val="11"/>
        <color theme="1"/>
        <rFont val="Calibri"/>
        <family val="2"/>
        <scheme val="minor"/>
      </rPr>
      <t>cumplimiento</t>
    </r>
    <r>
      <rPr>
        <sz val="11"/>
        <color theme="1"/>
        <rFont val="Calibri"/>
        <family val="2"/>
        <scheme val="minor"/>
      </rPr>
      <t xml:space="preserve"> anual del </t>
    </r>
    <r>
      <rPr>
        <b/>
        <sz val="11"/>
        <color theme="1"/>
        <rFont val="Calibri"/>
        <family val="2"/>
        <scheme val="minor"/>
      </rPr>
      <t>100%.</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</si>
  <si>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124,740</t>
    </r>
    <r>
      <rPr>
        <sz val="11"/>
        <color theme="1"/>
        <rFont val="Calibri"/>
        <family val="2"/>
        <scheme val="minor"/>
      </rPr>
      <t xml:space="preserve"> módulos de atención al turistas en zonas de mayor afluencia; En este trimestre se realizaron </t>
    </r>
    <r>
      <rPr>
        <b/>
        <sz val="11"/>
        <color theme="1"/>
        <rFont val="Calibri"/>
        <family val="2"/>
        <scheme val="minor"/>
      </rPr>
      <t>31,188</t>
    </r>
    <r>
      <rPr>
        <sz val="11"/>
        <color theme="1"/>
        <rFont val="Calibri"/>
        <family val="2"/>
        <scheme val="minor"/>
      </rPr>
      <t xml:space="preserve"> operativos de </t>
    </r>
    <r>
      <rPr>
        <b/>
        <sz val="11"/>
        <color theme="1"/>
        <rFont val="Calibri"/>
        <family val="2"/>
        <scheme val="minor"/>
      </rPr>
      <t>31,185</t>
    </r>
    <r>
      <rPr>
        <sz val="11"/>
        <color theme="1"/>
        <rFont val="Calibri"/>
        <family val="2"/>
        <scheme val="minor"/>
      </rPr>
      <t xml:space="preserve"> que se tenían proyectada para este trimestre, logrando un porcentaje de cumplimiento del </t>
    </r>
    <r>
      <rPr>
        <b/>
        <sz val="11"/>
        <color theme="1"/>
        <rFont val="Calibri"/>
        <family val="2"/>
        <scheme val="minor"/>
      </rPr>
      <t>100.01%,</t>
    </r>
    <r>
      <rPr>
        <sz val="11"/>
        <color theme="1"/>
        <rFont val="Calibri"/>
        <family val="2"/>
        <scheme val="minor"/>
      </rPr>
      <t xml:space="preserve"> así como un </t>
    </r>
    <r>
      <rPr>
        <b/>
        <sz val="11"/>
        <color theme="1"/>
        <rFont val="Calibri"/>
        <family val="2"/>
        <scheme val="minor"/>
      </rPr>
      <t>cumplimiento</t>
    </r>
    <r>
      <rPr>
        <sz val="11"/>
        <color theme="1"/>
        <rFont val="Calibri"/>
        <family val="2"/>
        <scheme val="minor"/>
      </rPr>
      <t xml:space="preserve"> anual del </t>
    </r>
    <r>
      <rPr>
        <b/>
        <sz val="11"/>
        <color theme="1"/>
        <rFont val="Calibri"/>
        <family val="2"/>
        <scheme val="minor"/>
      </rPr>
      <t>100.01%.</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</si>
  <si>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720</t>
    </r>
    <r>
      <rPr>
        <sz val="11"/>
        <color theme="1"/>
        <rFont val="Calibri"/>
        <family val="2"/>
        <scheme val="minor"/>
      </rPr>
      <t xml:space="preserve">  filtros de vigilancia, para la prevención del delito y atención a turistas en puntos estratégicos de la zona hotelera del municipio de Benito Juárez; En este trimestre se realizaron </t>
    </r>
    <r>
      <rPr>
        <b/>
        <sz val="11"/>
        <color theme="1"/>
        <rFont val="Calibri"/>
        <family val="2"/>
        <scheme val="minor"/>
      </rPr>
      <t>180</t>
    </r>
    <r>
      <rPr>
        <sz val="11"/>
        <color theme="1"/>
        <rFont val="Calibri"/>
        <family val="2"/>
        <scheme val="minor"/>
      </rPr>
      <t xml:space="preserve"> filtros de </t>
    </r>
    <r>
      <rPr>
        <b/>
        <sz val="11"/>
        <color theme="1"/>
        <rFont val="Calibri"/>
        <family val="2"/>
        <scheme val="minor"/>
      </rPr>
      <t>180</t>
    </r>
    <r>
      <rPr>
        <sz val="11"/>
        <color theme="1"/>
        <rFont val="Calibri"/>
        <family val="2"/>
        <scheme val="minor"/>
      </rPr>
      <t xml:space="preserve"> que se tenían proyectada para este trimestre, logrando un porcentaje de cumplimiento del </t>
    </r>
    <r>
      <rPr>
        <b/>
        <sz val="11"/>
        <color theme="1"/>
        <rFont val="Calibri"/>
        <family val="2"/>
        <scheme val="minor"/>
      </rPr>
      <t>100%,</t>
    </r>
    <r>
      <rPr>
        <sz val="11"/>
        <color theme="1"/>
        <rFont val="Calibri"/>
        <family val="2"/>
        <scheme val="minor"/>
      </rPr>
      <t xml:space="preserve"> así como un </t>
    </r>
    <r>
      <rPr>
        <b/>
        <sz val="11"/>
        <color theme="1"/>
        <rFont val="Calibri"/>
        <family val="2"/>
        <scheme val="minor"/>
      </rPr>
      <t>cumplimiento</t>
    </r>
    <r>
      <rPr>
        <sz val="11"/>
        <color theme="1"/>
        <rFont val="Calibri"/>
        <family val="2"/>
        <scheme val="minor"/>
      </rPr>
      <t xml:space="preserve"> anual del </t>
    </r>
    <r>
      <rPr>
        <b/>
        <sz val="11"/>
        <color theme="1"/>
        <rFont val="Calibri"/>
        <family val="2"/>
        <scheme val="minor"/>
      </rPr>
      <t>100%.</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</si>
  <si>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06</t>
    </r>
    <r>
      <rPr>
        <sz val="11"/>
        <color theme="1"/>
        <rFont val="Calibri"/>
        <family val="2"/>
        <scheme val="minor"/>
      </rPr>
      <t xml:space="preserve"> cursos de capacitación especializadas para la profesionalización de los elementos de la Policía Turística; En este trimestre se realizaron </t>
    </r>
    <r>
      <rPr>
        <b/>
        <sz val="11"/>
        <color theme="1"/>
        <rFont val="Calibri"/>
        <family val="2"/>
        <scheme val="minor"/>
      </rPr>
      <t>02</t>
    </r>
    <r>
      <rPr>
        <sz val="11"/>
        <color theme="1"/>
        <rFont val="Calibri"/>
        <family val="2"/>
        <scheme val="minor"/>
      </rPr>
      <t xml:space="preserve"> cursos de </t>
    </r>
    <r>
      <rPr>
        <b/>
        <sz val="11"/>
        <color theme="1"/>
        <rFont val="Calibri"/>
        <family val="2"/>
        <scheme val="minor"/>
      </rPr>
      <t>0</t>
    </r>
    <r>
      <rPr>
        <sz val="11"/>
        <color theme="1"/>
        <rFont val="Calibri"/>
        <family val="2"/>
        <scheme val="minor"/>
      </rPr>
      <t xml:space="preserve"> que se tenían proyectada para este trimestre, esto se debe a que en los trimestres pasados no se pidieron ejecutar las actividades por cuestiones ajenas de esta Secretaria de Seguridad Ciudadana, logrando asi un </t>
    </r>
    <r>
      <rPr>
        <b/>
        <sz val="11"/>
        <color theme="1"/>
        <rFont val="Calibri"/>
        <family val="2"/>
        <scheme val="minor"/>
      </rPr>
      <t>cumplimiento</t>
    </r>
    <r>
      <rPr>
        <sz val="11"/>
        <color theme="1"/>
        <rFont val="Calibri"/>
        <family val="2"/>
        <scheme val="minor"/>
      </rPr>
      <t xml:space="preserve"> anual del </t>
    </r>
    <r>
      <rPr>
        <b/>
        <sz val="11"/>
        <color theme="1"/>
        <rFont val="Calibri"/>
        <family val="2"/>
        <scheme val="minor"/>
      </rPr>
      <t>100%.</t>
    </r>
  </si>
  <si>
    <r>
      <t>Este C</t>
    </r>
    <r>
      <rPr>
        <b/>
        <sz val="11"/>
        <color theme="1"/>
        <rFont val="Calibri"/>
        <family val="2"/>
        <scheme val="minor"/>
      </rPr>
      <t>omponente</t>
    </r>
    <r>
      <rPr>
        <sz val="11"/>
        <color theme="1"/>
        <rFont val="Calibri"/>
        <family val="2"/>
        <scheme val="minor"/>
      </rPr>
      <t xml:space="preserve"> tiene como </t>
    </r>
    <r>
      <rPr>
        <b/>
        <sz val="11"/>
        <color theme="1"/>
        <rFont val="Calibri"/>
        <family val="2"/>
        <scheme val="minor"/>
      </rPr>
      <t>meta anual</t>
    </r>
    <r>
      <rPr>
        <sz val="11"/>
        <color theme="1"/>
        <rFont val="Calibri"/>
        <family val="2"/>
        <scheme val="minor"/>
      </rPr>
      <t xml:space="preserve"> realizar </t>
    </r>
    <r>
      <rPr>
        <b/>
        <sz val="11"/>
        <color theme="1"/>
        <rFont val="Calibri"/>
        <family val="2"/>
        <scheme val="minor"/>
      </rPr>
      <t>1,508</t>
    </r>
    <r>
      <rPr>
        <sz val="11"/>
        <color theme="1"/>
        <rFont val="Calibri"/>
        <family val="2"/>
        <scheme val="minor"/>
      </rPr>
      <t xml:space="preserve"> Capacitaciones iniciales, continuas y especializadas impartidas al personal de esta secretaria policial; En este trimestre se realizaron </t>
    </r>
    <r>
      <rPr>
        <b/>
        <sz val="11"/>
        <color theme="1"/>
        <rFont val="Calibri"/>
        <family val="2"/>
        <scheme val="minor"/>
      </rPr>
      <t>251</t>
    </r>
    <r>
      <rPr>
        <sz val="11"/>
        <color theme="1"/>
        <rFont val="Calibri"/>
        <family val="2"/>
        <scheme val="minor"/>
      </rPr>
      <t xml:space="preserve"> capacitaciones de </t>
    </r>
    <r>
      <rPr>
        <b/>
        <sz val="11"/>
        <color theme="1"/>
        <rFont val="Calibri"/>
        <family val="2"/>
        <scheme val="minor"/>
      </rPr>
      <t>250</t>
    </r>
    <r>
      <rPr>
        <sz val="11"/>
        <color theme="1"/>
        <rFont val="Calibri"/>
        <family val="2"/>
        <scheme val="minor"/>
      </rPr>
      <t xml:space="preserve"> que se tenían programadas, logrando así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100.40%,</t>
    </r>
    <r>
      <rPr>
        <sz val="11"/>
        <color theme="1"/>
        <rFont val="Calibri"/>
        <family val="2"/>
        <scheme val="minor"/>
      </rPr>
      <t xml:space="preserve"> así mismo se obtuvo un </t>
    </r>
    <r>
      <rPr>
        <b/>
        <sz val="11"/>
        <color theme="1"/>
        <rFont val="Calibri"/>
        <family val="2"/>
        <scheme val="minor"/>
      </rPr>
      <t>cumplimiento</t>
    </r>
    <r>
      <rPr>
        <sz val="11"/>
        <color theme="1"/>
        <rFont val="Calibri"/>
        <family val="2"/>
        <scheme val="minor"/>
      </rPr>
      <t xml:space="preserve"> con respecto a la meta anual del </t>
    </r>
    <r>
      <rPr>
        <b/>
        <sz val="11"/>
        <color theme="1"/>
        <rFont val="Calibri"/>
        <family val="2"/>
        <scheme val="minor"/>
      </rPr>
      <t>103.98%.</t>
    </r>
  </si>
  <si>
    <r>
      <t xml:space="preserve">Este </t>
    </r>
    <r>
      <rPr>
        <b/>
        <sz val="11"/>
        <color theme="1"/>
        <rFont val="Calibri"/>
        <family val="2"/>
        <scheme val="minor"/>
      </rPr>
      <t>indicador</t>
    </r>
    <r>
      <rPr>
        <sz val="11"/>
        <color theme="1"/>
        <rFont val="Calibri"/>
        <family val="2"/>
        <scheme val="minor"/>
      </rPr>
      <t xml:space="preserve"> tiene como </t>
    </r>
    <r>
      <rPr>
        <b/>
        <sz val="11"/>
        <color theme="1"/>
        <rFont val="Calibri"/>
        <family val="2"/>
        <scheme val="minor"/>
      </rPr>
      <t>meta</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realizar </t>
    </r>
    <r>
      <rPr>
        <b/>
        <sz val="11"/>
        <color theme="1"/>
        <rFont val="Calibri"/>
        <family val="2"/>
        <scheme val="minor"/>
      </rPr>
      <t>1,113</t>
    </r>
    <r>
      <rPr>
        <sz val="11"/>
        <color theme="1"/>
        <rFont val="Calibri"/>
        <family val="2"/>
        <scheme val="minor"/>
      </rPr>
      <t xml:space="preserve"> capacitaciones en materia de la formación continua para el personal de esta Secretaria Policial; En este trimestre se realizaron </t>
    </r>
    <r>
      <rPr>
        <b/>
        <sz val="11"/>
        <color theme="1"/>
        <rFont val="Calibri"/>
        <family val="2"/>
        <scheme val="minor"/>
      </rPr>
      <t>141</t>
    </r>
    <r>
      <rPr>
        <sz val="11"/>
        <color theme="1"/>
        <rFont val="Calibri"/>
        <family val="2"/>
        <scheme val="minor"/>
      </rPr>
      <t xml:space="preserve"> capacitaciones de </t>
    </r>
    <r>
      <rPr>
        <b/>
        <sz val="11"/>
        <color theme="1"/>
        <rFont val="Calibri"/>
        <family val="2"/>
        <scheme val="minor"/>
      </rPr>
      <t>135</t>
    </r>
    <r>
      <rPr>
        <sz val="11"/>
        <color theme="1"/>
        <rFont val="Calibri"/>
        <family val="2"/>
        <scheme val="minor"/>
      </rPr>
      <t xml:space="preserve"> que se tenían programadas, obteniendo un porcentaje de cumplimiento del </t>
    </r>
    <r>
      <rPr>
        <b/>
        <sz val="11"/>
        <color theme="1"/>
        <rFont val="Calibri"/>
        <family val="2"/>
        <scheme val="minor"/>
      </rPr>
      <t>104.44%</t>
    </r>
    <r>
      <rPr>
        <sz val="11"/>
        <color theme="1"/>
        <rFont val="Calibri"/>
        <family val="2"/>
        <scheme val="minor"/>
      </rPr>
      <t xml:space="preserve">, con respecto a la meta anual se obtuvo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103.98%</t>
    </r>
    <r>
      <rPr>
        <sz val="11"/>
        <color theme="1"/>
        <rFont val="Calibri"/>
        <family val="2"/>
        <scheme val="minor"/>
      </rPr>
      <t>.</t>
    </r>
  </si>
  <si>
    <r>
      <t xml:space="preserve">Este </t>
    </r>
    <r>
      <rPr>
        <b/>
        <sz val="11"/>
        <color theme="1"/>
        <rFont val="Calibri"/>
        <family val="2"/>
        <scheme val="minor"/>
      </rPr>
      <t>indicador</t>
    </r>
    <r>
      <rPr>
        <sz val="11"/>
        <color theme="1"/>
        <rFont val="Calibri"/>
        <family val="2"/>
        <scheme val="minor"/>
      </rPr>
      <t xml:space="preserve"> tiene como </t>
    </r>
    <r>
      <rPr>
        <b/>
        <sz val="11"/>
        <color theme="1"/>
        <rFont val="Calibri"/>
        <family val="2"/>
        <scheme val="minor"/>
      </rPr>
      <t>meta anual</t>
    </r>
    <r>
      <rPr>
        <sz val="11"/>
        <color theme="1"/>
        <rFont val="Calibri"/>
        <family val="2"/>
        <scheme val="minor"/>
      </rPr>
      <t xml:space="preserve"> realizar </t>
    </r>
    <r>
      <rPr>
        <b/>
        <sz val="11"/>
        <color theme="1"/>
        <rFont val="Calibri"/>
        <family val="2"/>
        <scheme val="minor"/>
      </rPr>
      <t>270</t>
    </r>
    <r>
      <rPr>
        <sz val="11"/>
        <color theme="1"/>
        <rFont val="Calibri"/>
        <family val="2"/>
        <scheme val="minor"/>
      </rPr>
      <t xml:space="preserve"> capacitaciones en materia de formación especializada para personal de esta Secretaria Policial; En este trimestre se realizaron </t>
    </r>
    <r>
      <rPr>
        <b/>
        <sz val="11"/>
        <color theme="1"/>
        <rFont val="Calibri"/>
        <family val="2"/>
        <scheme val="minor"/>
      </rPr>
      <t>86</t>
    </r>
    <r>
      <rPr>
        <sz val="11"/>
        <color theme="1"/>
        <rFont val="Calibri"/>
        <family val="2"/>
        <scheme val="minor"/>
      </rPr>
      <t xml:space="preserve"> capacitaciones de </t>
    </r>
    <r>
      <rPr>
        <b/>
        <sz val="11"/>
        <color theme="1"/>
        <rFont val="Calibri"/>
        <family val="2"/>
        <scheme val="minor"/>
      </rPr>
      <t>90</t>
    </r>
    <r>
      <rPr>
        <sz val="11"/>
        <color theme="1"/>
        <rFont val="Calibri"/>
        <family val="2"/>
        <scheme val="minor"/>
      </rPr>
      <t xml:space="preserve"> que se tenían programadas, logrando así un avance con respecto al trimestre del </t>
    </r>
    <r>
      <rPr>
        <b/>
        <sz val="11"/>
        <color theme="1"/>
        <rFont val="Calibri"/>
        <family val="2"/>
        <scheme val="minor"/>
      </rPr>
      <t>95.56%</t>
    </r>
    <r>
      <rPr>
        <sz val="11"/>
        <color theme="1"/>
        <rFont val="Calibri"/>
        <family val="2"/>
        <scheme val="minor"/>
      </rPr>
      <t xml:space="preserve">, este porcentaje se debe a que se ejecutaron estas capacitaciones en trimestres pasados, con respecto a la meta anual programada se obtuvo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106.67%.</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</si>
  <si>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125</t>
    </r>
    <r>
      <rPr>
        <sz val="11"/>
        <color theme="1"/>
        <rFont val="Calibri"/>
        <family val="2"/>
        <scheme val="minor"/>
      </rPr>
      <t xml:space="preserve"> capacitaciones en materia de formación inicial para personal de esta Secretaria Policial; En este trimestre se realizaron </t>
    </r>
    <r>
      <rPr>
        <b/>
        <sz val="11"/>
        <color theme="1"/>
        <rFont val="Calibri"/>
        <family val="2"/>
        <scheme val="minor"/>
      </rPr>
      <t>24</t>
    </r>
    <r>
      <rPr>
        <sz val="11"/>
        <color theme="1"/>
        <rFont val="Calibri"/>
        <family val="2"/>
        <scheme val="minor"/>
      </rPr>
      <t xml:space="preserve"> capacitaciones de </t>
    </r>
    <r>
      <rPr>
        <b/>
        <sz val="11"/>
        <color theme="1"/>
        <rFont val="Calibri"/>
        <family val="2"/>
        <scheme val="minor"/>
      </rPr>
      <t>25</t>
    </r>
    <r>
      <rPr>
        <sz val="11"/>
        <color theme="1"/>
        <rFont val="Calibri"/>
        <family val="2"/>
        <scheme val="minor"/>
      </rPr>
      <t xml:space="preserve"> que se tenían programadas, logrando así un porcentaje con respecto al trimestre del </t>
    </r>
    <r>
      <rPr>
        <b/>
        <sz val="11"/>
        <color theme="1"/>
        <rFont val="Calibri"/>
        <family val="2"/>
        <scheme val="minor"/>
      </rPr>
      <t>96%</t>
    </r>
    <r>
      <rPr>
        <sz val="11"/>
        <color theme="1"/>
        <rFont val="Calibri"/>
        <family val="2"/>
        <scheme val="minor"/>
      </rPr>
      <t xml:space="preserve">, este porcentaje se deriva, por las necesidades de reforzar el area operativa por lo que no se logro obtener un cumplimiento optimo en la ejecucuion de dichas actividades, en tal tenor se obtuvo un avance anual del </t>
    </r>
    <r>
      <rPr>
        <b/>
        <sz val="11"/>
        <color theme="1"/>
        <rFont val="Calibri"/>
        <family val="2"/>
        <scheme val="minor"/>
      </rPr>
      <t>87.20%.</t>
    </r>
  </si>
  <si>
    <r>
      <t xml:space="preserve">Este </t>
    </r>
    <r>
      <rPr>
        <b/>
        <sz val="11"/>
        <color theme="1"/>
        <rFont val="Calibri"/>
        <family val="2"/>
        <scheme val="minor"/>
      </rPr>
      <t>componente</t>
    </r>
    <r>
      <rPr>
        <sz val="11"/>
        <color theme="1"/>
        <rFont val="Calibri"/>
        <family val="2"/>
        <scheme val="minor"/>
      </rPr>
      <t xml:space="preserve"> tiene como meta anual realizar </t>
    </r>
    <r>
      <rPr>
        <b/>
        <sz val="11"/>
        <color theme="1"/>
        <rFont val="Calibri"/>
        <family val="2"/>
        <scheme val="minor"/>
      </rPr>
      <t>810</t>
    </r>
    <r>
      <rPr>
        <sz val="11"/>
        <color theme="1"/>
        <rFont val="Calibri"/>
        <family val="2"/>
        <scheme val="minor"/>
      </rPr>
      <t xml:space="preserve"> acciones de seguridad vial; En este trimestre se realizaron </t>
    </r>
    <r>
      <rPr>
        <b/>
        <sz val="11"/>
        <color theme="1"/>
        <rFont val="Calibri"/>
        <family val="2"/>
        <scheme val="minor"/>
      </rPr>
      <t>211</t>
    </r>
    <r>
      <rPr>
        <sz val="11"/>
        <color theme="1"/>
        <rFont val="Calibri"/>
        <family val="2"/>
        <scheme val="minor"/>
      </rPr>
      <t xml:space="preserve"> acciones de </t>
    </r>
    <r>
      <rPr>
        <b/>
        <sz val="11"/>
        <color theme="1"/>
        <rFont val="Calibri"/>
        <family val="2"/>
        <scheme val="minor"/>
      </rPr>
      <t>197</t>
    </r>
    <r>
      <rPr>
        <sz val="11"/>
        <color theme="1"/>
        <rFont val="Calibri"/>
        <family val="2"/>
        <scheme val="minor"/>
      </rPr>
      <t xml:space="preserve"> que se tenían programadas, logrando así un cumplimiento del </t>
    </r>
    <r>
      <rPr>
        <b/>
        <sz val="11"/>
        <color theme="1"/>
        <rFont val="Calibri"/>
        <family val="2"/>
        <scheme val="minor"/>
      </rPr>
      <t>107.1%</t>
    </r>
    <r>
      <rPr>
        <sz val="11"/>
        <color theme="1"/>
        <rFont val="Calibri"/>
        <family val="2"/>
        <scheme val="minor"/>
      </rPr>
      <t xml:space="preserve">. El porcentaje obtenido se deriva al incremento a diversas peticiones por parte de la ciudadanía en general en materia de promover más acciones que implementa esta dirección de tránsito en pro de la seguridad vial y salvaguardar a la ciudadanía Benitojuarenses, en tal tenor se obtuvo un </t>
    </r>
    <r>
      <rPr>
        <b/>
        <sz val="11"/>
        <color theme="1"/>
        <rFont val="Calibri"/>
        <family val="2"/>
        <scheme val="minor"/>
      </rPr>
      <t>cumplimiento</t>
    </r>
    <r>
      <rPr>
        <sz val="11"/>
        <color theme="1"/>
        <rFont val="Calibri"/>
        <family val="2"/>
        <scheme val="minor"/>
      </rPr>
      <t xml:space="preserve"> anual del </t>
    </r>
    <r>
      <rPr>
        <b/>
        <sz val="11"/>
        <color theme="1"/>
        <rFont val="Calibri"/>
        <family val="2"/>
        <scheme val="minor"/>
      </rPr>
      <t>105.56%.</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</si>
  <si>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35</t>
    </r>
    <r>
      <rPr>
        <sz val="11"/>
        <color theme="1"/>
        <rFont val="Calibri"/>
        <family val="2"/>
        <scheme val="minor"/>
      </rPr>
      <t xml:space="preserve"> Platicas para el fomento de la seguridad vial; En este trimestre se realizaron </t>
    </r>
    <r>
      <rPr>
        <b/>
        <sz val="11"/>
        <color theme="1"/>
        <rFont val="Calibri"/>
        <family val="2"/>
        <scheme val="minor"/>
      </rPr>
      <t>03</t>
    </r>
    <r>
      <rPr>
        <sz val="11"/>
        <color theme="1"/>
        <rFont val="Calibri"/>
        <family val="2"/>
        <scheme val="minor"/>
      </rPr>
      <t xml:space="preserve"> platicas de </t>
    </r>
    <r>
      <rPr>
        <b/>
        <sz val="11"/>
        <color theme="1"/>
        <rFont val="Calibri"/>
        <family val="2"/>
        <scheme val="minor"/>
      </rPr>
      <t>08</t>
    </r>
    <r>
      <rPr>
        <sz val="11"/>
        <color theme="1"/>
        <rFont val="Calibri"/>
        <family val="2"/>
        <scheme val="minor"/>
      </rPr>
      <t xml:space="preserve"> que se tenían programadas, logrando así un avance con respecto al trimestre del </t>
    </r>
    <r>
      <rPr>
        <b/>
        <sz val="11"/>
        <color theme="1"/>
        <rFont val="Calibri"/>
        <family val="2"/>
        <scheme val="minor"/>
      </rPr>
      <t>37.50%,</t>
    </r>
    <r>
      <rPr>
        <sz val="11"/>
        <color theme="1"/>
        <rFont val="Calibri"/>
        <family val="2"/>
        <scheme val="minor"/>
      </rPr>
      <t xml:space="preserve"> este porcentaje obtenido se deriva a que ciertas actividades dependen de la demanda de la ciudadania en general, en tal sentido se obtuvo un porcentaje de cumplimiento anual del </t>
    </r>
    <r>
      <rPr>
        <b/>
        <sz val="11"/>
        <color theme="1"/>
        <rFont val="Calibri"/>
        <family val="2"/>
        <scheme val="minor"/>
      </rPr>
      <t>57.14%</t>
    </r>
    <r>
      <rPr>
        <sz val="11"/>
        <color theme="1"/>
        <rFont val="Calibri"/>
        <family val="2"/>
        <scheme val="minor"/>
      </rPr>
      <t>.</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</si>
  <si>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19</t>
    </r>
    <r>
      <rPr>
        <sz val="11"/>
        <color theme="1"/>
        <rFont val="Calibri"/>
        <family val="2"/>
        <scheme val="minor"/>
      </rPr>
      <t xml:space="preserve"> campañas de difusión y fomento de la seguridad en las vías con mayor circulación; En este trimestre se realizaron </t>
    </r>
    <r>
      <rPr>
        <b/>
        <sz val="11"/>
        <color theme="1"/>
        <rFont val="Calibri"/>
        <family val="2"/>
        <scheme val="minor"/>
      </rPr>
      <t>14</t>
    </r>
    <r>
      <rPr>
        <sz val="11"/>
        <color theme="1"/>
        <rFont val="Calibri"/>
        <family val="2"/>
        <scheme val="minor"/>
      </rPr>
      <t xml:space="preserve"> platicas de </t>
    </r>
    <r>
      <rPr>
        <b/>
        <sz val="11"/>
        <color theme="1"/>
        <rFont val="Calibri"/>
        <family val="2"/>
        <scheme val="minor"/>
      </rPr>
      <t>01</t>
    </r>
    <r>
      <rPr>
        <sz val="11"/>
        <color theme="1"/>
        <rFont val="Calibri"/>
        <family val="2"/>
        <scheme val="minor"/>
      </rPr>
      <t xml:space="preserve"> que se tenían programadas, logrando así un cumplimiento con respecto al trimestre del </t>
    </r>
    <r>
      <rPr>
        <b/>
        <sz val="11"/>
        <color theme="1"/>
        <rFont val="Calibri"/>
        <family val="2"/>
        <scheme val="minor"/>
      </rPr>
      <t>1,400%</t>
    </r>
    <r>
      <rPr>
        <sz val="11"/>
        <color theme="1"/>
        <rFont val="Calibri"/>
        <family val="2"/>
        <scheme val="minor"/>
      </rPr>
      <t xml:space="preserve">, en tal sentido se obtuvo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 xml:space="preserve">247.37%, </t>
    </r>
    <r>
      <rPr>
        <sz val="11"/>
        <color theme="1"/>
        <rFont val="Calibri"/>
        <family val="2"/>
        <scheme val="minor"/>
      </rPr>
      <t>este porcentaje se debe a las peticiones captadas por la ciudadania.</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</si>
  <si>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20</t>
    </r>
    <r>
      <rPr>
        <sz val="11"/>
        <color theme="1"/>
        <rFont val="Calibri"/>
        <family val="2"/>
        <scheme val="minor"/>
      </rPr>
      <t xml:space="preserve"> actividades enfocadas a Eficientar la movilidad urbana; En este trimestre se realizaron 04 actividades de 04 que se tenían programadas, logrando así un cumplimiento con respecto a la meta trimestral del </t>
    </r>
    <r>
      <rPr>
        <b/>
        <sz val="11"/>
        <color theme="1"/>
        <rFont val="Calibri"/>
        <family val="2"/>
        <scheme val="minor"/>
      </rPr>
      <t>100%</t>
    </r>
    <r>
      <rPr>
        <sz val="11"/>
        <color theme="1"/>
        <rFont val="Calibri"/>
        <family val="2"/>
        <scheme val="minor"/>
      </rPr>
      <t xml:space="preserve">, en tal tenor se obtuvo un avance </t>
    </r>
    <r>
      <rPr>
        <b/>
        <sz val="11"/>
        <color theme="1"/>
        <rFont val="Calibri"/>
        <family val="2"/>
        <scheme val="minor"/>
      </rPr>
      <t>anual</t>
    </r>
    <r>
      <rPr>
        <sz val="11"/>
        <color theme="1"/>
        <rFont val="Calibri"/>
        <family val="2"/>
        <scheme val="minor"/>
      </rPr>
      <t xml:space="preserve"> del </t>
    </r>
    <r>
      <rPr>
        <b/>
        <sz val="11"/>
        <color theme="1"/>
        <rFont val="Calibri"/>
        <family val="2"/>
        <scheme val="minor"/>
      </rPr>
      <t>90%,</t>
    </r>
    <r>
      <rPr>
        <sz val="11"/>
        <color theme="1"/>
        <rFont val="Calibri"/>
        <family val="2"/>
        <scheme val="minor"/>
      </rPr>
      <t xml:space="preserve"> este porcentaje obtenido se debe a que algunas actividades dependen de la ciudadania en general.</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</si>
  <si>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577</t>
    </r>
    <r>
      <rPr>
        <sz val="11"/>
        <color theme="1"/>
        <rFont val="Calibri"/>
        <family val="2"/>
        <scheme val="minor"/>
      </rPr>
      <t xml:space="preserve"> actividades de capacitaciones en materia de educación vial enfocadas a conductores de vehículos; En este trimestre se realizaron </t>
    </r>
    <r>
      <rPr>
        <b/>
        <sz val="11"/>
        <color theme="1"/>
        <rFont val="Calibri"/>
        <family val="2"/>
        <scheme val="minor"/>
      </rPr>
      <t>144</t>
    </r>
    <r>
      <rPr>
        <sz val="11"/>
        <color theme="1"/>
        <rFont val="Calibri"/>
        <family val="2"/>
        <scheme val="minor"/>
      </rPr>
      <t xml:space="preserve"> actividades de </t>
    </r>
    <r>
      <rPr>
        <b/>
        <sz val="11"/>
        <color theme="1"/>
        <rFont val="Calibri"/>
        <family val="2"/>
        <scheme val="minor"/>
      </rPr>
      <t>145</t>
    </r>
    <r>
      <rPr>
        <sz val="11"/>
        <color theme="1"/>
        <rFont val="Calibri"/>
        <family val="2"/>
        <scheme val="minor"/>
      </rPr>
      <t xml:space="preserve"> que se tenían programadas en el trimestre, logrando así un cumplimiento con respecto a la meta trimestral del </t>
    </r>
    <r>
      <rPr>
        <b/>
        <sz val="11"/>
        <color theme="1"/>
        <rFont val="Calibri"/>
        <family val="2"/>
        <scheme val="minor"/>
      </rPr>
      <t>99.31%</t>
    </r>
    <r>
      <rPr>
        <sz val="11"/>
        <color theme="1"/>
        <rFont val="Calibri"/>
        <family val="2"/>
        <scheme val="minor"/>
      </rPr>
      <t xml:space="preserve">, en tal tenor se obtuvo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101.39%.</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</si>
  <si>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84</t>
    </r>
    <r>
      <rPr>
        <sz val="11"/>
        <color theme="1"/>
        <rFont val="Calibri"/>
        <family val="2"/>
        <scheme val="minor"/>
      </rPr>
      <t xml:space="preserve"> actividades enfocadas a la consolidación de servicios proporcionados a la ciudadanía, vigilando que se combata la corrupción; En este trimestre se realizaron </t>
    </r>
    <r>
      <rPr>
        <b/>
        <sz val="11"/>
        <color theme="1"/>
        <rFont val="Calibri"/>
        <family val="2"/>
        <scheme val="minor"/>
      </rPr>
      <t>22</t>
    </r>
    <r>
      <rPr>
        <sz val="11"/>
        <color theme="1"/>
        <rFont val="Calibri"/>
        <family val="2"/>
        <scheme val="minor"/>
      </rPr>
      <t xml:space="preserve"> actividades de 21 que se tenían programadas en el trimestre, logrando así un cumplimiento con respecto a la meta trimestral del </t>
    </r>
    <r>
      <rPr>
        <b/>
        <sz val="11"/>
        <color theme="1"/>
        <rFont val="Calibri"/>
        <family val="2"/>
        <scheme val="minor"/>
      </rPr>
      <t xml:space="preserve">104.76%, </t>
    </r>
    <r>
      <rPr>
        <sz val="11"/>
        <color theme="1"/>
        <rFont val="Calibri"/>
        <family val="2"/>
        <scheme val="minor"/>
      </rPr>
      <t xml:space="preserve">el porcentaje obtenido se deriva a la incremento por parte de la ciudadanía en ejecutar más acciones en pro de la población en general, en tal tenor se obtuvo un </t>
    </r>
    <r>
      <rPr>
        <b/>
        <sz val="11"/>
        <color theme="1"/>
        <rFont val="Calibri"/>
        <family val="2"/>
        <scheme val="minor"/>
      </rPr>
      <t xml:space="preserve">cumplimiento anual </t>
    </r>
    <r>
      <rPr>
        <sz val="11"/>
        <color theme="1"/>
        <rFont val="Calibri"/>
        <family val="2"/>
        <scheme val="minor"/>
      </rPr>
      <t xml:space="preserve">del </t>
    </r>
    <r>
      <rPr>
        <b/>
        <sz val="11"/>
        <color theme="1"/>
        <rFont val="Calibri"/>
        <family val="2"/>
        <scheme val="minor"/>
      </rPr>
      <t>111.90%</t>
    </r>
  </si>
  <si>
    <r>
      <t xml:space="preserve">Este </t>
    </r>
    <r>
      <rPr>
        <b/>
        <sz val="11"/>
        <color theme="1"/>
        <rFont val="Calibri"/>
        <family val="2"/>
        <scheme val="minor"/>
      </rPr>
      <t>componente</t>
    </r>
    <r>
      <rPr>
        <sz val="11"/>
        <color theme="1"/>
        <rFont val="Calibri"/>
        <family val="2"/>
        <scheme val="minor"/>
      </rPr>
      <t xml:space="preserve"> tiene como meta anual realizar </t>
    </r>
    <r>
      <rPr>
        <b/>
        <sz val="11"/>
        <color theme="1"/>
        <rFont val="Calibri"/>
        <family val="2"/>
        <scheme val="minor"/>
      </rPr>
      <t>387</t>
    </r>
    <r>
      <rPr>
        <sz val="11"/>
        <color theme="1"/>
        <rFont val="Calibri"/>
        <family val="2"/>
        <scheme val="minor"/>
      </rPr>
      <t xml:space="preserve"> acciones integrales contra la violencia familiar y de género; En este trimestre se realizaron </t>
    </r>
    <r>
      <rPr>
        <b/>
        <sz val="11"/>
        <color theme="1"/>
        <rFont val="Calibri"/>
        <family val="2"/>
        <scheme val="minor"/>
      </rPr>
      <t>105</t>
    </r>
    <r>
      <rPr>
        <sz val="11"/>
        <color theme="1"/>
        <rFont val="Calibri"/>
        <family val="2"/>
        <scheme val="minor"/>
      </rPr>
      <t xml:space="preserve"> actividades de </t>
    </r>
    <r>
      <rPr>
        <b/>
        <sz val="11"/>
        <color theme="1"/>
        <rFont val="Calibri"/>
        <family val="2"/>
        <scheme val="minor"/>
      </rPr>
      <t>96</t>
    </r>
    <r>
      <rPr>
        <sz val="11"/>
        <color theme="1"/>
        <rFont val="Calibri"/>
        <family val="2"/>
        <scheme val="minor"/>
      </rPr>
      <t xml:space="preserve"> proyectadas, obteniendo un avance del </t>
    </r>
    <r>
      <rPr>
        <b/>
        <sz val="11"/>
        <color theme="1"/>
        <rFont val="Calibri"/>
        <family val="2"/>
        <scheme val="minor"/>
      </rPr>
      <t>109.38%</t>
    </r>
    <r>
      <rPr>
        <sz val="11"/>
        <color theme="1"/>
        <rFont val="Calibri"/>
        <family val="2"/>
        <scheme val="minor"/>
      </rPr>
      <t xml:space="preserve"> con respecto al trimestre, en tal contexto se obtuvo un cumplimeinto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t>
    </r>
    <r>
      <rPr>
        <sz val="11"/>
        <color theme="1"/>
        <rFont val="Calibri"/>
        <family val="2"/>
        <scheme val="minor"/>
      </rPr>
      <t>.</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</si>
  <si>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384</t>
    </r>
    <r>
      <rPr>
        <sz val="11"/>
        <color theme="1"/>
        <rFont val="Calibri"/>
        <family val="2"/>
        <scheme val="minor"/>
      </rPr>
      <t xml:space="preserve"> acciones de prevención de la violencia familiar y de género; En este trimestre se realizaron </t>
    </r>
    <r>
      <rPr>
        <b/>
        <sz val="11"/>
        <color theme="1"/>
        <rFont val="Calibri"/>
        <family val="2"/>
        <scheme val="minor"/>
      </rPr>
      <t>105</t>
    </r>
    <r>
      <rPr>
        <sz val="11"/>
        <color theme="1"/>
        <rFont val="Calibri"/>
        <family val="2"/>
        <scheme val="minor"/>
      </rPr>
      <t xml:space="preserve"> actividades de 96 proyectadas, obteniendo un avance del </t>
    </r>
    <r>
      <rPr>
        <b/>
        <sz val="11"/>
        <color theme="1"/>
        <rFont val="Calibri"/>
        <family val="2"/>
        <scheme val="minor"/>
      </rPr>
      <t>109.38%</t>
    </r>
    <r>
      <rPr>
        <sz val="11"/>
        <color theme="1"/>
        <rFont val="Calibri"/>
        <family val="2"/>
        <scheme val="minor"/>
      </rPr>
      <t xml:space="preserve"> con respecto al trimestre. Este porcentaje obtenido se debe a la reprogramación de algunas actividades por que no se lograron ejecutar en su totalidad en trimestres pasados, en tal contexto se obtuvo un cumplimiento del </t>
    </r>
    <r>
      <rPr>
        <b/>
        <sz val="11"/>
        <color theme="1"/>
        <rFont val="Calibri"/>
        <family val="2"/>
        <scheme val="minor"/>
      </rPr>
      <t>100%</t>
    </r>
    <r>
      <rPr>
        <sz val="11"/>
        <color theme="1"/>
        <rFont val="Calibri"/>
        <family val="2"/>
        <scheme val="minor"/>
      </rPr>
      <t xml:space="preserve"> con respecto a la meta </t>
    </r>
    <r>
      <rPr>
        <b/>
        <sz val="11"/>
        <color theme="1"/>
        <rFont val="Calibri"/>
        <family val="2"/>
        <scheme val="minor"/>
      </rPr>
      <t>anual.</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</si>
  <si>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03</t>
    </r>
    <r>
      <rPr>
        <sz val="11"/>
        <color theme="1"/>
        <rFont val="Calibri"/>
        <family val="2"/>
        <scheme val="minor"/>
      </rPr>
      <t xml:space="preserve"> Implementación de programas de intervención contra la violencia familiar y de género; En este trimestre no se tiene proyectada realizar actividad, por lo que no se reporta actividad, en tal contexto se obtuvo un cumplimiento del </t>
    </r>
    <r>
      <rPr>
        <b/>
        <sz val="11"/>
        <color theme="1"/>
        <rFont val="Calibri"/>
        <family val="2"/>
        <scheme val="minor"/>
      </rPr>
      <t>100%</t>
    </r>
    <r>
      <rPr>
        <sz val="11"/>
        <color theme="1"/>
        <rFont val="Calibri"/>
        <family val="2"/>
        <scheme val="minor"/>
      </rPr>
      <t xml:space="preserve"> con respecto a la </t>
    </r>
    <r>
      <rPr>
        <b/>
        <sz val="11"/>
        <color theme="1"/>
        <rFont val="Calibri"/>
        <family val="2"/>
        <scheme val="minor"/>
      </rPr>
      <t>meta anual.</t>
    </r>
  </si>
  <si>
    <r>
      <t xml:space="preserve">Este </t>
    </r>
    <r>
      <rPr>
        <b/>
        <sz val="11"/>
        <color theme="1"/>
        <rFont val="Calibri"/>
        <family val="2"/>
        <scheme val="minor"/>
      </rPr>
      <t>Componente</t>
    </r>
    <r>
      <rPr>
        <sz val="11"/>
        <color theme="1"/>
        <rFont val="Calibri"/>
        <family val="2"/>
        <scheme val="minor"/>
      </rPr>
      <t xml:space="preserve"> tiene como meta anual </t>
    </r>
    <r>
      <rPr>
        <b/>
        <sz val="11"/>
        <color theme="1"/>
        <rFont val="Calibri"/>
        <family val="2"/>
        <scheme val="minor"/>
      </rPr>
      <t>69</t>
    </r>
    <r>
      <rPr>
        <sz val="11"/>
        <color theme="1"/>
        <rFont val="Calibri"/>
        <family val="2"/>
        <scheme val="minor"/>
      </rPr>
      <t xml:space="preserve"> acciones de difusión de cultura y prevención del delito. En este trimestre se realizaron </t>
    </r>
    <r>
      <rPr>
        <b/>
        <sz val="11"/>
        <color theme="1"/>
        <rFont val="Calibri"/>
        <family val="2"/>
        <scheme val="minor"/>
      </rPr>
      <t>48</t>
    </r>
    <r>
      <rPr>
        <sz val="11"/>
        <color theme="1"/>
        <rFont val="Calibri"/>
        <family val="2"/>
        <scheme val="minor"/>
      </rPr>
      <t xml:space="preserve"> de los </t>
    </r>
    <r>
      <rPr>
        <b/>
        <sz val="11"/>
        <color theme="1"/>
        <rFont val="Calibri"/>
        <family val="2"/>
        <scheme val="minor"/>
      </rPr>
      <t>06</t>
    </r>
    <r>
      <rPr>
        <sz val="11"/>
        <color theme="1"/>
        <rFont val="Calibri"/>
        <family val="2"/>
        <scheme val="minor"/>
      </rPr>
      <t xml:space="preserve"> programados. Obteniendo un cumplimiento del </t>
    </r>
    <r>
      <rPr>
        <b/>
        <sz val="11"/>
        <color theme="1"/>
        <rFont val="Calibri"/>
        <family val="2"/>
        <scheme val="minor"/>
      </rPr>
      <t>800%</t>
    </r>
    <r>
      <rPr>
        <sz val="11"/>
        <color theme="1"/>
        <rFont val="Calibri"/>
        <family val="2"/>
        <scheme val="minor"/>
      </rPr>
      <t xml:space="preserve"> con respecto a la meta trimestral,</t>
    </r>
    <r>
      <rPr>
        <b/>
        <sz val="11"/>
        <color theme="1"/>
        <rFont val="Calibri"/>
        <family val="2"/>
        <scheme val="minor"/>
      </rPr>
      <t xml:space="preserve"> </t>
    </r>
    <r>
      <rPr>
        <sz val="11"/>
        <color theme="1"/>
        <rFont val="Calibri"/>
        <family val="2"/>
        <scheme val="minor"/>
      </rPr>
      <t xml:space="preserve">el porcentaje obtenido se debe a que en el segundo y tercer trimestre no se logro la meta proyectada por lo que este trimestre se realizaron las actividades mermadas; teniendo un </t>
    </r>
    <r>
      <rPr>
        <b/>
        <sz val="11"/>
        <color theme="1"/>
        <rFont val="Calibri"/>
        <family val="2"/>
        <scheme val="minor"/>
      </rPr>
      <t>cumplimento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107.25%.</t>
    </r>
  </si>
  <si>
    <r>
      <t xml:space="preserve">Este </t>
    </r>
    <r>
      <rPr>
        <b/>
        <sz val="11"/>
        <color theme="1"/>
        <rFont val="Calibri"/>
        <family val="2"/>
        <scheme val="minor"/>
      </rPr>
      <t>indicador</t>
    </r>
    <r>
      <rPr>
        <sz val="11"/>
        <color theme="1"/>
        <rFont val="Calibri"/>
        <family val="2"/>
        <scheme val="minor"/>
      </rPr>
      <t xml:space="preserve"> tiene como meta anual realizar </t>
    </r>
    <r>
      <rPr>
        <b/>
        <sz val="11"/>
        <color theme="1"/>
        <rFont val="Calibri"/>
        <family val="2"/>
        <scheme val="minor"/>
      </rPr>
      <t>75</t>
    </r>
    <r>
      <rPr>
        <sz val="11"/>
        <color theme="1"/>
        <rFont val="Calibri"/>
        <family val="2"/>
        <scheme val="minor"/>
      </rPr>
      <t xml:space="preserve"> Actividades para la conservación y manteniendo de vehículos; En este trimestre se realizaron </t>
    </r>
    <r>
      <rPr>
        <b/>
        <sz val="11"/>
        <color theme="1"/>
        <rFont val="Calibri"/>
        <family val="2"/>
        <scheme val="minor"/>
      </rPr>
      <t>24</t>
    </r>
    <r>
      <rPr>
        <sz val="11"/>
        <color theme="1"/>
        <rFont val="Calibri"/>
        <family val="2"/>
        <scheme val="minor"/>
      </rPr>
      <t xml:space="preserve"> actividades de </t>
    </r>
    <r>
      <rPr>
        <b/>
        <sz val="11"/>
        <color theme="1"/>
        <rFont val="Calibri"/>
        <family val="2"/>
        <scheme val="minor"/>
      </rPr>
      <t>18</t>
    </r>
    <r>
      <rPr>
        <sz val="11"/>
        <color theme="1"/>
        <rFont val="Calibri"/>
        <family val="2"/>
        <scheme val="minor"/>
      </rPr>
      <t xml:space="preserve"> que se tenían programadas en el trimestre, logrando así un cumplimiento con respecto a la meta trimestral del </t>
    </r>
    <r>
      <rPr>
        <b/>
        <sz val="11"/>
        <color theme="1"/>
        <rFont val="Calibri"/>
        <family val="2"/>
        <scheme val="minor"/>
      </rPr>
      <t>133.33%,</t>
    </r>
    <r>
      <rPr>
        <sz val="11"/>
        <color theme="1"/>
        <rFont val="Calibri"/>
        <family val="2"/>
        <scheme val="minor"/>
      </rPr>
      <t xml:space="preserve"> en tal tenor se obtuvo un cumplimiento anual del </t>
    </r>
    <r>
      <rPr>
        <b/>
        <sz val="11"/>
        <color theme="1"/>
        <rFont val="Calibri"/>
        <family val="2"/>
        <scheme val="minor"/>
      </rPr>
      <t>109.33%.</t>
    </r>
  </si>
  <si>
    <r>
      <t xml:space="preserve">F. 4.20.1: </t>
    </r>
    <r>
      <rPr>
        <sz val="11"/>
        <color theme="1"/>
        <rFont val="Calibri"/>
        <family val="2"/>
        <scheme val="minor"/>
      </rPr>
      <t>Contribuir en la promoción de  acciones que combatan las causas que generan las violencias y la delincuencia contribuyendo a la paz y la justicia mediante el desarrollo de herramientas que propicien y promuevan el desarrollo integral de las juventudes.</t>
    </r>
  </si>
</sst>
</file>

<file path=xl/styles.xml><?xml version="1.0" encoding="utf-8"?>
<styleSheet xmlns="http://schemas.openxmlformats.org/spreadsheetml/2006/main" xmlns:mc="http://schemas.openxmlformats.org/markup-compatibility/2006" xmlns:x14ac="http://schemas.microsoft.com/office/spreadsheetml/2009/9/ac" mc:Ignorable="x14ac">
  <fonts count="11"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
      <sz val="9"/>
      <color theme="1"/>
      <name val="Calibri"/>
      <family val="2"/>
      <scheme val="minor"/>
    </font>
    <font>
      <sz val="11"/>
      <name val="Calibri"/>
      <family val="2"/>
      <scheme val="minor"/>
    </font>
    <font>
      <sz val="12.5"/>
      <color theme="1"/>
      <name val="Calibri"/>
      <family val="2"/>
      <scheme val="minor"/>
    </font>
    <font>
      <sz val="9"/>
      <color theme="1"/>
      <name val="Arial Narrow"/>
      <family val="2"/>
    </font>
    <font>
      <b/>
      <sz val="9"/>
      <color theme="1"/>
      <name val="Arial Narrow"/>
      <family val="2"/>
    </font>
    <font>
      <sz val="14"/>
      <color theme="1"/>
      <name val="Calibri"/>
      <family val="2"/>
      <scheme val="minor"/>
    </font>
  </fonts>
  <fills count="5">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AED8F4"/>
        <bgColor indexed="64"/>
      </patternFill>
    </fill>
  </fills>
  <borders count="84">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right/>
      <top style="dotted">
        <color indexed="64"/>
      </top>
      <bottom/>
      <diagonal/>
    </border>
    <border>
      <left/>
      <right style="medium">
        <color indexed="64"/>
      </right>
      <top style="dotted">
        <color indexed="64"/>
      </top>
      <bottom/>
      <diagonal/>
    </border>
    <border>
      <left style="dotted">
        <color indexed="64"/>
      </left>
      <right style="dotted">
        <color indexed="64"/>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dotted">
        <color indexed="64"/>
      </right>
      <top/>
      <bottom style="medium">
        <color indexed="64"/>
      </bottom>
      <diagonal/>
    </border>
    <border>
      <left style="dashed">
        <color theme="1"/>
      </left>
      <right style="dashed">
        <color theme="1"/>
      </right>
      <top style="dotted">
        <color indexed="64"/>
      </top>
      <bottom style="dotted">
        <color indexed="64"/>
      </bottom>
      <diagonal/>
    </border>
    <border>
      <left style="dashed">
        <color theme="1"/>
      </left>
      <right style="dashed">
        <color theme="1"/>
      </right>
      <top style="dotted">
        <color indexed="64"/>
      </top>
      <bottom/>
      <diagonal/>
    </border>
    <border>
      <left style="dashed">
        <color theme="1"/>
      </left>
      <right style="dashed">
        <color theme="1"/>
      </right>
      <top/>
      <bottom style="dotted">
        <color indexed="64"/>
      </bottom>
      <diagonal/>
    </border>
    <border>
      <left style="medium">
        <color indexed="64"/>
      </left>
      <right style="dashed">
        <color theme="1"/>
      </right>
      <top style="dotted">
        <color indexed="64"/>
      </top>
      <bottom/>
      <diagonal/>
    </border>
    <border>
      <left style="medium">
        <color indexed="64"/>
      </left>
      <right style="dashed">
        <color theme="1"/>
      </right>
      <top/>
      <bottom style="dotted">
        <color indexed="64"/>
      </bottom>
      <diagonal/>
    </border>
    <border>
      <left style="dotted">
        <color indexed="64"/>
      </left>
      <right/>
      <top style="dotted">
        <color indexed="64"/>
      </top>
      <bottom style="dotted">
        <color indexed="64"/>
      </bottom>
      <diagonal/>
    </border>
    <border>
      <left style="dashed">
        <color theme="1"/>
      </left>
      <right/>
      <top style="dotted">
        <color indexed="64"/>
      </top>
      <bottom style="dotted">
        <color indexed="64"/>
      </bottom>
      <diagonal/>
    </border>
    <border>
      <left style="dotted">
        <color indexed="64"/>
      </left>
      <right/>
      <top style="dotted">
        <color indexed="64"/>
      </top>
      <bottom style="medium">
        <color indexed="64"/>
      </bottom>
      <diagonal/>
    </border>
    <border>
      <left style="medium">
        <color indexed="64"/>
      </left>
      <right style="dotted">
        <color indexed="64"/>
      </right>
      <top/>
      <bottom style="dotted">
        <color indexed="64"/>
      </bottom>
      <diagonal/>
    </border>
    <border>
      <left style="dotted">
        <color auto="1"/>
      </left>
      <right style="dashed">
        <color theme="1"/>
      </right>
      <top style="dotted">
        <color auto="1"/>
      </top>
      <bottom/>
      <diagonal/>
    </border>
    <border>
      <left style="dotted">
        <color auto="1"/>
      </left>
      <right style="dashed">
        <color theme="1"/>
      </right>
      <top/>
      <bottom style="dotted">
        <color auto="1"/>
      </bottom>
      <diagonal/>
    </border>
    <border>
      <left style="medium">
        <color auto="1"/>
      </left>
      <right style="dotted">
        <color auto="1"/>
      </right>
      <top/>
      <bottom style="medium">
        <color auto="1"/>
      </bottom>
      <diagonal/>
    </border>
    <border>
      <left style="dotted">
        <color auto="1"/>
      </left>
      <right style="dashed">
        <color theme="1"/>
      </right>
      <top/>
      <bottom style="medium">
        <color auto="1"/>
      </bottom>
      <diagonal/>
    </border>
    <border>
      <left style="dashed">
        <color theme="1"/>
      </left>
      <right style="dashed">
        <color theme="1"/>
      </right>
      <top/>
      <bottom style="medium">
        <color auto="1"/>
      </bottom>
      <diagonal/>
    </border>
    <border>
      <left style="dashed">
        <color theme="1"/>
      </left>
      <right/>
      <top/>
      <bottom style="dotted">
        <color auto="1"/>
      </bottom>
      <diagonal/>
    </border>
    <border>
      <left style="dotted">
        <color auto="1"/>
      </left>
      <right/>
      <top style="dotted">
        <color auto="1"/>
      </top>
      <bottom/>
      <diagonal/>
    </border>
    <border>
      <left style="dotted">
        <color auto="1"/>
      </left>
      <right/>
      <top/>
      <bottom style="dotted">
        <color auto="1"/>
      </bottom>
      <diagonal/>
    </border>
    <border>
      <left style="dashed">
        <color theme="1"/>
      </left>
      <right style="dotted">
        <color indexed="64"/>
      </right>
      <top style="dotted">
        <color indexed="64"/>
      </top>
      <bottom/>
      <diagonal/>
    </border>
    <border>
      <left style="dashed">
        <color theme="1"/>
      </left>
      <right style="dotted">
        <color indexed="64"/>
      </right>
      <top/>
      <bottom style="dotted">
        <color indexed="64"/>
      </bottom>
      <diagonal/>
    </border>
    <border>
      <left style="dashed">
        <color theme="1"/>
      </left>
      <right style="dotted">
        <color indexed="64"/>
      </right>
      <top/>
      <bottom style="medium">
        <color indexed="64"/>
      </bottom>
      <diagonal/>
    </border>
    <border>
      <left/>
      <right style="dashed">
        <color theme="1"/>
      </right>
      <top/>
      <bottom style="dotted">
        <color auto="1"/>
      </bottom>
      <diagonal/>
    </border>
    <border>
      <left/>
      <right style="dashed">
        <color theme="1"/>
      </right>
      <top style="dotted">
        <color auto="1"/>
      </top>
      <bottom style="dotted">
        <color auto="1"/>
      </bottom>
      <diagonal/>
    </border>
    <border>
      <left/>
      <right style="dotted">
        <color auto="1"/>
      </right>
      <top style="dotted">
        <color auto="1"/>
      </top>
      <bottom style="dotted">
        <color auto="1"/>
      </bottom>
      <diagonal/>
    </border>
    <border>
      <left style="dotted">
        <color indexed="64"/>
      </left>
      <right style="medium">
        <color indexed="64"/>
      </right>
      <top/>
      <bottom style="dotted">
        <color indexed="64"/>
      </bottom>
      <diagonal/>
    </border>
    <border>
      <left style="dotted">
        <color indexed="64"/>
      </left>
      <right style="medium">
        <color indexed="64"/>
      </right>
      <top style="dotted">
        <color indexed="64"/>
      </top>
      <bottom/>
      <diagonal/>
    </border>
    <border>
      <left style="thin">
        <color auto="1"/>
      </left>
      <right/>
      <top/>
      <bottom style="dotted">
        <color auto="1"/>
      </bottom>
      <diagonal/>
    </border>
    <border>
      <left/>
      <right style="medium">
        <color auto="1"/>
      </right>
      <top/>
      <bottom/>
      <diagonal/>
    </border>
    <border>
      <left style="medium">
        <color indexed="64"/>
      </left>
      <right/>
      <top style="dotted">
        <color indexed="64"/>
      </top>
      <bottom/>
      <diagonal/>
    </border>
    <border>
      <left style="medium">
        <color indexed="64"/>
      </left>
      <right/>
      <top/>
      <bottom style="dotted">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top style="medium">
        <color indexed="64"/>
      </top>
      <bottom style="thin">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dotted">
        <color indexed="64"/>
      </bottom>
      <diagonal/>
    </border>
    <border>
      <left/>
      <right style="hair">
        <color auto="1"/>
      </right>
      <top style="hair">
        <color auto="1"/>
      </top>
      <bottom style="hair">
        <color auto="1"/>
      </bottom>
      <diagonal/>
    </border>
    <border>
      <left style="hair">
        <color auto="1"/>
      </left>
      <right style="hair">
        <color auto="1"/>
      </right>
      <top style="hair">
        <color auto="1"/>
      </top>
      <bottom style="hair">
        <color auto="1"/>
      </bottom>
      <diagonal/>
    </border>
    <border>
      <left style="hair">
        <color auto="1"/>
      </left>
      <right style="medium">
        <color auto="1"/>
      </right>
      <top style="hair">
        <color auto="1"/>
      </top>
      <bottom style="hair">
        <color auto="1"/>
      </bottom>
      <diagonal/>
    </border>
    <border>
      <left/>
      <right style="hair">
        <color auto="1"/>
      </right>
      <top style="hair">
        <color auto="1"/>
      </top>
      <bottom/>
      <diagonal/>
    </border>
    <border>
      <left style="hair">
        <color auto="1"/>
      </left>
      <right style="hair">
        <color auto="1"/>
      </right>
      <top style="hair">
        <color auto="1"/>
      </top>
      <bottom/>
      <diagonal/>
    </border>
    <border>
      <left style="hair">
        <color auto="1"/>
      </left>
      <right style="medium">
        <color auto="1"/>
      </right>
      <top style="hair">
        <color auto="1"/>
      </top>
      <bottom/>
      <diagonal/>
    </border>
    <border>
      <left style="medium">
        <color indexed="64"/>
      </left>
      <right style="hair">
        <color auto="1"/>
      </right>
      <top style="hair">
        <color auto="1"/>
      </top>
      <bottom style="hair">
        <color auto="1"/>
      </bottom>
      <diagonal/>
    </border>
    <border>
      <left style="medium">
        <color indexed="64"/>
      </left>
      <right style="hair">
        <color auto="1"/>
      </right>
      <top style="hair">
        <color auto="1"/>
      </top>
      <bottom/>
      <diagonal/>
    </border>
    <border>
      <left style="medium">
        <color indexed="64"/>
      </left>
      <right style="dotted">
        <color indexed="64"/>
      </right>
      <top/>
      <bottom/>
      <diagonal/>
    </border>
    <border>
      <left style="dotted">
        <color indexed="64"/>
      </left>
      <right style="medium">
        <color indexed="64"/>
      </right>
      <top/>
      <bottom style="medium">
        <color indexed="64"/>
      </bottom>
      <diagonal/>
    </border>
    <border>
      <left style="thin">
        <color indexed="64"/>
      </left>
      <right style="hair">
        <color indexed="64"/>
      </right>
      <top style="dotted">
        <color indexed="64"/>
      </top>
      <bottom style="hair">
        <color indexed="64"/>
      </bottom>
      <diagonal/>
    </border>
    <border>
      <left style="hair">
        <color indexed="64"/>
      </left>
      <right style="hair">
        <color indexed="64"/>
      </right>
      <top style="dotted">
        <color indexed="64"/>
      </top>
      <bottom style="hair">
        <color indexed="64"/>
      </bottom>
      <diagonal/>
    </border>
    <border>
      <left style="hair">
        <color indexed="64"/>
      </left>
      <right style="medium">
        <color indexed="64"/>
      </right>
      <top style="dotted">
        <color indexed="64"/>
      </top>
      <bottom style="hair">
        <color indexed="64"/>
      </bottom>
      <diagonal/>
    </border>
    <border>
      <left style="thin">
        <color indexed="64"/>
      </left>
      <right style="hair">
        <color indexed="64"/>
      </right>
      <top style="hair">
        <color indexed="64"/>
      </top>
      <bottom style="dotted">
        <color indexed="64"/>
      </bottom>
      <diagonal/>
    </border>
    <border>
      <left style="hair">
        <color indexed="64"/>
      </left>
      <right style="hair">
        <color indexed="64"/>
      </right>
      <top style="hair">
        <color indexed="64"/>
      </top>
      <bottom style="dotted">
        <color indexed="64"/>
      </bottom>
      <diagonal/>
    </border>
    <border>
      <left style="hair">
        <color indexed="64"/>
      </left>
      <right style="medium">
        <color indexed="64"/>
      </right>
      <top style="hair">
        <color indexed="64"/>
      </top>
      <bottom style="dotted">
        <color indexed="64"/>
      </bottom>
      <diagonal/>
    </border>
    <border>
      <left/>
      <right style="thin">
        <color indexed="64"/>
      </right>
      <top/>
      <bottom style="dotted">
        <color indexed="64"/>
      </bottom>
      <diagonal/>
    </border>
  </borders>
  <cellStyleXfs count="2">
    <xf numFmtId="0" fontId="0" fillId="0" borderId="0"/>
    <xf numFmtId="0" fontId="3" fillId="0" borderId="0"/>
  </cellStyleXfs>
  <cellXfs count="195">
    <xf numFmtId="0" fontId="0" fillId="0" borderId="0" xfId="0"/>
    <xf numFmtId="0" fontId="3" fillId="0" borderId="2" xfId="1" applyBorder="1"/>
    <xf numFmtId="0" fontId="3" fillId="0" borderId="3" xfId="1" applyBorder="1"/>
    <xf numFmtId="0" fontId="3" fillId="0" borderId="0" xfId="1"/>
    <xf numFmtId="0" fontId="3" fillId="0" borderId="5" xfId="1" applyBorder="1"/>
    <xf numFmtId="10" fontId="3" fillId="0" borderId="0" xfId="1" applyNumberFormat="1"/>
    <xf numFmtId="3" fontId="7" fillId="4" borderId="28" xfId="0" applyNumberFormat="1" applyFont="1" applyFill="1" applyBorder="1" applyAlignment="1">
      <alignment horizontal="center" vertical="center" wrapText="1"/>
    </xf>
    <xf numFmtId="3" fontId="7" fillId="3" borderId="17" xfId="0" applyNumberFormat="1" applyFont="1" applyFill="1" applyBorder="1" applyAlignment="1">
      <alignment horizontal="center" vertical="center" wrapText="1"/>
    </xf>
    <xf numFmtId="3" fontId="7" fillId="4" borderId="40" xfId="0" applyNumberFormat="1" applyFont="1" applyFill="1" applyBorder="1" applyAlignment="1">
      <alignment horizontal="center" vertical="center" wrapText="1"/>
    </xf>
    <xf numFmtId="3" fontId="7" fillId="3" borderId="41" xfId="0" applyNumberFormat="1" applyFont="1" applyFill="1" applyBorder="1" applyAlignment="1">
      <alignment horizontal="center" vertical="center" wrapText="1"/>
    </xf>
    <xf numFmtId="3" fontId="7" fillId="2" borderId="18" xfId="0" applyNumberFormat="1" applyFont="1" applyFill="1" applyBorder="1" applyAlignment="1">
      <alignment horizontal="center" vertical="center"/>
    </xf>
    <xf numFmtId="3" fontId="7" fillId="2" borderId="31" xfId="0" applyNumberFormat="1" applyFont="1" applyFill="1" applyBorder="1" applyAlignment="1">
      <alignment horizontal="center" vertical="center"/>
    </xf>
    <xf numFmtId="3" fontId="7" fillId="2" borderId="18" xfId="0" applyNumberFormat="1" applyFont="1" applyFill="1" applyBorder="1" applyAlignment="1">
      <alignment horizontal="center" vertical="center" wrapText="1"/>
    </xf>
    <xf numFmtId="3" fontId="7" fillId="2" borderId="31" xfId="0" applyNumberFormat="1" applyFont="1" applyFill="1" applyBorder="1" applyAlignment="1">
      <alignment horizontal="center" vertical="center" wrapText="1"/>
    </xf>
    <xf numFmtId="3" fontId="7" fillId="4" borderId="26" xfId="0" applyNumberFormat="1" applyFont="1" applyFill="1" applyBorder="1" applyAlignment="1">
      <alignment horizontal="center" vertical="center" wrapText="1"/>
    </xf>
    <xf numFmtId="3" fontId="7" fillId="4" borderId="32" xfId="0" applyNumberFormat="1" applyFont="1" applyFill="1" applyBorder="1" applyAlignment="1">
      <alignment horizontal="center" vertical="center" wrapText="1"/>
    </xf>
    <xf numFmtId="3" fontId="7" fillId="3" borderId="18" xfId="0" applyNumberFormat="1" applyFont="1" applyFill="1" applyBorder="1" applyAlignment="1">
      <alignment horizontal="center" vertical="center"/>
    </xf>
    <xf numFmtId="3" fontId="7" fillId="3" borderId="31" xfId="0" applyNumberFormat="1" applyFont="1" applyFill="1" applyBorder="1" applyAlignment="1">
      <alignment horizontal="center" vertical="center"/>
    </xf>
    <xf numFmtId="3" fontId="7" fillId="3" borderId="18" xfId="0" applyNumberFormat="1" applyFont="1" applyFill="1" applyBorder="1" applyAlignment="1">
      <alignment horizontal="center" vertical="center" wrapText="1"/>
    </xf>
    <xf numFmtId="3" fontId="7" fillId="3" borderId="31" xfId="0" applyNumberFormat="1" applyFont="1" applyFill="1" applyBorder="1" applyAlignment="1">
      <alignment horizontal="center" vertical="center" wrapText="1"/>
    </xf>
    <xf numFmtId="3" fontId="7" fillId="3" borderId="21" xfId="0" applyNumberFormat="1" applyFont="1" applyFill="1" applyBorder="1" applyAlignment="1">
      <alignment horizontal="center" vertical="center"/>
    </xf>
    <xf numFmtId="3" fontId="7" fillId="3" borderId="42" xfId="0" applyNumberFormat="1" applyFont="1" applyFill="1" applyBorder="1" applyAlignment="1">
      <alignment horizontal="center" vertical="center"/>
    </xf>
    <xf numFmtId="3" fontId="7" fillId="4" borderId="46" xfId="0" applyNumberFormat="1" applyFont="1" applyFill="1" applyBorder="1" applyAlignment="1">
      <alignment horizontal="center" vertical="center" wrapText="1"/>
    </xf>
    <xf numFmtId="3" fontId="7" fillId="4" borderId="47" xfId="0" applyNumberFormat="1" applyFont="1" applyFill="1" applyBorder="1" applyAlignment="1">
      <alignment horizontal="center" vertical="center" wrapText="1"/>
    </xf>
    <xf numFmtId="3" fontId="7" fillId="3" borderId="48" xfId="0" applyNumberFormat="1" applyFont="1" applyFill="1" applyBorder="1" applyAlignment="1">
      <alignment horizontal="center" vertical="center"/>
    </xf>
    <xf numFmtId="3" fontId="7" fillId="3" borderId="48" xfId="0" applyNumberFormat="1" applyFont="1" applyFill="1" applyBorder="1" applyAlignment="1">
      <alignment horizontal="center" vertical="center" wrapText="1"/>
    </xf>
    <xf numFmtId="3" fontId="7" fillId="3" borderId="24" xfId="0" applyNumberFormat="1" applyFont="1" applyFill="1" applyBorder="1" applyAlignment="1">
      <alignment horizontal="center" vertical="center" wrapText="1"/>
    </xf>
    <xf numFmtId="3" fontId="7" fillId="3" borderId="33" xfId="0" applyNumberFormat="1" applyFont="1" applyFill="1" applyBorder="1" applyAlignment="1">
      <alignment horizontal="center" vertical="center" wrapText="1"/>
    </xf>
    <xf numFmtId="0" fontId="8" fillId="0" borderId="0" xfId="1" applyFont="1" applyAlignment="1">
      <alignment horizontal="center" vertical="center"/>
    </xf>
    <xf numFmtId="0" fontId="8" fillId="0" borderId="0" xfId="1" applyFont="1" applyAlignment="1">
      <alignment horizontal="center" vertical="center" wrapText="1"/>
    </xf>
    <xf numFmtId="0" fontId="2" fillId="2" borderId="14" xfId="1" applyFont="1" applyFill="1" applyBorder="1" applyAlignment="1">
      <alignment horizontal="center" vertical="center" wrapText="1"/>
    </xf>
    <xf numFmtId="0" fontId="9" fillId="3" borderId="0" xfId="1" applyFont="1" applyFill="1" applyAlignment="1">
      <alignment horizontal="center" vertical="center" wrapText="1"/>
    </xf>
    <xf numFmtId="0" fontId="8" fillId="3" borderId="0" xfId="1" applyFont="1" applyFill="1" applyAlignment="1">
      <alignment horizontal="center" vertical="center"/>
    </xf>
    <xf numFmtId="0" fontId="8" fillId="3" borderId="0" xfId="1" applyFont="1" applyFill="1" applyAlignment="1">
      <alignment horizontal="center" vertical="center" wrapText="1"/>
    </xf>
    <xf numFmtId="0" fontId="3" fillId="0" borderId="2" xfId="1" applyBorder="1" applyAlignment="1">
      <alignment horizontal="justify"/>
    </xf>
    <xf numFmtId="0" fontId="3" fillId="0" borderId="0" xfId="1" applyAlignment="1">
      <alignment horizontal="justify"/>
    </xf>
    <xf numFmtId="0" fontId="3" fillId="0" borderId="1" xfId="1" applyBorder="1" applyAlignment="1">
      <alignment horizontal="justify"/>
    </xf>
    <xf numFmtId="0" fontId="3" fillId="0" borderId="4" xfId="1" applyBorder="1" applyAlignment="1">
      <alignment horizontal="justify"/>
    </xf>
    <xf numFmtId="0" fontId="3" fillId="0" borderId="61" xfId="1" applyBorder="1"/>
    <xf numFmtId="10" fontId="3" fillId="3" borderId="18" xfId="1" applyNumberFormat="1" applyFill="1" applyBorder="1" applyAlignment="1">
      <alignment horizontal="center" vertical="center"/>
    </xf>
    <xf numFmtId="10" fontId="3" fillId="3" borderId="31" xfId="1" applyNumberFormat="1" applyFill="1" applyBorder="1" applyAlignment="1">
      <alignment horizontal="center" vertical="center"/>
    </xf>
    <xf numFmtId="0" fontId="2" fillId="3" borderId="16" xfId="0" applyFont="1" applyFill="1" applyBorder="1" applyAlignment="1">
      <alignment horizontal="justify" vertical="center" wrapText="1"/>
    </xf>
    <xf numFmtId="0" fontId="2" fillId="3" borderId="34" xfId="0" applyFont="1" applyFill="1" applyBorder="1" applyAlignment="1">
      <alignment horizontal="justify" vertical="center" wrapText="1"/>
    </xf>
    <xf numFmtId="0" fontId="2" fillId="4" borderId="29" xfId="0" applyFont="1" applyFill="1" applyBorder="1" applyAlignment="1">
      <alignment horizontal="justify" vertical="center" wrapText="1"/>
    </xf>
    <xf numFmtId="0" fontId="2" fillId="4" borderId="30" xfId="0" applyFont="1" applyFill="1" applyBorder="1" applyAlignment="1">
      <alignment horizontal="justify" vertical="center" wrapText="1"/>
    </xf>
    <xf numFmtId="0" fontId="2" fillId="3" borderId="37" xfId="0" applyFont="1" applyFill="1" applyBorder="1" applyAlignment="1">
      <alignment horizontal="justify" vertical="center" wrapText="1"/>
    </xf>
    <xf numFmtId="10" fontId="5" fillId="3" borderId="16" xfId="0" applyNumberFormat="1" applyFont="1" applyFill="1" applyBorder="1" applyAlignment="1">
      <alignment horizontal="center" vertical="center" wrapText="1"/>
    </xf>
    <xf numFmtId="10" fontId="5" fillId="3" borderId="75" xfId="0" applyNumberFormat="1" applyFont="1" applyFill="1" applyBorder="1" applyAlignment="1">
      <alignment horizontal="center" vertical="center" wrapText="1"/>
    </xf>
    <xf numFmtId="10" fontId="5" fillId="3" borderId="50" xfId="0" applyNumberFormat="1" applyFont="1" applyFill="1" applyBorder="1" applyAlignment="1">
      <alignment horizontal="center" vertical="center" wrapText="1"/>
    </xf>
    <xf numFmtId="10" fontId="5" fillId="3" borderId="76" xfId="0" applyNumberFormat="1" applyFont="1" applyFill="1" applyBorder="1" applyAlignment="1">
      <alignment horizontal="center" vertical="center" wrapText="1"/>
    </xf>
    <xf numFmtId="0" fontId="0" fillId="3" borderId="53" xfId="0" applyFill="1" applyBorder="1" applyAlignment="1">
      <alignment horizontal="justify" vertical="center" wrapText="1"/>
    </xf>
    <xf numFmtId="0" fontId="0" fillId="3" borderId="19" xfId="0" applyFill="1" applyBorder="1" applyAlignment="1">
      <alignment horizontal="justify" vertical="center" wrapText="1"/>
    </xf>
    <xf numFmtId="0" fontId="0" fillId="3" borderId="20" xfId="0" applyFill="1" applyBorder="1" applyAlignment="1">
      <alignment horizontal="justify" vertical="center" wrapText="1"/>
    </xf>
    <xf numFmtId="0" fontId="0" fillId="3" borderId="55" xfId="0" applyFill="1" applyBorder="1" applyAlignment="1">
      <alignment horizontal="justify" vertical="center" wrapText="1"/>
    </xf>
    <xf numFmtId="0" fontId="0" fillId="3" borderId="56" xfId="0" applyFill="1" applyBorder="1" applyAlignment="1">
      <alignment horizontal="justify" vertical="center" wrapText="1"/>
    </xf>
    <xf numFmtId="0" fontId="0" fillId="3" borderId="57" xfId="0" applyFill="1" applyBorder="1" applyAlignment="1">
      <alignment horizontal="justify" vertical="center" wrapText="1"/>
    </xf>
    <xf numFmtId="10" fontId="5" fillId="3" borderId="34" xfId="0" applyNumberFormat="1" applyFont="1" applyFill="1" applyBorder="1" applyAlignment="1">
      <alignment horizontal="center" vertical="center" wrapText="1"/>
    </xf>
    <xf numFmtId="10" fontId="5" fillId="3" borderId="49" xfId="0" applyNumberFormat="1" applyFont="1" applyFill="1" applyBorder="1" applyAlignment="1">
      <alignment horizontal="center" vertical="center" wrapText="1"/>
    </xf>
    <xf numFmtId="0" fontId="0" fillId="4" borderId="53" xfId="0" applyFill="1" applyBorder="1" applyAlignment="1">
      <alignment horizontal="justify" vertical="center" wrapText="1"/>
    </xf>
    <xf numFmtId="0" fontId="0" fillId="4" borderId="19" xfId="0" applyFill="1" applyBorder="1" applyAlignment="1">
      <alignment horizontal="justify" vertical="center" wrapText="1"/>
    </xf>
    <xf numFmtId="0" fontId="0" fillId="4" borderId="20" xfId="0" applyFill="1" applyBorder="1" applyAlignment="1">
      <alignment horizontal="justify" vertical="center" wrapText="1"/>
    </xf>
    <xf numFmtId="0" fontId="0" fillId="4" borderId="54" xfId="0" applyFill="1" applyBorder="1" applyAlignment="1">
      <alignment horizontal="justify" vertical="center" wrapText="1"/>
    </xf>
    <xf numFmtId="0" fontId="0" fillId="4" borderId="22" xfId="0" applyFill="1" applyBorder="1" applyAlignment="1">
      <alignment horizontal="justify" vertical="center" wrapText="1"/>
    </xf>
    <xf numFmtId="0" fontId="0" fillId="4" borderId="23" xfId="0" applyFill="1" applyBorder="1" applyAlignment="1">
      <alignment horizontal="justify" vertical="center" wrapText="1"/>
    </xf>
    <xf numFmtId="0" fontId="0" fillId="3" borderId="54" xfId="0" applyFill="1" applyBorder="1" applyAlignment="1">
      <alignment horizontal="justify" vertical="center" wrapText="1"/>
    </xf>
    <xf numFmtId="0" fontId="0" fillId="3" borderId="22" xfId="0" applyFill="1" applyBorder="1" applyAlignment="1">
      <alignment horizontal="justify" vertical="center" wrapText="1"/>
    </xf>
    <xf numFmtId="0" fontId="0" fillId="3" borderId="23" xfId="0" applyFill="1" applyBorder="1" applyAlignment="1">
      <alignment horizontal="justify" vertical="center" wrapText="1"/>
    </xf>
    <xf numFmtId="0" fontId="0" fillId="3" borderId="77" xfId="0" applyFill="1" applyBorder="1" applyAlignment="1">
      <alignment horizontal="justify" vertical="center" wrapText="1"/>
    </xf>
    <xf numFmtId="0" fontId="0" fillId="3" borderId="78" xfId="0" applyFill="1" applyBorder="1" applyAlignment="1">
      <alignment horizontal="justify" vertical="center" wrapText="1"/>
    </xf>
    <xf numFmtId="0" fontId="0" fillId="3" borderId="79" xfId="0" applyFill="1" applyBorder="1" applyAlignment="1">
      <alignment horizontal="justify" vertical="center" wrapText="1"/>
    </xf>
    <xf numFmtId="0" fontId="0" fillId="3" borderId="80" xfId="0" applyFill="1" applyBorder="1" applyAlignment="1">
      <alignment horizontal="justify" vertical="center" wrapText="1"/>
    </xf>
    <xf numFmtId="0" fontId="0" fillId="3" borderId="81" xfId="0" applyFill="1" applyBorder="1" applyAlignment="1">
      <alignment horizontal="justify" vertical="center" wrapText="1"/>
    </xf>
    <xf numFmtId="0" fontId="0" fillId="3" borderId="82" xfId="0" applyFill="1" applyBorder="1" applyAlignment="1">
      <alignment horizontal="justify" vertical="center" wrapText="1"/>
    </xf>
    <xf numFmtId="0" fontId="0" fillId="3" borderId="53" xfId="0" applyFill="1" applyBorder="1" applyAlignment="1">
      <alignment horizontal="left" vertical="center" wrapText="1"/>
    </xf>
    <xf numFmtId="0" fontId="0" fillId="3" borderId="19" xfId="0" applyFill="1" applyBorder="1" applyAlignment="1">
      <alignment horizontal="left" vertical="center" wrapText="1"/>
    </xf>
    <xf numFmtId="0" fontId="0" fillId="3" borderId="20" xfId="0" applyFill="1" applyBorder="1" applyAlignment="1">
      <alignment horizontal="left" vertical="center" wrapText="1"/>
    </xf>
    <xf numFmtId="0" fontId="0" fillId="3" borderId="54" xfId="0" applyFill="1" applyBorder="1" applyAlignment="1">
      <alignment horizontal="left" vertical="center" wrapText="1"/>
    </xf>
    <xf numFmtId="0" fontId="0" fillId="3" borderId="22" xfId="0" applyFill="1" applyBorder="1" applyAlignment="1">
      <alignment horizontal="left" vertical="center" wrapText="1"/>
    </xf>
    <xf numFmtId="0" fontId="0" fillId="3" borderId="23" xfId="0" applyFill="1" applyBorder="1" applyAlignment="1">
      <alignment horizontal="left" vertical="center" wrapText="1"/>
    </xf>
    <xf numFmtId="0" fontId="1" fillId="3" borderId="43" xfId="0" applyFont="1" applyFill="1" applyBorder="1" applyAlignment="1">
      <alignment horizontal="center" vertical="center" wrapText="1"/>
    </xf>
    <xf numFmtId="0" fontId="1" fillId="3" borderId="45" xfId="0" applyFont="1" applyFill="1" applyBorder="1" applyAlignment="1">
      <alignment horizontal="center" vertical="center" wrapText="1"/>
    </xf>
    <xf numFmtId="3" fontId="1" fillId="3" borderId="17" xfId="0" applyNumberFormat="1" applyFont="1" applyFill="1" applyBorder="1" applyAlignment="1">
      <alignment horizontal="center" vertical="center" wrapText="1"/>
    </xf>
    <xf numFmtId="3" fontId="1" fillId="3" borderId="25" xfId="0" applyNumberFormat="1" applyFont="1" applyFill="1" applyBorder="1" applyAlignment="1">
      <alignment horizontal="center" vertical="center" wrapText="1"/>
    </xf>
    <xf numFmtId="0" fontId="1" fillId="3" borderId="17" xfId="0" applyFont="1" applyFill="1" applyBorder="1" applyAlignment="1">
      <alignment horizontal="center" vertical="center" wrapText="1"/>
    </xf>
    <xf numFmtId="0" fontId="1" fillId="3" borderId="21" xfId="0" applyFont="1" applyFill="1" applyBorder="1" applyAlignment="1">
      <alignment horizontal="center" vertical="center" wrapText="1"/>
    </xf>
    <xf numFmtId="3" fontId="1" fillId="3" borderId="21" xfId="0" applyNumberFormat="1" applyFont="1" applyFill="1" applyBorder="1" applyAlignment="1">
      <alignment horizontal="center" vertical="center" wrapText="1"/>
    </xf>
    <xf numFmtId="0" fontId="0" fillId="3" borderId="67" xfId="0" applyFill="1" applyBorder="1" applyAlignment="1">
      <alignment horizontal="justify" vertical="center" wrapText="1"/>
    </xf>
    <xf numFmtId="0" fontId="1" fillId="3" borderId="68" xfId="0" applyFont="1" applyFill="1" applyBorder="1" applyAlignment="1">
      <alignment horizontal="justify" vertical="center" wrapText="1"/>
    </xf>
    <xf numFmtId="0" fontId="1" fillId="3" borderId="69" xfId="0" applyFont="1" applyFill="1" applyBorder="1" applyAlignment="1">
      <alignment horizontal="justify" vertical="center" wrapText="1"/>
    </xf>
    <xf numFmtId="0" fontId="1" fillId="3" borderId="70" xfId="0" applyFont="1" applyFill="1" applyBorder="1" applyAlignment="1">
      <alignment horizontal="justify" vertical="center" wrapText="1"/>
    </xf>
    <xf numFmtId="0" fontId="1" fillId="3" borderId="71" xfId="0" applyFont="1" applyFill="1" applyBorder="1" applyAlignment="1">
      <alignment horizontal="justify" vertical="center" wrapText="1"/>
    </xf>
    <xf numFmtId="0" fontId="1" fillId="3" borderId="72" xfId="0" applyFont="1" applyFill="1" applyBorder="1" applyAlignment="1">
      <alignment horizontal="justify" vertical="center" wrapText="1"/>
    </xf>
    <xf numFmtId="0" fontId="1" fillId="4" borderId="17" xfId="0" applyFont="1" applyFill="1" applyBorder="1" applyAlignment="1">
      <alignment horizontal="center" vertical="center" wrapText="1"/>
    </xf>
    <xf numFmtId="0" fontId="1" fillId="4" borderId="21" xfId="0" applyFont="1" applyFill="1" applyBorder="1" applyAlignment="1">
      <alignment horizontal="center" vertical="center" wrapText="1"/>
    </xf>
    <xf numFmtId="3" fontId="1" fillId="4" borderId="17" xfId="0" applyNumberFormat="1" applyFont="1" applyFill="1" applyBorder="1" applyAlignment="1">
      <alignment horizontal="center" vertical="center" wrapText="1"/>
    </xf>
    <xf numFmtId="3" fontId="1" fillId="4" borderId="21" xfId="0" applyNumberFormat="1" applyFont="1" applyFill="1" applyBorder="1" applyAlignment="1">
      <alignment horizontal="center" vertical="center" wrapText="1"/>
    </xf>
    <xf numFmtId="3" fontId="0" fillId="4" borderId="17" xfId="0" applyNumberFormat="1" applyFill="1" applyBorder="1" applyAlignment="1">
      <alignment horizontal="center" vertical="center" wrapText="1"/>
    </xf>
    <xf numFmtId="0" fontId="1" fillId="3" borderId="44" xfId="0" applyFont="1" applyFill="1" applyBorder="1" applyAlignment="1">
      <alignment horizontal="center" vertical="center" wrapText="1"/>
    </xf>
    <xf numFmtId="0" fontId="6" fillId="3" borderId="43" xfId="0" applyFont="1" applyFill="1" applyBorder="1" applyAlignment="1">
      <alignment horizontal="center" vertical="center" wrapText="1"/>
    </xf>
    <xf numFmtId="0" fontId="6" fillId="3" borderId="44" xfId="0" applyFont="1" applyFill="1" applyBorder="1" applyAlignment="1">
      <alignment horizontal="center" vertical="center" wrapText="1"/>
    </xf>
    <xf numFmtId="0" fontId="1" fillId="4" borderId="43" xfId="0" applyFont="1" applyFill="1" applyBorder="1" applyAlignment="1">
      <alignment horizontal="center" vertical="center" wrapText="1"/>
    </xf>
    <xf numFmtId="0" fontId="1" fillId="4" borderId="44" xfId="0" applyFont="1" applyFill="1" applyBorder="1" applyAlignment="1">
      <alignment horizontal="center" vertical="center" wrapText="1"/>
    </xf>
    <xf numFmtId="0" fontId="6" fillId="3" borderId="27" xfId="0" applyFont="1" applyFill="1" applyBorder="1" applyAlignment="1">
      <alignment horizontal="center" vertical="center" wrapText="1"/>
    </xf>
    <xf numFmtId="0" fontId="6" fillId="3" borderId="39" xfId="0" applyFont="1" applyFill="1" applyBorder="1" applyAlignment="1">
      <alignment horizontal="center" vertical="center" wrapText="1"/>
    </xf>
    <xf numFmtId="0" fontId="1" fillId="3" borderId="27" xfId="0" applyFont="1" applyFill="1" applyBorder="1" applyAlignment="1">
      <alignment horizontal="center" vertical="center" wrapText="1"/>
    </xf>
    <xf numFmtId="0" fontId="1" fillId="3" borderId="39" xfId="0" applyFont="1" applyFill="1" applyBorder="1" applyAlignment="1">
      <alignment horizontal="center" vertical="center" wrapText="1"/>
    </xf>
    <xf numFmtId="0" fontId="6" fillId="3" borderId="28" xfId="0" applyFont="1" applyFill="1" applyBorder="1" applyAlignment="1">
      <alignment horizontal="center" vertical="center" wrapText="1"/>
    </xf>
    <xf numFmtId="0" fontId="1" fillId="3" borderId="28" xfId="0" applyFont="1" applyFill="1" applyBorder="1" applyAlignment="1">
      <alignment horizontal="center" vertical="center" wrapText="1"/>
    </xf>
    <xf numFmtId="0" fontId="1" fillId="3" borderId="35" xfId="0" applyFont="1" applyFill="1" applyBorder="1" applyAlignment="1">
      <alignment horizontal="justify" vertical="center" wrapText="1"/>
    </xf>
    <xf numFmtId="0" fontId="1" fillId="3" borderId="36" xfId="0" applyFont="1" applyFill="1" applyBorder="1" applyAlignment="1">
      <alignment horizontal="justify" vertical="center" wrapText="1"/>
    </xf>
    <xf numFmtId="0" fontId="1" fillId="4" borderId="27" xfId="0" applyFont="1" applyFill="1" applyBorder="1" applyAlignment="1">
      <alignment horizontal="justify" vertical="center" wrapText="1"/>
    </xf>
    <xf numFmtId="0" fontId="1" fillId="4" borderId="28" xfId="0" applyFont="1" applyFill="1" applyBorder="1" applyAlignment="1">
      <alignment horizontal="justify" vertical="center" wrapText="1"/>
    </xf>
    <xf numFmtId="0" fontId="0" fillId="3" borderId="35" xfId="0" applyFill="1" applyBorder="1" applyAlignment="1">
      <alignment horizontal="justify" vertical="center" wrapText="1"/>
    </xf>
    <xf numFmtId="0" fontId="0" fillId="2" borderId="53" xfId="0" applyFill="1" applyBorder="1" applyAlignment="1">
      <alignment horizontal="justify" vertical="center" wrapText="1"/>
    </xf>
    <xf numFmtId="0" fontId="0" fillId="2" borderId="19" xfId="0" applyFill="1" applyBorder="1" applyAlignment="1">
      <alignment horizontal="justify" vertical="center" wrapText="1"/>
    </xf>
    <xf numFmtId="0" fontId="0" fillId="2" borderId="20" xfId="0" applyFill="1" applyBorder="1" applyAlignment="1">
      <alignment horizontal="justify" vertical="center" wrapText="1"/>
    </xf>
    <xf numFmtId="0" fontId="0" fillId="2" borderId="54" xfId="0" applyFill="1" applyBorder="1" applyAlignment="1">
      <alignment horizontal="justify" vertical="center" wrapText="1"/>
    </xf>
    <xf numFmtId="0" fontId="0" fillId="2" borderId="22" xfId="0" applyFill="1" applyBorder="1" applyAlignment="1">
      <alignment horizontal="justify" vertical="center" wrapText="1"/>
    </xf>
    <xf numFmtId="0" fontId="0" fillId="2" borderId="23" xfId="0" applyFill="1" applyBorder="1" applyAlignment="1">
      <alignment horizontal="justify" vertical="center" wrapText="1"/>
    </xf>
    <xf numFmtId="0" fontId="1" fillId="4" borderId="27" xfId="0" applyFont="1" applyFill="1" applyBorder="1" applyAlignment="1">
      <alignment horizontal="center" vertical="center" wrapText="1"/>
    </xf>
    <xf numFmtId="0" fontId="1" fillId="4" borderId="28" xfId="0" applyFont="1" applyFill="1" applyBorder="1" applyAlignment="1">
      <alignment horizontal="center" vertical="center" wrapText="1"/>
    </xf>
    <xf numFmtId="0" fontId="0" fillId="4" borderId="27" xfId="0" applyFill="1" applyBorder="1" applyAlignment="1">
      <alignment horizontal="justify" vertical="center" wrapText="1"/>
    </xf>
    <xf numFmtId="0" fontId="1" fillId="3" borderId="35" xfId="0" applyFont="1" applyFill="1" applyBorder="1" applyAlignment="1">
      <alignment horizontal="justify" vertical="top" wrapText="1"/>
    </xf>
    <xf numFmtId="0" fontId="1" fillId="3" borderId="36" xfId="0" applyFont="1" applyFill="1" applyBorder="1" applyAlignment="1">
      <alignment horizontal="justify" vertical="top" wrapText="1"/>
    </xf>
    <xf numFmtId="0" fontId="0" fillId="3" borderId="73" xfId="0" applyFill="1" applyBorder="1" applyAlignment="1">
      <alignment horizontal="justify" vertical="center" wrapText="1"/>
    </xf>
    <xf numFmtId="0" fontId="1" fillId="3" borderId="74" xfId="0" applyFont="1" applyFill="1" applyBorder="1" applyAlignment="1">
      <alignment horizontal="justify" vertical="center" wrapText="1"/>
    </xf>
    <xf numFmtId="3" fontId="1" fillId="4" borderId="27" xfId="0" applyNumberFormat="1" applyFont="1" applyFill="1" applyBorder="1" applyAlignment="1">
      <alignment horizontal="center" vertical="center" wrapText="1"/>
    </xf>
    <xf numFmtId="3" fontId="1" fillId="4" borderId="28" xfId="0" applyNumberFormat="1" applyFont="1" applyFill="1" applyBorder="1" applyAlignment="1">
      <alignment horizontal="center" vertical="center" wrapText="1"/>
    </xf>
    <xf numFmtId="0" fontId="2" fillId="3" borderId="16" xfId="1" applyFont="1" applyFill="1" applyBorder="1" applyAlignment="1">
      <alignment horizontal="left" vertical="center" wrapText="1"/>
    </xf>
    <xf numFmtId="0" fontId="2" fillId="3" borderId="75" xfId="1" applyFont="1" applyFill="1" applyBorder="1" applyAlignment="1">
      <alignment horizontal="left" vertical="center" wrapText="1"/>
    </xf>
    <xf numFmtId="0" fontId="1" fillId="3" borderId="17" xfId="1" applyFont="1" applyFill="1" applyBorder="1" applyAlignment="1">
      <alignment horizontal="center" vertical="center"/>
    </xf>
    <xf numFmtId="0" fontId="1" fillId="3" borderId="21" xfId="1" applyFont="1" applyFill="1" applyBorder="1" applyAlignment="1">
      <alignment horizontal="center" vertical="center"/>
    </xf>
    <xf numFmtId="10" fontId="10" fillId="3" borderId="14" xfId="0" applyNumberFormat="1" applyFont="1" applyFill="1" applyBorder="1" applyAlignment="1">
      <alignment horizontal="center" vertical="center" wrapText="1"/>
    </xf>
    <xf numFmtId="10" fontId="10" fillId="3" borderId="12" xfId="0" applyNumberFormat="1" applyFont="1" applyFill="1" applyBorder="1" applyAlignment="1">
      <alignment horizontal="center" vertical="center" wrapText="1"/>
    </xf>
    <xf numFmtId="10" fontId="10" fillId="3" borderId="3" xfId="0" applyNumberFormat="1" applyFont="1" applyFill="1" applyBorder="1" applyAlignment="1">
      <alignment horizontal="center" vertical="center" wrapText="1"/>
    </xf>
    <xf numFmtId="10" fontId="10" fillId="3" borderId="83" xfId="0" applyNumberFormat="1" applyFont="1" applyFill="1" applyBorder="1" applyAlignment="1">
      <alignment horizontal="center" vertical="center" wrapText="1"/>
    </xf>
    <xf numFmtId="0" fontId="2" fillId="2" borderId="16" xfId="0" applyFont="1" applyFill="1" applyBorder="1" applyAlignment="1">
      <alignment horizontal="justify" vertical="center" wrapText="1"/>
    </xf>
    <xf numFmtId="0" fontId="2" fillId="2" borderId="34" xfId="0" applyFont="1" applyFill="1" applyBorder="1" applyAlignment="1">
      <alignment horizontal="justify" vertical="center" wrapText="1"/>
    </xf>
    <xf numFmtId="0" fontId="1" fillId="2" borderId="35" xfId="0" applyFont="1" applyFill="1" applyBorder="1" applyAlignment="1">
      <alignment horizontal="justify" vertical="center" wrapText="1"/>
    </xf>
    <xf numFmtId="0" fontId="1" fillId="2" borderId="36" xfId="0" applyFont="1" applyFill="1" applyBorder="1" applyAlignment="1">
      <alignment horizontal="justify" vertical="center" wrapText="1"/>
    </xf>
    <xf numFmtId="0" fontId="6" fillId="2" borderId="27" xfId="0" applyFont="1" applyFill="1" applyBorder="1" applyAlignment="1">
      <alignment horizontal="center" vertical="center" wrapText="1"/>
    </xf>
    <xf numFmtId="0" fontId="6" fillId="2" borderId="28" xfId="0" applyFont="1" applyFill="1" applyBorder="1" applyAlignment="1">
      <alignment horizontal="center" vertical="center" wrapText="1"/>
    </xf>
    <xf numFmtId="0" fontId="1" fillId="2" borderId="43" xfId="0" applyFont="1" applyFill="1" applyBorder="1" applyAlignment="1">
      <alignment horizontal="center" vertical="center" wrapText="1"/>
    </xf>
    <xf numFmtId="0" fontId="1" fillId="2" borderId="44" xfId="0" applyFont="1" applyFill="1" applyBorder="1" applyAlignment="1">
      <alignment horizontal="center" vertical="center" wrapText="1"/>
    </xf>
    <xf numFmtId="0" fontId="6" fillId="4" borderId="27" xfId="0" applyFont="1" applyFill="1" applyBorder="1" applyAlignment="1">
      <alignment horizontal="center" vertical="center" wrapText="1"/>
    </xf>
    <xf numFmtId="0" fontId="6" fillId="4" borderId="28" xfId="0" applyFont="1" applyFill="1" applyBorder="1" applyAlignment="1">
      <alignment horizontal="center" vertical="center" wrapText="1"/>
    </xf>
    <xf numFmtId="0" fontId="1" fillId="2" borderId="17" xfId="0" applyFont="1" applyFill="1" applyBorder="1" applyAlignment="1">
      <alignment horizontal="center" vertical="center" wrapText="1"/>
    </xf>
    <xf numFmtId="0" fontId="1" fillId="2" borderId="21" xfId="0" applyFont="1" applyFill="1" applyBorder="1" applyAlignment="1">
      <alignment horizontal="center" vertical="center" wrapText="1"/>
    </xf>
    <xf numFmtId="3" fontId="1" fillId="2" borderId="17" xfId="0" applyNumberFormat="1" applyFont="1" applyFill="1" applyBorder="1" applyAlignment="1">
      <alignment horizontal="center" vertical="center" wrapText="1"/>
    </xf>
    <xf numFmtId="3" fontId="1" fillId="2" borderId="21" xfId="0" applyNumberFormat="1" applyFont="1" applyFill="1" applyBorder="1" applyAlignment="1">
      <alignment horizontal="center" vertical="center" wrapText="1"/>
    </xf>
    <xf numFmtId="0" fontId="0" fillId="3" borderId="53" xfId="1" applyFont="1" applyFill="1" applyBorder="1" applyAlignment="1">
      <alignment horizontal="justify" vertical="center" wrapText="1"/>
    </xf>
    <xf numFmtId="0" fontId="0" fillId="3" borderId="19" xfId="1" applyFont="1" applyFill="1" applyBorder="1" applyAlignment="1">
      <alignment horizontal="justify" vertical="center" wrapText="1"/>
    </xf>
    <xf numFmtId="0" fontId="0" fillId="3" borderId="20" xfId="1" applyFont="1" applyFill="1" applyBorder="1" applyAlignment="1">
      <alignment horizontal="justify" vertical="center" wrapText="1"/>
    </xf>
    <xf numFmtId="0" fontId="0" fillId="3" borderId="54" xfId="1" applyFont="1" applyFill="1" applyBorder="1" applyAlignment="1">
      <alignment horizontal="justify" vertical="center" wrapText="1"/>
    </xf>
    <xf numFmtId="0" fontId="0" fillId="3" borderId="22" xfId="1" applyFont="1" applyFill="1" applyBorder="1" applyAlignment="1">
      <alignment horizontal="justify" vertical="center" wrapText="1"/>
    </xf>
    <xf numFmtId="0" fontId="0" fillId="3" borderId="23" xfId="1" applyFont="1" applyFill="1" applyBorder="1" applyAlignment="1">
      <alignment horizontal="justify" vertical="center" wrapText="1"/>
    </xf>
    <xf numFmtId="0" fontId="1" fillId="3" borderId="17" xfId="1" applyFont="1" applyFill="1" applyBorder="1" applyAlignment="1">
      <alignment horizontal="justify" vertical="center" wrapText="1"/>
    </xf>
    <xf numFmtId="0" fontId="1" fillId="3" borderId="21" xfId="1" applyFont="1" applyFill="1" applyBorder="1" applyAlignment="1">
      <alignment horizontal="justify" vertical="center" wrapText="1"/>
    </xf>
    <xf numFmtId="0" fontId="1" fillId="3" borderId="17" xfId="1" applyFont="1" applyFill="1" applyBorder="1" applyAlignment="1">
      <alignment horizontal="center" vertical="center" wrapText="1"/>
    </xf>
    <xf numFmtId="0" fontId="1" fillId="3" borderId="21" xfId="1" applyFont="1" applyFill="1" applyBorder="1" applyAlignment="1">
      <alignment horizontal="center" vertical="center" wrapText="1"/>
    </xf>
    <xf numFmtId="10" fontId="1" fillId="3" borderId="17" xfId="1" applyNumberFormat="1" applyFont="1" applyFill="1" applyBorder="1" applyAlignment="1">
      <alignment horizontal="center" vertical="center"/>
    </xf>
    <xf numFmtId="10" fontId="1" fillId="3" borderId="21" xfId="1" applyNumberFormat="1" applyFont="1" applyFill="1" applyBorder="1" applyAlignment="1">
      <alignment horizontal="center" vertical="center"/>
    </xf>
    <xf numFmtId="0" fontId="2" fillId="2" borderId="60" xfId="1" applyFont="1" applyFill="1" applyBorder="1" applyAlignment="1">
      <alignment horizontal="center" vertical="center"/>
    </xf>
    <xf numFmtId="0" fontId="2" fillId="2" borderId="61" xfId="1" applyFont="1" applyFill="1" applyBorder="1" applyAlignment="1">
      <alignment horizontal="center" vertical="center"/>
    </xf>
    <xf numFmtId="0" fontId="2" fillId="2" borderId="62" xfId="1" applyFont="1" applyFill="1" applyBorder="1" applyAlignment="1">
      <alignment horizontal="center" vertical="center"/>
    </xf>
    <xf numFmtId="0" fontId="2" fillId="2" borderId="4" xfId="1" applyFont="1" applyFill="1" applyBorder="1" applyAlignment="1">
      <alignment horizontal="center" vertical="center"/>
    </xf>
    <xf numFmtId="0" fontId="2" fillId="2" borderId="0" xfId="1" applyFont="1" applyFill="1" applyAlignment="1">
      <alignment horizontal="center" vertical="center"/>
    </xf>
    <xf numFmtId="0" fontId="2" fillId="2" borderId="52" xfId="1" applyFont="1" applyFill="1" applyBorder="1" applyAlignment="1">
      <alignment horizontal="center" vertical="center"/>
    </xf>
    <xf numFmtId="0" fontId="2" fillId="2" borderId="51" xfId="1" applyFont="1" applyFill="1" applyBorder="1" applyAlignment="1">
      <alignment horizontal="center" vertical="center"/>
    </xf>
    <xf numFmtId="0" fontId="2" fillId="2" borderId="22" xfId="1" applyFont="1" applyFill="1" applyBorder="1" applyAlignment="1">
      <alignment horizontal="center" vertical="center"/>
    </xf>
    <xf numFmtId="0" fontId="2" fillId="2" borderId="23" xfId="1" applyFont="1" applyFill="1" applyBorder="1" applyAlignment="1">
      <alignment horizontal="center" vertical="center"/>
    </xf>
    <xf numFmtId="0" fontId="2" fillId="2" borderId="14"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13" xfId="1" applyFont="1" applyFill="1" applyBorder="1" applyAlignment="1">
      <alignment horizontal="center" vertical="center"/>
    </xf>
    <xf numFmtId="0" fontId="2" fillId="2" borderId="59" xfId="1" applyFont="1" applyFill="1" applyBorder="1" applyAlignment="1">
      <alignment horizontal="center" vertical="center"/>
    </xf>
    <xf numFmtId="0" fontId="2" fillId="2" borderId="58" xfId="1" applyFont="1" applyFill="1" applyBorder="1" applyAlignment="1">
      <alignment horizontal="center" vertical="center"/>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6" xfId="0" applyFont="1" applyBorder="1" applyAlignment="1">
      <alignment horizontal="center" vertical="center"/>
    </xf>
    <xf numFmtId="0" fontId="4" fillId="0" borderId="8" xfId="0" applyFont="1" applyBorder="1" applyAlignment="1">
      <alignment horizontal="center" vertical="center"/>
    </xf>
    <xf numFmtId="0" fontId="4" fillId="0" borderId="7" xfId="0" applyFont="1" applyBorder="1" applyAlignment="1">
      <alignment horizontal="center" vertical="center"/>
    </xf>
    <xf numFmtId="0" fontId="2" fillId="2" borderId="64" xfId="1" applyFont="1" applyFill="1" applyBorder="1" applyAlignment="1">
      <alignment horizontal="center" vertical="center" wrapText="1"/>
    </xf>
    <xf numFmtId="0" fontId="2" fillId="2" borderId="65" xfId="1" applyFont="1" applyFill="1" applyBorder="1" applyAlignment="1">
      <alignment horizontal="center" vertical="center" wrapText="1"/>
    </xf>
    <xf numFmtId="0" fontId="2" fillId="2" borderId="66" xfId="1" applyFont="1" applyFill="1" applyBorder="1" applyAlignment="1">
      <alignment horizontal="center" vertical="center" wrapText="1"/>
    </xf>
    <xf numFmtId="0" fontId="2" fillId="2" borderId="9" xfId="1" applyFont="1" applyFill="1" applyBorder="1" applyAlignment="1">
      <alignment horizontal="center" vertical="center" wrapText="1"/>
    </xf>
    <xf numFmtId="0" fontId="2" fillId="2" borderId="12" xfId="1" applyFont="1" applyFill="1" applyBorder="1" applyAlignment="1">
      <alignment horizontal="center" vertical="center" wrapText="1"/>
    </xf>
    <xf numFmtId="0" fontId="2" fillId="2" borderId="11" xfId="1" applyFont="1" applyFill="1" applyBorder="1" applyAlignment="1">
      <alignment horizontal="center" vertical="center"/>
    </xf>
    <xf numFmtId="0" fontId="2" fillId="2" borderId="63" xfId="1" applyFont="1" applyFill="1" applyBorder="1" applyAlignment="1">
      <alignment horizontal="center" vertical="center"/>
    </xf>
    <xf numFmtId="0" fontId="2" fillId="2" borderId="10" xfId="1" applyFont="1" applyFill="1" applyBorder="1" applyAlignment="1">
      <alignment horizontal="center" vertical="center"/>
    </xf>
    <xf numFmtId="0" fontId="0" fillId="3" borderId="36" xfId="0" applyFill="1" applyBorder="1" applyAlignment="1">
      <alignment horizontal="justify" vertical="center" wrapText="1"/>
    </xf>
    <xf numFmtId="0" fontId="1" fillId="3" borderId="38" xfId="0" applyFont="1" applyFill="1" applyBorder="1" applyAlignment="1">
      <alignment horizontal="justify" vertical="center" wrapText="1"/>
    </xf>
  </cellXfs>
  <cellStyles count="2">
    <cellStyle name="Normal" xfId="0" builtinId="0"/>
    <cellStyle name="Normal 2" xfId="1"/>
  </cellStyles>
  <dxfs count="0"/>
  <tableStyles count="0" defaultTableStyle="TableStyleMedium2" defaultPivotStyle="PivotStyleLight16"/>
  <colors>
    <mruColors>
      <color rgb="FFAED8F4"/>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619125</xdr:colOff>
      <xdr:row>2</xdr:row>
      <xdr:rowOff>124664</xdr:rowOff>
    </xdr:from>
    <xdr:to>
      <xdr:col>2</xdr:col>
      <xdr:colOff>1666874</xdr:colOff>
      <xdr:row>7</xdr:row>
      <xdr:rowOff>135312</xdr:rowOff>
    </xdr:to>
    <xdr:pic>
      <xdr:nvPicPr>
        <xdr:cNvPr id="2" name="Imagen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a:stretch>
          <a:fillRect/>
        </a:stretch>
      </xdr:blipFill>
      <xdr:spPr>
        <a:xfrm>
          <a:off x="2905125" y="537414"/>
          <a:ext cx="1047749" cy="1090148"/>
        </a:xfrm>
        <a:prstGeom prst="rect">
          <a:avLst/>
        </a:prstGeom>
      </xdr:spPr>
    </xdr:pic>
    <xdr:clientData/>
  </xdr:twoCellAnchor>
  <xdr:oneCellAnchor>
    <xdr:from>
      <xdr:col>2</xdr:col>
      <xdr:colOff>229483</xdr:colOff>
      <xdr:row>149</xdr:row>
      <xdr:rowOff>166301</xdr:rowOff>
    </xdr:from>
    <xdr:ext cx="4662903" cy="1457277"/>
    <xdr:sp macro="" textlink="">
      <xdr:nvSpPr>
        <xdr:cNvPr id="8" name="CuadroTexto 7">
          <a:extLst>
            <a:ext uri="{FF2B5EF4-FFF2-40B4-BE49-F238E27FC236}">
              <a16:creationId xmlns:a16="http://schemas.microsoft.com/office/drawing/2014/main" xmlns="" id="{00000000-0008-0000-0000-000008000000}"/>
            </a:ext>
          </a:extLst>
        </xdr:cNvPr>
        <xdr:cNvSpPr txBox="1"/>
      </xdr:nvSpPr>
      <xdr:spPr>
        <a:xfrm>
          <a:off x="1744824" y="97992381"/>
          <a:ext cx="4662903" cy="145727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800"/>
            <a:t>___________________________________</a:t>
          </a:r>
        </a:p>
        <a:p>
          <a:pPr algn="ctr"/>
          <a:r>
            <a:rPr lang="es-MX" sz="1800">
              <a:latin typeface="Arial" panose="020B0604020202020204" pitchFamily="34" charset="0"/>
              <a:cs typeface="Arial" panose="020B0604020202020204" pitchFamily="34" charset="0"/>
            </a:rPr>
            <a:t>Elaboró</a:t>
          </a:r>
        </a:p>
        <a:p>
          <a:pPr algn="ctr"/>
          <a:r>
            <a:rPr lang="es-MX" sz="1800" b="1">
              <a:latin typeface="Arial" panose="020B0604020202020204" pitchFamily="34" charset="0"/>
              <a:cs typeface="Arial" panose="020B0604020202020204" pitchFamily="34" charset="0"/>
            </a:rPr>
            <a:t>Dr.</a:t>
          </a:r>
          <a:r>
            <a:rPr lang="es-MX" sz="1800" b="1" baseline="0">
              <a:latin typeface="Arial" panose="020B0604020202020204" pitchFamily="34" charset="0"/>
              <a:cs typeface="Arial" panose="020B0604020202020204" pitchFamily="34" charset="0"/>
            </a:rPr>
            <a:t> </a:t>
          </a:r>
          <a:r>
            <a:rPr lang="es-MX" sz="1800" b="1">
              <a:latin typeface="Arial" panose="020B0604020202020204" pitchFamily="34" charset="0"/>
              <a:cs typeface="Arial" panose="020B0604020202020204" pitchFamily="34" charset="0"/>
            </a:rPr>
            <a:t>Gonzalo Alonso Ramírez Duarte</a:t>
          </a:r>
        </a:p>
        <a:p>
          <a:pPr algn="ctr"/>
          <a:r>
            <a:rPr lang="es-MX" sz="1800">
              <a:latin typeface="Arial" panose="020B0604020202020204" pitchFamily="34" charset="0"/>
              <a:cs typeface="Arial" panose="020B0604020202020204" pitchFamily="34" charset="0"/>
            </a:rPr>
            <a:t>Dirección</a:t>
          </a:r>
          <a:r>
            <a:rPr lang="es-MX" sz="1800" baseline="0">
              <a:latin typeface="Arial" panose="020B0604020202020204" pitchFamily="34" charset="0"/>
              <a:cs typeface="Arial" panose="020B0604020202020204" pitchFamily="34" charset="0"/>
            </a:rPr>
            <a:t> </a:t>
          </a:r>
          <a:r>
            <a:rPr lang="es-MX" sz="1800">
              <a:latin typeface="Arial" panose="020B0604020202020204" pitchFamily="34" charset="0"/>
              <a:cs typeface="Arial" panose="020B0604020202020204" pitchFamily="34" charset="0"/>
            </a:rPr>
            <a:t>Administrativa de la SMSCyT</a:t>
          </a:r>
        </a:p>
      </xdr:txBody>
    </xdr:sp>
    <xdr:clientData/>
  </xdr:oneCellAnchor>
  <xdr:oneCellAnchor>
    <xdr:from>
      <xdr:col>3</xdr:col>
      <xdr:colOff>2714583</xdr:colOff>
      <xdr:row>150</xdr:row>
      <xdr:rowOff>124597</xdr:rowOff>
    </xdr:from>
    <xdr:ext cx="6141294" cy="1154545"/>
    <xdr:sp macro="" textlink="">
      <xdr:nvSpPr>
        <xdr:cNvPr id="9" name="CuadroTexto 8">
          <a:extLst>
            <a:ext uri="{FF2B5EF4-FFF2-40B4-BE49-F238E27FC236}">
              <a16:creationId xmlns:a16="http://schemas.microsoft.com/office/drawing/2014/main" xmlns="" id="{00000000-0008-0000-0000-000009000000}"/>
            </a:ext>
          </a:extLst>
        </xdr:cNvPr>
        <xdr:cNvSpPr txBox="1"/>
      </xdr:nvSpPr>
      <xdr:spPr>
        <a:xfrm>
          <a:off x="6827651" y="98145506"/>
          <a:ext cx="6141294" cy="11545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800" b="0">
              <a:latin typeface="Arial" panose="020B0604020202020204" pitchFamily="34" charset="0"/>
              <a:cs typeface="Arial" panose="020B0604020202020204" pitchFamily="34" charset="0"/>
            </a:rPr>
            <a:t>__________________________________</a:t>
          </a:r>
        </a:p>
        <a:p>
          <a:pPr algn="ctr"/>
          <a:r>
            <a:rPr lang="es-MX" sz="1800" b="0">
              <a:latin typeface="Arial" panose="020B0604020202020204" pitchFamily="34" charset="0"/>
              <a:cs typeface="Arial" panose="020B0604020202020204" pitchFamily="34" charset="0"/>
            </a:rPr>
            <a:t>Seguimiento y Control</a:t>
          </a:r>
        </a:p>
        <a:p>
          <a:pPr algn="ctr"/>
          <a:r>
            <a:rPr lang="es-MX" sz="1800" b="1">
              <a:latin typeface="Arial" panose="020B0604020202020204" pitchFamily="34" charset="0"/>
              <a:cs typeface="Arial" panose="020B0604020202020204" pitchFamily="34" charset="0"/>
            </a:rPr>
            <a:t>Lic. Cinthia Vanessa Moreno Kú </a:t>
          </a:r>
          <a:r>
            <a:rPr lang="es-MX" sz="1800" b="0">
              <a:latin typeface="Arial" panose="020B0604020202020204" pitchFamily="34" charset="0"/>
              <a:cs typeface="Arial" panose="020B0604020202020204" pitchFamily="34" charset="0"/>
            </a:rPr>
            <a:t/>
          </a:r>
          <a:br>
            <a:rPr lang="es-MX" sz="1800" b="0">
              <a:latin typeface="Arial" panose="020B0604020202020204" pitchFamily="34" charset="0"/>
              <a:cs typeface="Arial" panose="020B0604020202020204" pitchFamily="34" charset="0"/>
            </a:rPr>
          </a:br>
          <a:r>
            <a:rPr lang="es-MX" sz="1800" b="0">
              <a:latin typeface="Arial" panose="020B0604020202020204" pitchFamily="34" charset="0"/>
              <a:cs typeface="Arial" panose="020B0604020202020204" pitchFamily="34" charset="0"/>
            </a:rPr>
            <a:t>Dirección de Vinculación y seguimiento con Instancias.</a:t>
          </a:r>
          <a:endParaRPr lang="es-MX" sz="1800" b="0">
            <a:effectLst/>
            <a:latin typeface="Arial" panose="020B0604020202020204" pitchFamily="34" charset="0"/>
            <a:cs typeface="Arial" panose="020B0604020202020204" pitchFamily="34" charset="0"/>
          </a:endParaRPr>
        </a:p>
      </xdr:txBody>
    </xdr:sp>
    <xdr:clientData/>
  </xdr:oneCellAnchor>
  <xdr:oneCellAnchor>
    <xdr:from>
      <xdr:col>10</xdr:col>
      <xdr:colOff>505191</xdr:colOff>
      <xdr:row>150</xdr:row>
      <xdr:rowOff>70061</xdr:rowOff>
    </xdr:from>
    <xdr:ext cx="4872638" cy="1247272"/>
    <xdr:sp macro="" textlink="">
      <xdr:nvSpPr>
        <xdr:cNvPr id="10" name="CuadroTexto 9">
          <a:extLst>
            <a:ext uri="{FF2B5EF4-FFF2-40B4-BE49-F238E27FC236}">
              <a16:creationId xmlns:a16="http://schemas.microsoft.com/office/drawing/2014/main" xmlns="" id="{00000000-0008-0000-0000-00000A000000}"/>
            </a:ext>
          </a:extLst>
        </xdr:cNvPr>
        <xdr:cNvSpPr txBox="1"/>
      </xdr:nvSpPr>
      <xdr:spPr>
        <a:xfrm>
          <a:off x="13342293" y="98090970"/>
          <a:ext cx="4872638" cy="124727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800">
              <a:latin typeface="Arial" panose="020B0604020202020204" pitchFamily="34" charset="0"/>
              <a:cs typeface="Arial" panose="020B0604020202020204" pitchFamily="34" charset="0"/>
            </a:rPr>
            <a:t>____________________________________Revisó</a:t>
          </a:r>
        </a:p>
        <a:p>
          <a:pPr algn="ctr"/>
          <a:r>
            <a:rPr lang="es-MX" sz="1800" b="1">
              <a:solidFill>
                <a:schemeClr val="tx1"/>
              </a:solidFill>
              <a:effectLst/>
              <a:latin typeface="Arial" panose="020B0604020202020204" pitchFamily="34" charset="0"/>
              <a:ea typeface="+mn-ea"/>
              <a:cs typeface="Arial" panose="020B0604020202020204" pitchFamily="34" charset="0"/>
            </a:rPr>
            <a:t>Mtro. Enrique E. Encalada Sánchez</a:t>
          </a:r>
          <a:endParaRPr lang="es-MX" sz="1800" b="1">
            <a:effectLst/>
            <a:latin typeface="Arial" panose="020B0604020202020204" pitchFamily="34" charset="0"/>
            <a:cs typeface="Arial" panose="020B0604020202020204" pitchFamily="34" charset="0"/>
          </a:endParaRPr>
        </a:p>
        <a:p>
          <a:pPr algn="ctr"/>
          <a:r>
            <a:rPr lang="es-MX" sz="1800">
              <a:solidFill>
                <a:schemeClr val="tx1"/>
              </a:solidFill>
              <a:effectLst/>
              <a:latin typeface="Arial" panose="020B0604020202020204" pitchFamily="34" charset="0"/>
              <a:ea typeface="+mn-ea"/>
              <a:cs typeface="Arial" panose="020B0604020202020204" pitchFamily="34" charset="0"/>
            </a:rPr>
            <a:t>Dirección de Planeación de la DGPM</a:t>
          </a:r>
          <a:endParaRPr lang="es-MX" sz="1800">
            <a:effectLst/>
            <a:latin typeface="Arial" panose="020B0604020202020204" pitchFamily="34" charset="0"/>
            <a:cs typeface="Arial" panose="020B0604020202020204" pitchFamily="34" charset="0"/>
          </a:endParaRPr>
        </a:p>
      </xdr:txBody>
    </xdr:sp>
    <xdr:clientData/>
  </xdr:oneCellAnchor>
  <xdr:oneCellAnchor>
    <xdr:from>
      <xdr:col>13</xdr:col>
      <xdr:colOff>2021525</xdr:colOff>
      <xdr:row>150</xdr:row>
      <xdr:rowOff>67319</xdr:rowOff>
    </xdr:from>
    <xdr:ext cx="5397040" cy="1419619"/>
    <xdr:sp macro="" textlink="">
      <xdr:nvSpPr>
        <xdr:cNvPr id="11" name="CuadroTexto 10">
          <a:extLst>
            <a:ext uri="{FF2B5EF4-FFF2-40B4-BE49-F238E27FC236}">
              <a16:creationId xmlns:a16="http://schemas.microsoft.com/office/drawing/2014/main" xmlns="" id="{00000000-0008-0000-0000-00000B000000}"/>
            </a:ext>
          </a:extLst>
        </xdr:cNvPr>
        <xdr:cNvSpPr txBox="1"/>
      </xdr:nvSpPr>
      <xdr:spPr>
        <a:xfrm>
          <a:off x="18473798" y="98088228"/>
          <a:ext cx="5397040" cy="141961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800">
              <a:latin typeface="Arial" panose="020B0604020202020204" pitchFamily="34" charset="0"/>
              <a:cs typeface="Arial" panose="020B0604020202020204" pitchFamily="34" charset="0"/>
            </a:rPr>
            <a:t>___________________________________</a:t>
          </a:r>
        </a:p>
        <a:p>
          <a:pPr algn="ctr"/>
          <a:r>
            <a:rPr lang="es-MX" sz="1800">
              <a:latin typeface="Arial" panose="020B0604020202020204" pitchFamily="34" charset="0"/>
              <a:cs typeface="Arial" panose="020B0604020202020204" pitchFamily="34" charset="0"/>
            </a:rPr>
            <a:t>Autorizó</a:t>
          </a:r>
        </a:p>
        <a:p>
          <a:pPr algn="ctr"/>
          <a:r>
            <a:rPr lang="es-MX" sz="1800" b="1">
              <a:latin typeface="Arial" panose="020B0604020202020204" pitchFamily="34" charset="0"/>
              <a:cs typeface="Arial" panose="020B0604020202020204" pitchFamily="34" charset="0"/>
            </a:rPr>
            <a:t>CAP. CORB. IM. José Pablo Mathey Cruz</a:t>
          </a:r>
        </a:p>
        <a:p>
          <a:pPr algn="ctr"/>
          <a:r>
            <a:rPr lang="es-MX" sz="1800">
              <a:latin typeface="Arial" panose="020B0604020202020204" pitchFamily="34" charset="0"/>
              <a:cs typeface="Arial" panose="020B0604020202020204" pitchFamily="34" charset="0"/>
            </a:rPr>
            <a:t>Secretaria Municipal de Seguridad Ciudadana y Tránsito</a:t>
          </a:r>
        </a:p>
      </xdr:txBody>
    </xdr:sp>
    <xdr:clientData/>
  </xdr:oneCellAnchor>
  <xdr:twoCellAnchor editAs="oneCell">
    <xdr:from>
      <xdr:col>16</xdr:col>
      <xdr:colOff>692727</xdr:colOff>
      <xdr:row>2</xdr:row>
      <xdr:rowOff>28863</xdr:rowOff>
    </xdr:from>
    <xdr:to>
      <xdr:col>16</xdr:col>
      <xdr:colOff>2020454</xdr:colOff>
      <xdr:row>8</xdr:row>
      <xdr:rowOff>2027</xdr:rowOff>
    </xdr:to>
    <xdr:pic>
      <xdr:nvPicPr>
        <xdr:cNvPr id="12" name="Imagen 11">
          <a:extLst>
            <a:ext uri="{FF2B5EF4-FFF2-40B4-BE49-F238E27FC236}">
              <a16:creationId xmlns:a16="http://schemas.microsoft.com/office/drawing/2014/main" xmlns="" id="{00000000-0008-0000-0000-00000C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612" t="3760" r="71005" b="-565"/>
        <a:stretch/>
      </xdr:blipFill>
      <xdr:spPr>
        <a:xfrm>
          <a:off x="20781818" y="432954"/>
          <a:ext cx="1327727" cy="1270000"/>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pageSetUpPr fitToPage="1"/>
  </sheetPr>
  <dimension ref="B3:T144"/>
  <sheetViews>
    <sheetView tabSelected="1" view="pageBreakPreview" topLeftCell="A140" zoomScale="44" zoomScaleNormal="90" zoomScaleSheetLayoutView="44" workbookViewId="0">
      <selection activeCell="E147" sqref="E147"/>
    </sheetView>
  </sheetViews>
  <sheetFormatPr baseColWidth="10" defaultColWidth="11.42578125" defaultRowHeight="15.75" x14ac:dyDescent="0.25"/>
  <cols>
    <col min="1" max="2" width="11.42578125" style="3"/>
    <col min="3" max="3" width="38.85546875" style="35" customWidth="1"/>
    <col min="4" max="4" width="43.42578125" style="35" customWidth="1"/>
    <col min="5" max="5" width="19.7109375" style="3" customWidth="1"/>
    <col min="6" max="6" width="16" style="3" customWidth="1"/>
    <col min="7" max="7" width="15.28515625" style="3" customWidth="1"/>
    <col min="8" max="8" width="13.140625" style="3" customWidth="1"/>
    <col min="9" max="12" width="11.7109375" style="3" customWidth="1"/>
    <col min="13" max="14" width="30.7109375" style="3" customWidth="1"/>
    <col min="15" max="15" width="12" style="3" customWidth="1"/>
    <col min="16" max="16" width="12.140625" style="3" customWidth="1"/>
    <col min="17" max="17" width="59.140625" style="3" customWidth="1"/>
    <col min="18" max="16384" width="11.42578125" style="3"/>
  </cols>
  <sheetData>
    <row r="3" spans="2:20" x14ac:dyDescent="0.25">
      <c r="C3" s="36"/>
      <c r="D3" s="34"/>
      <c r="E3" s="1"/>
      <c r="F3" s="1"/>
      <c r="G3" s="1"/>
      <c r="H3" s="1"/>
      <c r="I3" s="1"/>
      <c r="J3" s="1"/>
      <c r="K3" s="1"/>
      <c r="L3" s="1"/>
      <c r="M3" s="1"/>
      <c r="N3" s="1"/>
      <c r="O3" s="1"/>
      <c r="P3" s="1"/>
      <c r="Q3" s="2"/>
    </row>
    <row r="4" spans="2:20" ht="18" x14ac:dyDescent="0.25">
      <c r="C4" s="37"/>
      <c r="D4" s="176" t="s">
        <v>0</v>
      </c>
      <c r="E4" s="176"/>
      <c r="F4" s="176"/>
      <c r="G4" s="176"/>
      <c r="H4" s="176"/>
      <c r="I4" s="176"/>
      <c r="J4" s="176"/>
      <c r="K4" s="176"/>
      <c r="L4" s="176"/>
      <c r="M4" s="176"/>
      <c r="N4" s="176"/>
      <c r="O4" s="176"/>
      <c r="P4" s="176"/>
      <c r="Q4" s="177"/>
    </row>
    <row r="5" spans="2:20" ht="18" x14ac:dyDescent="0.25">
      <c r="C5" s="37"/>
      <c r="D5" s="176" t="s">
        <v>1</v>
      </c>
      <c r="E5" s="176"/>
      <c r="F5" s="176"/>
      <c r="G5" s="176"/>
      <c r="H5" s="176"/>
      <c r="I5" s="176"/>
      <c r="J5" s="176"/>
      <c r="K5" s="176"/>
      <c r="L5" s="176"/>
      <c r="M5" s="176"/>
      <c r="N5" s="176"/>
      <c r="O5" s="176"/>
      <c r="P5" s="176"/>
      <c r="Q5" s="177"/>
    </row>
    <row r="6" spans="2:20" ht="18" x14ac:dyDescent="0.25">
      <c r="C6" s="37"/>
      <c r="D6" s="178" t="s">
        <v>217</v>
      </c>
      <c r="E6" s="178"/>
      <c r="F6" s="178"/>
      <c r="G6" s="178"/>
      <c r="H6" s="178"/>
      <c r="I6" s="178"/>
      <c r="J6" s="178"/>
      <c r="K6" s="178"/>
      <c r="L6" s="178"/>
      <c r="M6" s="178"/>
      <c r="N6" s="178"/>
      <c r="O6" s="178"/>
      <c r="P6" s="178"/>
      <c r="Q6" s="179"/>
    </row>
    <row r="7" spans="2:20" x14ac:dyDescent="0.25">
      <c r="C7" s="37"/>
      <c r="Q7" s="4"/>
    </row>
    <row r="8" spans="2:20" ht="16.5" thickBot="1" x14ac:dyDescent="0.3">
      <c r="C8" s="37"/>
      <c r="Q8" s="4"/>
    </row>
    <row r="9" spans="2:20" ht="36" customHeight="1" thickBot="1" x14ac:dyDescent="0.3">
      <c r="C9" s="180" t="s">
        <v>21</v>
      </c>
      <c r="D9" s="181"/>
      <c r="E9" s="182" t="s">
        <v>198</v>
      </c>
      <c r="F9" s="183"/>
      <c r="G9" s="183"/>
      <c r="H9" s="183"/>
      <c r="I9" s="183"/>
      <c r="J9" s="183"/>
      <c r="K9" s="183"/>
      <c r="L9" s="183"/>
      <c r="M9" s="183"/>
      <c r="N9" s="183"/>
      <c r="O9" s="183"/>
      <c r="P9" s="183"/>
      <c r="Q9" s="184"/>
    </row>
    <row r="10" spans="2:20" ht="30" customHeight="1" x14ac:dyDescent="0.25">
      <c r="C10" s="185" t="s">
        <v>2</v>
      </c>
      <c r="D10" s="188" t="s">
        <v>3</v>
      </c>
      <c r="E10" s="188" t="s">
        <v>22</v>
      </c>
      <c r="F10" s="188" t="s">
        <v>4</v>
      </c>
      <c r="G10" s="190" t="s">
        <v>5</v>
      </c>
      <c r="H10" s="191"/>
      <c r="I10" s="191"/>
      <c r="J10" s="191"/>
      <c r="K10" s="191"/>
      <c r="L10" s="191"/>
      <c r="M10" s="191"/>
      <c r="N10" s="192"/>
      <c r="O10" s="162" t="s">
        <v>6</v>
      </c>
      <c r="P10" s="163"/>
      <c r="Q10" s="164"/>
    </row>
    <row r="11" spans="2:20" ht="30" customHeight="1" x14ac:dyDescent="0.25">
      <c r="C11" s="186"/>
      <c r="D11" s="189"/>
      <c r="E11" s="189"/>
      <c r="F11" s="189"/>
      <c r="G11" s="171" t="s">
        <v>7</v>
      </c>
      <c r="H11" s="171" t="s">
        <v>8</v>
      </c>
      <c r="I11" s="173" t="s">
        <v>9</v>
      </c>
      <c r="J11" s="174"/>
      <c r="K11" s="174"/>
      <c r="L11" s="175"/>
      <c r="M11" s="173" t="s">
        <v>10</v>
      </c>
      <c r="N11" s="175"/>
      <c r="O11" s="165"/>
      <c r="P11" s="166"/>
      <c r="Q11" s="167"/>
    </row>
    <row r="12" spans="2:20" ht="30" customHeight="1" x14ac:dyDescent="0.25">
      <c r="C12" s="187"/>
      <c r="D12" s="172"/>
      <c r="E12" s="172"/>
      <c r="F12" s="172"/>
      <c r="G12" s="172"/>
      <c r="H12" s="172"/>
      <c r="I12" s="30" t="s">
        <v>11</v>
      </c>
      <c r="J12" s="30" t="s">
        <v>12</v>
      </c>
      <c r="K12" s="30" t="s">
        <v>13</v>
      </c>
      <c r="L12" s="30" t="s">
        <v>14</v>
      </c>
      <c r="M12" s="30" t="s">
        <v>24</v>
      </c>
      <c r="N12" s="30" t="s">
        <v>15</v>
      </c>
      <c r="O12" s="168"/>
      <c r="P12" s="169"/>
      <c r="Q12" s="170"/>
    </row>
    <row r="13" spans="2:20" ht="102.75" customHeight="1" x14ac:dyDescent="0.25">
      <c r="C13" s="128" t="s">
        <v>278</v>
      </c>
      <c r="D13" s="156" t="s">
        <v>23</v>
      </c>
      <c r="E13" s="158" t="s">
        <v>20</v>
      </c>
      <c r="F13" s="130" t="s">
        <v>18</v>
      </c>
      <c r="G13" s="160">
        <v>0.78339999999999999</v>
      </c>
      <c r="H13" s="130" t="s">
        <v>19</v>
      </c>
      <c r="I13" s="39">
        <v>0.83499999999999996</v>
      </c>
      <c r="J13" s="39">
        <v>0.83499999999999996</v>
      </c>
      <c r="K13" s="39">
        <v>0.83499999999999996</v>
      </c>
      <c r="L13" s="40">
        <v>0.78</v>
      </c>
      <c r="M13" s="132">
        <f>IFERROR((L13/L14),"ND")</f>
        <v>0.99565994383456735</v>
      </c>
      <c r="N13" s="134">
        <f>((I13/I14)+(J13/J14)+(K13/K14)+(L13/L14))/4</f>
        <v>1.0483150370181262</v>
      </c>
      <c r="O13" s="150" t="s">
        <v>25</v>
      </c>
      <c r="P13" s="151"/>
      <c r="Q13" s="152"/>
      <c r="S13" s="5"/>
      <c r="T13" s="5"/>
    </row>
    <row r="14" spans="2:20" ht="102.75" customHeight="1" x14ac:dyDescent="0.25">
      <c r="C14" s="129"/>
      <c r="D14" s="157"/>
      <c r="E14" s="159" t="s">
        <v>17</v>
      </c>
      <c r="F14" s="131"/>
      <c r="G14" s="161"/>
      <c r="H14" s="131"/>
      <c r="I14" s="39">
        <v>0.78339999999999999</v>
      </c>
      <c r="J14" s="39">
        <v>0.78339999999999999</v>
      </c>
      <c r="K14" s="39">
        <v>0.78339999999999999</v>
      </c>
      <c r="L14" s="40">
        <v>0.78339999999999999</v>
      </c>
      <c r="M14" s="133"/>
      <c r="N14" s="135"/>
      <c r="O14" s="153"/>
      <c r="P14" s="154"/>
      <c r="Q14" s="155"/>
    </row>
    <row r="15" spans="2:20" ht="99.75" customHeight="1" x14ac:dyDescent="0.25">
      <c r="C15" s="136" t="s">
        <v>26</v>
      </c>
      <c r="D15" s="138" t="s">
        <v>27</v>
      </c>
      <c r="E15" s="140" t="s">
        <v>17</v>
      </c>
      <c r="F15" s="142" t="s">
        <v>195</v>
      </c>
      <c r="G15" s="146">
        <f>I16+J16+K16+L16</f>
        <v>9208</v>
      </c>
      <c r="H15" s="148" t="s">
        <v>197</v>
      </c>
      <c r="I15" s="10">
        <v>2345</v>
      </c>
      <c r="J15" s="10">
        <v>2473</v>
      </c>
      <c r="K15" s="10">
        <v>2217</v>
      </c>
      <c r="L15" s="11">
        <v>2137</v>
      </c>
      <c r="M15" s="46">
        <f>IFERROR((L15/L16),"ND")</f>
        <v>0.92671292281006068</v>
      </c>
      <c r="N15" s="48">
        <f>IFERROR(((I15+J15+K15+L15)/G15),"ND")</f>
        <v>0.9960903562119896</v>
      </c>
      <c r="O15" s="113" t="s">
        <v>214</v>
      </c>
      <c r="P15" s="114"/>
      <c r="Q15" s="115"/>
      <c r="R15" s="5"/>
      <c r="S15" s="5"/>
    </row>
    <row r="16" spans="2:20" ht="99.75" customHeight="1" x14ac:dyDescent="0.25">
      <c r="B16" s="28" t="s">
        <v>199</v>
      </c>
      <c r="C16" s="137"/>
      <c r="D16" s="139"/>
      <c r="E16" s="141"/>
      <c r="F16" s="143"/>
      <c r="G16" s="147"/>
      <c r="H16" s="149"/>
      <c r="I16" s="12">
        <v>2128</v>
      </c>
      <c r="J16" s="12">
        <v>2265</v>
      </c>
      <c r="K16" s="12">
        <v>2509</v>
      </c>
      <c r="L16" s="13">
        <v>2306</v>
      </c>
      <c r="M16" s="56"/>
      <c r="N16" s="57"/>
      <c r="O16" s="116"/>
      <c r="P16" s="117"/>
      <c r="Q16" s="118"/>
      <c r="R16" s="5"/>
      <c r="S16" s="5"/>
    </row>
    <row r="17" spans="2:19" ht="82.5" customHeight="1" x14ac:dyDescent="0.25">
      <c r="B17" s="29" t="s">
        <v>200</v>
      </c>
      <c r="C17" s="43" t="s">
        <v>28</v>
      </c>
      <c r="D17" s="110" t="s">
        <v>29</v>
      </c>
      <c r="E17" s="144" t="s">
        <v>196</v>
      </c>
      <c r="F17" s="119" t="s">
        <v>195</v>
      </c>
      <c r="G17" s="119">
        <f t="shared" ref="G17" si="0">I18+J18+K18+L18</f>
        <v>2074</v>
      </c>
      <c r="H17" s="126" t="s">
        <v>197</v>
      </c>
      <c r="I17" s="14">
        <v>692</v>
      </c>
      <c r="J17" s="14">
        <v>438</v>
      </c>
      <c r="K17" s="14">
        <v>1019</v>
      </c>
      <c r="L17" s="15">
        <v>642</v>
      </c>
      <c r="M17" s="46">
        <f t="shared" ref="M17" si="1">IFERROR((L17/L18),"ND")</f>
        <v>1.2712871287128713</v>
      </c>
      <c r="N17" s="48">
        <f t="shared" ref="N17" si="2">IFERROR(((I17+J17+K17+L17)/G17),"ND")</f>
        <v>1.345708775313404</v>
      </c>
      <c r="O17" s="58" t="s">
        <v>234</v>
      </c>
      <c r="P17" s="59"/>
      <c r="Q17" s="60"/>
      <c r="R17" s="5"/>
      <c r="S17" s="5"/>
    </row>
    <row r="18" spans="2:19" ht="82.5" customHeight="1" x14ac:dyDescent="0.25">
      <c r="B18" s="28"/>
      <c r="C18" s="44"/>
      <c r="D18" s="111"/>
      <c r="E18" s="145"/>
      <c r="F18" s="120"/>
      <c r="G18" s="120"/>
      <c r="H18" s="127"/>
      <c r="I18" s="14">
        <v>519</v>
      </c>
      <c r="J18" s="14">
        <v>526</v>
      </c>
      <c r="K18" s="14">
        <v>524</v>
      </c>
      <c r="L18" s="15">
        <v>505</v>
      </c>
      <c r="M18" s="56"/>
      <c r="N18" s="57"/>
      <c r="O18" s="61"/>
      <c r="P18" s="62"/>
      <c r="Q18" s="63"/>
      <c r="R18" s="5"/>
      <c r="S18" s="5"/>
    </row>
    <row r="19" spans="2:19" ht="73.5" customHeight="1" x14ac:dyDescent="0.25">
      <c r="B19" s="28"/>
      <c r="C19" s="41" t="s">
        <v>30</v>
      </c>
      <c r="D19" s="108" t="s">
        <v>31</v>
      </c>
      <c r="E19" s="102" t="s">
        <v>196</v>
      </c>
      <c r="F19" s="104" t="s">
        <v>195</v>
      </c>
      <c r="G19" s="79">
        <f t="shared" ref="G19" si="3">I20+J20+K20+L20</f>
        <v>345</v>
      </c>
      <c r="H19" s="81" t="s">
        <v>197</v>
      </c>
      <c r="I19" s="16">
        <v>178</v>
      </c>
      <c r="J19" s="16">
        <v>43</v>
      </c>
      <c r="K19" s="16">
        <v>39</v>
      </c>
      <c r="L19" s="17">
        <v>282</v>
      </c>
      <c r="M19" s="46">
        <f t="shared" ref="M19" si="4">IFERROR((L19/L20),"ND")</f>
        <v>3.76</v>
      </c>
      <c r="N19" s="48">
        <f t="shared" ref="N19" si="5">IFERROR(((I19+J19+K19+L19)/G19),"ND")</f>
        <v>1.5710144927536231</v>
      </c>
      <c r="O19" s="86" t="s">
        <v>235</v>
      </c>
      <c r="P19" s="87"/>
      <c r="Q19" s="88"/>
      <c r="R19" s="5"/>
      <c r="S19" s="5"/>
    </row>
    <row r="20" spans="2:19" ht="73.5" customHeight="1" x14ac:dyDescent="0.25">
      <c r="B20" s="28"/>
      <c r="C20" s="42"/>
      <c r="D20" s="109"/>
      <c r="E20" s="106"/>
      <c r="F20" s="107"/>
      <c r="G20" s="97"/>
      <c r="H20" s="85"/>
      <c r="I20" s="7">
        <v>90</v>
      </c>
      <c r="J20" s="7">
        <v>90</v>
      </c>
      <c r="K20" s="7">
        <v>90</v>
      </c>
      <c r="L20" s="9">
        <v>75</v>
      </c>
      <c r="M20" s="56"/>
      <c r="N20" s="57"/>
      <c r="O20" s="89"/>
      <c r="P20" s="90"/>
      <c r="Q20" s="91"/>
      <c r="R20" s="5"/>
      <c r="S20" s="5"/>
    </row>
    <row r="21" spans="2:19" ht="72" customHeight="1" x14ac:dyDescent="0.25">
      <c r="B21" s="28"/>
      <c r="C21" s="41" t="s">
        <v>32</v>
      </c>
      <c r="D21" s="108" t="s">
        <v>33</v>
      </c>
      <c r="E21" s="102" t="s">
        <v>196</v>
      </c>
      <c r="F21" s="104" t="s">
        <v>195</v>
      </c>
      <c r="G21" s="79">
        <f t="shared" ref="G21:G83" si="6">I22+J22+K22+L22</f>
        <v>512</v>
      </c>
      <c r="H21" s="81" t="s">
        <v>197</v>
      </c>
      <c r="I21" s="16">
        <v>120</v>
      </c>
      <c r="J21" s="16">
        <v>102</v>
      </c>
      <c r="K21" s="16">
        <v>151</v>
      </c>
      <c r="L21" s="17">
        <v>160</v>
      </c>
      <c r="M21" s="46">
        <f t="shared" ref="M21" si="7">IFERROR((L21/L22),"ND")</f>
        <v>1.25</v>
      </c>
      <c r="N21" s="48">
        <f t="shared" ref="N21" si="8">IFERROR(((I21+J21+K21+L21)/G21),"ND")</f>
        <v>1.041015625</v>
      </c>
      <c r="O21" s="86" t="s">
        <v>236</v>
      </c>
      <c r="P21" s="87"/>
      <c r="Q21" s="88"/>
      <c r="R21" s="5"/>
      <c r="S21" s="5"/>
    </row>
    <row r="22" spans="2:19" ht="72" customHeight="1" x14ac:dyDescent="0.25">
      <c r="B22" s="28"/>
      <c r="C22" s="42"/>
      <c r="D22" s="109"/>
      <c r="E22" s="106"/>
      <c r="F22" s="107"/>
      <c r="G22" s="97"/>
      <c r="H22" s="85"/>
      <c r="I22" s="18">
        <v>128</v>
      </c>
      <c r="J22" s="18">
        <v>128</v>
      </c>
      <c r="K22" s="18">
        <v>128</v>
      </c>
      <c r="L22" s="19">
        <v>128</v>
      </c>
      <c r="M22" s="56"/>
      <c r="N22" s="57"/>
      <c r="O22" s="89"/>
      <c r="P22" s="90"/>
      <c r="Q22" s="91"/>
      <c r="R22" s="5"/>
      <c r="S22" s="5"/>
    </row>
    <row r="23" spans="2:19" ht="61.5" customHeight="1" x14ac:dyDescent="0.25">
      <c r="B23" s="28"/>
      <c r="C23" s="41" t="s">
        <v>34</v>
      </c>
      <c r="D23" s="108" t="s">
        <v>35</v>
      </c>
      <c r="E23" s="102" t="s">
        <v>196</v>
      </c>
      <c r="F23" s="104" t="s">
        <v>195</v>
      </c>
      <c r="G23" s="79">
        <f t="shared" si="6"/>
        <v>840</v>
      </c>
      <c r="H23" s="81" t="s">
        <v>197</v>
      </c>
      <c r="I23" s="20">
        <v>236</v>
      </c>
      <c r="J23" s="20">
        <v>76</v>
      </c>
      <c r="K23" s="20">
        <v>379</v>
      </c>
      <c r="L23" s="21">
        <v>170</v>
      </c>
      <c r="M23" s="46">
        <f t="shared" ref="M23" si="9">IFERROR((L23/L24),"ND")</f>
        <v>0.80952380952380953</v>
      </c>
      <c r="N23" s="48">
        <f t="shared" ref="N23" si="10">IFERROR(((I23+J23+K23+L23)/G23),"ND")</f>
        <v>1.0249999999999999</v>
      </c>
      <c r="O23" s="86" t="s">
        <v>215</v>
      </c>
      <c r="P23" s="87"/>
      <c r="Q23" s="88"/>
    </row>
    <row r="24" spans="2:19" ht="61.5" customHeight="1" x14ac:dyDescent="0.25">
      <c r="B24" s="28"/>
      <c r="C24" s="42"/>
      <c r="D24" s="109"/>
      <c r="E24" s="106"/>
      <c r="F24" s="107"/>
      <c r="G24" s="97"/>
      <c r="H24" s="85"/>
      <c r="I24" s="7">
        <v>210</v>
      </c>
      <c r="J24" s="7">
        <v>210</v>
      </c>
      <c r="K24" s="7">
        <v>210</v>
      </c>
      <c r="L24" s="9">
        <v>210</v>
      </c>
      <c r="M24" s="56"/>
      <c r="N24" s="57"/>
      <c r="O24" s="89"/>
      <c r="P24" s="90"/>
      <c r="Q24" s="91"/>
    </row>
    <row r="25" spans="2:19" ht="66" customHeight="1" x14ac:dyDescent="0.25">
      <c r="B25" s="28"/>
      <c r="C25" s="41" t="s">
        <v>36</v>
      </c>
      <c r="D25" s="108" t="s">
        <v>37</v>
      </c>
      <c r="E25" s="102" t="s">
        <v>196</v>
      </c>
      <c r="F25" s="104" t="s">
        <v>195</v>
      </c>
      <c r="G25" s="79">
        <f t="shared" si="6"/>
        <v>170</v>
      </c>
      <c r="H25" s="81" t="s">
        <v>197</v>
      </c>
      <c r="I25" s="16">
        <v>102</v>
      </c>
      <c r="J25" s="16">
        <v>151</v>
      </c>
      <c r="K25" s="16">
        <v>429</v>
      </c>
      <c r="L25" s="17">
        <v>25</v>
      </c>
      <c r="M25" s="46">
        <f t="shared" ref="M25" si="11">IFERROR((L25/L26),"ND")</f>
        <v>0.59523809523809523</v>
      </c>
      <c r="N25" s="48">
        <f t="shared" ref="N25" si="12">IFERROR(((I25+J25+K25+L25)/G25),"ND")</f>
        <v>4.158823529411765</v>
      </c>
      <c r="O25" s="86" t="s">
        <v>216</v>
      </c>
      <c r="P25" s="87"/>
      <c r="Q25" s="88"/>
    </row>
    <row r="26" spans="2:19" ht="66" customHeight="1" x14ac:dyDescent="0.25">
      <c r="B26" s="28"/>
      <c r="C26" s="42"/>
      <c r="D26" s="109"/>
      <c r="E26" s="106"/>
      <c r="F26" s="107"/>
      <c r="G26" s="97"/>
      <c r="H26" s="85"/>
      <c r="I26" s="18">
        <v>42</v>
      </c>
      <c r="J26" s="18">
        <v>44</v>
      </c>
      <c r="K26" s="18">
        <v>42</v>
      </c>
      <c r="L26" s="19">
        <v>42</v>
      </c>
      <c r="M26" s="56"/>
      <c r="N26" s="57"/>
      <c r="O26" s="89"/>
      <c r="P26" s="90"/>
      <c r="Q26" s="91"/>
    </row>
    <row r="27" spans="2:19" ht="66" customHeight="1" x14ac:dyDescent="0.25">
      <c r="B27" s="28"/>
      <c r="C27" s="41" t="s">
        <v>38</v>
      </c>
      <c r="D27" s="108" t="s">
        <v>39</v>
      </c>
      <c r="E27" s="102" t="s">
        <v>196</v>
      </c>
      <c r="F27" s="104" t="s">
        <v>195</v>
      </c>
      <c r="G27" s="79">
        <f t="shared" si="6"/>
        <v>24</v>
      </c>
      <c r="H27" s="81" t="s">
        <v>197</v>
      </c>
      <c r="I27" s="20">
        <v>7</v>
      </c>
      <c r="J27" s="20">
        <v>12</v>
      </c>
      <c r="K27" s="20">
        <v>8</v>
      </c>
      <c r="L27" s="21">
        <v>0</v>
      </c>
      <c r="M27" s="46">
        <f t="shared" ref="M27" si="13">IFERROR((L27/L28),"ND")</f>
        <v>0</v>
      </c>
      <c r="N27" s="48">
        <f t="shared" ref="N27" si="14">IFERROR(((I27+J27+K27+L27)/G27),"ND")</f>
        <v>1.125</v>
      </c>
      <c r="O27" s="86" t="s">
        <v>237</v>
      </c>
      <c r="P27" s="87"/>
      <c r="Q27" s="88"/>
    </row>
    <row r="28" spans="2:19" ht="66" customHeight="1" x14ac:dyDescent="0.25">
      <c r="B28" s="28"/>
      <c r="C28" s="42"/>
      <c r="D28" s="109"/>
      <c r="E28" s="106"/>
      <c r="F28" s="107"/>
      <c r="G28" s="97"/>
      <c r="H28" s="85"/>
      <c r="I28" s="7">
        <v>6</v>
      </c>
      <c r="J28" s="7">
        <v>6</v>
      </c>
      <c r="K28" s="7">
        <v>6</v>
      </c>
      <c r="L28" s="9">
        <v>6</v>
      </c>
      <c r="M28" s="56"/>
      <c r="N28" s="57"/>
      <c r="O28" s="89"/>
      <c r="P28" s="90"/>
      <c r="Q28" s="91"/>
    </row>
    <row r="29" spans="2:19" ht="70.5" customHeight="1" x14ac:dyDescent="0.25">
      <c r="B29" s="28"/>
      <c r="C29" s="41" t="s">
        <v>40</v>
      </c>
      <c r="D29" s="108" t="s">
        <v>41</v>
      </c>
      <c r="E29" s="102" t="s">
        <v>196</v>
      </c>
      <c r="F29" s="104" t="s">
        <v>195</v>
      </c>
      <c r="G29" s="79">
        <f t="shared" si="6"/>
        <v>183</v>
      </c>
      <c r="H29" s="81" t="s">
        <v>197</v>
      </c>
      <c r="I29" s="16">
        <v>49</v>
      </c>
      <c r="J29" s="16">
        <v>54</v>
      </c>
      <c r="K29" s="16">
        <v>13</v>
      </c>
      <c r="L29" s="17">
        <v>5</v>
      </c>
      <c r="M29" s="46">
        <f t="shared" ref="M29" si="15">IFERROR((L29/L30),"ND")</f>
        <v>0.11363636363636363</v>
      </c>
      <c r="N29" s="48">
        <f t="shared" ref="N29" si="16">IFERROR(((I29+J29+K29+L29)/G29),"ND")</f>
        <v>0.66120218579234968</v>
      </c>
      <c r="O29" s="124" t="s">
        <v>238</v>
      </c>
      <c r="P29" s="87"/>
      <c r="Q29" s="88"/>
    </row>
    <row r="30" spans="2:19" ht="70.5" customHeight="1" x14ac:dyDescent="0.25">
      <c r="B30" s="28"/>
      <c r="C30" s="42"/>
      <c r="D30" s="109"/>
      <c r="E30" s="106"/>
      <c r="F30" s="107"/>
      <c r="G30" s="97"/>
      <c r="H30" s="85"/>
      <c r="I30" s="18">
        <v>43</v>
      </c>
      <c r="J30" s="18">
        <v>48</v>
      </c>
      <c r="K30" s="18">
        <v>48</v>
      </c>
      <c r="L30" s="19">
        <v>44</v>
      </c>
      <c r="M30" s="56"/>
      <c r="N30" s="57"/>
      <c r="O30" s="125"/>
      <c r="P30" s="90"/>
      <c r="Q30" s="91"/>
    </row>
    <row r="31" spans="2:19" ht="60" customHeight="1" x14ac:dyDescent="0.25">
      <c r="B31" s="29" t="s">
        <v>201</v>
      </c>
      <c r="C31" s="43" t="s">
        <v>42</v>
      </c>
      <c r="D31" s="121" t="s">
        <v>43</v>
      </c>
      <c r="E31" s="100" t="s">
        <v>196</v>
      </c>
      <c r="F31" s="92" t="s">
        <v>195</v>
      </c>
      <c r="G31" s="92">
        <f t="shared" si="6"/>
        <v>69</v>
      </c>
      <c r="H31" s="94" t="s">
        <v>197</v>
      </c>
      <c r="I31" s="22">
        <v>0</v>
      </c>
      <c r="J31" s="6">
        <v>0</v>
      </c>
      <c r="K31" s="6">
        <v>26</v>
      </c>
      <c r="L31" s="8">
        <v>48</v>
      </c>
      <c r="M31" s="46">
        <f t="shared" ref="M31" si="17">IFERROR((L31/L32),"ND")</f>
        <v>8</v>
      </c>
      <c r="N31" s="48">
        <f t="shared" ref="N31" si="18">IFERROR(((I31+J31+K31+L31)/G31),"ND")</f>
        <v>1.0724637681159421</v>
      </c>
      <c r="O31" s="58" t="s">
        <v>276</v>
      </c>
      <c r="P31" s="59"/>
      <c r="Q31" s="60"/>
    </row>
    <row r="32" spans="2:19" ht="60" customHeight="1" x14ac:dyDescent="0.25">
      <c r="B32" s="28"/>
      <c r="C32" s="44"/>
      <c r="D32" s="111"/>
      <c r="E32" s="101"/>
      <c r="F32" s="93"/>
      <c r="G32" s="93"/>
      <c r="H32" s="95"/>
      <c r="I32" s="23">
        <v>24</v>
      </c>
      <c r="J32" s="14">
        <v>21</v>
      </c>
      <c r="K32" s="14">
        <v>18</v>
      </c>
      <c r="L32" s="15">
        <v>6</v>
      </c>
      <c r="M32" s="56"/>
      <c r="N32" s="57"/>
      <c r="O32" s="61"/>
      <c r="P32" s="62"/>
      <c r="Q32" s="63"/>
    </row>
    <row r="33" spans="2:17" ht="60" customHeight="1" x14ac:dyDescent="0.25">
      <c r="B33" s="28"/>
      <c r="C33" s="41" t="s">
        <v>44</v>
      </c>
      <c r="D33" s="122" t="s">
        <v>45</v>
      </c>
      <c r="E33" s="98" t="s">
        <v>196</v>
      </c>
      <c r="F33" s="83" t="s">
        <v>195</v>
      </c>
      <c r="G33" s="83">
        <f t="shared" si="6"/>
        <v>69</v>
      </c>
      <c r="H33" s="81" t="s">
        <v>197</v>
      </c>
      <c r="I33" s="24">
        <v>0</v>
      </c>
      <c r="J33" s="16">
        <v>0</v>
      </c>
      <c r="K33" s="16">
        <v>26</v>
      </c>
      <c r="L33" s="17">
        <v>48</v>
      </c>
      <c r="M33" s="46">
        <f t="shared" ref="M33" si="19">IFERROR((L33/L34),"ND")</f>
        <v>8</v>
      </c>
      <c r="N33" s="48">
        <f t="shared" ref="N33" si="20">IFERROR(((I33+J33+K33+L33)/G33),"ND")</f>
        <v>1.0724637681159421</v>
      </c>
      <c r="O33" s="50" t="s">
        <v>239</v>
      </c>
      <c r="P33" s="51"/>
      <c r="Q33" s="52"/>
    </row>
    <row r="34" spans="2:17" ht="60" customHeight="1" x14ac:dyDescent="0.25">
      <c r="B34" s="28"/>
      <c r="C34" s="42"/>
      <c r="D34" s="123"/>
      <c r="E34" s="99"/>
      <c r="F34" s="84"/>
      <c r="G34" s="84"/>
      <c r="H34" s="85"/>
      <c r="I34" s="25">
        <v>24</v>
      </c>
      <c r="J34" s="18">
        <v>21</v>
      </c>
      <c r="K34" s="18">
        <v>18</v>
      </c>
      <c r="L34" s="19">
        <v>6</v>
      </c>
      <c r="M34" s="56"/>
      <c r="N34" s="57"/>
      <c r="O34" s="64"/>
      <c r="P34" s="65"/>
      <c r="Q34" s="66"/>
    </row>
    <row r="35" spans="2:17" ht="51" customHeight="1" x14ac:dyDescent="0.25">
      <c r="B35" s="29" t="s">
        <v>202</v>
      </c>
      <c r="C35" s="43" t="s">
        <v>46</v>
      </c>
      <c r="D35" s="110" t="s">
        <v>47</v>
      </c>
      <c r="E35" s="100" t="s">
        <v>196</v>
      </c>
      <c r="F35" s="92" t="s">
        <v>195</v>
      </c>
      <c r="G35" s="92">
        <f t="shared" si="6"/>
        <v>622</v>
      </c>
      <c r="H35" s="94" t="s">
        <v>197</v>
      </c>
      <c r="I35" s="22">
        <v>228</v>
      </c>
      <c r="J35" s="6">
        <v>230</v>
      </c>
      <c r="K35" s="6">
        <v>245</v>
      </c>
      <c r="L35" s="8">
        <v>248</v>
      </c>
      <c r="M35" s="46">
        <f t="shared" ref="M35" si="21">IFERROR((L35/L36),"ND")</f>
        <v>1.6644295302013423</v>
      </c>
      <c r="N35" s="48">
        <f t="shared" ref="N35" si="22">IFERROR(((I35+J35+K35+L35)/G35),"ND")</f>
        <v>1.5289389067524115</v>
      </c>
      <c r="O35" s="58" t="s">
        <v>219</v>
      </c>
      <c r="P35" s="59"/>
      <c r="Q35" s="60"/>
    </row>
    <row r="36" spans="2:17" ht="51" customHeight="1" x14ac:dyDescent="0.25">
      <c r="B36" s="28"/>
      <c r="C36" s="44"/>
      <c r="D36" s="111"/>
      <c r="E36" s="101"/>
      <c r="F36" s="93"/>
      <c r="G36" s="93"/>
      <c r="H36" s="95"/>
      <c r="I36" s="23">
        <v>169</v>
      </c>
      <c r="J36" s="14">
        <v>153</v>
      </c>
      <c r="K36" s="14">
        <v>151</v>
      </c>
      <c r="L36" s="15">
        <v>149</v>
      </c>
      <c r="M36" s="56"/>
      <c r="N36" s="57"/>
      <c r="O36" s="61"/>
      <c r="P36" s="62"/>
      <c r="Q36" s="63"/>
    </row>
    <row r="37" spans="2:17" ht="51" customHeight="1" x14ac:dyDescent="0.25">
      <c r="B37" s="28"/>
      <c r="C37" s="41" t="s">
        <v>48</v>
      </c>
      <c r="D37" s="108" t="s">
        <v>49</v>
      </c>
      <c r="E37" s="98" t="s">
        <v>196</v>
      </c>
      <c r="F37" s="83" t="s">
        <v>195</v>
      </c>
      <c r="G37" s="83">
        <f t="shared" si="6"/>
        <v>425</v>
      </c>
      <c r="H37" s="81" t="s">
        <v>197</v>
      </c>
      <c r="I37" s="24">
        <v>180</v>
      </c>
      <c r="J37" s="16">
        <v>181</v>
      </c>
      <c r="K37" s="16">
        <v>196</v>
      </c>
      <c r="L37" s="17">
        <v>200</v>
      </c>
      <c r="M37" s="46">
        <f t="shared" ref="M37" si="23">IFERROR((L37/L38),"ND")</f>
        <v>1.9801980198019802</v>
      </c>
      <c r="N37" s="48">
        <f t="shared" ref="N37" si="24">IFERROR(((I37+J37+K37+L37)/G37),"ND")</f>
        <v>1.7811764705882354</v>
      </c>
      <c r="O37" s="73" t="s">
        <v>220</v>
      </c>
      <c r="P37" s="74"/>
      <c r="Q37" s="75"/>
    </row>
    <row r="38" spans="2:17" ht="51" customHeight="1" x14ac:dyDescent="0.25">
      <c r="B38" s="28"/>
      <c r="C38" s="42"/>
      <c r="D38" s="109"/>
      <c r="E38" s="99"/>
      <c r="F38" s="84"/>
      <c r="G38" s="84"/>
      <c r="H38" s="85"/>
      <c r="I38" s="25">
        <v>121</v>
      </c>
      <c r="J38" s="18">
        <v>102</v>
      </c>
      <c r="K38" s="18">
        <v>101</v>
      </c>
      <c r="L38" s="19">
        <v>101</v>
      </c>
      <c r="M38" s="56"/>
      <c r="N38" s="57"/>
      <c r="O38" s="76"/>
      <c r="P38" s="77"/>
      <c r="Q38" s="78"/>
    </row>
    <row r="39" spans="2:17" ht="51" customHeight="1" x14ac:dyDescent="0.25">
      <c r="B39" s="28"/>
      <c r="C39" s="41" t="s">
        <v>50</v>
      </c>
      <c r="D39" s="108" t="s">
        <v>51</v>
      </c>
      <c r="E39" s="98" t="s">
        <v>196</v>
      </c>
      <c r="F39" s="83" t="s">
        <v>195</v>
      </c>
      <c r="G39" s="83">
        <f t="shared" si="6"/>
        <v>3</v>
      </c>
      <c r="H39" s="81" t="s">
        <v>197</v>
      </c>
      <c r="I39" s="24">
        <v>0</v>
      </c>
      <c r="J39" s="16">
        <v>0</v>
      </c>
      <c r="K39" s="16">
        <v>0</v>
      </c>
      <c r="L39" s="17">
        <v>0</v>
      </c>
      <c r="M39" s="46" t="str">
        <f t="shared" ref="M39" si="25">IFERROR((L39/L40),"ND")</f>
        <v>ND</v>
      </c>
      <c r="N39" s="48">
        <f t="shared" ref="N39" si="26">IFERROR(((I39+J39+K39+L39)/G39),"ND")</f>
        <v>0</v>
      </c>
      <c r="O39" s="50" t="s">
        <v>240</v>
      </c>
      <c r="P39" s="51"/>
      <c r="Q39" s="52"/>
    </row>
    <row r="40" spans="2:17" ht="51" customHeight="1" x14ac:dyDescent="0.25">
      <c r="B40" s="28"/>
      <c r="C40" s="42"/>
      <c r="D40" s="109"/>
      <c r="E40" s="99"/>
      <c r="F40" s="84"/>
      <c r="G40" s="84"/>
      <c r="H40" s="85"/>
      <c r="I40" s="25">
        <v>0</v>
      </c>
      <c r="J40" s="18">
        <v>2</v>
      </c>
      <c r="K40" s="18">
        <v>1</v>
      </c>
      <c r="L40" s="19">
        <v>0</v>
      </c>
      <c r="M40" s="56"/>
      <c r="N40" s="57"/>
      <c r="O40" s="64"/>
      <c r="P40" s="65"/>
      <c r="Q40" s="66"/>
    </row>
    <row r="41" spans="2:17" ht="57" customHeight="1" x14ac:dyDescent="0.25">
      <c r="B41" s="28"/>
      <c r="C41" s="41" t="s">
        <v>52</v>
      </c>
      <c r="D41" s="108" t="s">
        <v>53</v>
      </c>
      <c r="E41" s="98" t="s">
        <v>196</v>
      </c>
      <c r="F41" s="83" t="s">
        <v>195</v>
      </c>
      <c r="G41" s="83">
        <f t="shared" si="6"/>
        <v>194</v>
      </c>
      <c r="H41" s="81" t="s">
        <v>197</v>
      </c>
      <c r="I41" s="24">
        <v>48</v>
      </c>
      <c r="J41" s="16">
        <v>49</v>
      </c>
      <c r="K41" s="16">
        <v>41</v>
      </c>
      <c r="L41" s="17">
        <v>48</v>
      </c>
      <c r="M41" s="46">
        <f t="shared" ref="M41" si="27">IFERROR((L41/L42),"ND")</f>
        <v>1</v>
      </c>
      <c r="N41" s="48">
        <f t="shared" ref="N41" si="28">IFERROR(((I41+J41+K41+L41)/G41),"ND")</f>
        <v>0.95876288659793818</v>
      </c>
      <c r="O41" s="50" t="s">
        <v>241</v>
      </c>
      <c r="P41" s="51"/>
      <c r="Q41" s="52"/>
    </row>
    <row r="42" spans="2:17" ht="57" customHeight="1" x14ac:dyDescent="0.25">
      <c r="B42" s="28"/>
      <c r="C42" s="42"/>
      <c r="D42" s="109"/>
      <c r="E42" s="99"/>
      <c r="F42" s="84"/>
      <c r="G42" s="84"/>
      <c r="H42" s="85"/>
      <c r="I42" s="25">
        <v>48</v>
      </c>
      <c r="J42" s="18">
        <v>49</v>
      </c>
      <c r="K42" s="18">
        <v>49</v>
      </c>
      <c r="L42" s="19">
        <v>48</v>
      </c>
      <c r="M42" s="56"/>
      <c r="N42" s="57"/>
      <c r="O42" s="64"/>
      <c r="P42" s="65"/>
      <c r="Q42" s="66"/>
    </row>
    <row r="43" spans="2:17" ht="60.75" customHeight="1" x14ac:dyDescent="0.25">
      <c r="B43" s="29" t="s">
        <v>203</v>
      </c>
      <c r="C43" s="43" t="s">
        <v>54</v>
      </c>
      <c r="D43" s="110" t="s">
        <v>55</v>
      </c>
      <c r="E43" s="100" t="s">
        <v>196</v>
      </c>
      <c r="F43" s="92" t="s">
        <v>195</v>
      </c>
      <c r="G43" s="92">
        <f t="shared" si="6"/>
        <v>1117</v>
      </c>
      <c r="H43" s="94" t="s">
        <v>197</v>
      </c>
      <c r="I43" s="22">
        <v>310</v>
      </c>
      <c r="J43" s="6">
        <v>283</v>
      </c>
      <c r="K43" s="6">
        <v>323</v>
      </c>
      <c r="L43" s="8">
        <v>243</v>
      </c>
      <c r="M43" s="46">
        <f t="shared" ref="M43" si="29">IFERROR((L43/L44),"ND")</f>
        <v>0.87096774193548387</v>
      </c>
      <c r="N43" s="48">
        <f t="shared" ref="N43" si="30">IFERROR(((I43+J43+K43+L43)/G43),"ND")</f>
        <v>1.0376007162041181</v>
      </c>
      <c r="O43" s="58" t="s">
        <v>221</v>
      </c>
      <c r="P43" s="59"/>
      <c r="Q43" s="60"/>
    </row>
    <row r="44" spans="2:17" ht="60.75" customHeight="1" x14ac:dyDescent="0.25">
      <c r="B44" s="28"/>
      <c r="C44" s="44"/>
      <c r="D44" s="111"/>
      <c r="E44" s="101"/>
      <c r="F44" s="93"/>
      <c r="G44" s="93"/>
      <c r="H44" s="95"/>
      <c r="I44" s="23">
        <v>279</v>
      </c>
      <c r="J44" s="14">
        <v>279</v>
      </c>
      <c r="K44" s="14">
        <v>280</v>
      </c>
      <c r="L44" s="15">
        <v>279</v>
      </c>
      <c r="M44" s="56"/>
      <c r="N44" s="57"/>
      <c r="O44" s="61"/>
      <c r="P44" s="62"/>
      <c r="Q44" s="63"/>
    </row>
    <row r="45" spans="2:17" ht="51" customHeight="1" x14ac:dyDescent="0.25">
      <c r="B45" s="28"/>
      <c r="C45" s="41" t="s">
        <v>56</v>
      </c>
      <c r="D45" s="108" t="s">
        <v>57</v>
      </c>
      <c r="E45" s="98" t="s">
        <v>196</v>
      </c>
      <c r="F45" s="83" t="s">
        <v>195</v>
      </c>
      <c r="G45" s="83">
        <f t="shared" si="6"/>
        <v>1</v>
      </c>
      <c r="H45" s="81" t="s">
        <v>197</v>
      </c>
      <c r="I45" s="24">
        <v>0</v>
      </c>
      <c r="J45" s="16">
        <v>0</v>
      </c>
      <c r="K45" s="16">
        <v>0</v>
      </c>
      <c r="L45" s="17">
        <v>1</v>
      </c>
      <c r="M45" s="46" t="str">
        <f t="shared" ref="M45" si="31">IFERROR((L45/L46),"ND")</f>
        <v>ND</v>
      </c>
      <c r="N45" s="48">
        <f t="shared" ref="N45" si="32">IFERROR(((I45+J45+K45+L45)/G45),"ND")</f>
        <v>1</v>
      </c>
      <c r="O45" s="73" t="s">
        <v>222</v>
      </c>
      <c r="P45" s="74"/>
      <c r="Q45" s="75"/>
    </row>
    <row r="46" spans="2:17" ht="51" customHeight="1" x14ac:dyDescent="0.25">
      <c r="B46" s="28"/>
      <c r="C46" s="42"/>
      <c r="D46" s="109"/>
      <c r="E46" s="99"/>
      <c r="F46" s="84"/>
      <c r="G46" s="84"/>
      <c r="H46" s="85"/>
      <c r="I46" s="25">
        <v>0</v>
      </c>
      <c r="J46" s="18">
        <v>0</v>
      </c>
      <c r="K46" s="18">
        <v>1</v>
      </c>
      <c r="L46" s="19">
        <v>0</v>
      </c>
      <c r="M46" s="56"/>
      <c r="N46" s="57"/>
      <c r="O46" s="76"/>
      <c r="P46" s="77"/>
      <c r="Q46" s="78"/>
    </row>
    <row r="47" spans="2:17" ht="51" customHeight="1" x14ac:dyDescent="0.25">
      <c r="B47" s="28"/>
      <c r="C47" s="41" t="s">
        <v>58</v>
      </c>
      <c r="D47" s="108" t="s">
        <v>59</v>
      </c>
      <c r="E47" s="98" t="s">
        <v>196</v>
      </c>
      <c r="F47" s="83" t="s">
        <v>195</v>
      </c>
      <c r="G47" s="83">
        <f t="shared" si="6"/>
        <v>1092</v>
      </c>
      <c r="H47" s="81" t="s">
        <v>197</v>
      </c>
      <c r="I47" s="24">
        <v>305</v>
      </c>
      <c r="J47" s="16">
        <v>277</v>
      </c>
      <c r="K47" s="16">
        <v>320</v>
      </c>
      <c r="L47" s="17">
        <v>239</v>
      </c>
      <c r="M47" s="46">
        <f t="shared" ref="M47" si="33">IFERROR((L47/L48),"ND")</f>
        <v>0.87545787545787546</v>
      </c>
      <c r="N47" s="48">
        <f t="shared" ref="N47" si="34">IFERROR(((I47+J47+K47+L47)/G47),"ND")</f>
        <v>1.0448717948717949</v>
      </c>
      <c r="O47" s="50" t="s">
        <v>223</v>
      </c>
      <c r="P47" s="51"/>
      <c r="Q47" s="52"/>
    </row>
    <row r="48" spans="2:17" ht="51" customHeight="1" x14ac:dyDescent="0.25">
      <c r="B48" s="28"/>
      <c r="C48" s="42"/>
      <c r="D48" s="109"/>
      <c r="E48" s="99"/>
      <c r="F48" s="84"/>
      <c r="G48" s="84"/>
      <c r="H48" s="85"/>
      <c r="I48" s="25">
        <v>273</v>
      </c>
      <c r="J48" s="18">
        <v>273</v>
      </c>
      <c r="K48" s="18">
        <v>273</v>
      </c>
      <c r="L48" s="19">
        <v>273</v>
      </c>
      <c r="M48" s="56"/>
      <c r="N48" s="57"/>
      <c r="O48" s="64"/>
      <c r="P48" s="65"/>
      <c r="Q48" s="66"/>
    </row>
    <row r="49" spans="2:17" ht="51" customHeight="1" x14ac:dyDescent="0.25">
      <c r="B49" s="28"/>
      <c r="C49" s="41" t="s">
        <v>60</v>
      </c>
      <c r="D49" s="108" t="s">
        <v>61</v>
      </c>
      <c r="E49" s="98" t="s">
        <v>196</v>
      </c>
      <c r="F49" s="83" t="s">
        <v>195</v>
      </c>
      <c r="G49" s="83">
        <f t="shared" si="6"/>
        <v>24</v>
      </c>
      <c r="H49" s="81" t="s">
        <v>197</v>
      </c>
      <c r="I49" s="24">
        <v>5</v>
      </c>
      <c r="J49" s="16">
        <v>6</v>
      </c>
      <c r="K49" s="16">
        <v>3</v>
      </c>
      <c r="L49" s="17">
        <v>3</v>
      </c>
      <c r="M49" s="46">
        <f t="shared" ref="M49" si="35">IFERROR((L49/L50),"ND")</f>
        <v>0.5</v>
      </c>
      <c r="N49" s="48">
        <f t="shared" ref="N49" si="36">IFERROR(((I49+J49+K49+L49)/G49),"ND")</f>
        <v>0.70833333333333337</v>
      </c>
      <c r="O49" s="50" t="s">
        <v>224</v>
      </c>
      <c r="P49" s="51"/>
      <c r="Q49" s="52"/>
    </row>
    <row r="50" spans="2:17" ht="51" customHeight="1" x14ac:dyDescent="0.25">
      <c r="B50" s="28"/>
      <c r="C50" s="42"/>
      <c r="D50" s="109"/>
      <c r="E50" s="99"/>
      <c r="F50" s="84"/>
      <c r="G50" s="84"/>
      <c r="H50" s="85"/>
      <c r="I50" s="25">
        <v>6</v>
      </c>
      <c r="J50" s="18">
        <v>6</v>
      </c>
      <c r="K50" s="18">
        <v>6</v>
      </c>
      <c r="L50" s="19">
        <v>6</v>
      </c>
      <c r="M50" s="56"/>
      <c r="N50" s="57"/>
      <c r="O50" s="64"/>
      <c r="P50" s="65"/>
      <c r="Q50" s="66"/>
    </row>
    <row r="51" spans="2:17" ht="51" customHeight="1" x14ac:dyDescent="0.25">
      <c r="B51" s="33" t="s">
        <v>204</v>
      </c>
      <c r="C51" s="43" t="s">
        <v>62</v>
      </c>
      <c r="D51" s="110" t="s">
        <v>63</v>
      </c>
      <c r="E51" s="100" t="s">
        <v>196</v>
      </c>
      <c r="F51" s="92" t="s">
        <v>195</v>
      </c>
      <c r="G51" s="92">
        <f t="shared" si="6"/>
        <v>4508</v>
      </c>
      <c r="H51" s="94" t="s">
        <v>197</v>
      </c>
      <c r="I51" s="22">
        <v>1196</v>
      </c>
      <c r="J51" s="6">
        <v>1457</v>
      </c>
      <c r="K51" s="6">
        <v>1210</v>
      </c>
      <c r="L51" s="8">
        <v>903</v>
      </c>
      <c r="M51" s="46">
        <f t="shared" ref="M51" si="37">IFERROR((L51/L52),"ND")</f>
        <v>1.0044493882091212</v>
      </c>
      <c r="N51" s="48">
        <f t="shared" ref="N51" si="38">IFERROR(((I51+J51+K51+L51)/G51),"ND")</f>
        <v>1.057231588287489</v>
      </c>
      <c r="O51" s="58" t="s">
        <v>242</v>
      </c>
      <c r="P51" s="59"/>
      <c r="Q51" s="60"/>
    </row>
    <row r="52" spans="2:17" ht="51" customHeight="1" x14ac:dyDescent="0.25">
      <c r="B52" s="32"/>
      <c r="C52" s="44"/>
      <c r="D52" s="111"/>
      <c r="E52" s="101"/>
      <c r="F52" s="93"/>
      <c r="G52" s="93"/>
      <c r="H52" s="95"/>
      <c r="I52" s="23">
        <v>1203</v>
      </c>
      <c r="J52" s="14">
        <v>1205</v>
      </c>
      <c r="K52" s="14">
        <v>1201</v>
      </c>
      <c r="L52" s="15">
        <v>899</v>
      </c>
      <c r="M52" s="56"/>
      <c r="N52" s="57"/>
      <c r="O52" s="61"/>
      <c r="P52" s="62"/>
      <c r="Q52" s="63"/>
    </row>
    <row r="53" spans="2:17" ht="51" customHeight="1" x14ac:dyDescent="0.25">
      <c r="B53" s="32"/>
      <c r="C53" s="41" t="s">
        <v>64</v>
      </c>
      <c r="D53" s="108" t="s">
        <v>65</v>
      </c>
      <c r="E53" s="98" t="s">
        <v>196</v>
      </c>
      <c r="F53" s="83" t="s">
        <v>195</v>
      </c>
      <c r="G53" s="83">
        <f t="shared" si="6"/>
        <v>3345</v>
      </c>
      <c r="H53" s="81" t="s">
        <v>197</v>
      </c>
      <c r="I53" s="24">
        <v>905</v>
      </c>
      <c r="J53" s="16">
        <v>1164</v>
      </c>
      <c r="K53" s="16">
        <v>912</v>
      </c>
      <c r="L53" s="17">
        <v>617</v>
      </c>
      <c r="M53" s="46">
        <f t="shared" ref="M53" si="39">IFERROR((L53/L54),"ND")</f>
        <v>1.0131362889983579</v>
      </c>
      <c r="N53" s="48">
        <f t="shared" ref="N53" si="40">IFERROR(((I53+J53+K53+L53)/G53),"ND")</f>
        <v>1.0756352765321375</v>
      </c>
      <c r="O53" s="50" t="s">
        <v>243</v>
      </c>
      <c r="P53" s="51"/>
      <c r="Q53" s="52"/>
    </row>
    <row r="54" spans="2:17" ht="51" customHeight="1" x14ac:dyDescent="0.25">
      <c r="B54" s="32"/>
      <c r="C54" s="42"/>
      <c r="D54" s="109"/>
      <c r="E54" s="99"/>
      <c r="F54" s="84"/>
      <c r="G54" s="84"/>
      <c r="H54" s="85"/>
      <c r="I54" s="25">
        <v>912</v>
      </c>
      <c r="J54" s="18">
        <v>913</v>
      </c>
      <c r="K54" s="18">
        <v>911</v>
      </c>
      <c r="L54" s="19">
        <v>609</v>
      </c>
      <c r="M54" s="56"/>
      <c r="N54" s="57"/>
      <c r="O54" s="64"/>
      <c r="P54" s="65"/>
      <c r="Q54" s="66"/>
    </row>
    <row r="55" spans="2:17" ht="51" customHeight="1" x14ac:dyDescent="0.25">
      <c r="B55" s="32"/>
      <c r="C55" s="41" t="s">
        <v>66</v>
      </c>
      <c r="D55" s="108" t="s">
        <v>67</v>
      </c>
      <c r="E55" s="98" t="s">
        <v>196</v>
      </c>
      <c r="F55" s="83" t="s">
        <v>195</v>
      </c>
      <c r="G55" s="83">
        <f t="shared" si="6"/>
        <v>1163</v>
      </c>
      <c r="H55" s="81" t="s">
        <v>197</v>
      </c>
      <c r="I55" s="24">
        <v>291</v>
      </c>
      <c r="J55" s="16">
        <v>293</v>
      </c>
      <c r="K55" s="16">
        <v>298</v>
      </c>
      <c r="L55" s="17">
        <v>286</v>
      </c>
      <c r="M55" s="46">
        <f t="shared" ref="M55" si="41">IFERROR((L55/L56),"ND")</f>
        <v>0.98620689655172411</v>
      </c>
      <c r="N55" s="48">
        <f t="shared" ref="N55" si="42">IFERROR(((I55+J55+K55+L55)/G55),"ND")</f>
        <v>1.0042992261392949</v>
      </c>
      <c r="O55" s="50" t="s">
        <v>244</v>
      </c>
      <c r="P55" s="51"/>
      <c r="Q55" s="52"/>
    </row>
    <row r="56" spans="2:17" ht="51" customHeight="1" x14ac:dyDescent="0.25">
      <c r="B56" s="32"/>
      <c r="C56" s="42"/>
      <c r="D56" s="109"/>
      <c r="E56" s="99"/>
      <c r="F56" s="84"/>
      <c r="G56" s="84"/>
      <c r="H56" s="85"/>
      <c r="I56" s="25">
        <v>291</v>
      </c>
      <c r="J56" s="18">
        <v>292</v>
      </c>
      <c r="K56" s="18">
        <v>290</v>
      </c>
      <c r="L56" s="19">
        <v>290</v>
      </c>
      <c r="M56" s="56"/>
      <c r="N56" s="57"/>
      <c r="O56" s="64"/>
      <c r="P56" s="65"/>
      <c r="Q56" s="66"/>
    </row>
    <row r="57" spans="2:17" ht="51" customHeight="1" x14ac:dyDescent="0.25">
      <c r="B57" s="31" t="s">
        <v>205</v>
      </c>
      <c r="C57" s="43" t="s">
        <v>68</v>
      </c>
      <c r="D57" s="110" t="s">
        <v>69</v>
      </c>
      <c r="E57" s="100" t="s">
        <v>196</v>
      </c>
      <c r="F57" s="92" t="s">
        <v>195</v>
      </c>
      <c r="G57" s="92">
        <f t="shared" si="6"/>
        <v>1446</v>
      </c>
      <c r="H57" s="94" t="s">
        <v>197</v>
      </c>
      <c r="I57" s="22">
        <v>361</v>
      </c>
      <c r="J57" s="6">
        <v>378</v>
      </c>
      <c r="K57" s="6">
        <v>364</v>
      </c>
      <c r="L57" s="8">
        <v>368</v>
      </c>
      <c r="M57" s="46">
        <f t="shared" ref="M57" si="43">IFERROR((L57/L58),"ND")</f>
        <v>1.0222222222222221</v>
      </c>
      <c r="N57" s="48">
        <f t="shared" ref="N57" si="44">IFERROR(((I57+J57+K57+L57)/G57),"ND")</f>
        <v>1.0172890733056708</v>
      </c>
      <c r="O57" s="58" t="s">
        <v>245</v>
      </c>
      <c r="P57" s="59"/>
      <c r="Q57" s="60"/>
    </row>
    <row r="58" spans="2:17" ht="51" customHeight="1" x14ac:dyDescent="0.25">
      <c r="B58" s="32"/>
      <c r="C58" s="44"/>
      <c r="D58" s="111"/>
      <c r="E58" s="101"/>
      <c r="F58" s="93"/>
      <c r="G58" s="93"/>
      <c r="H58" s="95"/>
      <c r="I58" s="23">
        <v>361</v>
      </c>
      <c r="J58" s="14">
        <v>365</v>
      </c>
      <c r="K58" s="14">
        <v>360</v>
      </c>
      <c r="L58" s="15">
        <v>360</v>
      </c>
      <c r="M58" s="56"/>
      <c r="N58" s="57"/>
      <c r="O58" s="61"/>
      <c r="P58" s="62"/>
      <c r="Q58" s="63"/>
    </row>
    <row r="59" spans="2:17" ht="51" customHeight="1" x14ac:dyDescent="0.25">
      <c r="B59" s="32"/>
      <c r="C59" s="41" t="s">
        <v>70</v>
      </c>
      <c r="D59" s="108" t="s">
        <v>71</v>
      </c>
      <c r="E59" s="98" t="s">
        <v>196</v>
      </c>
      <c r="F59" s="83" t="s">
        <v>195</v>
      </c>
      <c r="G59" s="83">
        <f t="shared" si="6"/>
        <v>120</v>
      </c>
      <c r="H59" s="81" t="s">
        <v>197</v>
      </c>
      <c r="I59" s="24">
        <v>30</v>
      </c>
      <c r="J59" s="16">
        <v>30</v>
      </c>
      <c r="K59" s="16">
        <v>30</v>
      </c>
      <c r="L59" s="17">
        <v>30</v>
      </c>
      <c r="M59" s="46">
        <f t="shared" ref="M59" si="45">IFERROR((L59/L60),"ND")</f>
        <v>1</v>
      </c>
      <c r="N59" s="48">
        <f t="shared" ref="N59" si="46">IFERROR(((I59+J59+K59+L59)/G59),"ND")</f>
        <v>1</v>
      </c>
      <c r="O59" s="50" t="s">
        <v>246</v>
      </c>
      <c r="P59" s="51"/>
      <c r="Q59" s="52"/>
    </row>
    <row r="60" spans="2:17" ht="51" customHeight="1" x14ac:dyDescent="0.25">
      <c r="B60" s="32"/>
      <c r="C60" s="42"/>
      <c r="D60" s="109"/>
      <c r="E60" s="99"/>
      <c r="F60" s="84"/>
      <c r="G60" s="84"/>
      <c r="H60" s="85"/>
      <c r="I60" s="25">
        <v>30</v>
      </c>
      <c r="J60" s="18">
        <v>30</v>
      </c>
      <c r="K60" s="18">
        <v>30</v>
      </c>
      <c r="L60" s="19">
        <v>30</v>
      </c>
      <c r="M60" s="56"/>
      <c r="N60" s="57"/>
      <c r="O60" s="64"/>
      <c r="P60" s="65"/>
      <c r="Q60" s="66"/>
    </row>
    <row r="61" spans="2:17" ht="51" customHeight="1" x14ac:dyDescent="0.25">
      <c r="B61" s="32"/>
      <c r="C61" s="41" t="s">
        <v>72</v>
      </c>
      <c r="D61" s="108" t="s">
        <v>73</v>
      </c>
      <c r="E61" s="98" t="s">
        <v>196</v>
      </c>
      <c r="F61" s="83" t="s">
        <v>195</v>
      </c>
      <c r="G61" s="83">
        <f t="shared" si="6"/>
        <v>1326</v>
      </c>
      <c r="H61" s="81" t="s">
        <v>197</v>
      </c>
      <c r="I61" s="24">
        <v>331</v>
      </c>
      <c r="J61" s="16">
        <v>348</v>
      </c>
      <c r="K61" s="16">
        <v>334</v>
      </c>
      <c r="L61" s="17">
        <v>338</v>
      </c>
      <c r="M61" s="46">
        <f t="shared" ref="M61" si="47">IFERROR((L61/L62),"ND")</f>
        <v>1.0242424242424242</v>
      </c>
      <c r="N61" s="48">
        <f t="shared" ref="N61" si="48">IFERROR(((I61+J61+K61+L61)/G61),"ND")</f>
        <v>1.0188536953242835</v>
      </c>
      <c r="O61" s="50" t="s">
        <v>247</v>
      </c>
      <c r="P61" s="51"/>
      <c r="Q61" s="52"/>
    </row>
    <row r="62" spans="2:17" ht="51" customHeight="1" x14ac:dyDescent="0.25">
      <c r="B62" s="32"/>
      <c r="C62" s="42"/>
      <c r="D62" s="109"/>
      <c r="E62" s="99"/>
      <c r="F62" s="84"/>
      <c r="G62" s="84"/>
      <c r="H62" s="85"/>
      <c r="I62" s="25">
        <v>331</v>
      </c>
      <c r="J62" s="18">
        <v>335</v>
      </c>
      <c r="K62" s="18">
        <v>330</v>
      </c>
      <c r="L62" s="19">
        <v>330</v>
      </c>
      <c r="M62" s="56"/>
      <c r="N62" s="57"/>
      <c r="O62" s="64"/>
      <c r="P62" s="65"/>
      <c r="Q62" s="66"/>
    </row>
    <row r="63" spans="2:17" ht="64.5" customHeight="1" x14ac:dyDescent="0.25">
      <c r="B63" s="33" t="s">
        <v>212</v>
      </c>
      <c r="C63" s="43" t="s">
        <v>74</v>
      </c>
      <c r="D63" s="110" t="s">
        <v>75</v>
      </c>
      <c r="E63" s="100" t="s">
        <v>196</v>
      </c>
      <c r="F63" s="92" t="s">
        <v>195</v>
      </c>
      <c r="G63" s="92">
        <f t="shared" si="6"/>
        <v>26995</v>
      </c>
      <c r="H63" s="94" t="s">
        <v>197</v>
      </c>
      <c r="I63" s="22">
        <v>6599</v>
      </c>
      <c r="J63" s="6">
        <v>5812</v>
      </c>
      <c r="K63" s="6">
        <v>5572</v>
      </c>
      <c r="L63" s="8">
        <v>6445</v>
      </c>
      <c r="M63" s="46">
        <f t="shared" ref="M63" si="49">IFERROR((L63/L64),"ND")</f>
        <v>0.94779411764705879</v>
      </c>
      <c r="N63" s="48">
        <f t="shared" ref="N63" si="50">IFERROR(((I63+J63+K63+L63)/G63),"ND")</f>
        <v>0.90490831635488056</v>
      </c>
      <c r="O63" s="58" t="s">
        <v>248</v>
      </c>
      <c r="P63" s="59"/>
      <c r="Q63" s="60"/>
    </row>
    <row r="64" spans="2:17" ht="64.5" customHeight="1" x14ac:dyDescent="0.25">
      <c r="B64" s="32"/>
      <c r="C64" s="44" t="s">
        <v>76</v>
      </c>
      <c r="D64" s="111" t="s">
        <v>77</v>
      </c>
      <c r="E64" s="101"/>
      <c r="F64" s="93"/>
      <c r="G64" s="93"/>
      <c r="H64" s="95"/>
      <c r="I64" s="23">
        <v>6715</v>
      </c>
      <c r="J64" s="14">
        <v>6715</v>
      </c>
      <c r="K64" s="14">
        <v>6765</v>
      </c>
      <c r="L64" s="15">
        <v>6800</v>
      </c>
      <c r="M64" s="56"/>
      <c r="N64" s="57"/>
      <c r="O64" s="61"/>
      <c r="P64" s="62"/>
      <c r="Q64" s="63"/>
    </row>
    <row r="65" spans="2:17" ht="58.5" customHeight="1" x14ac:dyDescent="0.25">
      <c r="B65" s="32"/>
      <c r="C65" s="41" t="s">
        <v>78</v>
      </c>
      <c r="D65" s="108" t="s">
        <v>79</v>
      </c>
      <c r="E65" s="98" t="s">
        <v>196</v>
      </c>
      <c r="F65" s="83" t="s">
        <v>195</v>
      </c>
      <c r="G65" s="83">
        <f t="shared" si="6"/>
        <v>20725</v>
      </c>
      <c r="H65" s="81" t="s">
        <v>197</v>
      </c>
      <c r="I65" s="24">
        <v>5082</v>
      </c>
      <c r="J65" s="16">
        <v>4628</v>
      </c>
      <c r="K65" s="16">
        <v>4255</v>
      </c>
      <c r="L65" s="17">
        <v>4916</v>
      </c>
      <c r="M65" s="46">
        <f t="shared" ref="M65" si="51">IFERROR((L65/L66),"ND")</f>
        <v>0.94357005758157386</v>
      </c>
      <c r="N65" s="48">
        <f t="shared" ref="N65" si="52">IFERROR(((I65+J65+K65+L65)/G65),"ND")</f>
        <v>0.9110253317249698</v>
      </c>
      <c r="O65" s="50" t="s">
        <v>225</v>
      </c>
      <c r="P65" s="51"/>
      <c r="Q65" s="52"/>
    </row>
    <row r="66" spans="2:17" ht="58.5" customHeight="1" x14ac:dyDescent="0.25">
      <c r="B66" s="32"/>
      <c r="C66" s="42" t="s">
        <v>80</v>
      </c>
      <c r="D66" s="109" t="s">
        <v>81</v>
      </c>
      <c r="E66" s="99"/>
      <c r="F66" s="84"/>
      <c r="G66" s="84"/>
      <c r="H66" s="85"/>
      <c r="I66" s="25">
        <v>5170</v>
      </c>
      <c r="J66" s="18">
        <v>5170</v>
      </c>
      <c r="K66" s="18">
        <v>5175</v>
      </c>
      <c r="L66" s="19">
        <v>5210</v>
      </c>
      <c r="M66" s="56"/>
      <c r="N66" s="57"/>
      <c r="O66" s="64"/>
      <c r="P66" s="65"/>
      <c r="Q66" s="66"/>
    </row>
    <row r="67" spans="2:17" ht="58.5" customHeight="1" x14ac:dyDescent="0.25">
      <c r="B67" s="32"/>
      <c r="C67" s="41" t="s">
        <v>82</v>
      </c>
      <c r="D67" s="108" t="s">
        <v>83</v>
      </c>
      <c r="E67" s="98" t="s">
        <v>196</v>
      </c>
      <c r="F67" s="83" t="s">
        <v>195</v>
      </c>
      <c r="G67" s="83">
        <f t="shared" si="6"/>
        <v>6270</v>
      </c>
      <c r="H67" s="81" t="s">
        <v>197</v>
      </c>
      <c r="I67" s="24">
        <v>1517</v>
      </c>
      <c r="J67" s="16">
        <v>1184</v>
      </c>
      <c r="K67" s="16">
        <v>1317</v>
      </c>
      <c r="L67" s="17">
        <v>1529</v>
      </c>
      <c r="M67" s="46">
        <f t="shared" ref="M67" si="53">IFERROR((L67/L68),"ND")</f>
        <v>0.96163522012578617</v>
      </c>
      <c r="N67" s="48">
        <f t="shared" ref="N67" si="54">IFERROR(((I67+J67+K67+L67)/G67),"ND")</f>
        <v>0.88468899521531097</v>
      </c>
      <c r="O67" s="50" t="s">
        <v>226</v>
      </c>
      <c r="P67" s="51"/>
      <c r="Q67" s="52"/>
    </row>
    <row r="68" spans="2:17" ht="58.5" customHeight="1" x14ac:dyDescent="0.25">
      <c r="B68" s="32"/>
      <c r="C68" s="42" t="s">
        <v>84</v>
      </c>
      <c r="D68" s="109" t="s">
        <v>85</v>
      </c>
      <c r="E68" s="99"/>
      <c r="F68" s="84"/>
      <c r="G68" s="84"/>
      <c r="H68" s="85"/>
      <c r="I68" s="25">
        <v>1545</v>
      </c>
      <c r="J68" s="18">
        <v>1545</v>
      </c>
      <c r="K68" s="18">
        <v>1590</v>
      </c>
      <c r="L68" s="19">
        <v>1590</v>
      </c>
      <c r="M68" s="56"/>
      <c r="N68" s="57"/>
      <c r="O68" s="64"/>
      <c r="P68" s="65"/>
      <c r="Q68" s="66"/>
    </row>
    <row r="69" spans="2:17" ht="51" customHeight="1" x14ac:dyDescent="0.25">
      <c r="B69" s="33" t="s">
        <v>213</v>
      </c>
      <c r="C69" s="43" t="s">
        <v>86</v>
      </c>
      <c r="D69" s="110" t="s">
        <v>87</v>
      </c>
      <c r="E69" s="100" t="s">
        <v>196</v>
      </c>
      <c r="F69" s="92" t="s">
        <v>195</v>
      </c>
      <c r="G69" s="92">
        <f t="shared" si="6"/>
        <v>59</v>
      </c>
      <c r="H69" s="94" t="s">
        <v>197</v>
      </c>
      <c r="I69" s="22">
        <v>11</v>
      </c>
      <c r="J69" s="6">
        <v>11</v>
      </c>
      <c r="K69" s="6">
        <v>22</v>
      </c>
      <c r="L69" s="8">
        <v>13</v>
      </c>
      <c r="M69" s="46">
        <f t="shared" ref="M69" si="55">IFERROR((L69/L70),"ND")</f>
        <v>1.1818181818181819</v>
      </c>
      <c r="N69" s="48">
        <f t="shared" ref="N69" si="56">IFERROR(((I69+J69+K69+L69)/G69),"ND")</f>
        <v>0.96610169491525422</v>
      </c>
      <c r="O69" s="58" t="s">
        <v>249</v>
      </c>
      <c r="P69" s="59"/>
      <c r="Q69" s="60"/>
    </row>
    <row r="70" spans="2:17" ht="51" customHeight="1" x14ac:dyDescent="0.25">
      <c r="B70" s="32"/>
      <c r="C70" s="44" t="s">
        <v>88</v>
      </c>
      <c r="D70" s="111" t="s">
        <v>89</v>
      </c>
      <c r="E70" s="101"/>
      <c r="F70" s="93"/>
      <c r="G70" s="93"/>
      <c r="H70" s="95"/>
      <c r="I70" s="23">
        <v>12</v>
      </c>
      <c r="J70" s="14">
        <v>12</v>
      </c>
      <c r="K70" s="14">
        <v>24</v>
      </c>
      <c r="L70" s="15">
        <v>11</v>
      </c>
      <c r="M70" s="56"/>
      <c r="N70" s="57"/>
      <c r="O70" s="61"/>
      <c r="P70" s="62"/>
      <c r="Q70" s="63"/>
    </row>
    <row r="71" spans="2:17" ht="42" customHeight="1" x14ac:dyDescent="0.25">
      <c r="B71" s="32"/>
      <c r="C71" s="41" t="s">
        <v>90</v>
      </c>
      <c r="D71" s="108" t="s">
        <v>91</v>
      </c>
      <c r="E71" s="98" t="s">
        <v>196</v>
      </c>
      <c r="F71" s="83" t="s">
        <v>195</v>
      </c>
      <c r="G71" s="83">
        <f t="shared" si="6"/>
        <v>0</v>
      </c>
      <c r="H71" s="81" t="s">
        <v>197</v>
      </c>
      <c r="I71" s="24">
        <v>0</v>
      </c>
      <c r="J71" s="16">
        <v>0</v>
      </c>
      <c r="K71" s="16" t="s">
        <v>16</v>
      </c>
      <c r="L71" s="17" t="s">
        <v>16</v>
      </c>
      <c r="M71" s="46" t="str">
        <f t="shared" ref="M71" si="57">IFERROR((K71/K72),"ND")</f>
        <v>ND</v>
      </c>
      <c r="N71" s="48" t="str">
        <f t="shared" ref="N71" si="58">IFERROR(((I71+J71+K71)/G71),"ND")</f>
        <v>ND</v>
      </c>
      <c r="O71" s="50" t="s">
        <v>227</v>
      </c>
      <c r="P71" s="51"/>
      <c r="Q71" s="52"/>
    </row>
    <row r="72" spans="2:17" ht="42" customHeight="1" x14ac:dyDescent="0.25">
      <c r="B72" s="32"/>
      <c r="C72" s="42" t="s">
        <v>92</v>
      </c>
      <c r="D72" s="109" t="s">
        <v>93</v>
      </c>
      <c r="E72" s="99"/>
      <c r="F72" s="84"/>
      <c r="G72" s="84"/>
      <c r="H72" s="85"/>
      <c r="I72" s="25">
        <v>0</v>
      </c>
      <c r="J72" s="18">
        <v>0</v>
      </c>
      <c r="K72" s="18">
        <v>0</v>
      </c>
      <c r="L72" s="19">
        <v>0</v>
      </c>
      <c r="M72" s="56"/>
      <c r="N72" s="57"/>
      <c r="O72" s="64"/>
      <c r="P72" s="65"/>
      <c r="Q72" s="66"/>
    </row>
    <row r="73" spans="2:17" ht="51" customHeight="1" x14ac:dyDescent="0.25">
      <c r="B73" s="32"/>
      <c r="C73" s="41" t="s">
        <v>94</v>
      </c>
      <c r="D73" s="108" t="s">
        <v>95</v>
      </c>
      <c r="E73" s="98" t="s">
        <v>196</v>
      </c>
      <c r="F73" s="83" t="s">
        <v>195</v>
      </c>
      <c r="G73" s="83">
        <f t="shared" si="6"/>
        <v>25</v>
      </c>
      <c r="H73" s="81" t="s">
        <v>197</v>
      </c>
      <c r="I73" s="24">
        <v>6</v>
      </c>
      <c r="J73" s="16">
        <v>6</v>
      </c>
      <c r="K73" s="16">
        <v>7</v>
      </c>
      <c r="L73" s="17">
        <v>7</v>
      </c>
      <c r="M73" s="46">
        <f t="shared" ref="M73:M75" si="59">IFERROR((L73/L74),"ND")</f>
        <v>1.1666666666666667</v>
      </c>
      <c r="N73" s="48">
        <f t="shared" ref="N73" si="60">IFERROR(((I73+J73+K73+L73)/G73),"ND")</f>
        <v>1.04</v>
      </c>
      <c r="O73" s="67" t="s">
        <v>250</v>
      </c>
      <c r="P73" s="68"/>
      <c r="Q73" s="69"/>
    </row>
    <row r="74" spans="2:17" ht="51" customHeight="1" x14ac:dyDescent="0.25">
      <c r="B74" s="32"/>
      <c r="C74" s="42" t="s">
        <v>96</v>
      </c>
      <c r="D74" s="109" t="s">
        <v>97</v>
      </c>
      <c r="E74" s="99"/>
      <c r="F74" s="84"/>
      <c r="G74" s="84"/>
      <c r="H74" s="85"/>
      <c r="I74" s="25">
        <v>7</v>
      </c>
      <c r="J74" s="18">
        <v>6</v>
      </c>
      <c r="K74" s="18">
        <v>6</v>
      </c>
      <c r="L74" s="19">
        <v>6</v>
      </c>
      <c r="M74" s="56"/>
      <c r="N74" s="57"/>
      <c r="O74" s="70"/>
      <c r="P74" s="71"/>
      <c r="Q74" s="72"/>
    </row>
    <row r="75" spans="2:17" ht="51" customHeight="1" x14ac:dyDescent="0.25">
      <c r="B75" s="28"/>
      <c r="C75" s="41" t="s">
        <v>98</v>
      </c>
      <c r="D75" s="108" t="s">
        <v>99</v>
      </c>
      <c r="E75" s="98" t="s">
        <v>196</v>
      </c>
      <c r="F75" s="83" t="s">
        <v>195</v>
      </c>
      <c r="G75" s="83">
        <f t="shared" si="6"/>
        <v>22</v>
      </c>
      <c r="H75" s="81" t="s">
        <v>197</v>
      </c>
      <c r="I75" s="24">
        <v>3</v>
      </c>
      <c r="J75" s="16">
        <v>4</v>
      </c>
      <c r="K75" s="16">
        <v>6</v>
      </c>
      <c r="L75" s="17">
        <v>6</v>
      </c>
      <c r="M75" s="46">
        <f t="shared" si="59"/>
        <v>1.2</v>
      </c>
      <c r="N75" s="48">
        <f t="shared" ref="N75" si="61">IFERROR(((I75+J75+K75+L75)/G75),"ND")</f>
        <v>0.86363636363636365</v>
      </c>
      <c r="O75" s="50" t="s">
        <v>228</v>
      </c>
      <c r="P75" s="51"/>
      <c r="Q75" s="52"/>
    </row>
    <row r="76" spans="2:17" ht="51" customHeight="1" x14ac:dyDescent="0.25">
      <c r="B76" s="28"/>
      <c r="C76" s="42" t="s">
        <v>100</v>
      </c>
      <c r="D76" s="109" t="s">
        <v>101</v>
      </c>
      <c r="E76" s="99"/>
      <c r="F76" s="84"/>
      <c r="G76" s="84"/>
      <c r="H76" s="85"/>
      <c r="I76" s="25">
        <v>3</v>
      </c>
      <c r="J76" s="18">
        <v>5</v>
      </c>
      <c r="K76" s="18">
        <v>9</v>
      </c>
      <c r="L76" s="19">
        <v>5</v>
      </c>
      <c r="M76" s="56"/>
      <c r="N76" s="57"/>
      <c r="O76" s="64"/>
      <c r="P76" s="65"/>
      <c r="Q76" s="66"/>
    </row>
    <row r="77" spans="2:17" ht="51" customHeight="1" x14ac:dyDescent="0.25">
      <c r="B77" s="28"/>
      <c r="C77" s="41" t="s">
        <v>102</v>
      </c>
      <c r="D77" s="108" t="s">
        <v>103</v>
      </c>
      <c r="E77" s="98" t="s">
        <v>196</v>
      </c>
      <c r="F77" s="83" t="s">
        <v>195</v>
      </c>
      <c r="G77" s="83">
        <f t="shared" si="6"/>
        <v>2</v>
      </c>
      <c r="H77" s="81" t="s">
        <v>197</v>
      </c>
      <c r="I77" s="25">
        <v>1</v>
      </c>
      <c r="J77" s="16">
        <v>1</v>
      </c>
      <c r="K77" s="16">
        <v>0</v>
      </c>
      <c r="L77" s="17">
        <v>0</v>
      </c>
      <c r="M77" s="46" t="str">
        <f t="shared" ref="M77" si="62">IFERROR((K77/K78),"ND")</f>
        <v>ND</v>
      </c>
      <c r="N77" s="48">
        <f t="shared" ref="N77" si="63">IFERROR(((I77+J77+K77)/G77),"ND")</f>
        <v>1</v>
      </c>
      <c r="O77" s="50" t="s">
        <v>253</v>
      </c>
      <c r="P77" s="51"/>
      <c r="Q77" s="52"/>
    </row>
    <row r="78" spans="2:17" ht="51" customHeight="1" x14ac:dyDescent="0.25">
      <c r="B78" s="28"/>
      <c r="C78" s="42" t="s">
        <v>104</v>
      </c>
      <c r="D78" s="109" t="s">
        <v>105</v>
      </c>
      <c r="E78" s="99"/>
      <c r="F78" s="84"/>
      <c r="G78" s="84"/>
      <c r="H78" s="85"/>
      <c r="I78" s="25">
        <v>1</v>
      </c>
      <c r="J78" s="18">
        <v>1</v>
      </c>
      <c r="K78" s="18">
        <v>0</v>
      </c>
      <c r="L78" s="19">
        <v>0</v>
      </c>
      <c r="M78" s="56"/>
      <c r="N78" s="57"/>
      <c r="O78" s="64"/>
      <c r="P78" s="65"/>
      <c r="Q78" s="66"/>
    </row>
    <row r="79" spans="2:17" ht="51" customHeight="1" x14ac:dyDescent="0.25">
      <c r="B79" s="28"/>
      <c r="C79" s="41" t="s">
        <v>106</v>
      </c>
      <c r="D79" s="108" t="s">
        <v>107</v>
      </c>
      <c r="E79" s="98" t="s">
        <v>196</v>
      </c>
      <c r="F79" s="83" t="s">
        <v>195</v>
      </c>
      <c r="G79" s="83">
        <f t="shared" si="6"/>
        <v>4</v>
      </c>
      <c r="H79" s="81" t="s">
        <v>197</v>
      </c>
      <c r="I79" s="24">
        <v>0</v>
      </c>
      <c r="J79" s="16">
        <v>0</v>
      </c>
      <c r="K79" s="16">
        <v>4</v>
      </c>
      <c r="L79" s="17">
        <v>0</v>
      </c>
      <c r="M79" s="46" t="str">
        <f t="shared" ref="M79:M137" si="64">IFERROR((L79/L80),"ND")</f>
        <v>ND</v>
      </c>
      <c r="N79" s="48">
        <f t="shared" ref="N79" si="65">IFERROR(((I79+J79+K79+L79)/G79),"ND")</f>
        <v>1</v>
      </c>
      <c r="O79" s="50" t="s">
        <v>254</v>
      </c>
      <c r="P79" s="51"/>
      <c r="Q79" s="52"/>
    </row>
    <row r="80" spans="2:17" ht="51" customHeight="1" x14ac:dyDescent="0.25">
      <c r="B80" s="28"/>
      <c r="C80" s="42" t="s">
        <v>108</v>
      </c>
      <c r="D80" s="109" t="s">
        <v>109</v>
      </c>
      <c r="E80" s="99"/>
      <c r="F80" s="84"/>
      <c r="G80" s="84"/>
      <c r="H80" s="85"/>
      <c r="I80" s="25">
        <v>0</v>
      </c>
      <c r="J80" s="18">
        <v>0</v>
      </c>
      <c r="K80" s="18">
        <v>4</v>
      </c>
      <c r="L80" s="19">
        <v>0</v>
      </c>
      <c r="M80" s="56"/>
      <c r="N80" s="57"/>
      <c r="O80" s="64"/>
      <c r="P80" s="65"/>
      <c r="Q80" s="66"/>
    </row>
    <row r="81" spans="2:17" ht="51" customHeight="1" x14ac:dyDescent="0.25">
      <c r="B81" s="28"/>
      <c r="C81" s="41" t="s">
        <v>110</v>
      </c>
      <c r="D81" s="108" t="s">
        <v>111</v>
      </c>
      <c r="E81" s="98" t="s">
        <v>196</v>
      </c>
      <c r="F81" s="83" t="s">
        <v>195</v>
      </c>
      <c r="G81" s="83">
        <f t="shared" si="6"/>
        <v>5</v>
      </c>
      <c r="H81" s="81" t="s">
        <v>197</v>
      </c>
      <c r="I81" s="24">
        <v>0</v>
      </c>
      <c r="J81" s="16">
        <v>0</v>
      </c>
      <c r="K81" s="16">
        <v>5</v>
      </c>
      <c r="L81" s="17">
        <v>0</v>
      </c>
      <c r="M81" s="46" t="str">
        <f t="shared" si="64"/>
        <v>ND</v>
      </c>
      <c r="N81" s="48">
        <f t="shared" ref="N81" si="66">IFERROR(((I81+J81+K81+L81)/G81),"ND")</f>
        <v>1</v>
      </c>
      <c r="O81" s="50" t="s">
        <v>255</v>
      </c>
      <c r="P81" s="51"/>
      <c r="Q81" s="52"/>
    </row>
    <row r="82" spans="2:17" ht="51" customHeight="1" x14ac:dyDescent="0.25">
      <c r="B82" s="28"/>
      <c r="C82" s="42" t="s">
        <v>112</v>
      </c>
      <c r="D82" s="109" t="s">
        <v>113</v>
      </c>
      <c r="E82" s="99"/>
      <c r="F82" s="84"/>
      <c r="G82" s="84"/>
      <c r="H82" s="85"/>
      <c r="I82" s="25">
        <v>0</v>
      </c>
      <c r="J82" s="18">
        <v>0</v>
      </c>
      <c r="K82" s="18">
        <v>5</v>
      </c>
      <c r="L82" s="19">
        <v>0</v>
      </c>
      <c r="M82" s="56"/>
      <c r="N82" s="57"/>
      <c r="O82" s="64"/>
      <c r="P82" s="65"/>
      <c r="Q82" s="66"/>
    </row>
    <row r="83" spans="2:17" ht="51" customHeight="1" x14ac:dyDescent="0.25">
      <c r="B83" s="28"/>
      <c r="C83" s="41" t="s">
        <v>114</v>
      </c>
      <c r="D83" s="112" t="s">
        <v>251</v>
      </c>
      <c r="E83" s="98" t="s">
        <v>196</v>
      </c>
      <c r="F83" s="83" t="s">
        <v>195</v>
      </c>
      <c r="G83" s="83">
        <f t="shared" si="6"/>
        <v>1</v>
      </c>
      <c r="H83" s="81" t="s">
        <v>197</v>
      </c>
      <c r="I83" s="24">
        <v>1</v>
      </c>
      <c r="J83" s="16">
        <v>0</v>
      </c>
      <c r="K83" s="16">
        <v>0</v>
      </c>
      <c r="L83" s="17">
        <v>0</v>
      </c>
      <c r="M83" s="46" t="str">
        <f t="shared" si="64"/>
        <v>ND</v>
      </c>
      <c r="N83" s="48">
        <f t="shared" ref="N83" si="67">IFERROR(((I83+J83+K83+L83)/G83),"ND")</f>
        <v>1</v>
      </c>
      <c r="O83" s="50" t="s">
        <v>256</v>
      </c>
      <c r="P83" s="51"/>
      <c r="Q83" s="52"/>
    </row>
    <row r="84" spans="2:17" ht="51" customHeight="1" x14ac:dyDescent="0.25">
      <c r="B84" s="28"/>
      <c r="C84" s="42" t="s">
        <v>115</v>
      </c>
      <c r="D84" s="109" t="s">
        <v>116</v>
      </c>
      <c r="E84" s="99"/>
      <c r="F84" s="84"/>
      <c r="G84" s="84"/>
      <c r="H84" s="85"/>
      <c r="I84" s="25">
        <v>1</v>
      </c>
      <c r="J84" s="18">
        <v>0</v>
      </c>
      <c r="K84" s="18">
        <v>0</v>
      </c>
      <c r="L84" s="19">
        <v>0</v>
      </c>
      <c r="M84" s="56"/>
      <c r="N84" s="57"/>
      <c r="O84" s="64"/>
      <c r="P84" s="65"/>
      <c r="Q84" s="66"/>
    </row>
    <row r="85" spans="2:17" ht="51" customHeight="1" x14ac:dyDescent="0.25">
      <c r="B85" s="29" t="s">
        <v>206</v>
      </c>
      <c r="C85" s="43" t="s">
        <v>117</v>
      </c>
      <c r="D85" s="110" t="s">
        <v>118</v>
      </c>
      <c r="E85" s="100" t="s">
        <v>196</v>
      </c>
      <c r="F85" s="92" t="s">
        <v>195</v>
      </c>
      <c r="G85" s="92">
        <f t="shared" ref="G85:G137" si="68">I86+J86+K86+L86</f>
        <v>229400</v>
      </c>
      <c r="H85" s="96" t="s">
        <v>197</v>
      </c>
      <c r="I85" s="22">
        <v>57353</v>
      </c>
      <c r="J85" s="6">
        <v>57332</v>
      </c>
      <c r="K85" s="6">
        <v>57373</v>
      </c>
      <c r="L85" s="8">
        <v>57354</v>
      </c>
      <c r="M85" s="46">
        <f t="shared" si="64"/>
        <v>1.0000697471665214</v>
      </c>
      <c r="N85" s="48">
        <f t="shared" ref="N85" si="69">IFERROR(((I85+J85+K85+L85)/G85),"ND")</f>
        <v>1.0000523103748911</v>
      </c>
      <c r="O85" s="58" t="s">
        <v>257</v>
      </c>
      <c r="P85" s="59"/>
      <c r="Q85" s="60"/>
    </row>
    <row r="86" spans="2:17" ht="51" customHeight="1" x14ac:dyDescent="0.25">
      <c r="B86" s="28"/>
      <c r="C86" s="44" t="s">
        <v>119</v>
      </c>
      <c r="D86" s="111" t="s">
        <v>120</v>
      </c>
      <c r="E86" s="101"/>
      <c r="F86" s="93"/>
      <c r="G86" s="93"/>
      <c r="H86" s="95"/>
      <c r="I86" s="23">
        <v>57350</v>
      </c>
      <c r="J86" s="14">
        <v>57349</v>
      </c>
      <c r="K86" s="14">
        <v>57351</v>
      </c>
      <c r="L86" s="15">
        <v>57350</v>
      </c>
      <c r="M86" s="56"/>
      <c r="N86" s="57"/>
      <c r="O86" s="61"/>
      <c r="P86" s="62"/>
      <c r="Q86" s="63"/>
    </row>
    <row r="87" spans="2:17" ht="51" customHeight="1" x14ac:dyDescent="0.25">
      <c r="B87" s="28"/>
      <c r="C87" s="41" t="s">
        <v>121</v>
      </c>
      <c r="D87" s="108" t="s">
        <v>122</v>
      </c>
      <c r="E87" s="98" t="s">
        <v>196</v>
      </c>
      <c r="F87" s="83" t="s">
        <v>195</v>
      </c>
      <c r="G87" s="83">
        <f t="shared" si="68"/>
        <v>6</v>
      </c>
      <c r="H87" s="81" t="s">
        <v>197</v>
      </c>
      <c r="I87" s="24">
        <v>2</v>
      </c>
      <c r="J87" s="16">
        <v>1</v>
      </c>
      <c r="K87" s="16">
        <v>2</v>
      </c>
      <c r="L87" s="17">
        <v>1</v>
      </c>
      <c r="M87" s="46">
        <f t="shared" si="64"/>
        <v>1</v>
      </c>
      <c r="N87" s="48">
        <f t="shared" ref="N87" si="70">IFERROR(((I87+J87+K87+L87)/G87),"ND")</f>
        <v>1</v>
      </c>
      <c r="O87" s="50" t="s">
        <v>258</v>
      </c>
      <c r="P87" s="51"/>
      <c r="Q87" s="52"/>
    </row>
    <row r="88" spans="2:17" ht="51" customHeight="1" x14ac:dyDescent="0.25">
      <c r="B88" s="28"/>
      <c r="C88" s="42" t="s">
        <v>123</v>
      </c>
      <c r="D88" s="109" t="s">
        <v>124</v>
      </c>
      <c r="E88" s="99"/>
      <c r="F88" s="84"/>
      <c r="G88" s="84"/>
      <c r="H88" s="85"/>
      <c r="I88" s="25">
        <v>2</v>
      </c>
      <c r="J88" s="18">
        <v>1</v>
      </c>
      <c r="K88" s="18">
        <v>2</v>
      </c>
      <c r="L88" s="19">
        <v>1</v>
      </c>
      <c r="M88" s="56"/>
      <c r="N88" s="57"/>
      <c r="O88" s="64"/>
      <c r="P88" s="65"/>
      <c r="Q88" s="66"/>
    </row>
    <row r="89" spans="2:17" ht="51" customHeight="1" x14ac:dyDescent="0.25">
      <c r="B89" s="28"/>
      <c r="C89" s="41" t="s">
        <v>125</v>
      </c>
      <c r="D89" s="108" t="s">
        <v>126</v>
      </c>
      <c r="E89" s="98" t="s">
        <v>196</v>
      </c>
      <c r="F89" s="83" t="s">
        <v>195</v>
      </c>
      <c r="G89" s="83">
        <f t="shared" si="68"/>
        <v>103928</v>
      </c>
      <c r="H89" s="81" t="s">
        <v>197</v>
      </c>
      <c r="I89" s="24">
        <v>25981</v>
      </c>
      <c r="J89" s="16">
        <v>25982</v>
      </c>
      <c r="K89" s="16">
        <v>25982</v>
      </c>
      <c r="L89" s="17">
        <v>25983</v>
      </c>
      <c r="M89" s="46">
        <f t="shared" si="64"/>
        <v>0.99996151477832518</v>
      </c>
      <c r="N89" s="48">
        <f t="shared" ref="N89" si="71">IFERROR(((I89+J89+K89+L89)/G89),"ND")</f>
        <v>1</v>
      </c>
      <c r="O89" s="50" t="s">
        <v>259</v>
      </c>
      <c r="P89" s="51"/>
      <c r="Q89" s="52"/>
    </row>
    <row r="90" spans="2:17" ht="51" customHeight="1" x14ac:dyDescent="0.25">
      <c r="B90" s="28"/>
      <c r="C90" s="42" t="s">
        <v>127</v>
      </c>
      <c r="D90" s="109" t="s">
        <v>128</v>
      </c>
      <c r="E90" s="99"/>
      <c r="F90" s="84"/>
      <c r="G90" s="84"/>
      <c r="H90" s="85"/>
      <c r="I90" s="25">
        <v>25981</v>
      </c>
      <c r="J90" s="18">
        <v>25982</v>
      </c>
      <c r="K90" s="18">
        <v>25981</v>
      </c>
      <c r="L90" s="19">
        <v>25984</v>
      </c>
      <c r="M90" s="56"/>
      <c r="N90" s="57"/>
      <c r="O90" s="64"/>
      <c r="P90" s="65"/>
      <c r="Q90" s="66"/>
    </row>
    <row r="91" spans="2:17" ht="51" customHeight="1" x14ac:dyDescent="0.25">
      <c r="B91" s="28"/>
      <c r="C91" s="41" t="s">
        <v>129</v>
      </c>
      <c r="D91" s="108" t="s">
        <v>130</v>
      </c>
      <c r="E91" s="98" t="s">
        <v>196</v>
      </c>
      <c r="F91" s="83" t="s">
        <v>195</v>
      </c>
      <c r="G91" s="83">
        <f t="shared" si="68"/>
        <v>124740</v>
      </c>
      <c r="H91" s="81" t="s">
        <v>197</v>
      </c>
      <c r="I91" s="24">
        <v>31188</v>
      </c>
      <c r="J91" s="16">
        <v>31168</v>
      </c>
      <c r="K91" s="16">
        <v>31208</v>
      </c>
      <c r="L91" s="17">
        <v>31188</v>
      </c>
      <c r="M91" s="46">
        <f t="shared" si="64"/>
        <v>1.0000962000962001</v>
      </c>
      <c r="N91" s="48">
        <f t="shared" ref="N91" si="72">IFERROR(((I91+J91+K91+L91)/G91),"ND")</f>
        <v>1.0000962000962001</v>
      </c>
      <c r="O91" s="50" t="s">
        <v>260</v>
      </c>
      <c r="P91" s="51"/>
      <c r="Q91" s="52"/>
    </row>
    <row r="92" spans="2:17" ht="51" customHeight="1" x14ac:dyDescent="0.25">
      <c r="B92" s="28"/>
      <c r="C92" s="42" t="s">
        <v>131</v>
      </c>
      <c r="D92" s="109" t="s">
        <v>132</v>
      </c>
      <c r="E92" s="99"/>
      <c r="F92" s="84"/>
      <c r="G92" s="84"/>
      <c r="H92" s="85"/>
      <c r="I92" s="25">
        <v>31185</v>
      </c>
      <c r="J92" s="18">
        <v>31185</v>
      </c>
      <c r="K92" s="18">
        <v>31185</v>
      </c>
      <c r="L92" s="19">
        <v>31185</v>
      </c>
      <c r="M92" s="56"/>
      <c r="N92" s="57"/>
      <c r="O92" s="64"/>
      <c r="P92" s="65"/>
      <c r="Q92" s="66"/>
    </row>
    <row r="93" spans="2:17" ht="51" customHeight="1" x14ac:dyDescent="0.25">
      <c r="B93" s="28"/>
      <c r="C93" s="41" t="s">
        <v>133</v>
      </c>
      <c r="D93" s="108" t="s">
        <v>134</v>
      </c>
      <c r="E93" s="98" t="s">
        <v>196</v>
      </c>
      <c r="F93" s="83" t="s">
        <v>195</v>
      </c>
      <c r="G93" s="83">
        <f t="shared" si="68"/>
        <v>720</v>
      </c>
      <c r="H93" s="81" t="s">
        <v>197</v>
      </c>
      <c r="I93" s="24">
        <v>180</v>
      </c>
      <c r="J93" s="16">
        <v>180</v>
      </c>
      <c r="K93" s="16">
        <v>180</v>
      </c>
      <c r="L93" s="17">
        <v>180</v>
      </c>
      <c r="M93" s="46">
        <f t="shared" si="64"/>
        <v>1</v>
      </c>
      <c r="N93" s="48">
        <f t="shared" ref="N93" si="73">IFERROR(((I93+J93+K93+L93)/G93),"ND")</f>
        <v>1</v>
      </c>
      <c r="O93" s="50" t="s">
        <v>261</v>
      </c>
      <c r="P93" s="51"/>
      <c r="Q93" s="52"/>
    </row>
    <row r="94" spans="2:17" ht="51" customHeight="1" x14ac:dyDescent="0.25">
      <c r="B94" s="28"/>
      <c r="C94" s="42" t="s">
        <v>135</v>
      </c>
      <c r="D94" s="109" t="s">
        <v>136</v>
      </c>
      <c r="E94" s="99"/>
      <c r="F94" s="84"/>
      <c r="G94" s="84"/>
      <c r="H94" s="85"/>
      <c r="I94" s="25">
        <v>180</v>
      </c>
      <c r="J94" s="18">
        <v>180</v>
      </c>
      <c r="K94" s="18">
        <v>180</v>
      </c>
      <c r="L94" s="19">
        <v>180</v>
      </c>
      <c r="M94" s="56"/>
      <c r="N94" s="57"/>
      <c r="O94" s="64"/>
      <c r="P94" s="65"/>
      <c r="Q94" s="66"/>
    </row>
    <row r="95" spans="2:17" ht="51" customHeight="1" x14ac:dyDescent="0.25">
      <c r="B95" s="28"/>
      <c r="C95" s="41" t="s">
        <v>137</v>
      </c>
      <c r="D95" s="108" t="s">
        <v>138</v>
      </c>
      <c r="E95" s="98" t="s">
        <v>196</v>
      </c>
      <c r="F95" s="83" t="s">
        <v>195</v>
      </c>
      <c r="G95" s="83">
        <f t="shared" si="68"/>
        <v>6</v>
      </c>
      <c r="H95" s="81" t="s">
        <v>197</v>
      </c>
      <c r="I95" s="24">
        <v>2</v>
      </c>
      <c r="J95" s="16">
        <v>1</v>
      </c>
      <c r="K95" s="16">
        <v>1</v>
      </c>
      <c r="L95" s="17">
        <v>2</v>
      </c>
      <c r="M95" s="46" t="str">
        <f t="shared" si="64"/>
        <v>ND</v>
      </c>
      <c r="N95" s="48">
        <f t="shared" ref="N95" si="74">IFERROR(((I95+J95+K95+L95)/G95),"ND")</f>
        <v>1</v>
      </c>
      <c r="O95" s="50" t="s">
        <v>262</v>
      </c>
      <c r="P95" s="51"/>
      <c r="Q95" s="52"/>
    </row>
    <row r="96" spans="2:17" ht="51" customHeight="1" x14ac:dyDescent="0.25">
      <c r="B96" s="28"/>
      <c r="C96" s="42" t="s">
        <v>139</v>
      </c>
      <c r="D96" s="109" t="s">
        <v>140</v>
      </c>
      <c r="E96" s="99"/>
      <c r="F96" s="84"/>
      <c r="G96" s="84"/>
      <c r="H96" s="85"/>
      <c r="I96" s="25">
        <v>2</v>
      </c>
      <c r="J96" s="18">
        <v>1</v>
      </c>
      <c r="K96" s="18">
        <v>3</v>
      </c>
      <c r="L96" s="19">
        <v>0</v>
      </c>
      <c r="M96" s="56"/>
      <c r="N96" s="57"/>
      <c r="O96" s="64"/>
      <c r="P96" s="65"/>
      <c r="Q96" s="66"/>
    </row>
    <row r="97" spans="2:17" ht="51" customHeight="1" x14ac:dyDescent="0.25">
      <c r="B97" s="29" t="s">
        <v>207</v>
      </c>
      <c r="C97" s="43" t="s">
        <v>141</v>
      </c>
      <c r="D97" s="110" t="s">
        <v>142</v>
      </c>
      <c r="E97" s="100" t="s">
        <v>196</v>
      </c>
      <c r="F97" s="92" t="s">
        <v>195</v>
      </c>
      <c r="G97" s="92">
        <f t="shared" si="68"/>
        <v>1508</v>
      </c>
      <c r="H97" s="94" t="s">
        <v>197</v>
      </c>
      <c r="I97" s="22">
        <v>0</v>
      </c>
      <c r="J97" s="6">
        <v>752</v>
      </c>
      <c r="K97" s="6">
        <v>565</v>
      </c>
      <c r="L97" s="8">
        <v>251</v>
      </c>
      <c r="M97" s="46">
        <f t="shared" si="64"/>
        <v>1.004</v>
      </c>
      <c r="N97" s="48">
        <f t="shared" ref="N97" si="75">IFERROR(((I97+J97+K97+L97)/G97),"ND")</f>
        <v>1.039787798408488</v>
      </c>
      <c r="O97" s="58" t="s">
        <v>263</v>
      </c>
      <c r="P97" s="59"/>
      <c r="Q97" s="60"/>
    </row>
    <row r="98" spans="2:17" ht="51" customHeight="1" x14ac:dyDescent="0.25">
      <c r="B98" s="28"/>
      <c r="C98" s="44" t="s">
        <v>143</v>
      </c>
      <c r="D98" s="111" t="s">
        <v>144</v>
      </c>
      <c r="E98" s="101"/>
      <c r="F98" s="93"/>
      <c r="G98" s="93"/>
      <c r="H98" s="95"/>
      <c r="I98" s="23">
        <v>0</v>
      </c>
      <c r="J98" s="14">
        <v>694</v>
      </c>
      <c r="K98" s="14">
        <v>564</v>
      </c>
      <c r="L98" s="15">
        <v>250</v>
      </c>
      <c r="M98" s="56"/>
      <c r="N98" s="57"/>
      <c r="O98" s="61"/>
      <c r="P98" s="62"/>
      <c r="Q98" s="63"/>
    </row>
    <row r="99" spans="2:17" ht="57.75" customHeight="1" x14ac:dyDescent="0.25">
      <c r="B99" s="28"/>
      <c r="C99" s="41" t="s">
        <v>145</v>
      </c>
      <c r="D99" s="108" t="s">
        <v>146</v>
      </c>
      <c r="E99" s="98" t="s">
        <v>196</v>
      </c>
      <c r="F99" s="83" t="s">
        <v>195</v>
      </c>
      <c r="G99" s="83">
        <f t="shared" si="68"/>
        <v>1113</v>
      </c>
      <c r="H99" s="81" t="s">
        <v>197</v>
      </c>
      <c r="I99" s="24">
        <v>0</v>
      </c>
      <c r="J99" s="16">
        <v>608</v>
      </c>
      <c r="K99" s="16">
        <v>422</v>
      </c>
      <c r="L99" s="17">
        <v>141</v>
      </c>
      <c r="M99" s="46">
        <f t="shared" si="64"/>
        <v>1.0444444444444445</v>
      </c>
      <c r="N99" s="48">
        <f t="shared" ref="N99" si="76">IFERROR(((I99+J99+K99+L99)/G99),"ND")</f>
        <v>1.0521114106019767</v>
      </c>
      <c r="O99" s="50" t="s">
        <v>264</v>
      </c>
      <c r="P99" s="51"/>
      <c r="Q99" s="52"/>
    </row>
    <row r="100" spans="2:17" ht="57.75" customHeight="1" x14ac:dyDescent="0.25">
      <c r="B100" s="28"/>
      <c r="C100" s="42" t="s">
        <v>147</v>
      </c>
      <c r="D100" s="109" t="s">
        <v>148</v>
      </c>
      <c r="E100" s="99"/>
      <c r="F100" s="84"/>
      <c r="G100" s="84"/>
      <c r="H100" s="85"/>
      <c r="I100" s="25">
        <v>0</v>
      </c>
      <c r="J100" s="18">
        <v>604</v>
      </c>
      <c r="K100" s="18">
        <v>374</v>
      </c>
      <c r="L100" s="19">
        <v>135</v>
      </c>
      <c r="M100" s="56"/>
      <c r="N100" s="57"/>
      <c r="O100" s="64"/>
      <c r="P100" s="65"/>
      <c r="Q100" s="66"/>
    </row>
    <row r="101" spans="2:17" ht="57.75" customHeight="1" x14ac:dyDescent="0.25">
      <c r="B101" s="28"/>
      <c r="C101" s="41" t="s">
        <v>149</v>
      </c>
      <c r="D101" s="108" t="s">
        <v>150</v>
      </c>
      <c r="E101" s="98" t="s">
        <v>196</v>
      </c>
      <c r="F101" s="83" t="s">
        <v>195</v>
      </c>
      <c r="G101" s="83">
        <f t="shared" si="68"/>
        <v>270</v>
      </c>
      <c r="H101" s="81" t="s">
        <v>197</v>
      </c>
      <c r="I101" s="24">
        <v>0</v>
      </c>
      <c r="J101" s="16">
        <v>116</v>
      </c>
      <c r="K101" s="16">
        <v>86</v>
      </c>
      <c r="L101" s="17">
        <v>86</v>
      </c>
      <c r="M101" s="46">
        <f t="shared" si="64"/>
        <v>0.9555555555555556</v>
      </c>
      <c r="N101" s="48">
        <f t="shared" ref="N101" si="77">IFERROR(((I101+J101+K101+L101)/G101),"ND")</f>
        <v>1.0666666666666667</v>
      </c>
      <c r="O101" s="50" t="s">
        <v>265</v>
      </c>
      <c r="P101" s="51"/>
      <c r="Q101" s="52"/>
    </row>
    <row r="102" spans="2:17" ht="57.75" customHeight="1" x14ac:dyDescent="0.25">
      <c r="B102" s="28"/>
      <c r="C102" s="42" t="s">
        <v>151</v>
      </c>
      <c r="D102" s="109" t="s">
        <v>152</v>
      </c>
      <c r="E102" s="99"/>
      <c r="F102" s="84"/>
      <c r="G102" s="84"/>
      <c r="H102" s="85"/>
      <c r="I102" s="25">
        <v>0</v>
      </c>
      <c r="J102" s="18">
        <v>90</v>
      </c>
      <c r="K102" s="18">
        <v>90</v>
      </c>
      <c r="L102" s="19">
        <v>90</v>
      </c>
      <c r="M102" s="56"/>
      <c r="N102" s="57"/>
      <c r="O102" s="64"/>
      <c r="P102" s="65"/>
      <c r="Q102" s="66"/>
    </row>
    <row r="103" spans="2:17" ht="57.75" customHeight="1" x14ac:dyDescent="0.25">
      <c r="B103" s="28"/>
      <c r="C103" s="41" t="s">
        <v>153</v>
      </c>
      <c r="D103" s="108" t="s">
        <v>154</v>
      </c>
      <c r="E103" s="98" t="s">
        <v>196</v>
      </c>
      <c r="F103" s="83" t="s">
        <v>195</v>
      </c>
      <c r="G103" s="83">
        <f t="shared" si="68"/>
        <v>125</v>
      </c>
      <c r="H103" s="81" t="s">
        <v>197</v>
      </c>
      <c r="I103" s="24">
        <v>0</v>
      </c>
      <c r="J103" s="16">
        <v>28</v>
      </c>
      <c r="K103" s="16">
        <v>57</v>
      </c>
      <c r="L103" s="17">
        <v>24</v>
      </c>
      <c r="M103" s="46">
        <f t="shared" si="64"/>
        <v>0.96</v>
      </c>
      <c r="N103" s="48">
        <f t="shared" ref="N103" si="78">IFERROR(((I103+J103+K103+L103)/G103),"ND")</f>
        <v>0.872</v>
      </c>
      <c r="O103" s="50" t="s">
        <v>266</v>
      </c>
      <c r="P103" s="51"/>
      <c r="Q103" s="52"/>
    </row>
    <row r="104" spans="2:17" ht="57.75" customHeight="1" x14ac:dyDescent="0.25">
      <c r="B104" s="28"/>
      <c r="C104" s="42" t="s">
        <v>155</v>
      </c>
      <c r="D104" s="109" t="s">
        <v>156</v>
      </c>
      <c r="E104" s="99"/>
      <c r="F104" s="84"/>
      <c r="G104" s="84"/>
      <c r="H104" s="85"/>
      <c r="I104" s="25">
        <v>0</v>
      </c>
      <c r="J104" s="18">
        <v>0</v>
      </c>
      <c r="K104" s="18">
        <v>100</v>
      </c>
      <c r="L104" s="19">
        <v>25</v>
      </c>
      <c r="M104" s="56"/>
      <c r="N104" s="57"/>
      <c r="O104" s="64"/>
      <c r="P104" s="65"/>
      <c r="Q104" s="66"/>
    </row>
    <row r="105" spans="2:17" ht="52.5" customHeight="1" x14ac:dyDescent="0.25">
      <c r="B105" s="29" t="s">
        <v>208</v>
      </c>
      <c r="C105" s="43" t="s">
        <v>157</v>
      </c>
      <c r="D105" s="110" t="s">
        <v>158</v>
      </c>
      <c r="E105" s="100" t="s">
        <v>196</v>
      </c>
      <c r="F105" s="92" t="s">
        <v>195</v>
      </c>
      <c r="G105" s="92">
        <f t="shared" si="68"/>
        <v>810</v>
      </c>
      <c r="H105" s="94" t="s">
        <v>197</v>
      </c>
      <c r="I105" s="22">
        <v>223</v>
      </c>
      <c r="J105" s="6">
        <v>209</v>
      </c>
      <c r="K105" s="6">
        <v>212</v>
      </c>
      <c r="L105" s="8">
        <v>211</v>
      </c>
      <c r="M105" s="46">
        <f t="shared" si="64"/>
        <v>1.0710659898477157</v>
      </c>
      <c r="N105" s="48">
        <f t="shared" ref="N105" si="79">IFERROR(((I105+J105+K105+L105)/G105),"ND")</f>
        <v>1.0555555555555556</v>
      </c>
      <c r="O105" s="58" t="s">
        <v>267</v>
      </c>
      <c r="P105" s="59"/>
      <c r="Q105" s="60"/>
    </row>
    <row r="106" spans="2:17" ht="52.5" customHeight="1" x14ac:dyDescent="0.25">
      <c r="B106" s="28"/>
      <c r="C106" s="44" t="s">
        <v>159</v>
      </c>
      <c r="D106" s="111" t="s">
        <v>160</v>
      </c>
      <c r="E106" s="101"/>
      <c r="F106" s="93"/>
      <c r="G106" s="93"/>
      <c r="H106" s="95"/>
      <c r="I106" s="23">
        <v>203</v>
      </c>
      <c r="J106" s="14">
        <v>204</v>
      </c>
      <c r="K106" s="14">
        <v>206</v>
      </c>
      <c r="L106" s="15">
        <v>197</v>
      </c>
      <c r="M106" s="56"/>
      <c r="N106" s="57"/>
      <c r="O106" s="61"/>
      <c r="P106" s="62"/>
      <c r="Q106" s="63"/>
    </row>
    <row r="107" spans="2:17" ht="52.5" customHeight="1" x14ac:dyDescent="0.25">
      <c r="B107" s="28"/>
      <c r="C107" s="41" t="s">
        <v>161</v>
      </c>
      <c r="D107" s="108" t="s">
        <v>162</v>
      </c>
      <c r="E107" s="98" t="s">
        <v>196</v>
      </c>
      <c r="F107" s="83" t="s">
        <v>195</v>
      </c>
      <c r="G107" s="83">
        <f t="shared" si="68"/>
        <v>35</v>
      </c>
      <c r="H107" s="81" t="s">
        <v>197</v>
      </c>
      <c r="I107" s="24">
        <v>8</v>
      </c>
      <c r="J107" s="16">
        <v>6</v>
      </c>
      <c r="K107" s="16">
        <v>3</v>
      </c>
      <c r="L107" s="17">
        <v>3</v>
      </c>
      <c r="M107" s="46">
        <f t="shared" si="64"/>
        <v>0.375</v>
      </c>
      <c r="N107" s="48">
        <f t="shared" ref="N107" si="80">IFERROR(((I107+J107+K107+L107)/G107),"ND")</f>
        <v>0.5714285714285714</v>
      </c>
      <c r="O107" s="50" t="s">
        <v>268</v>
      </c>
      <c r="P107" s="51"/>
      <c r="Q107" s="52"/>
    </row>
    <row r="108" spans="2:17" ht="52.5" customHeight="1" x14ac:dyDescent="0.25">
      <c r="B108" s="28"/>
      <c r="C108" s="42"/>
      <c r="D108" s="109"/>
      <c r="E108" s="99"/>
      <c r="F108" s="84"/>
      <c r="G108" s="84"/>
      <c r="H108" s="85"/>
      <c r="I108" s="25">
        <v>9</v>
      </c>
      <c r="J108" s="18">
        <v>10</v>
      </c>
      <c r="K108" s="18">
        <v>8</v>
      </c>
      <c r="L108" s="19">
        <v>8</v>
      </c>
      <c r="M108" s="56"/>
      <c r="N108" s="57"/>
      <c r="O108" s="64"/>
      <c r="P108" s="65"/>
      <c r="Q108" s="66"/>
    </row>
    <row r="109" spans="2:17" ht="52.5" customHeight="1" x14ac:dyDescent="0.25">
      <c r="B109" s="28"/>
      <c r="C109" s="41" t="s">
        <v>163</v>
      </c>
      <c r="D109" s="108" t="s">
        <v>164</v>
      </c>
      <c r="E109" s="98" t="s">
        <v>196</v>
      </c>
      <c r="F109" s="83" t="s">
        <v>195</v>
      </c>
      <c r="G109" s="83">
        <f t="shared" si="68"/>
        <v>19</v>
      </c>
      <c r="H109" s="81" t="s">
        <v>197</v>
      </c>
      <c r="I109" s="24">
        <v>12</v>
      </c>
      <c r="J109" s="16">
        <v>16</v>
      </c>
      <c r="K109" s="16">
        <v>5</v>
      </c>
      <c r="L109" s="17">
        <v>14</v>
      </c>
      <c r="M109" s="46">
        <f t="shared" si="64"/>
        <v>14</v>
      </c>
      <c r="N109" s="48">
        <f t="shared" ref="N109" si="81">IFERROR(((I109+J109+K109+L109)/G109),"ND")</f>
        <v>2.4736842105263159</v>
      </c>
      <c r="O109" s="50" t="s">
        <v>269</v>
      </c>
      <c r="P109" s="51"/>
      <c r="Q109" s="52"/>
    </row>
    <row r="110" spans="2:17" ht="52.5" customHeight="1" x14ac:dyDescent="0.25">
      <c r="B110" s="28"/>
      <c r="C110" s="42"/>
      <c r="D110" s="109"/>
      <c r="E110" s="99"/>
      <c r="F110" s="84"/>
      <c r="G110" s="84"/>
      <c r="H110" s="85"/>
      <c r="I110" s="25">
        <v>7</v>
      </c>
      <c r="J110" s="18">
        <v>4</v>
      </c>
      <c r="K110" s="18">
        <v>7</v>
      </c>
      <c r="L110" s="19">
        <v>1</v>
      </c>
      <c r="M110" s="56"/>
      <c r="N110" s="57"/>
      <c r="O110" s="64"/>
      <c r="P110" s="65"/>
      <c r="Q110" s="66"/>
    </row>
    <row r="111" spans="2:17" ht="52.5" customHeight="1" x14ac:dyDescent="0.25">
      <c r="B111" s="28"/>
      <c r="C111" s="41" t="s">
        <v>165</v>
      </c>
      <c r="D111" s="108" t="s">
        <v>166</v>
      </c>
      <c r="E111" s="98" t="s">
        <v>196</v>
      </c>
      <c r="F111" s="83" t="s">
        <v>195</v>
      </c>
      <c r="G111" s="83">
        <f t="shared" si="68"/>
        <v>20</v>
      </c>
      <c r="H111" s="81" t="s">
        <v>197</v>
      </c>
      <c r="I111" s="24">
        <v>6</v>
      </c>
      <c r="J111" s="16">
        <v>4</v>
      </c>
      <c r="K111" s="16">
        <v>4</v>
      </c>
      <c r="L111" s="17">
        <v>4</v>
      </c>
      <c r="M111" s="46">
        <f t="shared" si="64"/>
        <v>1</v>
      </c>
      <c r="N111" s="48">
        <f t="shared" ref="N111" si="82">IFERROR(((I111+J111+K111+L111)/G111),"ND")</f>
        <v>0.9</v>
      </c>
      <c r="O111" s="50" t="s">
        <v>270</v>
      </c>
      <c r="P111" s="51"/>
      <c r="Q111" s="52"/>
    </row>
    <row r="112" spans="2:17" ht="52.5" customHeight="1" x14ac:dyDescent="0.25">
      <c r="B112" s="28"/>
      <c r="C112" s="42"/>
      <c r="D112" s="109"/>
      <c r="E112" s="99"/>
      <c r="F112" s="84"/>
      <c r="G112" s="84"/>
      <c r="H112" s="85"/>
      <c r="I112" s="25">
        <v>6</v>
      </c>
      <c r="J112" s="18">
        <v>5</v>
      </c>
      <c r="K112" s="18">
        <v>5</v>
      </c>
      <c r="L112" s="19">
        <v>4</v>
      </c>
      <c r="M112" s="56"/>
      <c r="N112" s="57"/>
      <c r="O112" s="64"/>
      <c r="P112" s="65"/>
      <c r="Q112" s="66"/>
    </row>
    <row r="113" spans="2:17" ht="62.25" customHeight="1" x14ac:dyDescent="0.25">
      <c r="B113" s="28"/>
      <c r="C113" s="41" t="s">
        <v>167</v>
      </c>
      <c r="D113" s="108" t="s">
        <v>168</v>
      </c>
      <c r="E113" s="98" t="s">
        <v>196</v>
      </c>
      <c r="F113" s="83" t="s">
        <v>195</v>
      </c>
      <c r="G113" s="83">
        <f t="shared" si="68"/>
        <v>577</v>
      </c>
      <c r="H113" s="81" t="s">
        <v>197</v>
      </c>
      <c r="I113" s="24">
        <v>147</v>
      </c>
      <c r="J113" s="16">
        <v>138</v>
      </c>
      <c r="K113" s="16">
        <v>156</v>
      </c>
      <c r="L113" s="17">
        <v>144</v>
      </c>
      <c r="M113" s="46">
        <f t="shared" si="64"/>
        <v>0.99310344827586206</v>
      </c>
      <c r="N113" s="48">
        <f t="shared" ref="N113" si="83">IFERROR(((I113+J113+K113+L113)/G113),"ND")</f>
        <v>1.0138648180242635</v>
      </c>
      <c r="O113" s="50" t="s">
        <v>271</v>
      </c>
      <c r="P113" s="51"/>
      <c r="Q113" s="52"/>
    </row>
    <row r="114" spans="2:17" ht="62.25" customHeight="1" x14ac:dyDescent="0.25">
      <c r="B114" s="28"/>
      <c r="C114" s="42" t="s">
        <v>169</v>
      </c>
      <c r="D114" s="109"/>
      <c r="E114" s="99"/>
      <c r="F114" s="84"/>
      <c r="G114" s="84"/>
      <c r="H114" s="85"/>
      <c r="I114" s="25">
        <v>143</v>
      </c>
      <c r="J114" s="18">
        <v>144</v>
      </c>
      <c r="K114" s="18">
        <v>145</v>
      </c>
      <c r="L114" s="19">
        <v>145</v>
      </c>
      <c r="M114" s="56"/>
      <c r="N114" s="57"/>
      <c r="O114" s="64"/>
      <c r="P114" s="65"/>
      <c r="Q114" s="66"/>
    </row>
    <row r="115" spans="2:17" ht="62.25" customHeight="1" x14ac:dyDescent="0.25">
      <c r="B115" s="28"/>
      <c r="C115" s="41" t="s">
        <v>170</v>
      </c>
      <c r="D115" s="108" t="s">
        <v>171</v>
      </c>
      <c r="E115" s="98" t="s">
        <v>196</v>
      </c>
      <c r="F115" s="83" t="s">
        <v>195</v>
      </c>
      <c r="G115" s="83">
        <f t="shared" si="68"/>
        <v>84</v>
      </c>
      <c r="H115" s="81" t="s">
        <v>197</v>
      </c>
      <c r="I115" s="24">
        <v>24</v>
      </c>
      <c r="J115" s="16">
        <v>25</v>
      </c>
      <c r="K115" s="16">
        <v>23</v>
      </c>
      <c r="L115" s="17">
        <v>22</v>
      </c>
      <c r="M115" s="46">
        <f t="shared" si="64"/>
        <v>1.0476190476190477</v>
      </c>
      <c r="N115" s="48">
        <f t="shared" ref="N115" si="84">IFERROR(((I115+J115+K115+L115)/G115),"ND")</f>
        <v>1.1190476190476191</v>
      </c>
      <c r="O115" s="50" t="s">
        <v>272</v>
      </c>
      <c r="P115" s="51"/>
      <c r="Q115" s="52"/>
    </row>
    <row r="116" spans="2:17" ht="62.25" customHeight="1" x14ac:dyDescent="0.25">
      <c r="B116" s="28"/>
      <c r="C116" s="42" t="s">
        <v>172</v>
      </c>
      <c r="D116" s="109"/>
      <c r="E116" s="99"/>
      <c r="F116" s="84"/>
      <c r="G116" s="84"/>
      <c r="H116" s="85"/>
      <c r="I116" s="25">
        <v>21</v>
      </c>
      <c r="J116" s="18">
        <v>21</v>
      </c>
      <c r="K116" s="18">
        <v>21</v>
      </c>
      <c r="L116" s="19">
        <v>21</v>
      </c>
      <c r="M116" s="56"/>
      <c r="N116" s="57"/>
      <c r="O116" s="64"/>
      <c r="P116" s="65"/>
      <c r="Q116" s="66"/>
    </row>
    <row r="117" spans="2:17" ht="51" customHeight="1" x14ac:dyDescent="0.25">
      <c r="B117" s="28"/>
      <c r="C117" s="41" t="s">
        <v>173</v>
      </c>
      <c r="D117" s="108" t="s">
        <v>174</v>
      </c>
      <c r="E117" s="98" t="s">
        <v>196</v>
      </c>
      <c r="F117" s="83" t="s">
        <v>195</v>
      </c>
      <c r="G117" s="83">
        <f t="shared" si="68"/>
        <v>75</v>
      </c>
      <c r="H117" s="81" t="s">
        <v>197</v>
      </c>
      <c r="I117" s="24">
        <v>17</v>
      </c>
      <c r="J117" s="16">
        <v>20</v>
      </c>
      <c r="K117" s="16">
        <v>21</v>
      </c>
      <c r="L117" s="17">
        <v>24</v>
      </c>
      <c r="M117" s="46">
        <f t="shared" si="64"/>
        <v>1.3333333333333333</v>
      </c>
      <c r="N117" s="48">
        <f t="shared" ref="N117" si="85">IFERROR(((I117+J117+K117+L117)/G117),"ND")</f>
        <v>1.0933333333333333</v>
      </c>
      <c r="O117" s="50" t="s">
        <v>277</v>
      </c>
      <c r="P117" s="51"/>
      <c r="Q117" s="52"/>
    </row>
    <row r="118" spans="2:17" ht="51" customHeight="1" x14ac:dyDescent="0.25">
      <c r="B118" s="28"/>
      <c r="C118" s="42"/>
      <c r="D118" s="109"/>
      <c r="E118" s="99"/>
      <c r="F118" s="84"/>
      <c r="G118" s="84"/>
      <c r="H118" s="85"/>
      <c r="I118" s="25">
        <v>17</v>
      </c>
      <c r="J118" s="18">
        <v>20</v>
      </c>
      <c r="K118" s="18">
        <v>20</v>
      </c>
      <c r="L118" s="19">
        <v>18</v>
      </c>
      <c r="M118" s="56"/>
      <c r="N118" s="57"/>
      <c r="O118" s="64"/>
      <c r="P118" s="65"/>
      <c r="Q118" s="66"/>
    </row>
    <row r="119" spans="2:17" ht="69.75" customHeight="1" x14ac:dyDescent="0.25">
      <c r="B119" s="29" t="s">
        <v>209</v>
      </c>
      <c r="C119" s="43" t="s">
        <v>175</v>
      </c>
      <c r="D119" s="110" t="s">
        <v>176</v>
      </c>
      <c r="E119" s="100" t="s">
        <v>196</v>
      </c>
      <c r="F119" s="92" t="s">
        <v>195</v>
      </c>
      <c r="G119" s="92">
        <f t="shared" si="68"/>
        <v>30</v>
      </c>
      <c r="H119" s="94" t="s">
        <v>197</v>
      </c>
      <c r="I119" s="22">
        <v>11</v>
      </c>
      <c r="J119" s="6">
        <v>7</v>
      </c>
      <c r="K119" s="6">
        <v>11</v>
      </c>
      <c r="L119" s="8">
        <v>1</v>
      </c>
      <c r="M119" s="46">
        <f t="shared" si="64"/>
        <v>1</v>
      </c>
      <c r="N119" s="48">
        <f t="shared" ref="N119" si="86">IFERROR(((I119+J119+K119+L119)/G119),"ND")</f>
        <v>1</v>
      </c>
      <c r="O119" s="58" t="s">
        <v>252</v>
      </c>
      <c r="P119" s="59"/>
      <c r="Q119" s="60"/>
    </row>
    <row r="120" spans="2:17" ht="69.75" customHeight="1" x14ac:dyDescent="0.25">
      <c r="B120" s="28"/>
      <c r="C120" s="44"/>
      <c r="D120" s="111"/>
      <c r="E120" s="101"/>
      <c r="F120" s="93"/>
      <c r="G120" s="93"/>
      <c r="H120" s="95"/>
      <c r="I120" s="23">
        <v>11</v>
      </c>
      <c r="J120" s="14">
        <v>9</v>
      </c>
      <c r="K120" s="14">
        <v>9</v>
      </c>
      <c r="L120" s="15">
        <v>1</v>
      </c>
      <c r="M120" s="56"/>
      <c r="N120" s="57"/>
      <c r="O120" s="61"/>
      <c r="P120" s="62"/>
      <c r="Q120" s="63"/>
    </row>
    <row r="121" spans="2:17" ht="51" customHeight="1" x14ac:dyDescent="0.25">
      <c r="B121" s="28"/>
      <c r="C121" s="41" t="s">
        <v>177</v>
      </c>
      <c r="D121" s="112" t="s">
        <v>178</v>
      </c>
      <c r="E121" s="98" t="s">
        <v>196</v>
      </c>
      <c r="F121" s="83" t="s">
        <v>195</v>
      </c>
      <c r="G121" s="83">
        <f t="shared" si="68"/>
        <v>4</v>
      </c>
      <c r="H121" s="81" t="s">
        <v>197</v>
      </c>
      <c r="I121" s="24">
        <v>1</v>
      </c>
      <c r="J121" s="16">
        <v>1</v>
      </c>
      <c r="K121" s="16">
        <v>1</v>
      </c>
      <c r="L121" s="17">
        <v>1</v>
      </c>
      <c r="M121" s="46">
        <f t="shared" si="64"/>
        <v>1</v>
      </c>
      <c r="N121" s="48">
        <f t="shared" ref="N121" si="87">IFERROR(((I121+J121+K121+L121)/G121),"ND")</f>
        <v>1</v>
      </c>
      <c r="O121" s="50" t="s">
        <v>229</v>
      </c>
      <c r="P121" s="51"/>
      <c r="Q121" s="52"/>
    </row>
    <row r="122" spans="2:17" ht="51" customHeight="1" x14ac:dyDescent="0.25">
      <c r="B122" s="28"/>
      <c r="C122" s="42"/>
      <c r="D122" s="193"/>
      <c r="E122" s="99"/>
      <c r="F122" s="84"/>
      <c r="G122" s="84"/>
      <c r="H122" s="85"/>
      <c r="I122" s="25">
        <v>1</v>
      </c>
      <c r="J122" s="18">
        <v>1</v>
      </c>
      <c r="K122" s="18">
        <v>1</v>
      </c>
      <c r="L122" s="19">
        <v>1</v>
      </c>
      <c r="M122" s="56"/>
      <c r="N122" s="57"/>
      <c r="O122" s="64"/>
      <c r="P122" s="65"/>
      <c r="Q122" s="66"/>
    </row>
    <row r="123" spans="2:17" ht="60" customHeight="1" x14ac:dyDescent="0.25">
      <c r="B123" s="28"/>
      <c r="C123" s="41" t="s">
        <v>179</v>
      </c>
      <c r="D123" s="112" t="s">
        <v>180</v>
      </c>
      <c r="E123" s="98" t="s">
        <v>196</v>
      </c>
      <c r="F123" s="83" t="s">
        <v>195</v>
      </c>
      <c r="G123" s="83">
        <f t="shared" si="68"/>
        <v>26</v>
      </c>
      <c r="H123" s="81" t="s">
        <v>197</v>
      </c>
      <c r="I123" s="24">
        <v>10</v>
      </c>
      <c r="J123" s="16">
        <v>6</v>
      </c>
      <c r="K123" s="16">
        <v>10</v>
      </c>
      <c r="L123" s="17" t="s">
        <v>16</v>
      </c>
      <c r="M123" s="46" t="str">
        <f t="shared" si="64"/>
        <v>ND</v>
      </c>
      <c r="N123" s="48" t="str">
        <f t="shared" ref="N123" si="88">IFERROR(((I123+J123+K123+L123)/G123),"ND")</f>
        <v>ND</v>
      </c>
      <c r="O123" s="50" t="s">
        <v>230</v>
      </c>
      <c r="P123" s="51"/>
      <c r="Q123" s="52"/>
    </row>
    <row r="124" spans="2:17" ht="60" customHeight="1" x14ac:dyDescent="0.25">
      <c r="B124" s="28"/>
      <c r="C124" s="42"/>
      <c r="D124" s="193"/>
      <c r="E124" s="99"/>
      <c r="F124" s="84"/>
      <c r="G124" s="84"/>
      <c r="H124" s="85"/>
      <c r="I124" s="25">
        <v>10</v>
      </c>
      <c r="J124" s="18">
        <v>8</v>
      </c>
      <c r="K124" s="18">
        <v>8</v>
      </c>
      <c r="L124" s="19">
        <v>0</v>
      </c>
      <c r="M124" s="56"/>
      <c r="N124" s="57"/>
      <c r="O124" s="64"/>
      <c r="P124" s="65"/>
      <c r="Q124" s="66"/>
    </row>
    <row r="125" spans="2:17" ht="51" customHeight="1" x14ac:dyDescent="0.25">
      <c r="B125" s="28" t="s">
        <v>210</v>
      </c>
      <c r="C125" s="43" t="s">
        <v>181</v>
      </c>
      <c r="D125" s="121" t="s">
        <v>182</v>
      </c>
      <c r="E125" s="100" t="s">
        <v>196</v>
      </c>
      <c r="F125" s="92" t="s">
        <v>195</v>
      </c>
      <c r="G125" s="92">
        <f t="shared" si="68"/>
        <v>7</v>
      </c>
      <c r="H125" s="94" t="s">
        <v>197</v>
      </c>
      <c r="I125" s="22">
        <v>1</v>
      </c>
      <c r="J125" s="6">
        <v>3</v>
      </c>
      <c r="K125" s="6">
        <v>2</v>
      </c>
      <c r="L125" s="8">
        <v>1</v>
      </c>
      <c r="M125" s="46">
        <f t="shared" si="64"/>
        <v>0.5</v>
      </c>
      <c r="N125" s="48">
        <f t="shared" ref="N125:N129" si="89">IFERROR(((I125+J125+K125+L125)/G125),"ND")</f>
        <v>1</v>
      </c>
      <c r="O125" s="58" t="s">
        <v>231</v>
      </c>
      <c r="P125" s="59"/>
      <c r="Q125" s="60"/>
    </row>
    <row r="126" spans="2:17" ht="51" customHeight="1" x14ac:dyDescent="0.25">
      <c r="B126" s="28"/>
      <c r="C126" s="44"/>
      <c r="D126" s="111"/>
      <c r="E126" s="101"/>
      <c r="F126" s="93"/>
      <c r="G126" s="93"/>
      <c r="H126" s="95"/>
      <c r="I126" s="23">
        <v>1</v>
      </c>
      <c r="J126" s="14">
        <v>2</v>
      </c>
      <c r="K126" s="14">
        <v>2</v>
      </c>
      <c r="L126" s="15">
        <v>2</v>
      </c>
      <c r="M126" s="56"/>
      <c r="N126" s="57"/>
      <c r="O126" s="61"/>
      <c r="P126" s="62"/>
      <c r="Q126" s="63"/>
    </row>
    <row r="127" spans="2:17" ht="51" customHeight="1" x14ac:dyDescent="0.25">
      <c r="B127" s="28"/>
      <c r="C127" s="41" t="s">
        <v>183</v>
      </c>
      <c r="D127" s="108" t="s">
        <v>184</v>
      </c>
      <c r="E127" s="98" t="s">
        <v>196</v>
      </c>
      <c r="F127" s="83" t="s">
        <v>195</v>
      </c>
      <c r="G127" s="83">
        <f t="shared" si="68"/>
        <v>2</v>
      </c>
      <c r="H127" s="81" t="s">
        <v>197</v>
      </c>
      <c r="I127" s="24">
        <v>0</v>
      </c>
      <c r="J127" s="16">
        <v>1</v>
      </c>
      <c r="K127" s="16">
        <v>1</v>
      </c>
      <c r="L127" s="17">
        <v>0</v>
      </c>
      <c r="M127" s="46">
        <f t="shared" si="64"/>
        <v>0</v>
      </c>
      <c r="N127" s="48">
        <f t="shared" si="89"/>
        <v>1</v>
      </c>
      <c r="O127" s="50" t="s">
        <v>232</v>
      </c>
      <c r="P127" s="51"/>
      <c r="Q127" s="52"/>
    </row>
    <row r="128" spans="2:17" ht="51" customHeight="1" x14ac:dyDescent="0.25">
      <c r="B128" s="28"/>
      <c r="C128" s="42"/>
      <c r="D128" s="109"/>
      <c r="E128" s="99"/>
      <c r="F128" s="84"/>
      <c r="G128" s="84"/>
      <c r="H128" s="85"/>
      <c r="I128" s="25">
        <v>0</v>
      </c>
      <c r="J128" s="18">
        <v>0</v>
      </c>
      <c r="K128" s="18">
        <v>1</v>
      </c>
      <c r="L128" s="19">
        <v>1</v>
      </c>
      <c r="M128" s="56"/>
      <c r="N128" s="57"/>
      <c r="O128" s="64"/>
      <c r="P128" s="65"/>
      <c r="Q128" s="66"/>
    </row>
    <row r="129" spans="2:17" ht="51" customHeight="1" x14ac:dyDescent="0.25">
      <c r="B129" s="28"/>
      <c r="C129" s="41" t="s">
        <v>185</v>
      </c>
      <c r="D129" s="108" t="s">
        <v>186</v>
      </c>
      <c r="E129" s="98" t="s">
        <v>196</v>
      </c>
      <c r="F129" s="83" t="s">
        <v>195</v>
      </c>
      <c r="G129" s="83">
        <f t="shared" si="68"/>
        <v>1</v>
      </c>
      <c r="H129" s="81" t="s">
        <v>197</v>
      </c>
      <c r="I129" s="24">
        <v>0</v>
      </c>
      <c r="J129" s="16">
        <v>1</v>
      </c>
      <c r="K129" s="16">
        <v>0</v>
      </c>
      <c r="L129" s="17">
        <v>0</v>
      </c>
      <c r="M129" s="46" t="str">
        <f t="shared" si="64"/>
        <v>ND</v>
      </c>
      <c r="N129" s="48">
        <f t="shared" si="89"/>
        <v>1</v>
      </c>
      <c r="O129" s="50" t="s">
        <v>218</v>
      </c>
      <c r="P129" s="51"/>
      <c r="Q129" s="52"/>
    </row>
    <row r="130" spans="2:17" ht="51" customHeight="1" x14ac:dyDescent="0.25">
      <c r="B130" s="28"/>
      <c r="C130" s="42"/>
      <c r="D130" s="109"/>
      <c r="E130" s="99"/>
      <c r="F130" s="84"/>
      <c r="G130" s="84"/>
      <c r="H130" s="85"/>
      <c r="I130" s="25">
        <v>0</v>
      </c>
      <c r="J130" s="18">
        <v>1</v>
      </c>
      <c r="K130" s="18">
        <v>0</v>
      </c>
      <c r="L130" s="19">
        <v>0</v>
      </c>
      <c r="M130" s="56"/>
      <c r="N130" s="57"/>
      <c r="O130" s="64"/>
      <c r="P130" s="65"/>
      <c r="Q130" s="66"/>
    </row>
    <row r="131" spans="2:17" ht="51" customHeight="1" x14ac:dyDescent="0.25">
      <c r="B131" s="28"/>
      <c r="C131" s="41" t="s">
        <v>187</v>
      </c>
      <c r="D131" s="108" t="s">
        <v>188</v>
      </c>
      <c r="E131" s="98" t="s">
        <v>196</v>
      </c>
      <c r="F131" s="83" t="s">
        <v>195</v>
      </c>
      <c r="G131" s="83">
        <f t="shared" si="68"/>
        <v>4</v>
      </c>
      <c r="H131" s="81" t="s">
        <v>197</v>
      </c>
      <c r="I131" s="24">
        <v>1</v>
      </c>
      <c r="J131" s="16">
        <v>1</v>
      </c>
      <c r="K131" s="16">
        <v>1</v>
      </c>
      <c r="L131" s="17">
        <v>1</v>
      </c>
      <c r="M131" s="46">
        <f t="shared" si="64"/>
        <v>1</v>
      </c>
      <c r="N131" s="48">
        <f t="shared" ref="N131" si="90">IFERROR(((I131+J131+K131+L131)/G131),"ND")</f>
        <v>1</v>
      </c>
      <c r="O131" s="50" t="s">
        <v>233</v>
      </c>
      <c r="P131" s="51"/>
      <c r="Q131" s="52"/>
    </row>
    <row r="132" spans="2:17" ht="51" customHeight="1" x14ac:dyDescent="0.25">
      <c r="B132" s="28"/>
      <c r="C132" s="42"/>
      <c r="D132" s="109"/>
      <c r="E132" s="99"/>
      <c r="F132" s="84"/>
      <c r="G132" s="84"/>
      <c r="H132" s="85"/>
      <c r="I132" s="25">
        <v>1</v>
      </c>
      <c r="J132" s="18">
        <v>1</v>
      </c>
      <c r="K132" s="18">
        <v>1</v>
      </c>
      <c r="L132" s="19">
        <v>1</v>
      </c>
      <c r="M132" s="56"/>
      <c r="N132" s="57"/>
      <c r="O132" s="64"/>
      <c r="P132" s="65"/>
      <c r="Q132" s="66"/>
    </row>
    <row r="133" spans="2:17" ht="61.5" customHeight="1" x14ac:dyDescent="0.25">
      <c r="B133" s="28" t="s">
        <v>211</v>
      </c>
      <c r="C133" s="43" t="s">
        <v>189</v>
      </c>
      <c r="D133" s="110" t="s">
        <v>190</v>
      </c>
      <c r="E133" s="100" t="s">
        <v>196</v>
      </c>
      <c r="F133" s="92" t="s">
        <v>195</v>
      </c>
      <c r="G133" s="92">
        <f t="shared" si="68"/>
        <v>387</v>
      </c>
      <c r="H133" s="94" t="s">
        <v>197</v>
      </c>
      <c r="I133" s="22">
        <v>100</v>
      </c>
      <c r="J133" s="6">
        <v>96</v>
      </c>
      <c r="K133" s="6">
        <v>86</v>
      </c>
      <c r="L133" s="8">
        <v>105</v>
      </c>
      <c r="M133" s="46">
        <f t="shared" si="64"/>
        <v>1.09375</v>
      </c>
      <c r="N133" s="48">
        <f t="shared" ref="N133" si="91">IFERROR(((I133+J133+K133+L133)/G133),"ND")</f>
        <v>1</v>
      </c>
      <c r="O133" s="58" t="s">
        <v>273</v>
      </c>
      <c r="P133" s="59"/>
      <c r="Q133" s="60"/>
    </row>
    <row r="134" spans="2:17" ht="61.5" customHeight="1" x14ac:dyDescent="0.25">
      <c r="B134" s="28"/>
      <c r="C134" s="44"/>
      <c r="D134" s="111"/>
      <c r="E134" s="101"/>
      <c r="F134" s="93"/>
      <c r="G134" s="93"/>
      <c r="H134" s="95"/>
      <c r="I134" s="23">
        <v>99</v>
      </c>
      <c r="J134" s="14">
        <v>96</v>
      </c>
      <c r="K134" s="14">
        <v>96</v>
      </c>
      <c r="L134" s="15">
        <v>96</v>
      </c>
      <c r="M134" s="56"/>
      <c r="N134" s="57"/>
      <c r="O134" s="61"/>
      <c r="P134" s="62"/>
      <c r="Q134" s="63"/>
    </row>
    <row r="135" spans="2:17" ht="61.5" customHeight="1" x14ac:dyDescent="0.25">
      <c r="B135" s="28"/>
      <c r="C135" s="41" t="s">
        <v>191</v>
      </c>
      <c r="D135" s="108" t="s">
        <v>192</v>
      </c>
      <c r="E135" s="98" t="s">
        <v>196</v>
      </c>
      <c r="F135" s="83" t="s">
        <v>195</v>
      </c>
      <c r="G135" s="83">
        <f t="shared" si="68"/>
        <v>384</v>
      </c>
      <c r="H135" s="81" t="s">
        <v>197</v>
      </c>
      <c r="I135" s="24">
        <v>100</v>
      </c>
      <c r="J135" s="16">
        <v>96</v>
      </c>
      <c r="K135" s="16">
        <v>83</v>
      </c>
      <c r="L135" s="17">
        <v>105</v>
      </c>
      <c r="M135" s="46">
        <f t="shared" si="64"/>
        <v>1.09375</v>
      </c>
      <c r="N135" s="48">
        <f t="shared" ref="N135" si="92">IFERROR(((I135+J135+K135+L135)/G135),"ND")</f>
        <v>1</v>
      </c>
      <c r="O135" s="50" t="s">
        <v>274</v>
      </c>
      <c r="P135" s="51"/>
      <c r="Q135" s="52"/>
    </row>
    <row r="136" spans="2:17" ht="61.5" customHeight="1" x14ac:dyDescent="0.25">
      <c r="B136" s="28"/>
      <c r="C136" s="42"/>
      <c r="D136" s="109"/>
      <c r="E136" s="99"/>
      <c r="F136" s="84"/>
      <c r="G136" s="84"/>
      <c r="H136" s="85"/>
      <c r="I136" s="25">
        <v>96</v>
      </c>
      <c r="J136" s="18">
        <v>96</v>
      </c>
      <c r="K136" s="18">
        <v>96</v>
      </c>
      <c r="L136" s="19">
        <v>96</v>
      </c>
      <c r="M136" s="56"/>
      <c r="N136" s="57"/>
      <c r="O136" s="64"/>
      <c r="P136" s="65"/>
      <c r="Q136" s="66"/>
    </row>
    <row r="137" spans="2:17" ht="61.5" customHeight="1" x14ac:dyDescent="0.25">
      <c r="B137" s="28"/>
      <c r="C137" s="41" t="s">
        <v>193</v>
      </c>
      <c r="D137" s="108" t="s">
        <v>194</v>
      </c>
      <c r="E137" s="102" t="s">
        <v>196</v>
      </c>
      <c r="F137" s="104" t="s">
        <v>195</v>
      </c>
      <c r="G137" s="79">
        <f t="shared" si="68"/>
        <v>3</v>
      </c>
      <c r="H137" s="81" t="s">
        <v>197</v>
      </c>
      <c r="I137" s="16">
        <v>0</v>
      </c>
      <c r="J137" s="16">
        <v>0</v>
      </c>
      <c r="K137" s="16">
        <v>3</v>
      </c>
      <c r="L137" s="17">
        <v>0</v>
      </c>
      <c r="M137" s="46" t="str">
        <f t="shared" si="64"/>
        <v>ND</v>
      </c>
      <c r="N137" s="48">
        <f t="shared" ref="N137" si="93">IFERROR(((I137+J137+K137+L137)/G137),"ND")</f>
        <v>1</v>
      </c>
      <c r="O137" s="50" t="s">
        <v>275</v>
      </c>
      <c r="P137" s="51"/>
      <c r="Q137" s="52"/>
    </row>
    <row r="138" spans="2:17" ht="61.5" customHeight="1" thickBot="1" x14ac:dyDescent="0.3">
      <c r="B138" s="28"/>
      <c r="C138" s="45"/>
      <c r="D138" s="194"/>
      <c r="E138" s="103"/>
      <c r="F138" s="105"/>
      <c r="G138" s="80"/>
      <c r="H138" s="82"/>
      <c r="I138" s="26">
        <v>3</v>
      </c>
      <c r="J138" s="26">
        <v>0</v>
      </c>
      <c r="K138" s="26">
        <v>0</v>
      </c>
      <c r="L138" s="27">
        <v>0</v>
      </c>
      <c r="M138" s="47"/>
      <c r="N138" s="49"/>
      <c r="O138" s="53"/>
      <c r="P138" s="54"/>
      <c r="Q138" s="55"/>
    </row>
    <row r="139" spans="2:17" x14ac:dyDescent="0.25">
      <c r="M139" s="38"/>
    </row>
    <row r="144" spans="2:17" ht="118.5" customHeight="1" x14ac:dyDescent="0.25"/>
  </sheetData>
  <mergeCells count="582">
    <mergeCell ref="D111:D112"/>
    <mergeCell ref="D109:D110"/>
    <mergeCell ref="D107:D108"/>
    <mergeCell ref="D115:D116"/>
    <mergeCell ref="D117:D118"/>
    <mergeCell ref="D119:D120"/>
    <mergeCell ref="D121:D122"/>
    <mergeCell ref="D123:D124"/>
    <mergeCell ref="D137:D138"/>
    <mergeCell ref="D135:D136"/>
    <mergeCell ref="D133:D134"/>
    <mergeCell ref="D131:D132"/>
    <mergeCell ref="D129:D130"/>
    <mergeCell ref="D127:D128"/>
    <mergeCell ref="D125:D126"/>
    <mergeCell ref="D113:D114"/>
    <mergeCell ref="D4:Q4"/>
    <mergeCell ref="D5:Q5"/>
    <mergeCell ref="D6:Q6"/>
    <mergeCell ref="C9:D9"/>
    <mergeCell ref="E9:Q9"/>
    <mergeCell ref="C10:C12"/>
    <mergeCell ref="D10:D12"/>
    <mergeCell ref="E10:E12"/>
    <mergeCell ref="F10:F12"/>
    <mergeCell ref="G10:N10"/>
    <mergeCell ref="O13:Q14"/>
    <mergeCell ref="D13:D14"/>
    <mergeCell ref="E13:E14"/>
    <mergeCell ref="F13:F14"/>
    <mergeCell ref="G13:G14"/>
    <mergeCell ref="O10:Q12"/>
    <mergeCell ref="G11:G12"/>
    <mergeCell ref="H11:H12"/>
    <mergeCell ref="I11:L11"/>
    <mergeCell ref="M11:N11"/>
    <mergeCell ref="C13:C14"/>
    <mergeCell ref="F21:F22"/>
    <mergeCell ref="H13:H14"/>
    <mergeCell ref="M13:M14"/>
    <mergeCell ref="N13:N14"/>
    <mergeCell ref="C19:C20"/>
    <mergeCell ref="D19:D20"/>
    <mergeCell ref="E19:E20"/>
    <mergeCell ref="F19:F20"/>
    <mergeCell ref="C15:C16"/>
    <mergeCell ref="D15:D16"/>
    <mergeCell ref="E15:E16"/>
    <mergeCell ref="F15:F16"/>
    <mergeCell ref="C17:C18"/>
    <mergeCell ref="D17:D18"/>
    <mergeCell ref="E17:E18"/>
    <mergeCell ref="M21:M22"/>
    <mergeCell ref="N21:N22"/>
    <mergeCell ref="G15:G16"/>
    <mergeCell ref="H15:H16"/>
    <mergeCell ref="M15:M16"/>
    <mergeCell ref="N15:N16"/>
    <mergeCell ref="O21:Q22"/>
    <mergeCell ref="C21:C22"/>
    <mergeCell ref="D21:D22"/>
    <mergeCell ref="E21:E22"/>
    <mergeCell ref="G21:G22"/>
    <mergeCell ref="H21:H22"/>
    <mergeCell ref="G17:G18"/>
    <mergeCell ref="H17:H18"/>
    <mergeCell ref="M17:M18"/>
    <mergeCell ref="N17:N18"/>
    <mergeCell ref="O17:Q18"/>
    <mergeCell ref="G19:G20"/>
    <mergeCell ref="H19:H20"/>
    <mergeCell ref="M19:M20"/>
    <mergeCell ref="N19:N20"/>
    <mergeCell ref="O19:Q20"/>
    <mergeCell ref="O15:Q16"/>
    <mergeCell ref="F17:F18"/>
    <mergeCell ref="C29:C30"/>
    <mergeCell ref="D29:D30"/>
    <mergeCell ref="C31:C32"/>
    <mergeCell ref="D31:D32"/>
    <mergeCell ref="C33:C34"/>
    <mergeCell ref="D33:D34"/>
    <mergeCell ref="C23:C24"/>
    <mergeCell ref="D23:D24"/>
    <mergeCell ref="C25:C26"/>
    <mergeCell ref="D25:D26"/>
    <mergeCell ref="C27:C28"/>
    <mergeCell ref="D27:D28"/>
    <mergeCell ref="G23:G24"/>
    <mergeCell ref="H23:H24"/>
    <mergeCell ref="G25:G26"/>
    <mergeCell ref="H25:H26"/>
    <mergeCell ref="G27:G28"/>
    <mergeCell ref="H27:H28"/>
    <mergeCell ref="M29:M30"/>
    <mergeCell ref="N29:N30"/>
    <mergeCell ref="O29:Q30"/>
    <mergeCell ref="M31:M32"/>
    <mergeCell ref="C41:C42"/>
    <mergeCell ref="D41:D42"/>
    <mergeCell ref="C43:C44"/>
    <mergeCell ref="D43:D44"/>
    <mergeCell ref="C45:C46"/>
    <mergeCell ref="D45:D46"/>
    <mergeCell ref="C35:C36"/>
    <mergeCell ref="D35:D36"/>
    <mergeCell ref="C37:C38"/>
    <mergeCell ref="D37:D38"/>
    <mergeCell ref="C39:C40"/>
    <mergeCell ref="D39:D40"/>
    <mergeCell ref="C53:C54"/>
    <mergeCell ref="D53:D54"/>
    <mergeCell ref="C55:C56"/>
    <mergeCell ref="D55:D56"/>
    <mergeCell ref="C57:C58"/>
    <mergeCell ref="D57:D58"/>
    <mergeCell ref="C47:C48"/>
    <mergeCell ref="D47:D48"/>
    <mergeCell ref="C49:C50"/>
    <mergeCell ref="D49:D50"/>
    <mergeCell ref="C51:C52"/>
    <mergeCell ref="D51:D52"/>
    <mergeCell ref="C65:C66"/>
    <mergeCell ref="D65:D66"/>
    <mergeCell ref="C67:C68"/>
    <mergeCell ref="D67:D68"/>
    <mergeCell ref="C69:C70"/>
    <mergeCell ref="D69:D70"/>
    <mergeCell ref="C59:C60"/>
    <mergeCell ref="D59:D60"/>
    <mergeCell ref="C61:C62"/>
    <mergeCell ref="D61:D62"/>
    <mergeCell ref="C63:C64"/>
    <mergeCell ref="D63:D64"/>
    <mergeCell ref="D87:D88"/>
    <mergeCell ref="C77:C78"/>
    <mergeCell ref="D77:D78"/>
    <mergeCell ref="C79:C80"/>
    <mergeCell ref="D79:D80"/>
    <mergeCell ref="C81:C82"/>
    <mergeCell ref="D81:D82"/>
    <mergeCell ref="C71:C72"/>
    <mergeCell ref="D71:D72"/>
    <mergeCell ref="C73:C74"/>
    <mergeCell ref="D73:D74"/>
    <mergeCell ref="C75:C76"/>
    <mergeCell ref="D75:D76"/>
    <mergeCell ref="C101:C102"/>
    <mergeCell ref="F37:F38"/>
    <mergeCell ref="D101:D102"/>
    <mergeCell ref="C103:C104"/>
    <mergeCell ref="D103:D104"/>
    <mergeCell ref="C105:C106"/>
    <mergeCell ref="D105:D106"/>
    <mergeCell ref="C95:C96"/>
    <mergeCell ref="D95:D96"/>
    <mergeCell ref="C97:C98"/>
    <mergeCell ref="D97:D98"/>
    <mergeCell ref="C99:C100"/>
    <mergeCell ref="D99:D100"/>
    <mergeCell ref="C89:C90"/>
    <mergeCell ref="D89:D90"/>
    <mergeCell ref="C91:C92"/>
    <mergeCell ref="D91:D92"/>
    <mergeCell ref="C93:C94"/>
    <mergeCell ref="D93:D94"/>
    <mergeCell ref="C83:C84"/>
    <mergeCell ref="D83:D84"/>
    <mergeCell ref="C85:C86"/>
    <mergeCell ref="D85:D86"/>
    <mergeCell ref="C87:C88"/>
    <mergeCell ref="E33:E34"/>
    <mergeCell ref="F33:F34"/>
    <mergeCell ref="E35:E36"/>
    <mergeCell ref="F35:F36"/>
    <mergeCell ref="E43:E44"/>
    <mergeCell ref="F43:F44"/>
    <mergeCell ref="E45:E46"/>
    <mergeCell ref="F45:F46"/>
    <mergeCell ref="E47:E48"/>
    <mergeCell ref="F47:F48"/>
    <mergeCell ref="E37:E38"/>
    <mergeCell ref="E39:E40"/>
    <mergeCell ref="F39:F40"/>
    <mergeCell ref="E41:E42"/>
    <mergeCell ref="F41:F42"/>
    <mergeCell ref="E23:E24"/>
    <mergeCell ref="F23:F24"/>
    <mergeCell ref="E25:E26"/>
    <mergeCell ref="F25:F26"/>
    <mergeCell ref="E27:E28"/>
    <mergeCell ref="F27:F28"/>
    <mergeCell ref="E29:E30"/>
    <mergeCell ref="F29:F30"/>
    <mergeCell ref="E31:E32"/>
    <mergeCell ref="F31:F32"/>
    <mergeCell ref="E55:E56"/>
    <mergeCell ref="F55:F56"/>
    <mergeCell ref="E57:E58"/>
    <mergeCell ref="F57:F58"/>
    <mergeCell ref="E59:E60"/>
    <mergeCell ref="F59:F60"/>
    <mergeCell ref="E49:E50"/>
    <mergeCell ref="F49:F50"/>
    <mergeCell ref="E51:E52"/>
    <mergeCell ref="F51:F52"/>
    <mergeCell ref="E53:E54"/>
    <mergeCell ref="F53:F54"/>
    <mergeCell ref="E67:E68"/>
    <mergeCell ref="F67:F68"/>
    <mergeCell ref="E69:E70"/>
    <mergeCell ref="F69:F70"/>
    <mergeCell ref="E71:E72"/>
    <mergeCell ref="F71:F72"/>
    <mergeCell ref="E61:E62"/>
    <mergeCell ref="F61:F62"/>
    <mergeCell ref="E63:E64"/>
    <mergeCell ref="F63:F64"/>
    <mergeCell ref="E65:E66"/>
    <mergeCell ref="F65:F66"/>
    <mergeCell ref="E79:E80"/>
    <mergeCell ref="F79:F80"/>
    <mergeCell ref="E81:E82"/>
    <mergeCell ref="F81:F82"/>
    <mergeCell ref="E83:E84"/>
    <mergeCell ref="F83:F84"/>
    <mergeCell ref="E73:E74"/>
    <mergeCell ref="F73:F74"/>
    <mergeCell ref="E75:E76"/>
    <mergeCell ref="F75:F76"/>
    <mergeCell ref="E77:E78"/>
    <mergeCell ref="F77:F78"/>
    <mergeCell ref="E91:E92"/>
    <mergeCell ref="F91:F92"/>
    <mergeCell ref="E93:E94"/>
    <mergeCell ref="F93:F94"/>
    <mergeCell ref="E95:E96"/>
    <mergeCell ref="F95:F96"/>
    <mergeCell ref="E85:E86"/>
    <mergeCell ref="F85:F86"/>
    <mergeCell ref="E87:E88"/>
    <mergeCell ref="F87:F88"/>
    <mergeCell ref="E89:E90"/>
    <mergeCell ref="F89:F90"/>
    <mergeCell ref="E105:E106"/>
    <mergeCell ref="F105:F106"/>
    <mergeCell ref="E107:E108"/>
    <mergeCell ref="F107:F108"/>
    <mergeCell ref="E97:E98"/>
    <mergeCell ref="F97:F98"/>
    <mergeCell ref="E99:E100"/>
    <mergeCell ref="F99:F100"/>
    <mergeCell ref="E101:E102"/>
    <mergeCell ref="F101:F102"/>
    <mergeCell ref="E103:E104"/>
    <mergeCell ref="F103:F104"/>
    <mergeCell ref="E137:E138"/>
    <mergeCell ref="F137:F138"/>
    <mergeCell ref="E127:E128"/>
    <mergeCell ref="F127:F128"/>
    <mergeCell ref="E129:E130"/>
    <mergeCell ref="F129:F130"/>
    <mergeCell ref="E131:E132"/>
    <mergeCell ref="F131:F132"/>
    <mergeCell ref="E121:E122"/>
    <mergeCell ref="F121:F122"/>
    <mergeCell ref="E123:E124"/>
    <mergeCell ref="F123:F124"/>
    <mergeCell ref="E125:E126"/>
    <mergeCell ref="F125:F126"/>
    <mergeCell ref="E133:E134"/>
    <mergeCell ref="F133:F134"/>
    <mergeCell ref="E135:E136"/>
    <mergeCell ref="F135:F136"/>
    <mergeCell ref="E115:E116"/>
    <mergeCell ref="F115:F116"/>
    <mergeCell ref="E117:E118"/>
    <mergeCell ref="F117:F118"/>
    <mergeCell ref="E119:E120"/>
    <mergeCell ref="F119:F120"/>
    <mergeCell ref="E109:E110"/>
    <mergeCell ref="F109:F110"/>
    <mergeCell ref="E111:E112"/>
    <mergeCell ref="F111:F112"/>
    <mergeCell ref="E113:E114"/>
    <mergeCell ref="F113:F114"/>
    <mergeCell ref="G35:G36"/>
    <mergeCell ref="H35:H36"/>
    <mergeCell ref="G37:G38"/>
    <mergeCell ref="H37:H38"/>
    <mergeCell ref="G39:G40"/>
    <mergeCell ref="H39:H40"/>
    <mergeCell ref="G29:G30"/>
    <mergeCell ref="H29:H30"/>
    <mergeCell ref="G31:G32"/>
    <mergeCell ref="H31:H32"/>
    <mergeCell ref="G33:G34"/>
    <mergeCell ref="H33:H34"/>
    <mergeCell ref="G47:G48"/>
    <mergeCell ref="H47:H48"/>
    <mergeCell ref="G49:G50"/>
    <mergeCell ref="H49:H50"/>
    <mergeCell ref="G51:G52"/>
    <mergeCell ref="H51:H52"/>
    <mergeCell ref="G41:G42"/>
    <mergeCell ref="H41:H42"/>
    <mergeCell ref="G43:G44"/>
    <mergeCell ref="H43:H44"/>
    <mergeCell ref="G45:G46"/>
    <mergeCell ref="H45:H46"/>
    <mergeCell ref="G59:G60"/>
    <mergeCell ref="H59:H60"/>
    <mergeCell ref="G61:G62"/>
    <mergeCell ref="H61:H62"/>
    <mergeCell ref="G63:G64"/>
    <mergeCell ref="H63:H64"/>
    <mergeCell ref="G53:G54"/>
    <mergeCell ref="H53:H54"/>
    <mergeCell ref="G55:G56"/>
    <mergeCell ref="H55:H56"/>
    <mergeCell ref="G57:G58"/>
    <mergeCell ref="H57:H58"/>
    <mergeCell ref="G71:G72"/>
    <mergeCell ref="H71:H72"/>
    <mergeCell ref="G73:G74"/>
    <mergeCell ref="H73:H74"/>
    <mergeCell ref="G75:G76"/>
    <mergeCell ref="H75:H76"/>
    <mergeCell ref="G65:G66"/>
    <mergeCell ref="H65:H66"/>
    <mergeCell ref="G67:G68"/>
    <mergeCell ref="H67:H68"/>
    <mergeCell ref="G69:G70"/>
    <mergeCell ref="H69:H70"/>
    <mergeCell ref="G83:G84"/>
    <mergeCell ref="H83:H84"/>
    <mergeCell ref="G85:G86"/>
    <mergeCell ref="H85:H86"/>
    <mergeCell ref="G87:G88"/>
    <mergeCell ref="H87:H88"/>
    <mergeCell ref="G77:G78"/>
    <mergeCell ref="H77:H78"/>
    <mergeCell ref="G79:G80"/>
    <mergeCell ref="H79:H80"/>
    <mergeCell ref="G81:G82"/>
    <mergeCell ref="H81:H82"/>
    <mergeCell ref="G105:G106"/>
    <mergeCell ref="H105:H106"/>
    <mergeCell ref="G95:G96"/>
    <mergeCell ref="H95:H96"/>
    <mergeCell ref="G97:G98"/>
    <mergeCell ref="H97:H98"/>
    <mergeCell ref="G99:G100"/>
    <mergeCell ref="H99:H100"/>
    <mergeCell ref="G89:G90"/>
    <mergeCell ref="H89:H90"/>
    <mergeCell ref="G91:G92"/>
    <mergeCell ref="H91:H92"/>
    <mergeCell ref="G93:G94"/>
    <mergeCell ref="H93:H94"/>
    <mergeCell ref="N31:N32"/>
    <mergeCell ref="G131:G132"/>
    <mergeCell ref="H131:H132"/>
    <mergeCell ref="G133:G134"/>
    <mergeCell ref="H133:H134"/>
    <mergeCell ref="G125:G126"/>
    <mergeCell ref="H125:H126"/>
    <mergeCell ref="G127:G128"/>
    <mergeCell ref="H127:H128"/>
    <mergeCell ref="G129:G130"/>
    <mergeCell ref="H129:H130"/>
    <mergeCell ref="G119:G120"/>
    <mergeCell ref="H119:H120"/>
    <mergeCell ref="G121:G122"/>
    <mergeCell ref="H121:H122"/>
    <mergeCell ref="G123:G124"/>
    <mergeCell ref="H123:H124"/>
    <mergeCell ref="G113:G114"/>
    <mergeCell ref="H113:H114"/>
    <mergeCell ref="G115:G116"/>
    <mergeCell ref="M41:M42"/>
    <mergeCell ref="N41:N42"/>
    <mergeCell ref="M49:M50"/>
    <mergeCell ref="N49:N50"/>
    <mergeCell ref="M23:M24"/>
    <mergeCell ref="N23:N24"/>
    <mergeCell ref="O23:Q24"/>
    <mergeCell ref="M25:M26"/>
    <mergeCell ref="N25:N26"/>
    <mergeCell ref="O25:Q26"/>
    <mergeCell ref="M27:M28"/>
    <mergeCell ref="N27:N28"/>
    <mergeCell ref="O27:Q28"/>
    <mergeCell ref="O31:Q32"/>
    <mergeCell ref="M33:M34"/>
    <mergeCell ref="N33:N34"/>
    <mergeCell ref="O33:Q34"/>
    <mergeCell ref="M35:M36"/>
    <mergeCell ref="N35:N36"/>
    <mergeCell ref="O35:Q36"/>
    <mergeCell ref="G137:G138"/>
    <mergeCell ref="H137:H138"/>
    <mergeCell ref="G135:G136"/>
    <mergeCell ref="H135:H136"/>
    <mergeCell ref="H115:H116"/>
    <mergeCell ref="G117:G118"/>
    <mergeCell ref="H117:H118"/>
    <mergeCell ref="G107:G108"/>
    <mergeCell ref="H107:H108"/>
    <mergeCell ref="G109:G110"/>
    <mergeCell ref="H109:H110"/>
    <mergeCell ref="G111:G112"/>
    <mergeCell ref="H111:H112"/>
    <mergeCell ref="G101:G102"/>
    <mergeCell ref="H101:H102"/>
    <mergeCell ref="G103:G104"/>
    <mergeCell ref="H103:H104"/>
    <mergeCell ref="O41:Q42"/>
    <mergeCell ref="M43:M44"/>
    <mergeCell ref="N43:N44"/>
    <mergeCell ref="O43:Q44"/>
    <mergeCell ref="M37:M38"/>
    <mergeCell ref="N37:N38"/>
    <mergeCell ref="O37:Q38"/>
    <mergeCell ref="M39:M40"/>
    <mergeCell ref="N39:N40"/>
    <mergeCell ref="O39:Q40"/>
    <mergeCell ref="O49:Q50"/>
    <mergeCell ref="M51:M52"/>
    <mergeCell ref="N51:N52"/>
    <mergeCell ref="O51:Q52"/>
    <mergeCell ref="M45:M46"/>
    <mergeCell ref="N45:N46"/>
    <mergeCell ref="O45:Q46"/>
    <mergeCell ref="M47:M48"/>
    <mergeCell ref="N47:N48"/>
    <mergeCell ref="O47:Q48"/>
    <mergeCell ref="M57:M58"/>
    <mergeCell ref="N57:N58"/>
    <mergeCell ref="O57:Q58"/>
    <mergeCell ref="M59:M60"/>
    <mergeCell ref="N59:N60"/>
    <mergeCell ref="O59:Q60"/>
    <mergeCell ref="M53:M54"/>
    <mergeCell ref="N53:N54"/>
    <mergeCell ref="O53:Q54"/>
    <mergeCell ref="M55:M56"/>
    <mergeCell ref="N55:N56"/>
    <mergeCell ref="O55:Q56"/>
    <mergeCell ref="M65:M66"/>
    <mergeCell ref="N65:N66"/>
    <mergeCell ref="O65:Q66"/>
    <mergeCell ref="M67:M68"/>
    <mergeCell ref="N67:N68"/>
    <mergeCell ref="O67:Q68"/>
    <mergeCell ref="M61:M62"/>
    <mergeCell ref="N61:N62"/>
    <mergeCell ref="O61:Q62"/>
    <mergeCell ref="M63:M64"/>
    <mergeCell ref="N63:N64"/>
    <mergeCell ref="O63:Q64"/>
    <mergeCell ref="M73:M74"/>
    <mergeCell ref="N73:N74"/>
    <mergeCell ref="O73:Q74"/>
    <mergeCell ref="M75:M76"/>
    <mergeCell ref="N75:N76"/>
    <mergeCell ref="O75:Q76"/>
    <mergeCell ref="M69:M70"/>
    <mergeCell ref="N69:N70"/>
    <mergeCell ref="O69:Q70"/>
    <mergeCell ref="M71:M72"/>
    <mergeCell ref="N71:N72"/>
    <mergeCell ref="O71:Q72"/>
    <mergeCell ref="M81:M82"/>
    <mergeCell ref="N81:N82"/>
    <mergeCell ref="O81:Q82"/>
    <mergeCell ref="M83:M84"/>
    <mergeCell ref="N83:N84"/>
    <mergeCell ref="O83:Q84"/>
    <mergeCell ref="M77:M78"/>
    <mergeCell ref="N77:N78"/>
    <mergeCell ref="O77:Q78"/>
    <mergeCell ref="M79:M80"/>
    <mergeCell ref="N79:N80"/>
    <mergeCell ref="O79:Q80"/>
    <mergeCell ref="M89:M90"/>
    <mergeCell ref="N89:N90"/>
    <mergeCell ref="O89:Q90"/>
    <mergeCell ref="M91:M92"/>
    <mergeCell ref="N91:N92"/>
    <mergeCell ref="O91:Q92"/>
    <mergeCell ref="M85:M86"/>
    <mergeCell ref="N85:N86"/>
    <mergeCell ref="O85:Q86"/>
    <mergeCell ref="M87:M88"/>
    <mergeCell ref="N87:N88"/>
    <mergeCell ref="O87:Q88"/>
    <mergeCell ref="M97:M98"/>
    <mergeCell ref="N97:N98"/>
    <mergeCell ref="O97:Q98"/>
    <mergeCell ref="M99:M100"/>
    <mergeCell ref="N99:N100"/>
    <mergeCell ref="O99:Q100"/>
    <mergeCell ref="M93:M94"/>
    <mergeCell ref="N93:N94"/>
    <mergeCell ref="O93:Q94"/>
    <mergeCell ref="M95:M96"/>
    <mergeCell ref="N95:N96"/>
    <mergeCell ref="O95:Q96"/>
    <mergeCell ref="M105:M106"/>
    <mergeCell ref="N105:N106"/>
    <mergeCell ref="O105:Q106"/>
    <mergeCell ref="M107:M108"/>
    <mergeCell ref="N107:N108"/>
    <mergeCell ref="O107:Q108"/>
    <mergeCell ref="M101:M102"/>
    <mergeCell ref="N101:N102"/>
    <mergeCell ref="O101:Q102"/>
    <mergeCell ref="M103:M104"/>
    <mergeCell ref="N103:N104"/>
    <mergeCell ref="O103:Q104"/>
    <mergeCell ref="M113:M114"/>
    <mergeCell ref="N113:N114"/>
    <mergeCell ref="O113:Q114"/>
    <mergeCell ref="M115:M116"/>
    <mergeCell ref="N115:N116"/>
    <mergeCell ref="O115:Q116"/>
    <mergeCell ref="M109:M110"/>
    <mergeCell ref="N109:N110"/>
    <mergeCell ref="O109:Q110"/>
    <mergeCell ref="M111:M112"/>
    <mergeCell ref="N111:N112"/>
    <mergeCell ref="O111:Q112"/>
    <mergeCell ref="M121:M122"/>
    <mergeCell ref="N121:N122"/>
    <mergeCell ref="O121:Q122"/>
    <mergeCell ref="M123:M124"/>
    <mergeCell ref="N123:N124"/>
    <mergeCell ref="O123:Q124"/>
    <mergeCell ref="M117:M118"/>
    <mergeCell ref="N117:N118"/>
    <mergeCell ref="O117:Q118"/>
    <mergeCell ref="M119:M120"/>
    <mergeCell ref="N119:N120"/>
    <mergeCell ref="O119:Q120"/>
    <mergeCell ref="M129:M130"/>
    <mergeCell ref="N129:N130"/>
    <mergeCell ref="O129:Q130"/>
    <mergeCell ref="M131:M132"/>
    <mergeCell ref="N131:N132"/>
    <mergeCell ref="O131:Q132"/>
    <mergeCell ref="M125:M126"/>
    <mergeCell ref="N125:N126"/>
    <mergeCell ref="O125:Q126"/>
    <mergeCell ref="M127:M128"/>
    <mergeCell ref="N127:N128"/>
    <mergeCell ref="O127:Q128"/>
    <mergeCell ref="M137:M138"/>
    <mergeCell ref="N137:N138"/>
    <mergeCell ref="O137:Q138"/>
    <mergeCell ref="M133:M134"/>
    <mergeCell ref="N133:N134"/>
    <mergeCell ref="O133:Q134"/>
    <mergeCell ref="M135:M136"/>
    <mergeCell ref="N135:N136"/>
    <mergeCell ref="O135:Q136"/>
    <mergeCell ref="C107:C108"/>
    <mergeCell ref="C111:C112"/>
    <mergeCell ref="C109:C110"/>
    <mergeCell ref="C117:C118"/>
    <mergeCell ref="C125:C126"/>
    <mergeCell ref="C123:C124"/>
    <mergeCell ref="C121:C122"/>
    <mergeCell ref="C119:C120"/>
    <mergeCell ref="C137:C138"/>
    <mergeCell ref="C135:C136"/>
    <mergeCell ref="C133:C134"/>
    <mergeCell ref="C131:C132"/>
    <mergeCell ref="C129:C130"/>
    <mergeCell ref="C127:C128"/>
    <mergeCell ref="C113:C114"/>
    <mergeCell ref="C115:C116"/>
  </mergeCells>
  <printOptions horizontalCentered="1"/>
  <pageMargins left="0.23622047244094491" right="0.23622047244094491" top="0.35433070866141736" bottom="0.35433070866141736" header="0.31496062992125984" footer="0.31496062992125984"/>
  <pageSetup paperSize="3" scale="39" fitToHeight="0" orientation="landscape" r:id="rId1"/>
  <rowBreaks count="6" manualBreakCount="6">
    <brk id="26" max="16383" man="1"/>
    <brk id="50" min="2" max="16" man="1"/>
    <brk id="76" min="2" max="16" man="1"/>
    <brk id="102" min="2" max="16" man="1"/>
    <brk id="124" min="2" max="16" man="1"/>
    <brk id="159" min="2" max="16"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T2</vt:lpstr>
      <vt:lpstr>'CEDULA EJE4 T2'!Área_de_impresión</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Vinculacion</cp:lastModifiedBy>
  <cp:lastPrinted>2024-01-10T20:48:43Z</cp:lastPrinted>
  <dcterms:created xsi:type="dcterms:W3CDTF">2021-09-15T15:35:29Z</dcterms:created>
  <dcterms:modified xsi:type="dcterms:W3CDTF">2024-01-10T20:48:48Z</dcterms:modified>
</cp:coreProperties>
</file>