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Paola\Desktop\Coordinación Técnica 2021-2024\2023\Planeación\Cuarto Trimestre 2023\Instituto de la Cultura y las Artes 4T\"/>
    </mc:Choice>
  </mc:AlternateContent>
  <bookViews>
    <workbookView xWindow="0" yWindow="0" windowWidth="20490" windowHeight="7155"/>
  </bookViews>
  <sheets>
    <sheet name="CEDULA EJE4 T2" sheetId="2" r:id="rId1"/>
  </sheets>
  <definedNames>
    <definedName name="_xlnm.Print_Area" localSheetId="0">'CEDULA EJE4 T2'!$C$3:$Q$60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M41" i="2" l="1"/>
  <c r="M45" i="2" l="1"/>
  <c r="M13" i="2" l="1"/>
  <c r="M49" i="2" l="1"/>
  <c r="M47" i="2"/>
  <c r="M43" i="2"/>
  <c r="M39" i="2"/>
  <c r="M37" i="2"/>
  <c r="M35" i="2"/>
  <c r="M33" i="2"/>
  <c r="M31" i="2"/>
  <c r="M29" i="2"/>
  <c r="M27" i="2"/>
  <c r="M25" i="2"/>
  <c r="M23" i="2"/>
  <c r="M21" i="2"/>
  <c r="M19" i="2"/>
  <c r="M15" i="2"/>
  <c r="M17" i="2" l="1"/>
  <c r="G49" i="2" l="1"/>
  <c r="N49" i="2" s="1"/>
  <c r="G47" i="2"/>
  <c r="N47" i="2" s="1"/>
  <c r="G45" i="2"/>
  <c r="N45" i="2" s="1"/>
  <c r="G43" i="2"/>
  <c r="N43" i="2" s="1"/>
  <c r="G41" i="2"/>
  <c r="N41" i="2" s="1"/>
  <c r="G39" i="2"/>
  <c r="N39" i="2" s="1"/>
  <c r="G37" i="2"/>
  <c r="N37" i="2" s="1"/>
  <c r="G35" i="2"/>
  <c r="N35" i="2" s="1"/>
  <c r="G33" i="2"/>
  <c r="N33" i="2" s="1"/>
  <c r="G31" i="2"/>
  <c r="N31" i="2" s="1"/>
  <c r="G29" i="2"/>
  <c r="N29" i="2" s="1"/>
  <c r="G27" i="2"/>
  <c r="N27" i="2" s="1"/>
  <c r="G25" i="2"/>
  <c r="N25" i="2" s="1"/>
  <c r="G23" i="2"/>
  <c r="N23" i="2" s="1"/>
  <c r="G21" i="2"/>
  <c r="N21" i="2" s="1"/>
  <c r="G19" i="2"/>
  <c r="N19" i="2" s="1"/>
  <c r="G17" i="2"/>
  <c r="N17" i="2" s="1"/>
  <c r="G15" i="2"/>
  <c r="N15" i="2" s="1"/>
</calcChain>
</file>

<file path=xl/sharedStrings.xml><?xml version="1.0" encoding="utf-8"?>
<sst xmlns="http://schemas.openxmlformats.org/spreadsheetml/2006/main" count="136" uniqueCount="85">
  <si>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</si>
  <si>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</si>
  <si>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</si>
  <si>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</si>
  <si>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</si>
  <si>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</si>
  <si>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</si>
  <si>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</si>
  <si>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</si>
  <si>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</si>
  <si>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</si>
  <si>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</si>
  <si>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</si>
  <si>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</si>
  <si>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</si>
  <si>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ANUAL</t>
  </si>
  <si>
    <t>Descendente</t>
  </si>
  <si>
    <t>Anual</t>
  </si>
  <si>
    <t>NO</t>
  </si>
  <si>
    <t>Descendente
Regular</t>
  </si>
  <si>
    <t xml:space="preserve">PROGRAMA PRESUPUESTARIO ANUAL: </t>
  </si>
  <si>
    <t>SENTIDO DEL INDICADOR
(ascendente, descendente, regular o nominal)</t>
  </si>
  <si>
    <r>
      <rPr>
        <b/>
        <sz val="11"/>
        <color theme="1"/>
        <rFont val="Calibri"/>
        <family val="2"/>
        <scheme val="minor"/>
      </rPr>
      <t>PPPIVCENVIPE:</t>
    </r>
    <r>
      <rPr>
        <sz val="11"/>
        <color theme="1"/>
        <rFont val="Calibri"/>
        <family val="2"/>
        <scheme val="minor"/>
      </rPr>
      <t xml:space="preserve"> Porcentaje de población de 18 años y más que percibe inseguro vivir en Cancún.
</t>
    </r>
    <r>
      <rPr>
        <b/>
        <sz val="11"/>
        <color theme="1"/>
        <rFont val="Calibri"/>
        <family val="2"/>
        <scheme val="minor"/>
      </rPr>
      <t xml:space="preserve">ENVIPE: </t>
    </r>
    <r>
      <rPr>
        <sz val="11"/>
        <color theme="1"/>
        <rFont val="Calibri"/>
        <family val="2"/>
        <scheme val="minor"/>
      </rPr>
      <t>Encuesta Nacional de Seguridad Pública Urbana. Periodicidad Anual.</t>
    </r>
  </si>
  <si>
    <t>TRIMESTRAL</t>
  </si>
  <si>
    <r>
      <rPr>
        <b/>
        <sz val="11"/>
        <color theme="1"/>
        <rFont val="Calibri"/>
        <family val="2"/>
        <scheme val="minor"/>
      </rPr>
      <t>Meta trimestral:</t>
    </r>
    <r>
      <rPr>
        <sz val="11"/>
        <color theme="1"/>
        <rFont val="Calibri"/>
        <family val="2"/>
        <scheme val="minor"/>
      </rPr>
      <t xml:space="preserve"> El Instituto Nacional de Estadística y Geografía, INEGI, implementa y publica los resultados de la Encuesta Nacional de Victimización y Percepción sobre Seguridad Pública Anualmente. Ultimo dato 83.5% periodo marzo-abril 2022.  El avance en cumplimiento de metas trimestral refleja lo reportado respecto a lo programado, es decir 106.57%. 
</t>
    </r>
    <r>
      <rPr>
        <b/>
        <sz val="11"/>
        <color theme="1"/>
        <rFont val="Calibri"/>
        <family val="2"/>
        <scheme val="minor"/>
      </rPr>
      <t xml:space="preserve">
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 </t>
    </r>
    <r>
      <rPr>
        <b/>
        <sz val="11"/>
        <color theme="1"/>
        <rFont val="Calibri"/>
        <family val="2"/>
        <scheme val="minor"/>
      </rPr>
      <t>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xml:space="preserve"> Pag 23 https://www.aseqroo.mx/MARCO_JURIDICO/2023/Guias/GUIA%202023.pdf</t>
    </r>
  </si>
  <si>
    <t>E-PP 4.18 LA CULTURA Y EL ARTE POR LA PAZ</t>
  </si>
  <si>
    <r>
      <t>4.18.1.1</t>
    </r>
    <r>
      <rPr>
        <sz val="11"/>
        <color theme="1"/>
        <rFont val="Calibri"/>
        <family val="2"/>
        <scheme val="minor"/>
      </rPr>
      <t xml:space="preserve"> La población del municipio de Benito Juárez desarrolla sus habilidades a través de la preservación, fomento y ejercicio de la cultura y las disciplinas artísticas.</t>
    </r>
  </si>
  <si>
    <r>
      <rPr>
        <b/>
        <sz val="11"/>
        <color theme="1"/>
        <rFont val="Calibri"/>
        <family val="2"/>
        <scheme val="minor"/>
      </rPr>
      <t xml:space="preserve">PPAC: </t>
    </r>
    <r>
      <rPr>
        <sz val="11"/>
        <color theme="1"/>
        <rFont val="Calibri"/>
        <family val="2"/>
        <scheme val="minor"/>
      </rPr>
      <t>Porcentaje personas beneficiadas en las actividades artísticas y culturales.</t>
    </r>
  </si>
  <si>
    <t>Ascendente</t>
  </si>
  <si>
    <t>Trimestral</t>
  </si>
  <si>
    <t>SI</t>
  </si>
  <si>
    <r>
      <t xml:space="preserve">4.18.1.1.1 </t>
    </r>
    <r>
      <rPr>
        <sz val="11"/>
        <color theme="1"/>
        <rFont val="Arial"/>
        <family val="2"/>
      </rPr>
      <t>Actividades artísticas y culturales que promuevan  la recomposición del tejido social y la Cultura de Paz en el municipio realizadas.</t>
    </r>
  </si>
  <si>
    <r>
      <rPr>
        <b/>
        <sz val="11"/>
        <color theme="1"/>
        <rFont val="Arial"/>
        <family val="2"/>
      </rPr>
      <t>PACR:</t>
    </r>
    <r>
      <rPr>
        <sz val="11"/>
        <color theme="1"/>
        <rFont val="Arial"/>
        <family val="2"/>
      </rPr>
      <t xml:space="preserve"> Porcentaje de actividades artísticas y culturales realizadas.</t>
    </r>
  </si>
  <si>
    <r>
      <t xml:space="preserve">4.18.1.1.1.1 </t>
    </r>
    <r>
      <rPr>
        <sz val="11"/>
        <color theme="1"/>
        <rFont val="Arial"/>
        <family val="2"/>
      </rPr>
      <t>Realización de eventos artísticos y culturales masivos para el fomento de la Cultura de Paz.</t>
    </r>
  </si>
  <si>
    <r>
      <rPr>
        <b/>
        <sz val="11"/>
        <color theme="1"/>
        <rFont val="Arial"/>
        <family val="2"/>
      </rPr>
      <t xml:space="preserve">PECP: </t>
    </r>
    <r>
      <rPr>
        <sz val="11"/>
        <color theme="1"/>
        <rFont val="Arial"/>
        <family val="2"/>
      </rPr>
      <t>Porcentaje de eventos masivos realizados para el fomento de la Cultura de Paz.</t>
    </r>
  </si>
  <si>
    <r>
      <t xml:space="preserve">4.18.1.1.1.2 </t>
    </r>
    <r>
      <rPr>
        <sz val="11"/>
        <color theme="1"/>
        <rFont val="Calibri"/>
        <family val="2"/>
        <scheme val="minor"/>
      </rPr>
      <t>Realización de actividades de proyectos en materia de arte y cultura en el municipio.</t>
    </r>
  </si>
  <si>
    <r>
      <rPr>
        <b/>
        <sz val="11"/>
        <color theme="1"/>
        <rFont val="Calibri"/>
        <family val="2"/>
        <scheme val="minor"/>
      </rPr>
      <t>PACR:</t>
    </r>
    <r>
      <rPr>
        <sz val="11"/>
        <color theme="1"/>
        <rFont val="Calibri"/>
        <family val="2"/>
        <scheme val="minor"/>
      </rPr>
      <t xml:space="preserve"> Porcentaje de actividades de proyectos artísticos y culturales realizadas. </t>
    </r>
  </si>
  <si>
    <r>
      <t xml:space="preserve">4.18.1.1.1.3 </t>
    </r>
    <r>
      <rPr>
        <sz val="11"/>
        <color theme="1"/>
        <rFont val="Calibri"/>
        <family val="2"/>
        <scheme val="minor"/>
      </rPr>
      <t xml:space="preserve">Realización de actividades para el fomento de la pluralidad de la identidad social y cultural. </t>
    </r>
  </si>
  <si>
    <r>
      <rPr>
        <b/>
        <sz val="11"/>
        <color theme="1"/>
        <rFont val="Calibri"/>
        <family val="2"/>
        <scheme val="minor"/>
      </rPr>
      <t>PISC:</t>
    </r>
    <r>
      <rPr>
        <sz val="11"/>
        <color theme="1"/>
        <rFont val="Calibri"/>
        <family val="2"/>
        <scheme val="minor"/>
      </rPr>
      <t xml:space="preserve"> Porcentaje de actividades de fomento de las identidades sociales y culturales.</t>
    </r>
  </si>
  <si>
    <r>
      <t xml:space="preserve">4.18.1.1.1.4 </t>
    </r>
    <r>
      <rPr>
        <sz val="11"/>
        <color theme="1"/>
        <rFont val="Calibri"/>
        <family val="2"/>
        <scheme val="minor"/>
      </rPr>
      <t>Impulso de actividades artísticas y culturales en el Centro Cultural de las Artes</t>
    </r>
    <r>
      <rPr>
        <b/>
        <sz val="11"/>
        <color theme="1"/>
        <rFont val="Calibri"/>
        <family val="2"/>
        <scheme val="minor"/>
      </rPr>
      <t>.</t>
    </r>
  </si>
  <si>
    <r>
      <rPr>
        <b/>
        <sz val="11"/>
        <color theme="1"/>
        <rFont val="Calibri"/>
        <family val="2"/>
        <scheme val="minor"/>
      </rPr>
      <t>PCCA:</t>
    </r>
    <r>
      <rPr>
        <sz val="11"/>
        <color theme="1"/>
        <rFont val="Calibri"/>
        <family val="2"/>
        <scheme val="minor"/>
      </rPr>
      <t xml:space="preserve"> Porcentaje de actividades realizadas en el Centro Cultural de las Artes</t>
    </r>
  </si>
  <si>
    <r>
      <t xml:space="preserve">4.18.1.1.1.5  </t>
    </r>
    <r>
      <rPr>
        <sz val="11"/>
        <color theme="1"/>
        <rFont val="Calibri"/>
        <family val="2"/>
        <scheme val="minor"/>
      </rPr>
      <t>Impulso de actividades artísticas y culturales en el Teatro Ocho de Octubre.</t>
    </r>
  </si>
  <si>
    <r>
      <rPr>
        <b/>
        <sz val="11"/>
        <color theme="1"/>
        <rFont val="Calibri"/>
        <family val="2"/>
        <scheme val="minor"/>
      </rPr>
      <t>PT8O:</t>
    </r>
    <r>
      <rPr>
        <sz val="11"/>
        <color theme="1"/>
        <rFont val="Calibri"/>
        <family val="2"/>
        <scheme val="minor"/>
      </rPr>
      <t xml:space="preserve"> Porcentaje de actividades realizadas en el Teatro 8 de Octubre.</t>
    </r>
  </si>
  <si>
    <r>
      <t>4.18.1.1.1.6</t>
    </r>
    <r>
      <rPr>
        <sz val="11"/>
        <color theme="1"/>
        <rFont val="Calibri"/>
        <family val="2"/>
        <scheme val="minor"/>
      </rPr>
      <t xml:space="preserve"> Impulso de actividades artísticas y culturales en el Foro Cultural Na´at.</t>
    </r>
  </si>
  <si>
    <r>
      <rPr>
        <b/>
        <sz val="11"/>
        <color theme="1"/>
        <rFont val="Calibri"/>
        <family val="2"/>
        <scheme val="minor"/>
      </rPr>
      <t xml:space="preserve">PFCN: </t>
    </r>
    <r>
      <rPr>
        <sz val="11"/>
        <color theme="1"/>
        <rFont val="Calibri"/>
        <family val="2"/>
        <scheme val="minor"/>
      </rPr>
      <t>Porcentaje de actividades realizadas en el Foro Cultural Na´at.</t>
    </r>
  </si>
  <si>
    <r>
      <t>4.18.1.1.1.7</t>
    </r>
    <r>
      <rPr>
        <sz val="11"/>
        <color theme="1"/>
        <rFont val="Calibri"/>
        <family val="2"/>
        <scheme val="minor"/>
      </rPr>
      <t xml:space="preserve"> Impulso de actividades en los espacios públicos orientadas al fomento de la Cultura de Paz. </t>
    </r>
  </si>
  <si>
    <r>
      <rPr>
        <b/>
        <sz val="11"/>
        <color theme="1"/>
        <rFont val="Calibri"/>
        <family val="2"/>
        <scheme val="minor"/>
      </rPr>
      <t xml:space="preserve">PEPC: </t>
    </r>
    <r>
      <rPr>
        <sz val="11"/>
        <color theme="1"/>
        <rFont val="Calibri"/>
        <family val="2"/>
        <scheme val="minor"/>
      </rPr>
      <t>Porcentaje de actividades en los espacios públicos de Cancún</t>
    </r>
  </si>
  <si>
    <r>
      <t xml:space="preserve">4.18.1.1.1.8 </t>
    </r>
    <r>
      <rPr>
        <sz val="11"/>
        <color theme="1"/>
        <rFont val="Calibri"/>
        <family val="2"/>
        <scheme val="minor"/>
      </rPr>
      <t>Participación colectiva en proyectos artísticos, culturales y cívicos.</t>
    </r>
  </si>
  <si>
    <r>
      <rPr>
        <b/>
        <sz val="11"/>
        <color theme="1"/>
        <rFont val="Calibri"/>
        <family val="2"/>
        <scheme val="minor"/>
      </rPr>
      <t>PPCR:</t>
    </r>
    <r>
      <rPr>
        <sz val="11"/>
        <color theme="1"/>
        <rFont val="Calibri"/>
        <family val="2"/>
        <scheme val="minor"/>
      </rPr>
      <t xml:space="preserve"> Porcentaje de actividades enfocadas en la participación colectiva realizadas.</t>
    </r>
  </si>
  <si>
    <r>
      <t xml:space="preserve">4.18.1.1.1.9 </t>
    </r>
    <r>
      <rPr>
        <sz val="11"/>
        <color theme="1"/>
        <rFont val="Calibri"/>
        <family val="2"/>
        <scheme val="minor"/>
      </rPr>
      <t>Desarrollo de la Agenda Artística y Cultural del Teatro de la Ciudad.</t>
    </r>
  </si>
  <si>
    <r>
      <rPr>
        <b/>
        <sz val="11"/>
        <color theme="1"/>
        <rFont val="Calibri"/>
        <family val="2"/>
        <scheme val="minor"/>
      </rPr>
      <t>PATC:</t>
    </r>
    <r>
      <rPr>
        <sz val="11"/>
        <color theme="1"/>
        <rFont val="Calibri"/>
        <family val="2"/>
        <scheme val="minor"/>
      </rPr>
      <t xml:space="preserve"> Porcentaje de actividades en el Teatro de la Ciudad realizadas.</t>
    </r>
  </si>
  <si>
    <r>
      <t xml:space="preserve">4.18.1.1.1.10 </t>
    </r>
    <r>
      <rPr>
        <sz val="11"/>
        <color theme="1"/>
        <rFont val="Calibri"/>
        <family val="2"/>
        <scheme val="minor"/>
      </rPr>
      <t>Realización del Carnaval de Cancún.</t>
    </r>
  </si>
  <si>
    <r>
      <rPr>
        <b/>
        <sz val="11"/>
        <color theme="1"/>
        <rFont val="Calibri"/>
        <family val="2"/>
        <scheme val="minor"/>
      </rPr>
      <t xml:space="preserve">NACC: </t>
    </r>
    <r>
      <rPr>
        <sz val="11"/>
        <color theme="1"/>
        <rFont val="Calibri"/>
        <family val="2"/>
        <scheme val="minor"/>
      </rPr>
      <t>Número de personas asistentes al Carnaval de Cancún.</t>
    </r>
  </si>
  <si>
    <r>
      <t xml:space="preserve">4.18.1.1.1.11 </t>
    </r>
    <r>
      <rPr>
        <sz val="11"/>
        <color theme="1"/>
        <rFont val="Calibri"/>
        <family val="2"/>
        <scheme val="minor"/>
      </rPr>
      <t>Desarrollo de infraestructura artística y cultural.</t>
    </r>
  </si>
  <si>
    <r>
      <rPr>
        <b/>
        <sz val="11"/>
        <color theme="1"/>
        <rFont val="Calibri"/>
        <family val="2"/>
        <scheme val="minor"/>
      </rPr>
      <t>PADI</t>
    </r>
    <r>
      <rPr>
        <sz val="11"/>
        <color theme="1"/>
        <rFont val="Calibri"/>
        <family val="2"/>
        <scheme val="minor"/>
      </rPr>
      <t>: Porcentaje de acciones de desarrollo en infraestructura realizadas.</t>
    </r>
  </si>
  <si>
    <r>
      <t xml:space="preserve">4.18.1.1.2 </t>
    </r>
    <r>
      <rPr>
        <sz val="11"/>
        <color theme="1"/>
        <rFont val="Arial"/>
        <family val="2"/>
      </rPr>
      <t>Centros Culturales  y estructura orgánica del Instituto de Cultura y las Artes del municipio de Benito Juárez fortalecidos.</t>
    </r>
  </si>
  <si>
    <r>
      <t>PAFR:</t>
    </r>
    <r>
      <rPr>
        <sz val="11"/>
        <color theme="1"/>
        <rFont val="Arial"/>
        <family val="2"/>
      </rPr>
      <t xml:space="preserve"> Porcentaje de acciones de fortalecimiento realizadas.</t>
    </r>
  </si>
  <si>
    <r>
      <t xml:space="preserve">4.18.1.1.2.1 </t>
    </r>
    <r>
      <rPr>
        <sz val="11"/>
        <color theme="1"/>
        <rFont val="Calibri"/>
        <family val="2"/>
        <scheme val="minor"/>
      </rPr>
      <t>Equipamiento de los Centros Culturales.</t>
    </r>
  </si>
  <si>
    <r>
      <rPr>
        <b/>
        <sz val="11"/>
        <color theme="1"/>
        <rFont val="Calibri"/>
        <family val="2"/>
        <scheme val="minor"/>
      </rPr>
      <t xml:space="preserve">PAEQ: </t>
    </r>
    <r>
      <rPr>
        <sz val="11"/>
        <color theme="1"/>
        <rFont val="Calibri"/>
        <family val="2"/>
        <scheme val="minor"/>
      </rPr>
      <t>Porcentaje de acciones de equipamiento de los centros culturales realizadas</t>
    </r>
  </si>
  <si>
    <r>
      <t xml:space="preserve">4.18.1.1.2.2 </t>
    </r>
    <r>
      <rPr>
        <sz val="11"/>
        <color theme="1"/>
        <rFont val="Calibri"/>
        <family val="2"/>
        <scheme val="minor"/>
      </rPr>
      <t>Rehabilitación de los Centros Culturales.</t>
    </r>
  </si>
  <si>
    <r>
      <rPr>
        <b/>
        <sz val="11"/>
        <color theme="1"/>
        <rFont val="Calibri"/>
        <family val="2"/>
        <scheme val="minor"/>
      </rPr>
      <t>PARR:</t>
    </r>
    <r>
      <rPr>
        <sz val="11"/>
        <color theme="1"/>
        <rFont val="Calibri"/>
        <family val="2"/>
        <scheme val="minor"/>
      </rPr>
      <t xml:space="preserve"> Porcentaje de acciones de rehabilitación de los centros culturales realizadas.</t>
    </r>
  </si>
  <si>
    <r>
      <t xml:space="preserve">4.18.1.1.2.3 </t>
    </r>
    <r>
      <rPr>
        <sz val="11"/>
        <color theme="1"/>
        <rFont val="Calibri"/>
        <family val="2"/>
        <scheme val="minor"/>
      </rPr>
      <t>Mantenimiento del Centro Culturales.</t>
    </r>
  </si>
  <si>
    <r>
      <rPr>
        <b/>
        <sz val="11"/>
        <color theme="1"/>
        <rFont val="Calibri"/>
        <family val="2"/>
        <scheme val="minor"/>
      </rPr>
      <t>PAMR:</t>
    </r>
    <r>
      <rPr>
        <sz val="11"/>
        <color theme="1"/>
        <rFont val="Calibri"/>
        <family val="2"/>
        <scheme val="minor"/>
      </rPr>
      <t xml:space="preserve"> Porcentaje de acciones de mantenimiento de los centros culturales realizadas</t>
    </r>
  </si>
  <si>
    <r>
      <t xml:space="preserve">4.18.1.1.2.4 </t>
    </r>
    <r>
      <rPr>
        <sz val="11"/>
        <color theme="1"/>
        <rFont val="Calibri"/>
        <family val="2"/>
        <scheme val="minor"/>
      </rPr>
      <t>Fortalecimiento de la Estructura Orgánica del Instituto de la Cultura y las Artes del Municipio de Benito Juárez</t>
    </r>
  </si>
  <si>
    <r>
      <rPr>
        <b/>
        <sz val="11"/>
        <color theme="1"/>
        <rFont val="Calibri"/>
        <family val="2"/>
        <scheme val="minor"/>
      </rPr>
      <t>PCTH:</t>
    </r>
    <r>
      <rPr>
        <sz val="11"/>
        <color theme="1"/>
        <rFont val="Calibri"/>
        <family val="2"/>
        <scheme val="minor"/>
      </rPr>
      <t xml:space="preserve"> Porcentaje de contrataciones de talento humano realizadas.</t>
    </r>
  </si>
  <si>
    <r>
      <rPr>
        <b/>
        <sz val="11"/>
        <color theme="1"/>
        <rFont val="Calibri"/>
        <family val="2"/>
        <scheme val="minor"/>
      </rPr>
      <t xml:space="preserve">Meta Trimestral: </t>
    </r>
    <r>
      <rPr>
        <sz val="11"/>
        <color theme="1"/>
        <rFont val="Calibri"/>
        <family val="2"/>
        <scheme val="minor"/>
      </rPr>
      <t xml:space="preserve">Para este trimestro no se tienen actividades programadas.
</t>
    </r>
    <r>
      <rPr>
        <b/>
        <sz val="11"/>
        <color theme="1"/>
        <rFont val="Calibri"/>
        <family val="2"/>
        <scheme val="minor"/>
      </rPr>
      <t xml:space="preserve">Meta Anual: </t>
    </r>
    <r>
      <rPr>
        <sz val="11"/>
        <color theme="1"/>
        <rFont val="Calibri"/>
        <family val="2"/>
        <scheme val="minor"/>
      </rPr>
      <t>Se cumplió con la meta programada para este ejercicio 2023.</t>
    </r>
  </si>
  <si>
    <r>
      <rPr>
        <b/>
        <sz val="11"/>
        <color theme="1"/>
        <rFont val="Calibri"/>
        <family val="2"/>
        <scheme val="minor"/>
      </rPr>
      <t>Meta Trimestral:</t>
    </r>
    <r>
      <rPr>
        <sz val="11"/>
        <color theme="1"/>
        <rFont val="Calibri"/>
        <family val="2"/>
        <scheme val="minor"/>
      </rPr>
      <t xml:space="preserve"> Debido a falta de presupuesto no se realizó el total de las acciones programadas.
</t>
    </r>
    <r>
      <rPr>
        <b/>
        <sz val="11"/>
        <color theme="1"/>
        <rFont val="Calibri"/>
        <family val="2"/>
        <scheme val="minor"/>
      </rPr>
      <t xml:space="preserve">
Meta Anual: </t>
    </r>
    <r>
      <rPr>
        <sz val="11"/>
        <color theme="1"/>
        <rFont val="Calibri"/>
        <family val="2"/>
        <scheme val="minor"/>
      </rPr>
      <t>Debido a la falta de presupuesto para el tercer trimestre no se cumplió con el porcentaje programado.</t>
    </r>
  </si>
  <si>
    <r>
      <rPr>
        <b/>
        <sz val="11"/>
        <color theme="1"/>
        <rFont val="Calibri"/>
        <family val="2"/>
        <scheme val="minor"/>
      </rPr>
      <t>Meta Trimestral:</t>
    </r>
    <r>
      <rPr>
        <sz val="11"/>
        <color theme="1"/>
        <rFont val="Calibri"/>
        <family val="2"/>
        <scheme val="minor"/>
      </rPr>
      <t xml:space="preserve"> No existen actividades realizadas a reportar durante este trimestre ya que el Centro Cultural de las Artes continua cerrado.
</t>
    </r>
    <r>
      <rPr>
        <b/>
        <sz val="11"/>
        <color theme="1"/>
        <rFont val="Calibri"/>
        <family val="2"/>
        <scheme val="minor"/>
      </rPr>
      <t xml:space="preserve">
Meta Anual:</t>
    </r>
    <r>
      <rPr>
        <sz val="11"/>
        <color theme="1"/>
        <rFont val="Calibri"/>
        <family val="2"/>
        <scheme val="minor"/>
      </rPr>
      <t xml:space="preserve"> No existen actividades realizadas a reportar durante este trimestre ya que el Centro Cultural de las Artes continua cerrado.</t>
    </r>
  </si>
  <si>
    <t>PERÍODO QUE SE INFORMA: DEL 1 DE ENERO AL 31 DE DICIEMBRE DE 2023</t>
  </si>
  <si>
    <r>
      <t xml:space="preserve">F. 4.18.1: </t>
    </r>
    <r>
      <rPr>
        <sz val="11"/>
        <color theme="1"/>
        <rFont val="Calibri"/>
        <family val="2"/>
        <scheme val="minor"/>
      </rPr>
      <t>Contribuir en la promoción de  acciones que combatan las causas que generan las violencias y la delincuencia contribuyendo a la paz y la justica mediante la preservación, fomento y ejercicio de la cultura y las disciplinas artísticas.</t>
    </r>
  </si>
  <si>
    <r>
      <rPr>
        <b/>
        <sz val="11"/>
        <color theme="1"/>
        <rFont val="Calibri"/>
        <family val="2"/>
        <scheme val="minor"/>
      </rPr>
      <t xml:space="preserve">Meta trimestral: </t>
    </r>
    <r>
      <rPr>
        <sz val="11"/>
        <color theme="1"/>
        <rFont val="Calibri"/>
        <family val="2"/>
        <scheme val="minor"/>
      </rPr>
      <t xml:space="preserve">Durante el cuarto trimestre del ejercicio 2023 se superó con un 303.12% la meta programada debido al impacto en redes sociales que han tenido las actividades realizadas por el Instituto.
</t>
    </r>
    <r>
      <rPr>
        <b/>
        <sz val="11"/>
        <color theme="1"/>
        <rFont val="Calibri"/>
        <family val="2"/>
        <scheme val="minor"/>
      </rPr>
      <t>Meta anual: S</t>
    </r>
    <r>
      <rPr>
        <sz val="11"/>
        <color theme="1"/>
        <rFont val="Calibri"/>
        <family val="2"/>
        <scheme val="minor"/>
      </rPr>
      <t>e logró un alcance anual del 288.29%, gracias o la difusión de las actividades a través de los medios digitales.</t>
    </r>
  </si>
  <si>
    <r>
      <t xml:space="preserve">Meta Trimestral: </t>
    </r>
    <r>
      <rPr>
        <sz val="11"/>
        <color theme="1"/>
        <rFont val="Calibri"/>
        <family val="2"/>
        <scheme val="minor"/>
      </rPr>
      <t xml:space="preserve">Por razones de presupuesto, no fue posible realizar el 100% las actividades programadas.
</t>
    </r>
    <r>
      <rPr>
        <b/>
        <sz val="11"/>
        <color theme="1"/>
        <rFont val="Calibri"/>
        <family val="2"/>
        <scheme val="minor"/>
      </rPr>
      <t xml:space="preserve">Meta Anual: </t>
    </r>
    <r>
      <rPr>
        <sz val="11"/>
        <color theme="1"/>
        <rFont val="Calibri"/>
        <family val="2"/>
        <scheme val="minor"/>
      </rPr>
      <t>El porcentaje acumulado anual alcanzó un 71.73% ya que por razones de presupuesto no fue posible realizar el total las actividades programadas para este ejercicio.</t>
    </r>
  </si>
  <si>
    <r>
      <rPr>
        <b/>
        <sz val="11"/>
        <color theme="1"/>
        <rFont val="Calibri"/>
        <family val="2"/>
        <scheme val="minor"/>
      </rPr>
      <t xml:space="preserve">Meta trimestral: </t>
    </r>
    <r>
      <rPr>
        <sz val="11"/>
        <color theme="1"/>
        <rFont val="Calibri"/>
        <family val="2"/>
        <scheme val="minor"/>
      </rPr>
      <t xml:space="preserve">Por razones de presupuesto, no fue posible realizar el 100% las actividades programadas.
</t>
    </r>
    <r>
      <rPr>
        <b/>
        <sz val="11"/>
        <color theme="1"/>
        <rFont val="Calibri"/>
        <family val="2"/>
        <scheme val="minor"/>
      </rPr>
      <t xml:space="preserve">Meta anual: </t>
    </r>
    <r>
      <rPr>
        <sz val="11"/>
        <color theme="1"/>
        <rFont val="Calibri"/>
        <family val="2"/>
        <scheme val="minor"/>
      </rPr>
      <t>Por razones de presupuesto no se realizó el total de las actividades programadas para el ejercicio 2023, sin embargo, se alcanzó el 50% de la meta anual.</t>
    </r>
  </si>
  <si>
    <r>
      <rPr>
        <b/>
        <sz val="11"/>
        <color theme="1"/>
        <rFont val="Calibri"/>
        <family val="2"/>
        <scheme val="minor"/>
      </rPr>
      <t>Meta Trimestral:</t>
    </r>
    <r>
      <rPr>
        <sz val="11"/>
        <color theme="1"/>
        <rFont val="Calibri"/>
        <family val="2"/>
        <scheme val="minor"/>
      </rPr>
      <t xml:space="preserve"> Por razones de presupuesto, no fue posible realizar el arranque de todos los programas contemplados para este trimestre, por tal motivo no se alcanzó el 100%.
</t>
    </r>
    <r>
      <rPr>
        <b/>
        <sz val="11"/>
        <color theme="1"/>
        <rFont val="Calibri"/>
        <family val="2"/>
        <scheme val="minor"/>
      </rPr>
      <t>Meta Anual:</t>
    </r>
    <r>
      <rPr>
        <sz val="11"/>
        <color theme="1"/>
        <rFont val="Calibri"/>
        <family val="2"/>
        <scheme val="minor"/>
      </rPr>
      <t xml:space="preserve"> El porcentaje de acumulado anual alcanzó un 68.32% ya que por razones de presupuesto no fue posible realizar el arranque de todos los programas contemplados para este ejercicio 2023.</t>
    </r>
  </si>
  <si>
    <r>
      <rPr>
        <b/>
        <sz val="11"/>
        <color theme="1"/>
        <rFont val="Calibri"/>
        <family val="2"/>
        <scheme val="minor"/>
      </rPr>
      <t>Meta Trimestral:</t>
    </r>
    <r>
      <rPr>
        <sz val="11"/>
        <color theme="1"/>
        <rFont val="Calibri"/>
        <family val="2"/>
        <scheme val="minor"/>
      </rPr>
      <t xml:space="preserve"> Durante este trimestre se alcanzó un 73.58%, de la meta trimestral programada, ya que en este espacio se realizaron actividades enfocadas al cumplimiento del programa de las Compañias Municipales de Teatro, Coro y Ballet Folclórico.
</t>
    </r>
    <r>
      <rPr>
        <b/>
        <sz val="11"/>
        <color theme="1"/>
        <rFont val="Calibri"/>
        <family val="2"/>
        <scheme val="minor"/>
      </rPr>
      <t xml:space="preserve">
Meta Anual:</t>
    </r>
    <r>
      <rPr>
        <sz val="11"/>
        <color theme="1"/>
        <rFont val="Calibri"/>
        <family val="2"/>
        <scheme val="minor"/>
      </rPr>
      <t xml:space="preserve"> Gracias a la respuesta de la población se logró el cumplimiento del 100% de la meta anual programada. </t>
    </r>
  </si>
  <si>
    <r>
      <rPr>
        <b/>
        <sz val="11"/>
        <color theme="1"/>
        <rFont val="Calibri"/>
        <family val="2"/>
        <scheme val="minor"/>
      </rPr>
      <t>Meta Trimestral:</t>
    </r>
    <r>
      <rPr>
        <sz val="11"/>
        <color theme="1"/>
        <rFont val="Calibri"/>
        <family val="2"/>
        <scheme val="minor"/>
      </rPr>
      <t xml:space="preserve"> No existen eventos a reportar durante este trimestre, toda vez que esta próximo a reinaugurarse el Foro Cultural Na´at.
</t>
    </r>
    <r>
      <rPr>
        <b/>
        <sz val="11"/>
        <color theme="1"/>
        <rFont val="Calibri"/>
        <family val="2"/>
        <scheme val="minor"/>
      </rPr>
      <t>Meta Anual:</t>
    </r>
    <r>
      <rPr>
        <sz val="11"/>
        <color theme="1"/>
        <rFont val="Calibri"/>
        <family val="2"/>
        <scheme val="minor"/>
      </rPr>
      <t xml:space="preserve"> No existen eventos a reportar durante este trimestre, toda vez que esta próximo a reinaugurarse el Foro Cultural Na´at.</t>
    </r>
  </si>
  <si>
    <r>
      <rPr>
        <b/>
        <sz val="11"/>
        <color theme="1"/>
        <rFont val="Calibri"/>
        <family val="2"/>
        <scheme val="minor"/>
      </rPr>
      <t xml:space="preserve">Meta Trimestral: </t>
    </r>
    <r>
      <rPr>
        <sz val="11"/>
        <color theme="1"/>
        <rFont val="Calibri"/>
        <family val="2"/>
        <scheme val="minor"/>
      </rPr>
      <t xml:space="preserve">Durante este trimestre no se realizó el total de las actividades programadas, ya que el Parque de las Palapas, uno de los principales centros culturales del Instituto, se encuenta en remodelación.
</t>
    </r>
    <r>
      <rPr>
        <b/>
        <sz val="11"/>
        <color theme="1"/>
        <rFont val="Calibri"/>
        <family val="2"/>
        <scheme val="minor"/>
      </rPr>
      <t xml:space="preserve">
Meta Anual: </t>
    </r>
    <r>
      <rPr>
        <sz val="11"/>
        <color theme="1"/>
        <rFont val="Calibri"/>
        <family val="2"/>
        <scheme val="minor"/>
      </rPr>
      <t>Se logó un 91.82% de lo promagrado para este ejercicio, ya que durante el cuarto trimestre el Parque de las Palapas entró en remodelación.</t>
    </r>
  </si>
  <si>
    <r>
      <rPr>
        <b/>
        <sz val="11"/>
        <color theme="1"/>
        <rFont val="Calibri"/>
        <family val="2"/>
        <scheme val="minor"/>
      </rPr>
      <t>Meta Trimestral:</t>
    </r>
    <r>
      <rPr>
        <sz val="11"/>
        <color theme="1"/>
        <rFont val="Calibri"/>
        <family val="2"/>
        <scheme val="minor"/>
      </rPr>
      <t xml:space="preserve"> No existen actividades realizadas a reportar para el cuarto trimestre del ejercicio 2023 ya que aun no se realiza la entrega del Teatro de la Ciudad.
</t>
    </r>
    <r>
      <rPr>
        <b/>
        <sz val="11"/>
        <color theme="1"/>
        <rFont val="Calibri"/>
        <family val="2"/>
        <scheme val="minor"/>
      </rPr>
      <t>Meta Anual:</t>
    </r>
    <r>
      <rPr>
        <sz val="11"/>
        <color theme="1"/>
        <rFont val="Calibri"/>
        <family val="2"/>
        <scheme val="minor"/>
      </rPr>
      <t xml:space="preserve"> No existen actividades realizadas a reportar para el cuarto trimestre del ejercicio 2023 ya que aun no se realiza la entrega del Teatro de la Ciudad.</t>
    </r>
  </si>
  <si>
    <r>
      <rPr>
        <b/>
        <sz val="11"/>
        <color theme="1"/>
        <rFont val="Calibri"/>
        <family val="2"/>
        <scheme val="minor"/>
      </rPr>
      <t>Meta Trimestral:</t>
    </r>
    <r>
      <rPr>
        <sz val="11"/>
        <color theme="1"/>
        <rFont val="Calibri"/>
        <family val="2"/>
        <scheme val="minor"/>
      </rPr>
      <t xml:space="preserve"> No existen actividades programadas para el cuarto trimestre del ejercicio 2023.
</t>
    </r>
    <r>
      <rPr>
        <b/>
        <sz val="11"/>
        <color theme="1"/>
        <rFont val="Calibri"/>
        <family val="2"/>
        <scheme val="minor"/>
      </rPr>
      <t>Meta Anual:</t>
    </r>
    <r>
      <rPr>
        <sz val="11"/>
        <color theme="1"/>
        <rFont val="Calibri"/>
        <family val="2"/>
        <scheme val="minor"/>
      </rPr>
      <t xml:space="preserve"> No existen actividades programadas para el cuarto trimestre del ejercicio 2023.</t>
    </r>
  </si>
  <si>
    <r>
      <rPr>
        <b/>
        <sz val="11"/>
        <color theme="1"/>
        <rFont val="Calibri"/>
        <family val="2"/>
        <scheme val="minor"/>
      </rPr>
      <t>Meta Trimestral:</t>
    </r>
    <r>
      <rPr>
        <sz val="11"/>
        <color theme="1"/>
        <rFont val="Calibri"/>
        <family val="2"/>
        <scheme val="minor"/>
      </rPr>
      <t xml:space="preserve"> Debido a la operatividad se supero la meta en cuanto a las acciones programadas para este trimestre.
</t>
    </r>
    <r>
      <rPr>
        <b/>
        <sz val="11"/>
        <color theme="1"/>
        <rFont val="Calibri"/>
        <family val="2"/>
        <scheme val="minor"/>
      </rPr>
      <t xml:space="preserve">Meta Anual: </t>
    </r>
    <r>
      <rPr>
        <sz val="11"/>
        <color theme="1"/>
        <rFont val="Calibri"/>
        <family val="2"/>
        <scheme val="minor"/>
      </rPr>
      <t>Debido a la operatividad se ha lográdo un cumplimiento de la meta anual del 82.86%</t>
    </r>
  </si>
  <si>
    <r>
      <rPr>
        <b/>
        <sz val="11"/>
        <color theme="1"/>
        <rFont val="Calibri"/>
        <family val="2"/>
        <scheme val="minor"/>
      </rPr>
      <t>Meta Trimestral:</t>
    </r>
    <r>
      <rPr>
        <sz val="11"/>
        <color theme="1"/>
        <rFont val="Calibri"/>
        <family val="2"/>
        <scheme val="minor"/>
      </rPr>
      <t xml:space="preserve"> De acuerdo a necesidades del instituto se realizaron 4 actividades, superando las 3 programadas, logrando así un 133.33% de avance trimestral. 
</t>
    </r>
    <r>
      <rPr>
        <b/>
        <sz val="11"/>
        <color theme="1"/>
        <rFont val="Calibri"/>
        <family val="2"/>
        <scheme val="minor"/>
      </rPr>
      <t xml:space="preserve">Meta Anual: </t>
    </r>
    <r>
      <rPr>
        <sz val="11"/>
        <color theme="1"/>
        <rFont val="Calibri"/>
        <family val="2"/>
        <scheme val="minor"/>
      </rPr>
      <t xml:space="preserve">Por motivos de presupuesto no se realizó la totalidad las acciones de rehabilitación de los Centros Culturales programadas para el ejercicio 2023. </t>
    </r>
  </si>
  <si>
    <r>
      <rPr>
        <b/>
        <sz val="11"/>
        <color theme="1"/>
        <rFont val="Calibri"/>
        <family val="2"/>
        <scheme val="minor"/>
      </rPr>
      <t>Meta Trimestral</t>
    </r>
    <r>
      <rPr>
        <sz val="11"/>
        <color theme="1"/>
        <rFont val="Calibri"/>
        <family val="2"/>
        <scheme val="minor"/>
      </rPr>
      <t xml:space="preserve">: Para este trimestre se logró superar el 100 % ya que las actividades de las compañias municipales aumentaron con el estreno de las temporadas de invierno en el Teatro 8 de octubre.
</t>
    </r>
    <r>
      <rPr>
        <b/>
        <sz val="11"/>
        <color theme="1"/>
        <rFont val="Calibri"/>
        <family val="2"/>
        <scheme val="minor"/>
      </rPr>
      <t xml:space="preserve">Meta Anual: </t>
    </r>
    <r>
      <rPr>
        <sz val="11"/>
        <color theme="1"/>
        <rFont val="Calibri"/>
        <family val="2"/>
        <scheme val="minor"/>
      </rPr>
      <t>Se logró un cumplimiento del 67.18% con respecto a la meta anual debido a que las actividades programadas para las compañias municipales comenzaron a partir del tercer trimestre debido al proceso de las convocatorias.</t>
    </r>
  </si>
  <si>
    <r>
      <rPr>
        <b/>
        <sz val="11"/>
        <color theme="1"/>
        <rFont val="Calibri"/>
        <family val="2"/>
        <scheme val="minor"/>
      </rPr>
      <t xml:space="preserve">Meta Trimestral: </t>
    </r>
    <r>
      <rPr>
        <sz val="11"/>
        <color theme="1"/>
        <rFont val="Calibri"/>
        <family val="2"/>
        <scheme val="minor"/>
      </rPr>
      <t xml:space="preserve">Por motivos de presupuesto, no fue posible realizar el total de las actividades programadas para este trimestre.
</t>
    </r>
    <r>
      <rPr>
        <b/>
        <sz val="11"/>
        <color theme="1"/>
        <rFont val="Calibri"/>
        <family val="2"/>
        <scheme val="minor"/>
      </rPr>
      <t xml:space="preserve">
Meta Anual: </t>
    </r>
    <r>
      <rPr>
        <sz val="11"/>
        <color theme="1"/>
        <rFont val="Calibri"/>
        <family val="2"/>
        <scheme val="minor"/>
      </rPr>
      <t>Para este ejercicio se cumplió con un porcentaje de acumulado anual del 49.09%.</t>
    </r>
  </si>
  <si>
    <r>
      <rPr>
        <b/>
        <sz val="11"/>
        <color theme="1"/>
        <rFont val="Calibri"/>
        <family val="2"/>
        <scheme val="minor"/>
      </rPr>
      <t xml:space="preserve">Meta Trimestral: </t>
    </r>
    <r>
      <rPr>
        <sz val="11"/>
        <color theme="1"/>
        <rFont val="Calibri"/>
        <family val="2"/>
        <scheme val="minor"/>
      </rPr>
      <t>Debido a la operatividad y las necesidades de mantenimiento de los centros culturales del Instituto, así como sus oficinas, se superó la meta programada para este trimestre.</t>
    </r>
    <r>
      <rPr>
        <b/>
        <sz val="11"/>
        <color theme="1"/>
        <rFont val="Calibri"/>
        <family val="2"/>
        <scheme val="minor"/>
      </rPr>
      <t xml:space="preserve">
Meta Anual: </t>
    </r>
    <r>
      <rPr>
        <sz val="11"/>
        <color theme="1"/>
        <rFont val="Calibri"/>
        <family val="2"/>
        <scheme val="minor"/>
      </rPr>
      <t>Debido a la operatividad y las necesidades de mantenimiento de los centros culturales del Instituto, así como sus oficinas, se superó la meta programada en cuanto al cumplimiento de la meta anual.</t>
    </r>
  </si>
  <si>
    <r>
      <rPr>
        <b/>
        <sz val="11"/>
        <color theme="1"/>
        <rFont val="Calibri"/>
        <family val="2"/>
        <scheme val="minor"/>
      </rPr>
      <t xml:space="preserve">Meta Trimestral: </t>
    </r>
    <r>
      <rPr>
        <sz val="11"/>
        <color theme="1"/>
        <rFont val="Calibri"/>
        <family val="2"/>
        <scheme val="minor"/>
      </rPr>
      <t xml:space="preserve">Debido a falta de presupuesto no se realizó el total de las contrataciones programadas para este trimestre.
</t>
    </r>
    <r>
      <rPr>
        <b/>
        <sz val="11"/>
        <color theme="1"/>
        <rFont val="Calibri"/>
        <family val="2"/>
        <scheme val="minor"/>
      </rPr>
      <t xml:space="preserve">
Meta Anual: </t>
    </r>
    <r>
      <rPr>
        <sz val="11"/>
        <color theme="1"/>
        <rFont val="Calibri"/>
        <family val="2"/>
        <scheme val="minor"/>
      </rPr>
      <t>Debido a falta de presupuesto no se realizó el total de las contrataciones programadas para este trimestre.</t>
    </r>
  </si>
</sst>
</file>

<file path=xl/styles.xml><?xml version="1.0" encoding="utf-8"?>
<styleSheet xmlns="http://schemas.openxmlformats.org/spreadsheetml/2006/main" xmlns:mc="http://schemas.openxmlformats.org/markup-compatibility/2006" xmlns:x14ac="http://schemas.microsoft.com/office/spreadsheetml/2009/9/ac" mc:Ignorable="x14ac">
  <fonts count="8" x14ac:knownFonts="1">
    <font>
      <sz val="11"/>
      <color theme="1"/>
      <name val="Calibri"/>
      <family val="2"/>
      <scheme val="minor"/>
    </font>
    <font>
      <sz val="11"/>
      <color theme="1"/>
      <name val="Calibri"/>
      <family val="2"/>
      <scheme val="minor"/>
    </font>
    <font>
      <b/>
      <sz val="11"/>
      <color theme="1"/>
      <name val="Calibri"/>
      <family val="2"/>
      <scheme val="minor"/>
    </font>
    <font>
      <sz val="12"/>
      <color theme="1"/>
      <name val="Calibri"/>
      <family val="2"/>
      <scheme val="minor"/>
    </font>
    <font>
      <b/>
      <sz val="14"/>
      <color theme="1"/>
      <name val="Arial"/>
      <family val="2"/>
    </font>
    <font>
      <sz val="9"/>
      <color theme="1"/>
      <name val="Calibri"/>
      <family val="2"/>
      <scheme val="minor"/>
    </font>
    <font>
      <b/>
      <sz val="11"/>
      <color theme="1"/>
      <name val="Arial"/>
      <family val="2"/>
    </font>
    <font>
      <sz val="11"/>
      <color theme="1"/>
      <name val="Arial"/>
      <family val="2"/>
    </font>
  </fonts>
  <fills count="6">
    <fill>
      <patternFill patternType="none"/>
    </fill>
    <fill>
      <patternFill patternType="gray125"/>
    </fill>
    <fill>
      <patternFill patternType="solid">
        <fgColor rgb="FF1A79BB"/>
        <bgColor indexed="64"/>
      </patternFill>
    </fill>
    <fill>
      <patternFill patternType="solid">
        <fgColor theme="0" tint="-4.9989318521683403E-2"/>
        <bgColor indexed="64"/>
      </patternFill>
    </fill>
    <fill>
      <patternFill patternType="solid">
        <fgColor rgb="FFAED8F4"/>
        <bgColor indexed="64"/>
      </patternFill>
    </fill>
    <fill>
      <patternFill patternType="solid">
        <fgColor rgb="FFF2F2F2"/>
        <bgColor rgb="FFF2F2F2"/>
      </patternFill>
    </fill>
  </fills>
  <borders count="68">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style="dotted">
        <color indexed="64"/>
      </bottom>
      <diagonal/>
    </border>
    <border>
      <left style="thin">
        <color indexed="64"/>
      </left>
      <right style="medium">
        <color indexed="64"/>
      </right>
      <top style="thin">
        <color indexed="64"/>
      </top>
      <bottom/>
      <diagonal/>
    </border>
    <border>
      <left style="medium">
        <color indexed="64"/>
      </left>
      <right style="dotted">
        <color indexed="64"/>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style="dotted">
        <color indexed="64"/>
      </top>
      <bottom style="dotted">
        <color indexed="64"/>
      </bottom>
      <diagonal/>
    </border>
    <border>
      <left/>
      <right/>
      <top style="dotted">
        <color indexed="64"/>
      </top>
      <bottom/>
      <diagonal/>
    </border>
    <border>
      <left/>
      <right style="medium">
        <color indexed="64"/>
      </right>
      <top style="dotted">
        <color indexed="64"/>
      </top>
      <bottom/>
      <diagonal/>
    </border>
    <border>
      <left style="medium">
        <color indexed="64"/>
      </left>
      <right style="dotted">
        <color indexed="64"/>
      </right>
      <top/>
      <bottom/>
      <diagonal/>
    </border>
    <border>
      <left style="dotted">
        <color indexed="64"/>
      </left>
      <right style="dotted">
        <color indexed="64"/>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style="dotted">
        <color indexed="64"/>
      </left>
      <right style="dotted">
        <color indexed="64"/>
      </right>
      <top/>
      <bottom style="medium">
        <color indexed="64"/>
      </bottom>
      <diagonal/>
    </border>
    <border>
      <left style="dashed">
        <color theme="1"/>
      </left>
      <right style="dashed">
        <color theme="1"/>
      </right>
      <top style="dotted">
        <color indexed="64"/>
      </top>
      <bottom style="dotted">
        <color indexed="64"/>
      </bottom>
      <diagonal/>
    </border>
    <border>
      <left style="dashed">
        <color theme="1"/>
      </left>
      <right style="dashed">
        <color theme="1"/>
      </right>
      <top style="dotted">
        <color indexed="64"/>
      </top>
      <bottom/>
      <diagonal/>
    </border>
    <border>
      <left style="dashed">
        <color theme="1"/>
      </left>
      <right style="dashed">
        <color theme="1"/>
      </right>
      <top/>
      <bottom style="dotted">
        <color indexed="64"/>
      </bottom>
      <diagonal/>
    </border>
    <border>
      <left style="medium">
        <color indexed="64"/>
      </left>
      <right style="dashed">
        <color theme="1"/>
      </right>
      <top style="dotted">
        <color indexed="64"/>
      </top>
      <bottom/>
      <diagonal/>
    </border>
    <border>
      <left style="medium">
        <color indexed="64"/>
      </left>
      <right style="dashed">
        <color theme="1"/>
      </right>
      <top/>
      <bottom style="dotted">
        <color indexed="64"/>
      </bottom>
      <diagonal/>
    </border>
    <border>
      <left style="dotted">
        <color indexed="64"/>
      </left>
      <right/>
      <top style="dotted">
        <color indexed="64"/>
      </top>
      <bottom style="dotted">
        <color indexed="64"/>
      </bottom>
      <diagonal/>
    </border>
    <border>
      <left style="dashed">
        <color theme="1"/>
      </left>
      <right/>
      <top style="dotted">
        <color indexed="64"/>
      </top>
      <bottom style="dotted">
        <color indexed="64"/>
      </bottom>
      <diagonal/>
    </border>
    <border>
      <left style="dotted">
        <color indexed="64"/>
      </left>
      <right/>
      <top style="dotted">
        <color indexed="64"/>
      </top>
      <bottom style="medium">
        <color indexed="64"/>
      </bottom>
      <diagonal/>
    </border>
    <border>
      <left/>
      <right style="hair">
        <color indexed="64"/>
      </right>
      <top style="hair">
        <color indexed="64"/>
      </top>
      <bottom style="hair">
        <color indexed="64"/>
      </bottom>
      <diagonal/>
    </border>
    <border>
      <left/>
      <right style="hair">
        <color indexed="64"/>
      </right>
      <top style="hair">
        <color indexed="64"/>
      </top>
      <bottom style="medium">
        <color indexed="64"/>
      </bottom>
      <diagonal/>
    </border>
    <border>
      <left style="dotted">
        <color indexed="64"/>
      </left>
      <right style="thin">
        <color indexed="64"/>
      </right>
      <top style="dotted">
        <color indexed="64"/>
      </top>
      <bottom style="dotted">
        <color indexed="64"/>
      </bottom>
      <diagonal/>
    </border>
    <border>
      <left style="dotted">
        <color indexed="64"/>
      </left>
      <right style="thin">
        <color indexed="64"/>
      </right>
      <top style="dotted">
        <color indexed="64"/>
      </top>
      <bottom style="medium">
        <color indexed="64"/>
      </bottom>
      <diagonal/>
    </border>
    <border>
      <left style="thin">
        <color indexed="64"/>
      </left>
      <right style="dotted">
        <color indexed="64"/>
      </right>
      <top/>
      <bottom style="dotted">
        <color indexed="64"/>
      </bottom>
      <diagonal/>
    </border>
    <border>
      <left style="dotted">
        <color indexed="64"/>
      </left>
      <right style="thin">
        <color indexed="64"/>
      </right>
      <top/>
      <bottom style="dotted">
        <color indexed="64"/>
      </bottom>
      <diagonal/>
    </border>
    <border>
      <left style="medium">
        <color indexed="64"/>
      </left>
      <right style="dotted">
        <color indexed="64"/>
      </right>
      <top style="thin">
        <color indexed="64"/>
      </top>
      <bottom/>
      <diagonal/>
    </border>
    <border>
      <left style="dotted">
        <color indexed="64"/>
      </left>
      <right style="thin">
        <color indexed="64"/>
      </right>
      <top style="thin">
        <color indexed="64"/>
      </top>
      <bottom/>
      <diagonal/>
    </border>
    <border>
      <left style="medium">
        <color indexed="64"/>
      </left>
      <right style="dotted">
        <color indexed="64"/>
      </right>
      <top/>
      <bottom style="dotted">
        <color indexed="64"/>
      </bottom>
      <diagonal/>
    </border>
    <border>
      <left style="thin">
        <color indexed="64"/>
      </left>
      <right style="dotted">
        <color indexed="64"/>
      </right>
      <top style="thin">
        <color indexed="64"/>
      </top>
      <bottom/>
      <diagonal/>
    </border>
    <border>
      <left style="dotted">
        <color indexed="64"/>
      </left>
      <right style="thin">
        <color indexed="64"/>
      </right>
      <top style="thin">
        <color indexed="64"/>
      </top>
      <bottom style="dotted">
        <color indexed="64"/>
      </bottom>
      <diagonal/>
    </border>
    <border>
      <left style="thin">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style="thin">
        <color indexed="64"/>
      </left>
      <right/>
      <top/>
      <bottom style="hair">
        <color indexed="64"/>
      </bottom>
      <diagonal/>
    </border>
    <border>
      <left/>
      <right/>
      <top/>
      <bottom style="hair">
        <color indexed="64"/>
      </bottom>
      <diagonal/>
    </border>
    <border>
      <left/>
      <right style="medium">
        <color indexed="64"/>
      </right>
      <top/>
      <bottom style="hair">
        <color indexed="64"/>
      </bottom>
      <diagonal/>
    </border>
    <border>
      <left style="dotted">
        <color indexed="64"/>
      </left>
      <right style="dotted">
        <color indexed="64"/>
      </right>
      <top/>
      <bottom/>
      <diagonal/>
    </border>
    <border>
      <left style="thin">
        <color indexed="64"/>
      </left>
      <right style="dotted">
        <color indexed="64"/>
      </right>
      <top/>
      <bottom style="medium">
        <color indexed="64"/>
      </bottom>
      <diagonal/>
    </border>
  </borders>
  <cellStyleXfs count="2">
    <xf numFmtId="0" fontId="0" fillId="0" borderId="0"/>
    <xf numFmtId="0" fontId="3" fillId="0" borderId="0"/>
  </cellStyleXfs>
  <cellXfs count="135">
    <xf numFmtId="0" fontId="0" fillId="0" borderId="0" xfId="0"/>
    <xf numFmtId="0" fontId="3" fillId="0" borderId="1" xfId="1" applyBorder="1"/>
    <xf numFmtId="0" fontId="3" fillId="0" borderId="2" xfId="1" applyBorder="1"/>
    <xf numFmtId="0" fontId="3" fillId="0" borderId="3" xfId="1" applyBorder="1"/>
    <xf numFmtId="0" fontId="3" fillId="0" borderId="0" xfId="1"/>
    <xf numFmtId="0" fontId="3" fillId="0" borderId="4" xfId="1" applyBorder="1"/>
    <xf numFmtId="0" fontId="3" fillId="0" borderId="5" xfId="1" applyBorder="1"/>
    <xf numFmtId="10" fontId="3" fillId="0" borderId="0" xfId="1" applyNumberFormat="1"/>
    <xf numFmtId="0" fontId="2" fillId="2" borderId="21" xfId="1" applyFont="1" applyFill="1" applyBorder="1" applyAlignment="1">
      <alignment horizontal="center" vertical="center" wrapText="1"/>
    </xf>
    <xf numFmtId="1" fontId="1" fillId="2" borderId="26" xfId="0" applyNumberFormat="1" applyFont="1" applyFill="1" applyBorder="1" applyAlignment="1">
      <alignment horizontal="center" vertical="center"/>
    </xf>
    <xf numFmtId="10" fontId="1" fillId="3" borderId="26" xfId="1" applyNumberFormat="1" applyFont="1" applyFill="1" applyBorder="1" applyAlignment="1">
      <alignment horizontal="center" vertical="center"/>
    </xf>
    <xf numFmtId="1" fontId="1" fillId="3" borderId="26" xfId="0" applyNumberFormat="1" applyFont="1" applyFill="1" applyBorder="1" applyAlignment="1">
      <alignment horizontal="center" vertical="center"/>
    </xf>
    <xf numFmtId="0" fontId="1" fillId="4" borderId="41" xfId="0" applyFont="1" applyFill="1" applyBorder="1" applyAlignment="1">
      <alignment horizontal="center" vertical="center" wrapText="1"/>
    </xf>
    <xf numFmtId="10" fontId="1" fillId="3" borderId="46" xfId="1" applyNumberFormat="1" applyFont="1" applyFill="1" applyBorder="1" applyAlignment="1">
      <alignment horizontal="center" vertical="center"/>
    </xf>
    <xf numFmtId="1" fontId="1" fillId="2" borderId="46" xfId="0" applyNumberFormat="1" applyFont="1" applyFill="1" applyBorder="1" applyAlignment="1">
      <alignment horizontal="center" vertical="center"/>
    </xf>
    <xf numFmtId="0" fontId="1" fillId="2" borderId="46" xfId="0" applyFont="1" applyFill="1" applyBorder="1" applyAlignment="1">
      <alignment horizontal="center" vertical="center" wrapText="1"/>
    </xf>
    <xf numFmtId="0" fontId="1" fillId="4" borderId="47" xfId="0" applyFont="1" applyFill="1" applyBorder="1" applyAlignment="1">
      <alignment horizontal="center" vertical="center" wrapText="1"/>
    </xf>
    <xf numFmtId="1" fontId="1" fillId="3" borderId="46" xfId="0" applyNumberFormat="1" applyFont="1" applyFill="1" applyBorder="1" applyAlignment="1">
      <alignment horizontal="center" vertical="center"/>
    </xf>
    <xf numFmtId="0" fontId="1" fillId="3" borderId="46" xfId="0" applyFont="1" applyFill="1" applyBorder="1" applyAlignment="1">
      <alignment horizontal="center" vertical="center" wrapText="1"/>
    </xf>
    <xf numFmtId="0" fontId="1" fillId="3" borderId="48" xfId="0" applyFont="1" applyFill="1" applyBorder="1" applyAlignment="1">
      <alignment horizontal="center" vertical="center" wrapText="1"/>
    </xf>
    <xf numFmtId="0" fontId="1" fillId="3" borderId="26" xfId="0" applyFont="1" applyFill="1" applyBorder="1" applyAlignment="1">
      <alignment horizontal="center" vertical="center" wrapText="1"/>
    </xf>
    <xf numFmtId="0" fontId="1" fillId="3" borderId="35" xfId="0" applyFont="1" applyFill="1" applyBorder="1" applyAlignment="1">
      <alignment horizontal="center" vertical="center" wrapText="1"/>
    </xf>
    <xf numFmtId="0" fontId="1" fillId="2" borderId="26" xfId="0" applyFont="1" applyFill="1" applyBorder="1" applyAlignment="1">
      <alignment horizontal="center" vertical="center" wrapText="1"/>
    </xf>
    <xf numFmtId="1" fontId="0" fillId="3" borderId="26" xfId="0" applyNumberFormat="1" applyFill="1" applyBorder="1" applyAlignment="1">
      <alignment horizontal="center" vertical="center"/>
    </xf>
    <xf numFmtId="1" fontId="0" fillId="3" borderId="46" xfId="0" applyNumberFormat="1" applyFill="1" applyBorder="1" applyAlignment="1">
      <alignment horizontal="center" vertical="center"/>
    </xf>
    <xf numFmtId="0" fontId="4" fillId="0" borderId="0" xfId="1" applyFont="1" applyAlignment="1">
      <alignment horizontal="center"/>
    </xf>
    <xf numFmtId="0" fontId="4" fillId="0" borderId="5" xfId="1" applyFont="1" applyBorder="1" applyAlignment="1">
      <alignment horizontal="center"/>
    </xf>
    <xf numFmtId="0" fontId="4" fillId="0" borderId="0" xfId="1" applyFont="1" applyAlignment="1">
      <alignment horizontal="center" vertical="center"/>
    </xf>
    <xf numFmtId="0" fontId="4" fillId="0" borderId="5" xfId="1" applyFont="1" applyBorder="1" applyAlignment="1">
      <alignment horizontal="center" vertical="center"/>
    </xf>
    <xf numFmtId="0" fontId="4" fillId="2" borderId="6" xfId="1" applyFont="1" applyFill="1" applyBorder="1" applyAlignment="1">
      <alignment horizontal="center" vertical="center"/>
    </xf>
    <xf numFmtId="0" fontId="4" fillId="2" borderId="7" xfId="1" applyFont="1" applyFill="1" applyBorder="1" applyAlignment="1">
      <alignment horizontal="center" vertical="center"/>
    </xf>
    <xf numFmtId="0" fontId="4" fillId="0" borderId="8" xfId="0" applyFont="1" applyBorder="1" applyAlignment="1">
      <alignment horizontal="center" vertical="center"/>
    </xf>
    <xf numFmtId="0" fontId="4" fillId="0" borderId="7" xfId="0" applyFont="1" applyBorder="1" applyAlignment="1">
      <alignment horizontal="center" vertical="center"/>
    </xf>
    <xf numFmtId="0" fontId="2" fillId="2" borderId="9" xfId="1" applyFont="1" applyFill="1" applyBorder="1" applyAlignment="1">
      <alignment horizontal="center" vertical="center" wrapText="1"/>
    </xf>
    <xf numFmtId="0" fontId="2" fillId="2" borderId="15" xfId="1" applyFont="1" applyFill="1" applyBorder="1" applyAlignment="1">
      <alignment horizontal="center" vertical="center" wrapText="1"/>
    </xf>
    <xf numFmtId="0" fontId="2" fillId="2" borderId="20" xfId="1" applyFont="1" applyFill="1" applyBorder="1" applyAlignment="1">
      <alignment horizontal="center" vertical="center" wrapText="1"/>
    </xf>
    <xf numFmtId="0" fontId="2" fillId="2" borderId="10" xfId="1" applyFont="1" applyFill="1" applyBorder="1" applyAlignment="1">
      <alignment horizontal="center" vertical="center" wrapText="1"/>
    </xf>
    <xf numFmtId="0" fontId="2" fillId="2" borderId="16" xfId="1" applyFont="1" applyFill="1" applyBorder="1" applyAlignment="1">
      <alignment horizontal="center" vertical="center" wrapText="1"/>
    </xf>
    <xf numFmtId="0" fontId="2" fillId="2" borderId="21" xfId="1" applyFont="1" applyFill="1" applyBorder="1" applyAlignment="1">
      <alignment horizontal="center" vertical="center" wrapText="1"/>
    </xf>
    <xf numFmtId="0" fontId="2" fillId="2" borderId="11" xfId="1" applyFont="1" applyFill="1" applyBorder="1" applyAlignment="1">
      <alignment horizontal="center" vertical="center" wrapText="1"/>
    </xf>
    <xf numFmtId="0" fontId="2" fillId="2" borderId="17" xfId="1" applyFont="1" applyFill="1" applyBorder="1" applyAlignment="1">
      <alignment horizontal="center" vertical="center" wrapText="1"/>
    </xf>
    <xf numFmtId="0" fontId="2" fillId="2" borderId="22" xfId="1" applyFont="1" applyFill="1" applyBorder="1" applyAlignment="1">
      <alignment horizontal="center" vertical="center" wrapText="1"/>
    </xf>
    <xf numFmtId="0" fontId="2" fillId="2" borderId="12" xfId="1" applyFont="1" applyFill="1" applyBorder="1" applyAlignment="1">
      <alignment horizontal="center" vertical="center"/>
    </xf>
    <xf numFmtId="0" fontId="2" fillId="2" borderId="10" xfId="1" applyFont="1" applyFill="1" applyBorder="1" applyAlignment="1">
      <alignment horizontal="center" vertical="center"/>
    </xf>
    <xf numFmtId="0" fontId="2" fillId="2" borderId="13" xfId="1" applyFont="1" applyFill="1" applyBorder="1" applyAlignment="1">
      <alignment horizontal="center" vertical="center"/>
    </xf>
    <xf numFmtId="0" fontId="0" fillId="3" borderId="27" xfId="1" applyFont="1" applyFill="1" applyBorder="1" applyAlignment="1">
      <alignment horizontal="justify" vertical="center" wrapText="1"/>
    </xf>
    <xf numFmtId="0" fontId="1" fillId="3" borderId="27" xfId="1" applyFont="1" applyFill="1" applyBorder="1" applyAlignment="1">
      <alignment horizontal="justify" vertical="center"/>
    </xf>
    <xf numFmtId="0" fontId="1" fillId="3" borderId="28" xfId="1" applyFont="1" applyFill="1" applyBorder="1" applyAlignment="1">
      <alignment horizontal="justify" vertical="center"/>
    </xf>
    <xf numFmtId="0" fontId="1" fillId="3" borderId="31" xfId="1" applyFont="1" applyFill="1" applyBorder="1" applyAlignment="1">
      <alignment horizontal="justify" vertical="center"/>
    </xf>
    <xf numFmtId="0" fontId="1" fillId="3" borderId="32" xfId="1" applyFont="1" applyFill="1" applyBorder="1" applyAlignment="1">
      <alignment horizontal="justify" vertical="center"/>
    </xf>
    <xf numFmtId="0" fontId="1" fillId="3" borderId="25" xfId="1" applyFont="1" applyFill="1" applyBorder="1" applyAlignment="1">
      <alignment horizontal="justify" vertical="center" wrapText="1"/>
    </xf>
    <xf numFmtId="0" fontId="1" fillId="3" borderId="30" xfId="1" applyFont="1" applyFill="1" applyBorder="1" applyAlignment="1">
      <alignment horizontal="justify" vertical="center" wrapText="1"/>
    </xf>
    <xf numFmtId="0" fontId="1" fillId="3" borderId="25" xfId="1" applyFont="1" applyFill="1" applyBorder="1" applyAlignment="1">
      <alignment horizontal="center" vertical="center" wrapText="1"/>
    </xf>
    <xf numFmtId="0" fontId="1" fillId="3" borderId="30" xfId="1" applyFont="1" applyFill="1" applyBorder="1" applyAlignment="1">
      <alignment horizontal="center" vertical="center" wrapText="1"/>
    </xf>
    <xf numFmtId="0" fontId="1" fillId="3" borderId="25" xfId="1" applyFont="1" applyFill="1" applyBorder="1" applyAlignment="1">
      <alignment horizontal="center" vertical="center"/>
    </xf>
    <xf numFmtId="0" fontId="1" fillId="3" borderId="30" xfId="1" applyFont="1" applyFill="1" applyBorder="1" applyAlignment="1">
      <alignment horizontal="center" vertical="center"/>
    </xf>
    <xf numFmtId="10" fontId="1" fillId="3" borderId="25" xfId="1" applyNumberFormat="1" applyFont="1" applyFill="1" applyBorder="1" applyAlignment="1">
      <alignment horizontal="center" vertical="center"/>
    </xf>
    <xf numFmtId="10" fontId="1" fillId="3" borderId="30" xfId="1" applyNumberFormat="1" applyFont="1" applyFill="1" applyBorder="1" applyAlignment="1">
      <alignment horizontal="center" vertical="center"/>
    </xf>
    <xf numFmtId="0" fontId="2" fillId="2" borderId="14" xfId="1" applyFont="1" applyFill="1" applyBorder="1" applyAlignment="1">
      <alignment horizontal="center" vertical="center"/>
    </xf>
    <xf numFmtId="0" fontId="2" fillId="2" borderId="16" xfId="1" applyFont="1" applyFill="1" applyBorder="1" applyAlignment="1">
      <alignment horizontal="center" vertical="center"/>
    </xf>
    <xf numFmtId="0" fontId="2" fillId="2" borderId="19" xfId="1" applyFont="1" applyFill="1" applyBorder="1" applyAlignment="1">
      <alignment horizontal="center" vertical="center"/>
    </xf>
    <xf numFmtId="0" fontId="2" fillId="2" borderId="21" xfId="1" applyFont="1" applyFill="1" applyBorder="1" applyAlignment="1">
      <alignment horizontal="center" vertical="center"/>
    </xf>
    <xf numFmtId="0" fontId="2" fillId="2" borderId="23" xfId="1" applyFont="1" applyFill="1" applyBorder="1" applyAlignment="1">
      <alignment horizontal="center" vertical="center"/>
    </xf>
    <xf numFmtId="0" fontId="2" fillId="2" borderId="18" xfId="1" applyFont="1" applyFill="1" applyBorder="1" applyAlignment="1">
      <alignment horizontal="center" vertical="center"/>
    </xf>
    <xf numFmtId="0" fontId="2" fillId="3" borderId="24" xfId="1" applyFont="1" applyFill="1" applyBorder="1" applyAlignment="1">
      <alignment horizontal="left" vertical="center" wrapText="1"/>
    </xf>
    <xf numFmtId="0" fontId="2" fillId="3" borderId="29" xfId="1" applyFont="1" applyFill="1" applyBorder="1" applyAlignment="1">
      <alignment horizontal="left" vertical="center" wrapText="1"/>
    </xf>
    <xf numFmtId="0" fontId="0" fillId="3" borderId="26" xfId="0" applyFill="1" applyBorder="1" applyAlignment="1">
      <alignment horizontal="center" vertical="center"/>
    </xf>
    <xf numFmtId="0" fontId="1" fillId="3" borderId="26" xfId="0" applyFont="1" applyFill="1" applyBorder="1" applyAlignment="1">
      <alignment horizontal="center" vertical="center"/>
    </xf>
    <xf numFmtId="10" fontId="0" fillId="5" borderId="55" xfId="0" applyNumberFormat="1" applyFill="1" applyBorder="1" applyAlignment="1">
      <alignment horizontal="center" vertical="center" wrapText="1"/>
    </xf>
    <xf numFmtId="10" fontId="0" fillId="5" borderId="57" xfId="0" applyNumberFormat="1" applyFill="1" applyBorder="1" applyAlignment="1">
      <alignment horizontal="center" vertical="center" wrapText="1"/>
    </xf>
    <xf numFmtId="10" fontId="0" fillId="5" borderId="56" xfId="0" applyNumberFormat="1" applyFill="1" applyBorder="1" applyAlignment="1">
      <alignment horizontal="center" vertical="center" wrapText="1"/>
    </xf>
    <xf numFmtId="10" fontId="0" fillId="5" borderId="54" xfId="0" applyNumberFormat="1" applyFill="1" applyBorder="1" applyAlignment="1">
      <alignment horizontal="center" vertical="center" wrapText="1"/>
    </xf>
    <xf numFmtId="0" fontId="6" fillId="3" borderId="44" xfId="0" applyFont="1" applyFill="1" applyBorder="1" applyAlignment="1">
      <alignment horizontal="left" vertical="center" wrapText="1"/>
    </xf>
    <xf numFmtId="0" fontId="6" fillId="3" borderId="45" xfId="0" applyFont="1" applyFill="1" applyBorder="1" applyAlignment="1">
      <alignment horizontal="left" vertical="center" wrapText="1"/>
    </xf>
    <xf numFmtId="0" fontId="7" fillId="3" borderId="42" xfId="0" applyFont="1" applyFill="1" applyBorder="1" applyAlignment="1">
      <alignment horizontal="left" vertical="center" wrapText="1"/>
    </xf>
    <xf numFmtId="0" fontId="7" fillId="3" borderId="43" xfId="0" applyFont="1" applyFill="1" applyBorder="1" applyAlignment="1">
      <alignment horizontal="left" vertical="center" wrapText="1"/>
    </xf>
    <xf numFmtId="0" fontId="0" fillId="3" borderId="26" xfId="0" applyFill="1" applyBorder="1" applyAlignment="1">
      <alignment horizontal="center" vertical="center" wrapText="1"/>
    </xf>
    <xf numFmtId="0" fontId="1" fillId="3" borderId="26" xfId="0" applyFont="1" applyFill="1" applyBorder="1" applyAlignment="1">
      <alignment horizontal="center" vertical="center" wrapText="1"/>
    </xf>
    <xf numFmtId="0" fontId="2" fillId="2" borderId="33" xfId="0" applyFont="1" applyFill="1" applyBorder="1" applyAlignment="1">
      <alignment vertical="center" wrapText="1"/>
    </xf>
    <xf numFmtId="0" fontId="0" fillId="2" borderId="26" xfId="0" applyFill="1" applyBorder="1" applyAlignment="1">
      <alignment vertical="center" wrapText="1"/>
    </xf>
    <xf numFmtId="0" fontId="1" fillId="2" borderId="26" xfId="0" applyFont="1" applyFill="1" applyBorder="1" applyAlignment="1">
      <alignment vertical="center" wrapText="1"/>
    </xf>
    <xf numFmtId="0" fontId="0" fillId="2" borderId="26" xfId="0" applyFill="1" applyBorder="1" applyAlignment="1">
      <alignment horizontal="center" vertical="center" wrapText="1"/>
    </xf>
    <xf numFmtId="0" fontId="1" fillId="2" borderId="26" xfId="0" applyFont="1" applyFill="1" applyBorder="1" applyAlignment="1">
      <alignment horizontal="center" vertical="center" wrapText="1"/>
    </xf>
    <xf numFmtId="0" fontId="6" fillId="4" borderId="44" xfId="0" applyFont="1" applyFill="1" applyBorder="1" applyAlignment="1">
      <alignment horizontal="left" vertical="center" wrapText="1"/>
    </xf>
    <xf numFmtId="0" fontId="6" fillId="4" borderId="45" xfId="0" applyFont="1" applyFill="1" applyBorder="1" applyAlignment="1">
      <alignment horizontal="left" vertical="center" wrapText="1"/>
    </xf>
    <xf numFmtId="0" fontId="7" fillId="4" borderId="42" xfId="0" applyFont="1" applyFill="1" applyBorder="1" applyAlignment="1">
      <alignment horizontal="left" vertical="center" wrapText="1"/>
    </xf>
    <xf numFmtId="0" fontId="7" fillId="4" borderId="43" xfId="0" applyFont="1" applyFill="1" applyBorder="1" applyAlignment="1">
      <alignment horizontal="left" vertical="center" wrapText="1"/>
    </xf>
    <xf numFmtId="0" fontId="0" fillId="4" borderId="42" xfId="0" applyFill="1" applyBorder="1" applyAlignment="1">
      <alignment horizontal="center" vertical="center" wrapText="1"/>
    </xf>
    <xf numFmtId="0" fontId="1" fillId="4" borderId="43" xfId="0" applyFont="1" applyFill="1" applyBorder="1" applyAlignment="1">
      <alignment horizontal="center" vertical="center" wrapText="1"/>
    </xf>
    <xf numFmtId="10" fontId="5" fillId="3" borderId="58" xfId="0" applyNumberFormat="1" applyFont="1" applyFill="1" applyBorder="1" applyAlignment="1">
      <alignment horizontal="center" vertical="center" wrapText="1"/>
    </xf>
    <xf numFmtId="10" fontId="5" fillId="3" borderId="53" xfId="0" applyNumberFormat="1" applyFont="1" applyFill="1" applyBorder="1" applyAlignment="1">
      <alignment horizontal="center" vertical="center" wrapText="1"/>
    </xf>
    <xf numFmtId="10" fontId="5" fillId="3" borderId="59" xfId="0" applyNumberFormat="1" applyFont="1" applyFill="1" applyBorder="1" applyAlignment="1">
      <alignment horizontal="center" vertical="center" wrapText="1"/>
    </xf>
    <xf numFmtId="10" fontId="5" fillId="3" borderId="51" xfId="0" applyNumberFormat="1" applyFont="1" applyFill="1" applyBorder="1" applyAlignment="1">
      <alignment horizontal="center" vertical="center" wrapText="1"/>
    </xf>
    <xf numFmtId="0" fontId="1" fillId="2" borderId="25" xfId="0" applyFont="1" applyFill="1" applyBorder="1" applyAlignment="1">
      <alignment horizontal="center" vertical="center" wrapText="1"/>
    </xf>
    <xf numFmtId="0" fontId="1" fillId="2" borderId="30" xfId="0" applyFont="1" applyFill="1" applyBorder="1" applyAlignment="1">
      <alignment horizontal="center" vertical="center" wrapText="1"/>
    </xf>
    <xf numFmtId="0" fontId="0" fillId="2" borderId="25" xfId="0" applyFill="1" applyBorder="1" applyAlignment="1">
      <alignment horizontal="center" vertical="center" wrapText="1"/>
    </xf>
    <xf numFmtId="0" fontId="1" fillId="3" borderId="25" xfId="0" applyFont="1" applyFill="1" applyBorder="1" applyAlignment="1">
      <alignment horizontal="center" vertical="center" wrapText="1"/>
    </xf>
    <xf numFmtId="0" fontId="1" fillId="3" borderId="30" xfId="0" applyFont="1" applyFill="1" applyBorder="1" applyAlignment="1">
      <alignment horizontal="center" vertical="center" wrapText="1"/>
    </xf>
    <xf numFmtId="0" fontId="0" fillId="3" borderId="25" xfId="0" applyFill="1" applyBorder="1" applyAlignment="1">
      <alignment horizontal="center" vertical="center" wrapText="1"/>
    </xf>
    <xf numFmtId="0" fontId="1" fillId="4" borderId="42" xfId="0" applyFont="1" applyFill="1" applyBorder="1" applyAlignment="1">
      <alignment horizontal="center" vertical="center" wrapText="1"/>
    </xf>
    <xf numFmtId="0" fontId="2" fillId="4" borderId="27" xfId="0" applyFont="1" applyFill="1" applyBorder="1" applyAlignment="1">
      <alignment horizontal="left" vertical="center" wrapText="1"/>
    </xf>
    <xf numFmtId="0" fontId="1" fillId="4" borderId="27" xfId="0" applyFont="1" applyFill="1" applyBorder="1" applyAlignment="1">
      <alignment horizontal="left" vertical="center" wrapText="1"/>
    </xf>
    <xf numFmtId="0" fontId="1" fillId="4" borderId="28" xfId="0" applyFont="1" applyFill="1" applyBorder="1" applyAlignment="1">
      <alignment horizontal="left" vertical="center" wrapText="1"/>
    </xf>
    <xf numFmtId="0" fontId="1" fillId="4" borderId="31" xfId="0" applyFont="1" applyFill="1" applyBorder="1" applyAlignment="1">
      <alignment horizontal="left" vertical="center" wrapText="1"/>
    </xf>
    <xf numFmtId="0" fontId="1" fillId="4" borderId="32" xfId="0" applyFont="1" applyFill="1" applyBorder="1" applyAlignment="1">
      <alignment horizontal="left" vertical="center" wrapText="1"/>
    </xf>
    <xf numFmtId="0" fontId="0" fillId="3" borderId="49" xfId="0" applyFill="1" applyBorder="1" applyAlignment="1">
      <alignment horizontal="left" vertical="center" wrapText="1"/>
    </xf>
    <xf numFmtId="0" fontId="1" fillId="3" borderId="36" xfId="0" applyFont="1" applyFill="1" applyBorder="1" applyAlignment="1">
      <alignment horizontal="left" vertical="center" wrapText="1"/>
    </xf>
    <xf numFmtId="0" fontId="1" fillId="3" borderId="37" xfId="0" applyFont="1" applyFill="1" applyBorder="1" applyAlignment="1">
      <alignment horizontal="left" vertical="center" wrapText="1"/>
    </xf>
    <xf numFmtId="0" fontId="1" fillId="3" borderId="49" xfId="0" applyFont="1" applyFill="1" applyBorder="1" applyAlignment="1">
      <alignment horizontal="left" vertical="center" wrapText="1"/>
    </xf>
    <xf numFmtId="0" fontId="0" fillId="2" borderId="49" xfId="0" applyFill="1" applyBorder="1" applyAlignment="1">
      <alignment horizontal="left" vertical="center" wrapText="1"/>
    </xf>
    <xf numFmtId="0" fontId="1" fillId="2" borderId="36" xfId="0" applyFont="1" applyFill="1" applyBorder="1" applyAlignment="1">
      <alignment horizontal="left" vertical="center" wrapText="1"/>
    </xf>
    <xf numFmtId="0" fontId="1" fillId="2" borderId="37" xfId="0" applyFont="1" applyFill="1" applyBorder="1" applyAlignment="1">
      <alignment horizontal="left" vertical="center" wrapText="1"/>
    </xf>
    <xf numFmtId="0" fontId="1" fillId="2" borderId="49" xfId="0" applyFont="1" applyFill="1" applyBorder="1" applyAlignment="1">
      <alignment horizontal="left" vertical="center" wrapText="1"/>
    </xf>
    <xf numFmtId="0" fontId="2" fillId="3" borderId="33" xfId="0" applyFont="1" applyFill="1" applyBorder="1" applyAlignment="1">
      <alignment vertical="center" wrapText="1"/>
    </xf>
    <xf numFmtId="0" fontId="0" fillId="3" borderId="26" xfId="0" applyFill="1" applyBorder="1" applyAlignment="1">
      <alignment vertical="center" wrapText="1"/>
    </xf>
    <xf numFmtId="0" fontId="1" fillId="3" borderId="26" xfId="0" applyFont="1" applyFill="1" applyBorder="1" applyAlignment="1">
      <alignment vertical="center" wrapText="1"/>
    </xf>
    <xf numFmtId="0" fontId="0" fillId="3" borderId="60" xfId="0" applyFill="1" applyBorder="1" applyAlignment="1">
      <alignment horizontal="left" vertical="center" wrapText="1"/>
    </xf>
    <xf numFmtId="0" fontId="0" fillId="3" borderId="61" xfId="0" applyFill="1" applyBorder="1" applyAlignment="1">
      <alignment horizontal="left" vertical="center" wrapText="1"/>
    </xf>
    <xf numFmtId="0" fontId="0" fillId="3" borderId="62" xfId="0" applyFill="1" applyBorder="1" applyAlignment="1">
      <alignment horizontal="left" vertical="center" wrapText="1"/>
    </xf>
    <xf numFmtId="0" fontId="0" fillId="3" borderId="63" xfId="0" applyFill="1" applyBorder="1" applyAlignment="1">
      <alignment horizontal="left" vertical="center" wrapText="1"/>
    </xf>
    <xf numFmtId="0" fontId="0" fillId="3" borderId="64" xfId="0" applyFill="1" applyBorder="1" applyAlignment="1">
      <alignment horizontal="left" vertical="center" wrapText="1"/>
    </xf>
    <xf numFmtId="0" fontId="0" fillId="3" borderId="65" xfId="0" applyFill="1" applyBorder="1" applyAlignment="1">
      <alignment horizontal="left" vertical="center" wrapText="1"/>
    </xf>
    <xf numFmtId="0" fontId="6" fillId="4" borderId="42" xfId="0" applyFont="1" applyFill="1" applyBorder="1" applyAlignment="1">
      <alignment horizontal="left" vertical="center" wrapText="1"/>
    </xf>
    <xf numFmtId="0" fontId="0" fillId="4" borderId="27" xfId="0" applyFill="1" applyBorder="1" applyAlignment="1">
      <alignment horizontal="left" vertical="center" wrapText="1"/>
    </xf>
    <xf numFmtId="0" fontId="1" fillId="3" borderId="66" xfId="0" applyFont="1" applyFill="1" applyBorder="1" applyAlignment="1">
      <alignment horizontal="center" vertical="center" wrapText="1"/>
    </xf>
    <xf numFmtId="0" fontId="2" fillId="3" borderId="34" xfId="0" applyFont="1" applyFill="1" applyBorder="1" applyAlignment="1">
      <alignment vertical="center" wrapText="1"/>
    </xf>
    <xf numFmtId="0" fontId="1" fillId="3" borderId="35" xfId="0" applyFont="1" applyFill="1" applyBorder="1" applyAlignment="1">
      <alignment vertical="center" wrapText="1"/>
    </xf>
    <xf numFmtId="0" fontId="1" fillId="3" borderId="35" xfId="0" applyFont="1" applyFill="1" applyBorder="1" applyAlignment="1">
      <alignment horizontal="center" vertical="center" wrapText="1"/>
    </xf>
    <xf numFmtId="0" fontId="1" fillId="3" borderId="35" xfId="0" applyFont="1" applyFill="1" applyBorder="1" applyAlignment="1">
      <alignment horizontal="center" vertical="center"/>
    </xf>
    <xf numFmtId="0" fontId="1" fillId="3" borderId="40" xfId="0" applyFont="1" applyFill="1" applyBorder="1" applyAlignment="1">
      <alignment horizontal="center" vertical="center" wrapText="1"/>
    </xf>
    <xf numFmtId="10" fontId="5" fillId="3" borderId="67" xfId="0" applyNumberFormat="1" applyFont="1" applyFill="1" applyBorder="1" applyAlignment="1">
      <alignment horizontal="center" vertical="center" wrapText="1"/>
    </xf>
    <xf numFmtId="10" fontId="5" fillId="3" borderId="52" xfId="0" applyNumberFormat="1" applyFont="1" applyFill="1" applyBorder="1" applyAlignment="1">
      <alignment horizontal="center" vertical="center" wrapText="1"/>
    </xf>
    <xf numFmtId="0" fontId="1" fillId="3" borderId="50" xfId="0" applyFont="1" applyFill="1" applyBorder="1" applyAlignment="1">
      <alignment horizontal="left" vertical="center" wrapText="1"/>
    </xf>
    <xf numFmtId="0" fontId="1" fillId="3" borderId="38" xfId="0" applyFont="1" applyFill="1" applyBorder="1" applyAlignment="1">
      <alignment horizontal="left" vertical="center" wrapText="1"/>
    </xf>
    <xf numFmtId="0" fontId="1" fillId="3" borderId="39" xfId="0" applyFont="1" applyFill="1" applyBorder="1" applyAlignment="1">
      <alignment horizontal="left" vertical="center" wrapText="1"/>
    </xf>
  </cellXfs>
  <cellStyles count="2">
    <cellStyle name="Normal" xfId="0" builtinId="0"/>
    <cellStyle name="Normal 2" xfId="1"/>
  </cellStyles>
  <dxfs count="0"/>
  <tableStyles count="0" defaultTableStyle="TableStyleMedium2" defaultPivotStyle="PivotStyleLight16"/>
  <colors>
    <mruColors>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619125</xdr:colOff>
      <xdr:row>2</xdr:row>
      <xdr:rowOff>124664</xdr:rowOff>
    </xdr:from>
    <xdr:to>
      <xdr:col>2</xdr:col>
      <xdr:colOff>1666874</xdr:colOff>
      <xdr:row>7</xdr:row>
      <xdr:rowOff>135312</xdr:rowOff>
    </xdr:to>
    <xdr:pic>
      <xdr:nvPicPr>
        <xdr:cNvPr id="2" name="Imagen 1">
          <a:extLst>
            <a:ext uri="{FF2B5EF4-FFF2-40B4-BE49-F238E27FC236}">
              <a16:creationId xmlns:a16="http://schemas.microsoft.com/office/drawing/2014/main" xmlns="" id="{00000000-0008-0000-0000-000002000000}"/>
            </a:ext>
          </a:extLst>
        </xdr:cNvPr>
        <xdr:cNvPicPr>
          <a:picLocks noChangeAspect="1"/>
        </xdr:cNvPicPr>
      </xdr:nvPicPr>
      <xdr:blipFill>
        <a:blip xmlns:r="http://schemas.openxmlformats.org/officeDocument/2006/relationships" r:embed="rId1"/>
        <a:stretch>
          <a:fillRect/>
        </a:stretch>
      </xdr:blipFill>
      <xdr:spPr>
        <a:xfrm>
          <a:off x="2905125" y="537414"/>
          <a:ext cx="1047749" cy="1090148"/>
        </a:xfrm>
        <a:prstGeom prst="rect">
          <a:avLst/>
        </a:prstGeom>
      </xdr:spPr>
    </xdr:pic>
    <xdr:clientData/>
  </xdr:twoCellAnchor>
  <xdr:twoCellAnchor editAs="oneCell">
    <xdr:from>
      <xdr:col>14</xdr:col>
      <xdr:colOff>190501</xdr:colOff>
      <xdr:row>2</xdr:row>
      <xdr:rowOff>202405</xdr:rowOff>
    </xdr:from>
    <xdr:to>
      <xdr:col>16</xdr:col>
      <xdr:colOff>2453822</xdr:colOff>
      <xdr:row>7</xdr:row>
      <xdr:rowOff>148250</xdr:rowOff>
    </xdr:to>
    <xdr:pic>
      <xdr:nvPicPr>
        <xdr:cNvPr id="7" name="Imagen 6">
          <a:extLst>
            <a:ext uri="{FF2B5EF4-FFF2-40B4-BE49-F238E27FC236}">
              <a16:creationId xmlns:a16="http://schemas.microsoft.com/office/drawing/2014/main" xmlns="" id="{00000000-0008-0000-0000-00000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8037970" y="607218"/>
          <a:ext cx="3787321" cy="1029313"/>
        </a:xfrm>
        <a:prstGeom prst="rect">
          <a:avLst/>
        </a:prstGeom>
      </xdr:spPr>
    </xdr:pic>
    <xdr:clientData/>
  </xdr:twoCellAnchor>
  <xdr:oneCellAnchor>
    <xdr:from>
      <xdr:col>2</xdr:col>
      <xdr:colOff>508000</xdr:colOff>
      <xdr:row>54</xdr:row>
      <xdr:rowOff>111125</xdr:rowOff>
    </xdr:from>
    <xdr:ext cx="4953001" cy="1112232"/>
    <xdr:sp macro="" textlink="">
      <xdr:nvSpPr>
        <xdr:cNvPr id="8" name="CuadroTexto 7">
          <a:extLst>
            <a:ext uri="{FF2B5EF4-FFF2-40B4-BE49-F238E27FC236}">
              <a16:creationId xmlns:a16="http://schemas.microsoft.com/office/drawing/2014/main" xmlns="" id="{00000000-0008-0000-0000-000008000000}"/>
            </a:ext>
          </a:extLst>
        </xdr:cNvPr>
        <xdr:cNvSpPr txBox="1"/>
      </xdr:nvSpPr>
      <xdr:spPr>
        <a:xfrm>
          <a:off x="2032000" y="52422425"/>
          <a:ext cx="4953001" cy="11122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100">
              <a:solidFill>
                <a:schemeClr val="tx1"/>
              </a:solidFill>
              <a:effectLst/>
              <a:latin typeface="+mn-lt"/>
              <a:ea typeface="+mn-ea"/>
              <a:cs typeface="+mn-cs"/>
            </a:rPr>
            <a:t>Elaboró                                                                                                                        </a:t>
          </a:r>
        </a:p>
        <a:p>
          <a:pPr algn="ctr"/>
          <a:r>
            <a:rPr lang="es-MX" sz="1100">
              <a:solidFill>
                <a:schemeClr val="tx1"/>
              </a:solidFill>
              <a:effectLst/>
              <a:latin typeface="+mn-lt"/>
              <a:ea typeface="+mn-ea"/>
              <a:cs typeface="+mn-cs"/>
            </a:rPr>
            <a:t> Lic. Paola Anais Colorado Hernández</a:t>
          </a:r>
          <a:r>
            <a:rPr lang="es-MX" sz="1100" baseline="0">
              <a:solidFill>
                <a:schemeClr val="tx1"/>
              </a:solidFill>
              <a:effectLst/>
              <a:latin typeface="+mn-lt"/>
              <a:ea typeface="+mn-ea"/>
              <a:cs typeface="+mn-cs"/>
            </a:rPr>
            <a:t>                                                             Coordinadora Técnica </a:t>
          </a:r>
          <a:endParaRPr lang="es-MX" sz="1200">
            <a:effectLst/>
          </a:endParaRPr>
        </a:p>
        <a:p>
          <a:pPr algn="ctr"/>
          <a:r>
            <a:rPr lang="es-MX" sz="1100" baseline="0">
              <a:solidFill>
                <a:schemeClr val="tx1"/>
              </a:solidFill>
              <a:effectLst/>
              <a:latin typeface="+mn-lt"/>
              <a:ea typeface="+mn-ea"/>
              <a:cs typeface="+mn-cs"/>
            </a:rPr>
            <a:t>del Instituto de la Cultura y las Artes</a:t>
          </a:r>
          <a:endParaRPr lang="es-MX" sz="1200">
            <a:effectLst/>
          </a:endParaRPr>
        </a:p>
      </xdr:txBody>
    </xdr:sp>
    <xdr:clientData/>
  </xdr:oneCellAnchor>
  <xdr:oneCellAnchor>
    <xdr:from>
      <xdr:col>8</xdr:col>
      <xdr:colOff>549852</xdr:colOff>
      <xdr:row>54</xdr:row>
      <xdr:rowOff>202045</xdr:rowOff>
    </xdr:from>
    <xdr:ext cx="3635025" cy="960662"/>
    <xdr:sp macro="" textlink="">
      <xdr:nvSpPr>
        <xdr:cNvPr id="9" name="CuadroTexto 8">
          <a:extLst>
            <a:ext uri="{FF2B5EF4-FFF2-40B4-BE49-F238E27FC236}">
              <a16:creationId xmlns:a16="http://schemas.microsoft.com/office/drawing/2014/main" xmlns="" id="{00000000-0008-0000-0000-000009000000}"/>
            </a:ext>
          </a:extLst>
        </xdr:cNvPr>
        <xdr:cNvSpPr txBox="1"/>
      </xdr:nvSpPr>
      <xdr:spPr>
        <a:xfrm>
          <a:off x="10855902" y="52513345"/>
          <a:ext cx="3635025" cy="96066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100">
              <a:solidFill>
                <a:schemeClr val="tx1"/>
              </a:solidFill>
              <a:effectLst/>
              <a:latin typeface="+mn-lt"/>
              <a:ea typeface="+mn-ea"/>
              <a:cs typeface="+mn-cs"/>
            </a:rPr>
            <a:t>Revisó</a:t>
          </a:r>
          <a:endParaRPr lang="es-MX" sz="1200">
            <a:effectLst/>
          </a:endParaRPr>
        </a:p>
        <a:p>
          <a:pPr algn="ctr"/>
          <a:r>
            <a:rPr lang="es-MX" sz="1100">
              <a:solidFill>
                <a:schemeClr val="tx1"/>
              </a:solidFill>
              <a:effectLst/>
              <a:latin typeface="+mn-lt"/>
              <a:ea typeface="+mn-ea"/>
              <a:cs typeface="+mn-cs"/>
            </a:rPr>
            <a:t>M.C. Enrique Eduardo Encalada Sánchez</a:t>
          </a:r>
          <a:endParaRPr lang="es-MX" sz="1200">
            <a:effectLst/>
          </a:endParaRPr>
        </a:p>
        <a:p>
          <a:pPr algn="ctr"/>
          <a:r>
            <a:rPr lang="es-MX" sz="1100">
              <a:solidFill>
                <a:schemeClr val="tx1"/>
              </a:solidFill>
              <a:effectLst/>
              <a:latin typeface="+mn-lt"/>
              <a:ea typeface="+mn-ea"/>
              <a:cs typeface="+mn-cs"/>
            </a:rPr>
            <a:t>Director de Planeación de la DGPM</a:t>
          </a:r>
          <a:endParaRPr lang="es-MX" sz="1200">
            <a:effectLst/>
          </a:endParaRPr>
        </a:p>
      </xdr:txBody>
    </xdr:sp>
    <xdr:clientData/>
  </xdr:oneCellAnchor>
  <xdr:oneCellAnchor>
    <xdr:from>
      <xdr:col>13</xdr:col>
      <xdr:colOff>1998807</xdr:colOff>
      <xdr:row>55</xdr:row>
      <xdr:rowOff>21765</xdr:rowOff>
    </xdr:from>
    <xdr:ext cx="4534395" cy="796885"/>
    <xdr:sp macro="" textlink="">
      <xdr:nvSpPr>
        <xdr:cNvPr id="10" name="CuadroTexto 9">
          <a:extLst>
            <a:ext uri="{FF2B5EF4-FFF2-40B4-BE49-F238E27FC236}">
              <a16:creationId xmlns:a16="http://schemas.microsoft.com/office/drawing/2014/main" xmlns="" id="{00000000-0008-0000-0000-00000A000000}"/>
            </a:ext>
          </a:extLst>
        </xdr:cNvPr>
        <xdr:cNvSpPr txBox="1"/>
      </xdr:nvSpPr>
      <xdr:spPr>
        <a:xfrm>
          <a:off x="17791257" y="52533090"/>
          <a:ext cx="4534395" cy="796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200"/>
            <a:t>_________________________</a:t>
          </a:r>
        </a:p>
        <a:p>
          <a:pPr algn="ctr"/>
          <a:r>
            <a:rPr lang="es-MX" sz="1100">
              <a:solidFill>
                <a:schemeClr val="tx1"/>
              </a:solidFill>
              <a:effectLst/>
              <a:latin typeface="+mn-lt"/>
              <a:ea typeface="+mn-ea"/>
              <a:cs typeface="+mn-cs"/>
            </a:rPr>
            <a:t>Autorizó                                                                                                           </a:t>
          </a:r>
        </a:p>
        <a:p>
          <a:pPr algn="ctr"/>
          <a:r>
            <a:rPr lang="es-MX" sz="1100">
              <a:solidFill>
                <a:schemeClr val="tx1"/>
              </a:solidFill>
              <a:effectLst/>
              <a:latin typeface="+mn-lt"/>
              <a:ea typeface="+mn-ea"/>
              <a:cs typeface="+mn-cs"/>
            </a:rPr>
            <a:t>C. Sergio Carlos López Jiménez</a:t>
          </a:r>
          <a:endParaRPr lang="es-MX" sz="1200">
            <a:effectLst/>
          </a:endParaRPr>
        </a:p>
        <a:p>
          <a:pPr algn="ctr"/>
          <a:r>
            <a:rPr lang="es-MX" sz="1100">
              <a:solidFill>
                <a:schemeClr val="tx1"/>
              </a:solidFill>
              <a:effectLst/>
              <a:latin typeface="+mn-lt"/>
              <a:ea typeface="+mn-ea"/>
              <a:cs typeface="+mn-cs"/>
            </a:rPr>
            <a:t>Director General del Instituto de la Cultura y las Artes.</a:t>
          </a:r>
          <a:endParaRPr lang="es-MX" sz="1200">
            <a:effectLst/>
          </a:endParaRP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3:T53"/>
  <sheetViews>
    <sheetView tabSelected="1" zoomScale="80" zoomScaleNormal="80" workbookViewId="0">
      <selection activeCell="C3" sqref="C3:Q60"/>
    </sheetView>
  </sheetViews>
  <sheetFormatPr baseColWidth="10" defaultColWidth="11.42578125" defaultRowHeight="15.75" x14ac:dyDescent="0.25"/>
  <cols>
    <col min="1" max="2" width="11.42578125" style="4"/>
    <col min="3" max="3" width="32" style="4" customWidth="1"/>
    <col min="4" max="4" width="24.140625" style="4" customWidth="1"/>
    <col min="5" max="5" width="18.85546875" style="4" customWidth="1"/>
    <col min="6" max="6" width="20.5703125" style="4" customWidth="1"/>
    <col min="7" max="7" width="18.28515625" style="4" customWidth="1"/>
    <col min="8" max="8" width="17.85546875" style="4" customWidth="1"/>
    <col min="9" max="12" width="11.42578125" style="4"/>
    <col min="13" max="13" width="36.5703125" style="4" bestFit="1" customWidth="1"/>
    <col min="14" max="14" width="30.85546875" style="4" customWidth="1"/>
    <col min="15" max="16" width="11.42578125" style="4"/>
    <col min="17" max="17" width="48.5703125" style="4" customWidth="1"/>
    <col min="18" max="16384" width="11.42578125" style="4"/>
  </cols>
  <sheetData>
    <row r="3" spans="3:20" x14ac:dyDescent="0.25">
      <c r="C3" s="1"/>
      <c r="D3" s="2"/>
      <c r="E3" s="2"/>
      <c r="F3" s="2"/>
      <c r="G3" s="2"/>
      <c r="H3" s="2"/>
      <c r="I3" s="2"/>
      <c r="J3" s="2"/>
      <c r="K3" s="2"/>
      <c r="L3" s="2"/>
      <c r="M3" s="2"/>
      <c r="N3" s="2"/>
      <c r="O3" s="2"/>
      <c r="P3" s="2"/>
      <c r="Q3" s="3"/>
    </row>
    <row r="4" spans="3:20" ht="18" x14ac:dyDescent="0.25">
      <c r="C4" s="5"/>
      <c r="D4" s="25" t="s">
        <v>0</v>
      </c>
      <c r="E4" s="25"/>
      <c r="F4" s="25"/>
      <c r="G4" s="25"/>
      <c r="H4" s="25"/>
      <c r="I4" s="25"/>
      <c r="J4" s="25"/>
      <c r="K4" s="25"/>
      <c r="L4" s="25"/>
      <c r="M4" s="25"/>
      <c r="N4" s="25"/>
      <c r="O4" s="25"/>
      <c r="P4" s="25"/>
      <c r="Q4" s="26"/>
    </row>
    <row r="5" spans="3:20" ht="18" x14ac:dyDescent="0.25">
      <c r="C5" s="5"/>
      <c r="D5" s="25" t="s">
        <v>1</v>
      </c>
      <c r="E5" s="25"/>
      <c r="F5" s="25"/>
      <c r="G5" s="25"/>
      <c r="H5" s="25"/>
      <c r="I5" s="25"/>
      <c r="J5" s="25"/>
      <c r="K5" s="25"/>
      <c r="L5" s="25"/>
      <c r="M5" s="25"/>
      <c r="N5" s="25"/>
      <c r="O5" s="25"/>
      <c r="P5" s="25"/>
      <c r="Q5" s="26"/>
    </row>
    <row r="6" spans="3:20" ht="18" x14ac:dyDescent="0.25">
      <c r="C6" s="5"/>
      <c r="D6" s="27" t="s">
        <v>68</v>
      </c>
      <c r="E6" s="27"/>
      <c r="F6" s="27"/>
      <c r="G6" s="27"/>
      <c r="H6" s="27"/>
      <c r="I6" s="27"/>
      <c r="J6" s="27"/>
      <c r="K6" s="27"/>
      <c r="L6" s="27"/>
      <c r="M6" s="27"/>
      <c r="N6" s="27"/>
      <c r="O6" s="27"/>
      <c r="P6" s="27"/>
      <c r="Q6" s="28"/>
    </row>
    <row r="7" spans="3:20" x14ac:dyDescent="0.25">
      <c r="C7" s="5"/>
      <c r="Q7" s="6"/>
    </row>
    <row r="8" spans="3:20" ht="16.5" thickBot="1" x14ac:dyDescent="0.3">
      <c r="C8" s="5"/>
      <c r="Q8" s="6"/>
    </row>
    <row r="9" spans="3:20" ht="36" customHeight="1" thickBot="1" x14ac:dyDescent="0.3">
      <c r="C9" s="29" t="s">
        <v>20</v>
      </c>
      <c r="D9" s="30"/>
      <c r="E9" s="31" t="s">
        <v>25</v>
      </c>
      <c r="F9" s="31"/>
      <c r="G9" s="31"/>
      <c r="H9" s="31"/>
      <c r="I9" s="31"/>
      <c r="J9" s="31"/>
      <c r="K9" s="31"/>
      <c r="L9" s="31"/>
      <c r="M9" s="31"/>
      <c r="N9" s="31"/>
      <c r="O9" s="31"/>
      <c r="P9" s="31"/>
      <c r="Q9" s="32"/>
    </row>
    <row r="10" spans="3:20" ht="30" customHeight="1" x14ac:dyDescent="0.25">
      <c r="C10" s="33" t="s">
        <v>2</v>
      </c>
      <c r="D10" s="36" t="s">
        <v>3</v>
      </c>
      <c r="E10" s="39" t="s">
        <v>21</v>
      </c>
      <c r="F10" s="36" t="s">
        <v>4</v>
      </c>
      <c r="G10" s="42" t="s">
        <v>5</v>
      </c>
      <c r="H10" s="43"/>
      <c r="I10" s="43"/>
      <c r="J10" s="43"/>
      <c r="K10" s="43"/>
      <c r="L10" s="43"/>
      <c r="M10" s="43"/>
      <c r="N10" s="44"/>
      <c r="O10" s="43" t="s">
        <v>6</v>
      </c>
      <c r="P10" s="43"/>
      <c r="Q10" s="58"/>
    </row>
    <row r="11" spans="3:20" ht="30" customHeight="1" x14ac:dyDescent="0.25">
      <c r="C11" s="34"/>
      <c r="D11" s="37"/>
      <c r="E11" s="40"/>
      <c r="F11" s="37"/>
      <c r="G11" s="37" t="s">
        <v>7</v>
      </c>
      <c r="H11" s="37" t="s">
        <v>8</v>
      </c>
      <c r="I11" s="59" t="s">
        <v>9</v>
      </c>
      <c r="J11" s="59"/>
      <c r="K11" s="59"/>
      <c r="L11" s="59"/>
      <c r="M11" s="59" t="s">
        <v>10</v>
      </c>
      <c r="N11" s="63"/>
      <c r="O11" s="59"/>
      <c r="P11" s="59"/>
      <c r="Q11" s="60"/>
    </row>
    <row r="12" spans="3:20" ht="30" customHeight="1" x14ac:dyDescent="0.25">
      <c r="C12" s="35"/>
      <c r="D12" s="38"/>
      <c r="E12" s="41"/>
      <c r="F12" s="38"/>
      <c r="G12" s="38"/>
      <c r="H12" s="38"/>
      <c r="I12" s="8" t="s">
        <v>11</v>
      </c>
      <c r="J12" s="8" t="s">
        <v>12</v>
      </c>
      <c r="K12" s="8" t="s">
        <v>13</v>
      </c>
      <c r="L12" s="8" t="s">
        <v>14</v>
      </c>
      <c r="M12" s="8" t="s">
        <v>23</v>
      </c>
      <c r="N12" s="8" t="s">
        <v>15</v>
      </c>
      <c r="O12" s="61"/>
      <c r="P12" s="61"/>
      <c r="Q12" s="62"/>
    </row>
    <row r="13" spans="3:20" ht="102.75" customHeight="1" x14ac:dyDescent="0.25">
      <c r="C13" s="64" t="s">
        <v>69</v>
      </c>
      <c r="D13" s="50" t="s">
        <v>22</v>
      </c>
      <c r="E13" s="52" t="s">
        <v>19</v>
      </c>
      <c r="F13" s="54" t="s">
        <v>17</v>
      </c>
      <c r="G13" s="56">
        <v>0.78339999999999999</v>
      </c>
      <c r="H13" s="54" t="s">
        <v>18</v>
      </c>
      <c r="I13" s="10">
        <v>0.83499999999999996</v>
      </c>
      <c r="J13" s="10">
        <v>0.83499999999999996</v>
      </c>
      <c r="K13" s="10">
        <v>0.83499999999999996</v>
      </c>
      <c r="L13" s="13">
        <v>0.78</v>
      </c>
      <c r="M13" s="68">
        <f>IFERROR((L13/L14),"ND")</f>
        <v>0.99565994383456735</v>
      </c>
      <c r="N13" s="70">
        <v>1.0483</v>
      </c>
      <c r="O13" s="45" t="s">
        <v>24</v>
      </c>
      <c r="P13" s="46"/>
      <c r="Q13" s="47"/>
      <c r="S13" s="7"/>
      <c r="T13" s="7"/>
    </row>
    <row r="14" spans="3:20" ht="102.75" customHeight="1" x14ac:dyDescent="0.25">
      <c r="C14" s="65"/>
      <c r="D14" s="51"/>
      <c r="E14" s="53" t="s">
        <v>16</v>
      </c>
      <c r="F14" s="55"/>
      <c r="G14" s="57"/>
      <c r="H14" s="55"/>
      <c r="I14" s="10">
        <v>0.78339999999999999</v>
      </c>
      <c r="J14" s="10">
        <v>0.78339999999999999</v>
      </c>
      <c r="K14" s="10">
        <v>0.78339999999999999</v>
      </c>
      <c r="L14" s="13">
        <v>0.78339999999999999</v>
      </c>
      <c r="M14" s="69"/>
      <c r="N14" s="71"/>
      <c r="O14" s="48"/>
      <c r="P14" s="48"/>
      <c r="Q14" s="49"/>
    </row>
    <row r="15" spans="3:20" ht="99.95" customHeight="1" x14ac:dyDescent="0.25">
      <c r="C15" s="78" t="s">
        <v>26</v>
      </c>
      <c r="D15" s="79" t="s">
        <v>27</v>
      </c>
      <c r="E15" s="81" t="s">
        <v>28</v>
      </c>
      <c r="F15" s="81" t="s">
        <v>29</v>
      </c>
      <c r="G15" s="93">
        <f>I16+J16+K16+L16</f>
        <v>595000</v>
      </c>
      <c r="H15" s="95" t="s">
        <v>30</v>
      </c>
      <c r="I15" s="9">
        <v>536648</v>
      </c>
      <c r="J15" s="9">
        <v>369267</v>
      </c>
      <c r="K15" s="9">
        <v>400221</v>
      </c>
      <c r="L15" s="14">
        <v>409211</v>
      </c>
      <c r="M15" s="89">
        <f>IFERROR((L15/L16),"ND")</f>
        <v>3.0311925925925927</v>
      </c>
      <c r="N15" s="91">
        <f>IFERROR((I15+J15+K15+L15)/(G15),"ND")</f>
        <v>2.8829361344537814</v>
      </c>
      <c r="O15" s="109" t="s">
        <v>70</v>
      </c>
      <c r="P15" s="110"/>
      <c r="Q15" s="111"/>
      <c r="R15" s="7"/>
      <c r="S15" s="7"/>
    </row>
    <row r="16" spans="3:20" ht="99.95" customHeight="1" x14ac:dyDescent="0.25">
      <c r="C16" s="78"/>
      <c r="D16" s="80"/>
      <c r="E16" s="82"/>
      <c r="F16" s="82"/>
      <c r="G16" s="94"/>
      <c r="H16" s="94"/>
      <c r="I16" s="22">
        <v>190000</v>
      </c>
      <c r="J16" s="22">
        <v>135000</v>
      </c>
      <c r="K16" s="22">
        <v>135000</v>
      </c>
      <c r="L16" s="15">
        <v>135000</v>
      </c>
      <c r="M16" s="90"/>
      <c r="N16" s="92"/>
      <c r="O16" s="112"/>
      <c r="P16" s="110"/>
      <c r="Q16" s="111"/>
      <c r="R16" s="7"/>
      <c r="S16" s="7"/>
    </row>
    <row r="17" spans="3:19" ht="99.95" customHeight="1" x14ac:dyDescent="0.25">
      <c r="C17" s="83" t="s">
        <v>31</v>
      </c>
      <c r="D17" s="85" t="s">
        <v>32</v>
      </c>
      <c r="E17" s="87" t="s">
        <v>28</v>
      </c>
      <c r="F17" s="87" t="s">
        <v>29</v>
      </c>
      <c r="G17" s="99">
        <f t="shared" ref="G17" si="0">I18+J18+K18+L18</f>
        <v>1514</v>
      </c>
      <c r="H17" s="87" t="s">
        <v>30</v>
      </c>
      <c r="I17" s="12">
        <v>160</v>
      </c>
      <c r="J17" s="12">
        <v>237</v>
      </c>
      <c r="K17" s="12">
        <v>346</v>
      </c>
      <c r="L17" s="16">
        <v>343</v>
      </c>
      <c r="M17" s="89">
        <f>IFERROR((L17/L18),"ND")</f>
        <v>0.73134328358208955</v>
      </c>
      <c r="N17" s="91">
        <f>IFERROR((I17+J17+K17+L17)/(G17),"ND")</f>
        <v>0.71730515191545574</v>
      </c>
      <c r="O17" s="100" t="s">
        <v>71</v>
      </c>
      <c r="P17" s="101"/>
      <c r="Q17" s="102"/>
      <c r="R17" s="7"/>
      <c r="S17" s="7"/>
    </row>
    <row r="18" spans="3:19" ht="99.95" customHeight="1" x14ac:dyDescent="0.25">
      <c r="C18" s="84"/>
      <c r="D18" s="86"/>
      <c r="E18" s="88"/>
      <c r="F18" s="88"/>
      <c r="G18" s="88"/>
      <c r="H18" s="88"/>
      <c r="I18" s="12">
        <v>179</v>
      </c>
      <c r="J18" s="12">
        <v>397</v>
      </c>
      <c r="K18" s="12">
        <v>469</v>
      </c>
      <c r="L18" s="16">
        <v>469</v>
      </c>
      <c r="M18" s="90"/>
      <c r="N18" s="92"/>
      <c r="O18" s="103"/>
      <c r="P18" s="103"/>
      <c r="Q18" s="104"/>
      <c r="R18" s="7"/>
      <c r="S18" s="7"/>
    </row>
    <row r="19" spans="3:19" ht="99.95" customHeight="1" x14ac:dyDescent="0.25">
      <c r="C19" s="72" t="s">
        <v>33</v>
      </c>
      <c r="D19" s="74" t="s">
        <v>34</v>
      </c>
      <c r="E19" s="76" t="s">
        <v>28</v>
      </c>
      <c r="F19" s="66" t="s">
        <v>29</v>
      </c>
      <c r="G19" s="96">
        <f>I20+J20+K20+L20</f>
        <v>38</v>
      </c>
      <c r="H19" s="98" t="s">
        <v>30</v>
      </c>
      <c r="I19" s="11">
        <v>0</v>
      </c>
      <c r="J19" s="11">
        <v>11</v>
      </c>
      <c r="K19" s="11">
        <v>7</v>
      </c>
      <c r="L19" s="17">
        <v>1</v>
      </c>
      <c r="M19" s="89">
        <f>IFERROR((L19/L20),"ND")</f>
        <v>0.1</v>
      </c>
      <c r="N19" s="91">
        <f>IFERROR((I19+J19+K19+L19)/(G19),"ND")</f>
        <v>0.5</v>
      </c>
      <c r="O19" s="105" t="s">
        <v>72</v>
      </c>
      <c r="P19" s="106"/>
      <c r="Q19" s="107"/>
      <c r="R19" s="7"/>
      <c r="S19" s="7"/>
    </row>
    <row r="20" spans="3:19" ht="99.95" customHeight="1" x14ac:dyDescent="0.25">
      <c r="C20" s="73"/>
      <c r="D20" s="75"/>
      <c r="E20" s="77"/>
      <c r="F20" s="67"/>
      <c r="G20" s="97"/>
      <c r="H20" s="97"/>
      <c r="I20" s="20">
        <v>5</v>
      </c>
      <c r="J20" s="20">
        <v>9</v>
      </c>
      <c r="K20" s="20">
        <v>14</v>
      </c>
      <c r="L20" s="18">
        <v>10</v>
      </c>
      <c r="M20" s="90"/>
      <c r="N20" s="92"/>
      <c r="O20" s="108"/>
      <c r="P20" s="106"/>
      <c r="Q20" s="107"/>
      <c r="R20" s="7"/>
      <c r="S20" s="7"/>
    </row>
    <row r="21" spans="3:19" ht="99.95" customHeight="1" x14ac:dyDescent="0.25">
      <c r="C21" s="113" t="s">
        <v>35</v>
      </c>
      <c r="D21" s="114" t="s">
        <v>36</v>
      </c>
      <c r="E21" s="76" t="s">
        <v>28</v>
      </c>
      <c r="F21" s="66" t="s">
        <v>29</v>
      </c>
      <c r="G21" s="96">
        <f>I22+J22+K22+L22</f>
        <v>685</v>
      </c>
      <c r="H21" s="98" t="s">
        <v>30</v>
      </c>
      <c r="I21" s="11">
        <v>72</v>
      </c>
      <c r="J21" s="23">
        <v>135</v>
      </c>
      <c r="K21" s="23">
        <v>127</v>
      </c>
      <c r="L21" s="23">
        <v>134</v>
      </c>
      <c r="M21" s="89">
        <f>IFERROR((L21/L22),"ND")</f>
        <v>0.69430051813471505</v>
      </c>
      <c r="N21" s="91">
        <f>IFERROR((I21+J21+K21+L21)/(G21),"ND")</f>
        <v>0.68321167883211675</v>
      </c>
      <c r="O21" s="105" t="s">
        <v>73</v>
      </c>
      <c r="P21" s="106"/>
      <c r="Q21" s="107"/>
      <c r="R21" s="7"/>
      <c r="S21" s="7"/>
    </row>
    <row r="22" spans="3:19" ht="99.95" customHeight="1" x14ac:dyDescent="0.25">
      <c r="C22" s="113"/>
      <c r="D22" s="115"/>
      <c r="E22" s="77"/>
      <c r="F22" s="67"/>
      <c r="G22" s="97"/>
      <c r="H22" s="97"/>
      <c r="I22" s="20">
        <v>107</v>
      </c>
      <c r="J22" s="20">
        <v>189</v>
      </c>
      <c r="K22" s="20">
        <v>196</v>
      </c>
      <c r="L22" s="18">
        <v>193</v>
      </c>
      <c r="M22" s="90"/>
      <c r="N22" s="92"/>
      <c r="O22" s="108"/>
      <c r="P22" s="106"/>
      <c r="Q22" s="107"/>
      <c r="R22" s="7"/>
      <c r="S22" s="7"/>
    </row>
    <row r="23" spans="3:19" ht="99.95" customHeight="1" x14ac:dyDescent="0.25">
      <c r="C23" s="113" t="s">
        <v>37</v>
      </c>
      <c r="D23" s="114" t="s">
        <v>38</v>
      </c>
      <c r="E23" s="76" t="s">
        <v>28</v>
      </c>
      <c r="F23" s="66" t="s">
        <v>29</v>
      </c>
      <c r="G23" s="96">
        <f t="shared" ref="G23:G49" si="1">I24+J24+K24+L24</f>
        <v>1</v>
      </c>
      <c r="H23" s="98" t="s">
        <v>30</v>
      </c>
      <c r="I23" s="11">
        <v>0</v>
      </c>
      <c r="J23" s="23">
        <v>1</v>
      </c>
      <c r="K23" s="23">
        <v>0</v>
      </c>
      <c r="L23" s="24">
        <v>0</v>
      </c>
      <c r="M23" s="89" t="str">
        <f>IFERROR((L23/L24),"ND")</f>
        <v>ND</v>
      </c>
      <c r="N23" s="91">
        <f>IFERROR((I23+J23+K23+L23)/(G23),"ND")</f>
        <v>1</v>
      </c>
      <c r="O23" s="105" t="s">
        <v>65</v>
      </c>
      <c r="P23" s="106"/>
      <c r="Q23" s="107"/>
    </row>
    <row r="24" spans="3:19" ht="99.95" customHeight="1" x14ac:dyDescent="0.25">
      <c r="C24" s="113"/>
      <c r="D24" s="115"/>
      <c r="E24" s="77"/>
      <c r="F24" s="67"/>
      <c r="G24" s="97"/>
      <c r="H24" s="97"/>
      <c r="I24" s="20">
        <v>0</v>
      </c>
      <c r="J24" s="20">
        <v>1</v>
      </c>
      <c r="K24" s="20">
        <v>0</v>
      </c>
      <c r="L24" s="18">
        <v>0</v>
      </c>
      <c r="M24" s="90"/>
      <c r="N24" s="92"/>
      <c r="O24" s="108"/>
      <c r="P24" s="106"/>
      <c r="Q24" s="107"/>
    </row>
    <row r="25" spans="3:19" ht="99.95" customHeight="1" x14ac:dyDescent="0.25">
      <c r="C25" s="113" t="s">
        <v>39</v>
      </c>
      <c r="D25" s="114" t="s">
        <v>40</v>
      </c>
      <c r="E25" s="76" t="s">
        <v>28</v>
      </c>
      <c r="F25" s="66" t="s">
        <v>29</v>
      </c>
      <c r="G25" s="96">
        <f t="shared" si="1"/>
        <v>7</v>
      </c>
      <c r="H25" s="98" t="s">
        <v>30</v>
      </c>
      <c r="I25" s="11">
        <v>0</v>
      </c>
      <c r="J25" s="23">
        <v>0</v>
      </c>
      <c r="K25" s="23">
        <v>0</v>
      </c>
      <c r="L25" s="24">
        <v>0</v>
      </c>
      <c r="M25" s="89">
        <f>IFERROR((L25/L26),"ND")</f>
        <v>0</v>
      </c>
      <c r="N25" s="91">
        <f>IFERROR((I25+J25+K25+L25)/(G25),"ND")</f>
        <v>0</v>
      </c>
      <c r="O25" s="105" t="s">
        <v>67</v>
      </c>
      <c r="P25" s="106"/>
      <c r="Q25" s="107"/>
    </row>
    <row r="26" spans="3:19" ht="99.95" customHeight="1" x14ac:dyDescent="0.25">
      <c r="C26" s="113"/>
      <c r="D26" s="115"/>
      <c r="E26" s="77"/>
      <c r="F26" s="67"/>
      <c r="G26" s="97"/>
      <c r="H26" s="97"/>
      <c r="I26" s="20">
        <v>0</v>
      </c>
      <c r="J26" s="20">
        <v>0</v>
      </c>
      <c r="K26" s="20">
        <v>4</v>
      </c>
      <c r="L26" s="18">
        <v>3</v>
      </c>
      <c r="M26" s="90"/>
      <c r="N26" s="92"/>
      <c r="O26" s="108"/>
      <c r="P26" s="106"/>
      <c r="Q26" s="107"/>
    </row>
    <row r="27" spans="3:19" ht="99.95" customHeight="1" x14ac:dyDescent="0.25">
      <c r="C27" s="113" t="s">
        <v>41</v>
      </c>
      <c r="D27" s="114" t="s">
        <v>42</v>
      </c>
      <c r="E27" s="76" t="s">
        <v>28</v>
      </c>
      <c r="F27" s="66" t="s">
        <v>29</v>
      </c>
      <c r="G27" s="96">
        <f t="shared" si="1"/>
        <v>195</v>
      </c>
      <c r="H27" s="98" t="s">
        <v>30</v>
      </c>
      <c r="I27" s="11">
        <v>56</v>
      </c>
      <c r="J27" s="23">
        <v>59</v>
      </c>
      <c r="K27" s="23">
        <v>54</v>
      </c>
      <c r="L27" s="24">
        <v>39</v>
      </c>
      <c r="M27" s="89">
        <f>IFERROR((L27/L28),"ND")</f>
        <v>0.73584905660377353</v>
      </c>
      <c r="N27" s="91">
        <f>IFERROR((I27+J27+K27+L27)/(G27),"ND")</f>
        <v>1.0666666666666667</v>
      </c>
      <c r="O27" s="105" t="s">
        <v>74</v>
      </c>
      <c r="P27" s="106"/>
      <c r="Q27" s="107"/>
    </row>
    <row r="28" spans="3:19" ht="99.95" customHeight="1" x14ac:dyDescent="0.25">
      <c r="C28" s="113"/>
      <c r="D28" s="115"/>
      <c r="E28" s="77"/>
      <c r="F28" s="67"/>
      <c r="G28" s="97"/>
      <c r="H28" s="97"/>
      <c r="I28" s="20">
        <v>46</v>
      </c>
      <c r="J28" s="20">
        <v>48</v>
      </c>
      <c r="K28" s="20">
        <v>48</v>
      </c>
      <c r="L28" s="18">
        <v>53</v>
      </c>
      <c r="M28" s="90"/>
      <c r="N28" s="92"/>
      <c r="O28" s="108"/>
      <c r="P28" s="106"/>
      <c r="Q28" s="107"/>
    </row>
    <row r="29" spans="3:19" ht="99.95" customHeight="1" x14ac:dyDescent="0.25">
      <c r="C29" s="113" t="s">
        <v>43</v>
      </c>
      <c r="D29" s="114" t="s">
        <v>44</v>
      </c>
      <c r="E29" s="76" t="s">
        <v>28</v>
      </c>
      <c r="F29" s="66" t="s">
        <v>29</v>
      </c>
      <c r="G29" s="96">
        <f t="shared" si="1"/>
        <v>24</v>
      </c>
      <c r="H29" s="98" t="s">
        <v>30</v>
      </c>
      <c r="I29" s="11">
        <v>0</v>
      </c>
      <c r="J29" s="23">
        <v>0</v>
      </c>
      <c r="K29" s="23">
        <v>0</v>
      </c>
      <c r="L29" s="24">
        <v>0</v>
      </c>
      <c r="M29" s="89">
        <f>IFERROR((L29/L30),"ND")</f>
        <v>0</v>
      </c>
      <c r="N29" s="91">
        <f>IFERROR((I29+J29+K29+L29)/(G29),"ND")</f>
        <v>0</v>
      </c>
      <c r="O29" s="116" t="s">
        <v>75</v>
      </c>
      <c r="P29" s="117"/>
      <c r="Q29" s="118"/>
    </row>
    <row r="30" spans="3:19" ht="99.95" customHeight="1" x14ac:dyDescent="0.25">
      <c r="C30" s="113"/>
      <c r="D30" s="115"/>
      <c r="E30" s="77"/>
      <c r="F30" s="67"/>
      <c r="G30" s="97"/>
      <c r="H30" s="97"/>
      <c r="I30" s="20">
        <v>0</v>
      </c>
      <c r="J30" s="20">
        <v>6</v>
      </c>
      <c r="K30" s="20">
        <v>9</v>
      </c>
      <c r="L30" s="18">
        <v>9</v>
      </c>
      <c r="M30" s="90"/>
      <c r="N30" s="92"/>
      <c r="O30" s="119"/>
      <c r="P30" s="120"/>
      <c r="Q30" s="121"/>
    </row>
    <row r="31" spans="3:19" ht="99.95" customHeight="1" x14ac:dyDescent="0.25">
      <c r="C31" s="113" t="s">
        <v>45</v>
      </c>
      <c r="D31" s="114" t="s">
        <v>46</v>
      </c>
      <c r="E31" s="76" t="s">
        <v>28</v>
      </c>
      <c r="F31" s="66" t="s">
        <v>29</v>
      </c>
      <c r="G31" s="96">
        <f t="shared" si="1"/>
        <v>110</v>
      </c>
      <c r="H31" s="98" t="s">
        <v>30</v>
      </c>
      <c r="I31" s="11">
        <v>31</v>
      </c>
      <c r="J31" s="23">
        <v>23</v>
      </c>
      <c r="K31" s="23">
        <v>41</v>
      </c>
      <c r="L31" s="24">
        <v>6</v>
      </c>
      <c r="M31" s="89">
        <f>IFERROR((L31/L32),"ND")</f>
        <v>0.18181818181818182</v>
      </c>
      <c r="N31" s="91">
        <f>IFERROR((I31+J31+K31+L31)/(G31),"ND")</f>
        <v>0.91818181818181821</v>
      </c>
      <c r="O31" s="105" t="s">
        <v>76</v>
      </c>
      <c r="P31" s="106"/>
      <c r="Q31" s="107"/>
    </row>
    <row r="32" spans="3:19" ht="99.95" customHeight="1" x14ac:dyDescent="0.25">
      <c r="C32" s="113"/>
      <c r="D32" s="115"/>
      <c r="E32" s="77"/>
      <c r="F32" s="67"/>
      <c r="G32" s="97"/>
      <c r="H32" s="97"/>
      <c r="I32" s="20">
        <v>17</v>
      </c>
      <c r="J32" s="20">
        <v>30</v>
      </c>
      <c r="K32" s="20">
        <v>30</v>
      </c>
      <c r="L32" s="18">
        <v>33</v>
      </c>
      <c r="M32" s="90"/>
      <c r="N32" s="92"/>
      <c r="O32" s="108"/>
      <c r="P32" s="106"/>
      <c r="Q32" s="107"/>
    </row>
    <row r="33" spans="3:17" ht="99.95" customHeight="1" x14ac:dyDescent="0.25">
      <c r="C33" s="113" t="s">
        <v>47</v>
      </c>
      <c r="D33" s="114" t="s">
        <v>48</v>
      </c>
      <c r="E33" s="76" t="s">
        <v>28</v>
      </c>
      <c r="F33" s="66" t="s">
        <v>29</v>
      </c>
      <c r="G33" s="96">
        <f t="shared" si="1"/>
        <v>387</v>
      </c>
      <c r="H33" s="98" t="s">
        <v>30</v>
      </c>
      <c r="I33" s="11">
        <v>0</v>
      </c>
      <c r="J33" s="23">
        <v>4</v>
      </c>
      <c r="K33" s="23">
        <v>95</v>
      </c>
      <c r="L33" s="24">
        <v>161</v>
      </c>
      <c r="M33" s="89">
        <f>IFERROR((L33/L34),"ND")</f>
        <v>1.1180555555555556</v>
      </c>
      <c r="N33" s="91">
        <f>IFERROR((I33+J33+K33+L33)/(G33),"ND")</f>
        <v>0.67183462532299743</v>
      </c>
      <c r="O33" s="105" t="s">
        <v>81</v>
      </c>
      <c r="P33" s="106"/>
      <c r="Q33" s="107"/>
    </row>
    <row r="34" spans="3:17" ht="99.95" customHeight="1" x14ac:dyDescent="0.25">
      <c r="C34" s="113"/>
      <c r="D34" s="115"/>
      <c r="E34" s="77"/>
      <c r="F34" s="67"/>
      <c r="G34" s="97"/>
      <c r="H34" s="97"/>
      <c r="I34" s="20">
        <v>3</v>
      </c>
      <c r="J34" s="20">
        <v>96</v>
      </c>
      <c r="K34" s="20">
        <v>144</v>
      </c>
      <c r="L34" s="18">
        <v>144</v>
      </c>
      <c r="M34" s="90"/>
      <c r="N34" s="92"/>
      <c r="O34" s="108"/>
      <c r="P34" s="106"/>
      <c r="Q34" s="107"/>
    </row>
    <row r="35" spans="3:17" ht="99.95" customHeight="1" x14ac:dyDescent="0.25">
      <c r="C35" s="113" t="s">
        <v>49</v>
      </c>
      <c r="D35" s="114" t="s">
        <v>50</v>
      </c>
      <c r="E35" s="76" t="s">
        <v>28</v>
      </c>
      <c r="F35" s="66" t="s">
        <v>29</v>
      </c>
      <c r="G35" s="96">
        <f t="shared" si="1"/>
        <v>12</v>
      </c>
      <c r="H35" s="98" t="s">
        <v>30</v>
      </c>
      <c r="I35" s="11">
        <v>0</v>
      </c>
      <c r="J35" s="23">
        <v>0</v>
      </c>
      <c r="K35" s="23">
        <v>0</v>
      </c>
      <c r="L35" s="24">
        <v>0</v>
      </c>
      <c r="M35" s="89">
        <f>IFERROR((L35/L36),"ND")</f>
        <v>0</v>
      </c>
      <c r="N35" s="91">
        <f>IFERROR((I35+J35+K35+L35)/(G35),"ND")</f>
        <v>0</v>
      </c>
      <c r="O35" s="105" t="s">
        <v>77</v>
      </c>
      <c r="P35" s="106"/>
      <c r="Q35" s="107"/>
    </row>
    <row r="36" spans="3:17" ht="99.95" customHeight="1" x14ac:dyDescent="0.25">
      <c r="C36" s="113"/>
      <c r="D36" s="115"/>
      <c r="E36" s="77"/>
      <c r="F36" s="67"/>
      <c r="G36" s="97"/>
      <c r="H36" s="97"/>
      <c r="I36" s="20">
        <v>0</v>
      </c>
      <c r="J36" s="20">
        <v>0</v>
      </c>
      <c r="K36" s="20">
        <v>6</v>
      </c>
      <c r="L36" s="18">
        <v>6</v>
      </c>
      <c r="M36" s="90"/>
      <c r="N36" s="92"/>
      <c r="O36" s="108"/>
      <c r="P36" s="106"/>
      <c r="Q36" s="107"/>
    </row>
    <row r="37" spans="3:17" ht="99.95" customHeight="1" x14ac:dyDescent="0.25">
      <c r="C37" s="113" t="s">
        <v>51</v>
      </c>
      <c r="D37" s="114" t="s">
        <v>52</v>
      </c>
      <c r="E37" s="76" t="s">
        <v>28</v>
      </c>
      <c r="F37" s="66" t="s">
        <v>29</v>
      </c>
      <c r="G37" s="96">
        <f t="shared" si="1"/>
        <v>160000</v>
      </c>
      <c r="H37" s="98" t="s">
        <v>30</v>
      </c>
      <c r="I37" s="11">
        <v>354863</v>
      </c>
      <c r="J37" s="23">
        <v>0</v>
      </c>
      <c r="K37" s="23">
        <v>0</v>
      </c>
      <c r="L37" s="24">
        <v>0</v>
      </c>
      <c r="M37" s="89" t="str">
        <f>IFERROR((L37/L38),"ND")</f>
        <v>ND</v>
      </c>
      <c r="N37" s="91">
        <f>IFERROR((I37+J37+K37+L37)/(G37),"ND")</f>
        <v>2.21789375</v>
      </c>
      <c r="O37" s="105" t="s">
        <v>78</v>
      </c>
      <c r="P37" s="106"/>
      <c r="Q37" s="107"/>
    </row>
    <row r="38" spans="3:17" ht="99.95" customHeight="1" x14ac:dyDescent="0.25">
      <c r="C38" s="113"/>
      <c r="D38" s="115"/>
      <c r="E38" s="77"/>
      <c r="F38" s="67"/>
      <c r="G38" s="97"/>
      <c r="H38" s="97"/>
      <c r="I38" s="20">
        <v>160000</v>
      </c>
      <c r="J38" s="20">
        <v>0</v>
      </c>
      <c r="K38" s="20">
        <v>0</v>
      </c>
      <c r="L38" s="18">
        <v>0</v>
      </c>
      <c r="M38" s="90"/>
      <c r="N38" s="92"/>
      <c r="O38" s="108"/>
      <c r="P38" s="106"/>
      <c r="Q38" s="107"/>
    </row>
    <row r="39" spans="3:17" ht="99.95" customHeight="1" x14ac:dyDescent="0.25">
      <c r="C39" s="113" t="s">
        <v>53</v>
      </c>
      <c r="D39" s="114" t="s">
        <v>54</v>
      </c>
      <c r="E39" s="76" t="s">
        <v>28</v>
      </c>
      <c r="F39" s="66" t="s">
        <v>29</v>
      </c>
      <c r="G39" s="96">
        <f t="shared" si="1"/>
        <v>55</v>
      </c>
      <c r="H39" s="98" t="s">
        <v>30</v>
      </c>
      <c r="I39" s="11">
        <v>1</v>
      </c>
      <c r="J39" s="23">
        <v>4</v>
      </c>
      <c r="K39" s="23">
        <v>20</v>
      </c>
      <c r="L39" s="18">
        <v>2</v>
      </c>
      <c r="M39" s="89">
        <f>IFERROR((L39/L40),"ND")</f>
        <v>0.1111111111111111</v>
      </c>
      <c r="N39" s="91">
        <f>IFERROR((I39+J39+K39+L39)/(G39),"ND")</f>
        <v>0.49090909090909091</v>
      </c>
      <c r="O39" s="105" t="s">
        <v>82</v>
      </c>
      <c r="P39" s="106"/>
      <c r="Q39" s="107"/>
    </row>
    <row r="40" spans="3:17" ht="99.95" customHeight="1" x14ac:dyDescent="0.25">
      <c r="C40" s="113"/>
      <c r="D40" s="115"/>
      <c r="E40" s="77"/>
      <c r="F40" s="67"/>
      <c r="G40" s="97"/>
      <c r="H40" s="97"/>
      <c r="I40" s="20">
        <v>1</v>
      </c>
      <c r="J40" s="20">
        <v>18</v>
      </c>
      <c r="K40" s="20">
        <v>18</v>
      </c>
      <c r="L40" s="18">
        <v>18</v>
      </c>
      <c r="M40" s="90"/>
      <c r="N40" s="92"/>
      <c r="O40" s="108"/>
      <c r="P40" s="106"/>
      <c r="Q40" s="107"/>
    </row>
    <row r="41" spans="3:17" ht="99.95" customHeight="1" x14ac:dyDescent="0.25">
      <c r="C41" s="83" t="s">
        <v>55</v>
      </c>
      <c r="D41" s="122" t="s">
        <v>56</v>
      </c>
      <c r="E41" s="87" t="s">
        <v>28</v>
      </c>
      <c r="F41" s="87" t="s">
        <v>29</v>
      </c>
      <c r="G41" s="99">
        <f t="shared" ref="G41" si="2">I42+J42+K42+L42</f>
        <v>369</v>
      </c>
      <c r="H41" s="87" t="s">
        <v>30</v>
      </c>
      <c r="I41" s="12">
        <v>52</v>
      </c>
      <c r="J41" s="12">
        <v>91</v>
      </c>
      <c r="K41" s="12">
        <v>77</v>
      </c>
      <c r="L41" s="16">
        <v>72</v>
      </c>
      <c r="M41" s="89">
        <f>IFERROR((L41/L42),"ND")</f>
        <v>0.91139240506329111</v>
      </c>
      <c r="N41" s="91">
        <f>IFERROR((I41+J41+K41+L41)/(G41),"ND")</f>
        <v>0.79132791327913277</v>
      </c>
      <c r="O41" s="123" t="s">
        <v>66</v>
      </c>
      <c r="P41" s="101"/>
      <c r="Q41" s="102"/>
    </row>
    <row r="42" spans="3:17" ht="99.95" customHeight="1" x14ac:dyDescent="0.25">
      <c r="C42" s="84"/>
      <c r="D42" s="86"/>
      <c r="E42" s="88"/>
      <c r="F42" s="88"/>
      <c r="G42" s="88"/>
      <c r="H42" s="88"/>
      <c r="I42" s="12">
        <v>69</v>
      </c>
      <c r="J42" s="12">
        <v>122</v>
      </c>
      <c r="K42" s="12">
        <v>99</v>
      </c>
      <c r="L42" s="16">
        <v>79</v>
      </c>
      <c r="M42" s="90"/>
      <c r="N42" s="92"/>
      <c r="O42" s="103"/>
      <c r="P42" s="103"/>
      <c r="Q42" s="104"/>
    </row>
    <row r="43" spans="3:17" ht="99.95" customHeight="1" x14ac:dyDescent="0.25">
      <c r="C43" s="113" t="s">
        <v>57</v>
      </c>
      <c r="D43" s="114" t="s">
        <v>58</v>
      </c>
      <c r="E43" s="76" t="s">
        <v>28</v>
      </c>
      <c r="F43" s="66" t="s">
        <v>29</v>
      </c>
      <c r="G43" s="96">
        <f t="shared" si="1"/>
        <v>105</v>
      </c>
      <c r="H43" s="98" t="s">
        <v>30</v>
      </c>
      <c r="I43" s="11">
        <v>19</v>
      </c>
      <c r="J43" s="23">
        <v>17</v>
      </c>
      <c r="K43" s="23">
        <v>27</v>
      </c>
      <c r="L43" s="24">
        <v>24</v>
      </c>
      <c r="M43" s="89">
        <f>IFERROR((L43/L44),"ND")</f>
        <v>1.7142857142857142</v>
      </c>
      <c r="N43" s="91">
        <f>IFERROR((I43+J43+K43+L43)/(G43),"ND")</f>
        <v>0.82857142857142863</v>
      </c>
      <c r="O43" s="105" t="s">
        <v>79</v>
      </c>
      <c r="P43" s="106"/>
      <c r="Q43" s="107"/>
    </row>
    <row r="44" spans="3:17" ht="99.95" customHeight="1" x14ac:dyDescent="0.25">
      <c r="C44" s="113"/>
      <c r="D44" s="115"/>
      <c r="E44" s="77"/>
      <c r="F44" s="67"/>
      <c r="G44" s="97"/>
      <c r="H44" s="97"/>
      <c r="I44" s="20">
        <v>24</v>
      </c>
      <c r="J44" s="20">
        <v>42</v>
      </c>
      <c r="K44" s="20">
        <v>25</v>
      </c>
      <c r="L44" s="18">
        <v>14</v>
      </c>
      <c r="M44" s="90"/>
      <c r="N44" s="92"/>
      <c r="O44" s="108"/>
      <c r="P44" s="106"/>
      <c r="Q44" s="107"/>
    </row>
    <row r="45" spans="3:17" ht="99.95" customHeight="1" x14ac:dyDescent="0.25">
      <c r="C45" s="113" t="s">
        <v>59</v>
      </c>
      <c r="D45" s="114" t="s">
        <v>60</v>
      </c>
      <c r="E45" s="76" t="s">
        <v>28</v>
      </c>
      <c r="F45" s="66" t="s">
        <v>29</v>
      </c>
      <c r="G45" s="96">
        <f t="shared" si="1"/>
        <v>23</v>
      </c>
      <c r="H45" s="98" t="s">
        <v>30</v>
      </c>
      <c r="I45" s="11">
        <v>0</v>
      </c>
      <c r="J45" s="11">
        <v>4</v>
      </c>
      <c r="K45" s="11">
        <v>3</v>
      </c>
      <c r="L45" s="17">
        <v>4</v>
      </c>
      <c r="M45" s="89">
        <f>IFERROR((L45/L46),"ND")</f>
        <v>1.3333333333333333</v>
      </c>
      <c r="N45" s="91">
        <f>IFERROR((I45+J45+K45+L45)/(G45),"ND")</f>
        <v>0.47826086956521741</v>
      </c>
      <c r="O45" s="105" t="s">
        <v>80</v>
      </c>
      <c r="P45" s="106"/>
      <c r="Q45" s="107"/>
    </row>
    <row r="46" spans="3:17" ht="99.95" customHeight="1" x14ac:dyDescent="0.25">
      <c r="C46" s="113"/>
      <c r="D46" s="115"/>
      <c r="E46" s="77"/>
      <c r="F46" s="67"/>
      <c r="G46" s="97"/>
      <c r="H46" s="124"/>
      <c r="I46" s="11">
        <v>2</v>
      </c>
      <c r="J46" s="11">
        <v>11</v>
      </c>
      <c r="K46" s="11">
        <v>7</v>
      </c>
      <c r="L46" s="17">
        <v>3</v>
      </c>
      <c r="M46" s="90"/>
      <c r="N46" s="92"/>
      <c r="O46" s="108"/>
      <c r="P46" s="106"/>
      <c r="Q46" s="107"/>
    </row>
    <row r="47" spans="3:17" ht="99.95" customHeight="1" x14ac:dyDescent="0.25">
      <c r="C47" s="113" t="s">
        <v>61</v>
      </c>
      <c r="D47" s="114" t="s">
        <v>62</v>
      </c>
      <c r="E47" s="76" t="s">
        <v>28</v>
      </c>
      <c r="F47" s="66" t="s">
        <v>29</v>
      </c>
      <c r="G47" s="96">
        <f t="shared" si="1"/>
        <v>66</v>
      </c>
      <c r="H47" s="98" t="s">
        <v>30</v>
      </c>
      <c r="I47" s="11">
        <v>9</v>
      </c>
      <c r="J47" s="11">
        <v>47</v>
      </c>
      <c r="K47" s="11">
        <v>20</v>
      </c>
      <c r="L47" s="17">
        <v>20</v>
      </c>
      <c r="M47" s="89">
        <f>IFERROR((L47/L48),"ND")</f>
        <v>1.6666666666666667</v>
      </c>
      <c r="N47" s="91">
        <f>IFERROR((I47+J47+K47+L47)/(G47),"ND")</f>
        <v>1.4545454545454546</v>
      </c>
      <c r="O47" s="105" t="s">
        <v>83</v>
      </c>
      <c r="P47" s="106"/>
      <c r="Q47" s="107"/>
    </row>
    <row r="48" spans="3:17" ht="99.95" customHeight="1" x14ac:dyDescent="0.25">
      <c r="C48" s="113"/>
      <c r="D48" s="115"/>
      <c r="E48" s="77"/>
      <c r="F48" s="67"/>
      <c r="G48" s="97"/>
      <c r="H48" s="124"/>
      <c r="I48" s="11">
        <v>18</v>
      </c>
      <c r="J48" s="11">
        <v>19</v>
      </c>
      <c r="K48" s="11">
        <v>17</v>
      </c>
      <c r="L48" s="17">
        <v>12</v>
      </c>
      <c r="M48" s="90"/>
      <c r="N48" s="92"/>
      <c r="O48" s="108"/>
      <c r="P48" s="106"/>
      <c r="Q48" s="107"/>
    </row>
    <row r="49" spans="3:17" ht="99.95" customHeight="1" x14ac:dyDescent="0.25">
      <c r="C49" s="113" t="s">
        <v>63</v>
      </c>
      <c r="D49" s="114" t="s">
        <v>64</v>
      </c>
      <c r="E49" s="76" t="s">
        <v>28</v>
      </c>
      <c r="F49" s="66" t="s">
        <v>29</v>
      </c>
      <c r="G49" s="96">
        <f t="shared" si="1"/>
        <v>175</v>
      </c>
      <c r="H49" s="98" t="s">
        <v>30</v>
      </c>
      <c r="I49" s="11">
        <v>24</v>
      </c>
      <c r="J49" s="11">
        <v>23</v>
      </c>
      <c r="K49" s="11">
        <v>27</v>
      </c>
      <c r="L49" s="17">
        <v>24</v>
      </c>
      <c r="M49" s="89">
        <f>IFERROR((L49/L50),"ND")</f>
        <v>0.48</v>
      </c>
      <c r="N49" s="91">
        <f>IFERROR((I49+J49+K49+L49)/(G49),"ND")</f>
        <v>0.56000000000000005</v>
      </c>
      <c r="O49" s="105" t="s">
        <v>84</v>
      </c>
      <c r="P49" s="106"/>
      <c r="Q49" s="107"/>
    </row>
    <row r="50" spans="3:17" ht="99.95" customHeight="1" thickBot="1" x14ac:dyDescent="0.3">
      <c r="C50" s="125"/>
      <c r="D50" s="126"/>
      <c r="E50" s="127"/>
      <c r="F50" s="128"/>
      <c r="G50" s="129"/>
      <c r="H50" s="129"/>
      <c r="I50" s="21">
        <v>25</v>
      </c>
      <c r="J50" s="21">
        <v>50</v>
      </c>
      <c r="K50" s="21">
        <v>50</v>
      </c>
      <c r="L50" s="19">
        <v>50</v>
      </c>
      <c r="M50" s="130"/>
      <c r="N50" s="131"/>
      <c r="O50" s="132"/>
      <c r="P50" s="133"/>
      <c r="Q50" s="134"/>
    </row>
    <row r="51" spans="3:17" x14ac:dyDescent="0.25">
      <c r="C51"/>
      <c r="D51"/>
      <c r="E51"/>
      <c r="F51"/>
      <c r="G51"/>
      <c r="H51"/>
      <c r="I51"/>
      <c r="J51"/>
      <c r="K51"/>
      <c r="L51"/>
      <c r="M51"/>
      <c r="N51"/>
      <c r="O51"/>
      <c r="P51"/>
      <c r="Q51"/>
    </row>
    <row r="52" spans="3:17" x14ac:dyDescent="0.25">
      <c r="C52"/>
      <c r="D52"/>
      <c r="E52"/>
      <c r="F52"/>
      <c r="G52"/>
      <c r="H52"/>
      <c r="I52"/>
      <c r="J52"/>
      <c r="K52"/>
      <c r="L52"/>
      <c r="M52"/>
      <c r="N52"/>
      <c r="O52"/>
      <c r="P52"/>
      <c r="Q52"/>
    </row>
    <row r="53" spans="3:17" x14ac:dyDescent="0.25">
      <c r="C53"/>
      <c r="D53"/>
      <c r="E53"/>
      <c r="F53"/>
      <c r="G53"/>
      <c r="H53"/>
      <c r="I53"/>
      <c r="J53"/>
      <c r="K53"/>
      <c r="L53"/>
      <c r="M53"/>
      <c r="N53"/>
      <c r="O53"/>
      <c r="P53"/>
      <c r="Q53"/>
    </row>
  </sheetData>
  <mergeCells count="186">
    <mergeCell ref="H47:H48"/>
    <mergeCell ref="M47:M48"/>
    <mergeCell ref="N47:N48"/>
    <mergeCell ref="O47:Q48"/>
    <mergeCell ref="C49:C50"/>
    <mergeCell ref="D49:D50"/>
    <mergeCell ref="E49:E50"/>
    <mergeCell ref="F49:F50"/>
    <mergeCell ref="G49:G50"/>
    <mergeCell ref="H49:H50"/>
    <mergeCell ref="M49:M50"/>
    <mergeCell ref="N49:N50"/>
    <mergeCell ref="O49:Q50"/>
    <mergeCell ref="C47:C48"/>
    <mergeCell ref="D47:D48"/>
    <mergeCell ref="E47:E48"/>
    <mergeCell ref="F47:F48"/>
    <mergeCell ref="G47:G48"/>
    <mergeCell ref="H43:H44"/>
    <mergeCell ref="M43:M44"/>
    <mergeCell ref="N43:N44"/>
    <mergeCell ref="O43:Q44"/>
    <mergeCell ref="C45:C46"/>
    <mergeCell ref="D45:D46"/>
    <mergeCell ref="E45:E46"/>
    <mergeCell ref="F45:F46"/>
    <mergeCell ref="G45:G46"/>
    <mergeCell ref="H45:H46"/>
    <mergeCell ref="M45:M46"/>
    <mergeCell ref="N45:N46"/>
    <mergeCell ref="O45:Q46"/>
    <mergeCell ref="C43:C44"/>
    <mergeCell ref="D43:D44"/>
    <mergeCell ref="E43:E44"/>
    <mergeCell ref="F43:F44"/>
    <mergeCell ref="G43:G44"/>
    <mergeCell ref="H39:H40"/>
    <mergeCell ref="M39:M40"/>
    <mergeCell ref="N39:N40"/>
    <mergeCell ref="O39:Q40"/>
    <mergeCell ref="C41:C42"/>
    <mergeCell ref="D41:D42"/>
    <mergeCell ref="E41:E42"/>
    <mergeCell ref="F41:F42"/>
    <mergeCell ref="G41:G42"/>
    <mergeCell ref="H41:H42"/>
    <mergeCell ref="M41:M42"/>
    <mergeCell ref="N41:N42"/>
    <mergeCell ref="O41:Q42"/>
    <mergeCell ref="C39:C40"/>
    <mergeCell ref="D39:D40"/>
    <mergeCell ref="E39:E40"/>
    <mergeCell ref="F39:F40"/>
    <mergeCell ref="G39:G40"/>
    <mergeCell ref="H35:H36"/>
    <mergeCell ref="M35:M36"/>
    <mergeCell ref="N35:N36"/>
    <mergeCell ref="O35:Q36"/>
    <mergeCell ref="C37:C38"/>
    <mergeCell ref="D37:D38"/>
    <mergeCell ref="E37:E38"/>
    <mergeCell ref="F37:F38"/>
    <mergeCell ref="G37:G38"/>
    <mergeCell ref="H37:H38"/>
    <mergeCell ref="M37:M38"/>
    <mergeCell ref="N37:N38"/>
    <mergeCell ref="O37:Q38"/>
    <mergeCell ref="C35:C36"/>
    <mergeCell ref="D35:D36"/>
    <mergeCell ref="E35:E36"/>
    <mergeCell ref="F35:F36"/>
    <mergeCell ref="G35:G36"/>
    <mergeCell ref="H31:H32"/>
    <mergeCell ref="M31:M32"/>
    <mergeCell ref="N31:N32"/>
    <mergeCell ref="O31:Q32"/>
    <mergeCell ref="C33:C34"/>
    <mergeCell ref="D33:D34"/>
    <mergeCell ref="E33:E34"/>
    <mergeCell ref="F33:F34"/>
    <mergeCell ref="G33:G34"/>
    <mergeCell ref="H33:H34"/>
    <mergeCell ref="M33:M34"/>
    <mergeCell ref="N33:N34"/>
    <mergeCell ref="O33:Q34"/>
    <mergeCell ref="C31:C32"/>
    <mergeCell ref="D31:D32"/>
    <mergeCell ref="E31:E32"/>
    <mergeCell ref="F31:F32"/>
    <mergeCell ref="G31:G32"/>
    <mergeCell ref="H27:H28"/>
    <mergeCell ref="M27:M28"/>
    <mergeCell ref="N27:N28"/>
    <mergeCell ref="O27:Q28"/>
    <mergeCell ref="C29:C30"/>
    <mergeCell ref="D29:D30"/>
    <mergeCell ref="E29:E30"/>
    <mergeCell ref="F29:F30"/>
    <mergeCell ref="G29:G30"/>
    <mergeCell ref="H29:H30"/>
    <mergeCell ref="M29:M30"/>
    <mergeCell ref="N29:N30"/>
    <mergeCell ref="O29:Q30"/>
    <mergeCell ref="C27:C28"/>
    <mergeCell ref="D27:D28"/>
    <mergeCell ref="E27:E28"/>
    <mergeCell ref="F27:F28"/>
    <mergeCell ref="G27:G28"/>
    <mergeCell ref="O15:Q16"/>
    <mergeCell ref="F17:F18"/>
    <mergeCell ref="H23:H24"/>
    <mergeCell ref="M23:M24"/>
    <mergeCell ref="N23:N24"/>
    <mergeCell ref="O23:Q24"/>
    <mergeCell ref="C25:C26"/>
    <mergeCell ref="D25:D26"/>
    <mergeCell ref="E25:E26"/>
    <mergeCell ref="F25:F26"/>
    <mergeCell ref="G25:G26"/>
    <mergeCell ref="H25:H26"/>
    <mergeCell ref="M25:M26"/>
    <mergeCell ref="N25:N26"/>
    <mergeCell ref="O25:Q26"/>
    <mergeCell ref="C23:C24"/>
    <mergeCell ref="D23:D24"/>
    <mergeCell ref="E23:E24"/>
    <mergeCell ref="F23:F24"/>
    <mergeCell ref="G23:G24"/>
    <mergeCell ref="O21:Q22"/>
    <mergeCell ref="C21:C22"/>
    <mergeCell ref="D21:D22"/>
    <mergeCell ref="E21:E22"/>
    <mergeCell ref="G17:G18"/>
    <mergeCell ref="H17:H18"/>
    <mergeCell ref="M17:M18"/>
    <mergeCell ref="N17:N18"/>
    <mergeCell ref="O17:Q18"/>
    <mergeCell ref="G19:G20"/>
    <mergeCell ref="H19:H20"/>
    <mergeCell ref="M19:M20"/>
    <mergeCell ref="N19:N20"/>
    <mergeCell ref="O19:Q20"/>
    <mergeCell ref="C13:C14"/>
    <mergeCell ref="F21:F22"/>
    <mergeCell ref="H13:H14"/>
    <mergeCell ref="M13:M14"/>
    <mergeCell ref="N13:N14"/>
    <mergeCell ref="C19:C20"/>
    <mergeCell ref="D19:D20"/>
    <mergeCell ref="E19:E20"/>
    <mergeCell ref="F19:F20"/>
    <mergeCell ref="C15:C16"/>
    <mergeCell ref="D15:D16"/>
    <mergeCell ref="E15:E16"/>
    <mergeCell ref="F15:F16"/>
    <mergeCell ref="C17:C18"/>
    <mergeCell ref="D17:D18"/>
    <mergeCell ref="E17:E18"/>
    <mergeCell ref="M21:M22"/>
    <mergeCell ref="N21:N22"/>
    <mergeCell ref="G15:G16"/>
    <mergeCell ref="H15:H16"/>
    <mergeCell ref="M15:M16"/>
    <mergeCell ref="N15:N16"/>
    <mergeCell ref="G21:G22"/>
    <mergeCell ref="H21:H22"/>
    <mergeCell ref="O13:Q14"/>
    <mergeCell ref="D13:D14"/>
    <mergeCell ref="E13:E14"/>
    <mergeCell ref="F13:F14"/>
    <mergeCell ref="G13:G14"/>
    <mergeCell ref="O10:Q12"/>
    <mergeCell ref="G11:G12"/>
    <mergeCell ref="H11:H12"/>
    <mergeCell ref="I11:L11"/>
    <mergeCell ref="M11:N11"/>
    <mergeCell ref="D4:Q4"/>
    <mergeCell ref="D5:Q5"/>
    <mergeCell ref="D6:Q6"/>
    <mergeCell ref="C9:D9"/>
    <mergeCell ref="E9:Q9"/>
    <mergeCell ref="C10:C12"/>
    <mergeCell ref="D10:D12"/>
    <mergeCell ref="E10:E12"/>
    <mergeCell ref="F10:F12"/>
    <mergeCell ref="G10:N10"/>
  </mergeCells>
  <pageMargins left="0.70866141732283472" right="0.70866141732283472" top="0.74803149606299213" bottom="0.35433070866141736" header="0.31496062992125984" footer="0.31496062992125984"/>
  <pageSetup paperSize="3" scale="6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EJE4 T2</vt:lpstr>
      <vt:lpstr>'CEDULA EJE4 T2'!Área_de_impresión</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alma_arroyo74@hotmail.com</dc:creator>
  <cp:lastModifiedBy>Paola</cp:lastModifiedBy>
  <cp:lastPrinted>2024-01-10T17:31:14Z</cp:lastPrinted>
  <dcterms:created xsi:type="dcterms:W3CDTF">2021-09-15T15:35:29Z</dcterms:created>
  <dcterms:modified xsi:type="dcterms:W3CDTF">2024-01-10T20:56:36Z</dcterms:modified>
</cp:coreProperties>
</file>