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Dir. Planeacion\Desktop\AVANCES Trimestrales\2023\3er Trimestre 2023\2.08 SMDSyE\"/>
    </mc:Choice>
  </mc:AlternateContent>
  <xr:revisionPtr revIDLastSave="0" documentId="13_ncr:1_{97F13393-E9E4-40B2-92FE-01779FD18CF0}" xr6:coauthVersionLast="47" xr6:coauthVersionMax="47" xr10:uidLastSave="{00000000-0000-0000-0000-000000000000}"/>
  <bookViews>
    <workbookView xWindow="11424" yWindow="0" windowWidth="11712" windowHeight="12336" xr2:uid="{00000000-000D-0000-FFFF-FFFF00000000}"/>
  </bookViews>
  <sheets>
    <sheet name="CEDULA 3TR23 E2" sheetId="1" r:id="rId1"/>
  </sheets>
  <definedNames>
    <definedName name="_xlnm.Print_Area" localSheetId="0">'CEDULA 3TR23 E2'!$C$4:$Q$127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5" i="1" l="1"/>
  <c r="M51" i="1"/>
  <c r="N119" i="1"/>
  <c r="M21" i="1"/>
  <c r="N21" i="1"/>
  <c r="M19" i="1"/>
  <c r="N19" i="1"/>
  <c r="N17" i="1"/>
  <c r="M17" i="1"/>
  <c r="N15" i="1"/>
  <c r="M15" i="1"/>
  <c r="M13" i="1"/>
  <c r="N13" i="1"/>
  <c r="M41" i="1"/>
  <c r="N111" i="1" l="1"/>
  <c r="N23" i="1"/>
  <c r="N25" i="1"/>
  <c r="N27" i="1"/>
  <c r="N29" i="1"/>
  <c r="N33" i="1"/>
  <c r="N35" i="1"/>
  <c r="N37" i="1"/>
  <c r="N39" i="1"/>
  <c r="N41" i="1"/>
  <c r="N43" i="1"/>
  <c r="N45" i="1"/>
  <c r="N47" i="1"/>
  <c r="N49" i="1"/>
  <c r="N51" i="1"/>
  <c r="N53" i="1"/>
  <c r="N55" i="1"/>
  <c r="N57" i="1"/>
  <c r="N59" i="1"/>
  <c r="N61" i="1"/>
  <c r="N63" i="1"/>
  <c r="N65" i="1"/>
  <c r="N67" i="1"/>
  <c r="N69" i="1"/>
  <c r="N71" i="1"/>
  <c r="N73" i="1"/>
  <c r="N75" i="1"/>
  <c r="N77" i="1"/>
  <c r="N79" i="1"/>
  <c r="N81" i="1"/>
  <c r="N83" i="1"/>
  <c r="N85" i="1"/>
  <c r="N87" i="1"/>
  <c r="N89" i="1"/>
  <c r="N91" i="1"/>
  <c r="N93" i="1"/>
  <c r="N95" i="1"/>
  <c r="N97" i="1"/>
  <c r="N99" i="1"/>
  <c r="N101" i="1"/>
  <c r="N103" i="1"/>
  <c r="N105" i="1"/>
  <c r="N107" i="1"/>
  <c r="N109" i="1"/>
  <c r="N113" i="1"/>
  <c r="N115" i="1"/>
  <c r="N117" i="1"/>
  <c r="M23" i="1"/>
  <c r="M25" i="1"/>
  <c r="M27" i="1"/>
  <c r="M29" i="1"/>
  <c r="M31" i="1"/>
  <c r="M33" i="1"/>
  <c r="M35" i="1"/>
  <c r="M37" i="1"/>
  <c r="M39" i="1"/>
  <c r="M43" i="1"/>
  <c r="M45" i="1"/>
  <c r="M47" i="1"/>
  <c r="M49" i="1"/>
  <c r="M53" i="1"/>
  <c r="M57" i="1"/>
  <c r="M59" i="1"/>
  <c r="M61" i="1"/>
  <c r="M63" i="1"/>
  <c r="M65" i="1"/>
  <c r="M67" i="1"/>
  <c r="M69" i="1"/>
  <c r="M71" i="1"/>
  <c r="M73" i="1"/>
  <c r="M75" i="1"/>
  <c r="M77" i="1"/>
  <c r="M79" i="1"/>
  <c r="M81" i="1"/>
  <c r="M83" i="1"/>
  <c r="M85" i="1"/>
  <c r="M87" i="1"/>
  <c r="M89" i="1"/>
  <c r="M91" i="1"/>
  <c r="M93" i="1"/>
  <c r="M95" i="1"/>
  <c r="M97" i="1"/>
  <c r="M99" i="1"/>
  <c r="M101" i="1"/>
  <c r="M103" i="1"/>
  <c r="M105" i="1"/>
  <c r="M107" i="1"/>
  <c r="M109" i="1"/>
  <c r="M111" i="1"/>
  <c r="M113" i="1"/>
  <c r="M115" i="1"/>
  <c r="M117" i="1"/>
  <c r="M119" i="1"/>
  <c r="G31" i="1" l="1"/>
  <c r="N31" i="1" s="1"/>
</calcChain>
</file>

<file path=xl/sharedStrings.xml><?xml version="1.0" encoding="utf-8"?>
<sst xmlns="http://schemas.openxmlformats.org/spreadsheetml/2006/main" count="404" uniqueCount="196">
  <si>
    <t>CÉDULA DE AVANCE DE CUMPLIMIENTO DE LOS OBJETIVOS Y METAS</t>
  </si>
  <si>
    <t>MUNICIPIO DE BENITO JUÁREZ QUINTANA ROO</t>
  </si>
  <si>
    <t>NIVEL MIR CON RESUMEN
 NARRATIVO</t>
  </si>
  <si>
    <t>NOMBRE DEL
 INDICADOR</t>
  </si>
  <si>
    <t>FRECUENCIA DE
 MEDICIÓN</t>
  </si>
  <si>
    <t>METAS-AVANCE</t>
  </si>
  <si>
    <t>JUSTIFICACIONES</t>
  </si>
  <si>
    <t>META ANUAL
 PROGRAMADA</t>
  </si>
  <si>
    <t>ACUMULABLE
SI/NO</t>
  </si>
  <si>
    <t>PROGRAMADO Y REALIZADO EN EL PERIODO</t>
  </si>
  <si>
    <t>AVANCE DE LA META PROGRAMADA</t>
  </si>
  <si>
    <t>1er
TRIM</t>
  </si>
  <si>
    <t>2do
TRIM</t>
  </si>
  <si>
    <t>3er
TRIM</t>
  </si>
  <si>
    <t>4to
TRIM</t>
  </si>
  <si>
    <t>TRIM</t>
  </si>
  <si>
    <t>ANUAL</t>
  </si>
  <si>
    <r>
      <rPr>
        <b/>
        <sz val="11"/>
        <color theme="1"/>
        <rFont val="Calibri"/>
        <family val="2"/>
        <scheme val="minor"/>
      </rPr>
      <t>IEE:</t>
    </r>
    <r>
      <rPr>
        <sz val="11"/>
        <color theme="1"/>
        <rFont val="Calibri"/>
        <family val="2"/>
        <scheme val="minor"/>
      </rPr>
      <t xml:space="preserve"> Índice de Economía Estable. </t>
    </r>
  </si>
  <si>
    <t>Bienal</t>
  </si>
  <si>
    <t>NO</t>
  </si>
  <si>
    <t>-</t>
  </si>
  <si>
    <r>
      <rPr>
        <b/>
        <sz val="11"/>
        <color theme="1"/>
        <rFont val="Calibri"/>
        <family val="2"/>
        <scheme val="minor"/>
      </rPr>
      <t xml:space="preserve">CdG: </t>
    </r>
    <r>
      <rPr>
        <sz val="11"/>
        <color theme="1"/>
        <rFont val="Calibri"/>
        <family val="2"/>
        <scheme val="minor"/>
      </rPr>
      <t xml:space="preserve">Coeficiente de Gini. </t>
    </r>
  </si>
  <si>
    <t>SENTIDO DEL INDICADOR 
( ascendente, descendente, regular o nominal)</t>
  </si>
  <si>
    <t>Ascendente
Regular</t>
  </si>
  <si>
    <t>Descendente
Regular</t>
  </si>
  <si>
    <t xml:space="preserve">PROGRAMA PRESUPUESTARIO ANUAL: </t>
  </si>
  <si>
    <r>
      <rPr>
        <b/>
        <sz val="11"/>
        <color theme="1"/>
        <rFont val="Calibri"/>
        <family val="2"/>
        <scheme val="minor"/>
      </rPr>
      <t>Avance Trimestral:</t>
    </r>
    <r>
      <rPr>
        <sz val="11"/>
        <color theme="1"/>
        <rFont val="Calibri"/>
        <family val="2"/>
        <scheme val="minor"/>
      </rPr>
      <t xml:space="preserve"> El Instituto Mexicano para la Competitividad A. C. IMCO actualiza y publica los índices y subíndices de manera bienal. Se obtuvieron 57 puntos en 2022.
</t>
    </r>
    <r>
      <rPr>
        <b/>
        <sz val="11"/>
        <color theme="1"/>
        <rFont val="Calibri"/>
        <family val="2"/>
        <scheme val="minor"/>
      </rPr>
      <t>Meta Anual:</t>
    </r>
    <r>
      <rPr>
        <sz val="11"/>
        <color theme="1"/>
        <rFont val="Calibri"/>
        <family val="2"/>
        <scheme val="minor"/>
      </rPr>
      <t xml:space="preserve"> De acuerdo a la Guía para la integración y rendición de los informes de avance de gestión financiera y de la información para la planeación de la fiscalización de la cuenta pública que emite la ASEQROO para el ejercicio fiscal 2023, para</t>
    </r>
    <r>
      <rPr>
        <b/>
        <sz val="11"/>
        <color theme="1"/>
        <rFont val="Calibri"/>
        <family val="2"/>
        <scheme val="minor"/>
      </rPr>
      <t xml:space="preserve"> indicadores NO acumulativos</t>
    </r>
    <r>
      <rPr>
        <sz val="11"/>
        <color theme="1"/>
        <rFont val="Calibri"/>
        <family val="2"/>
        <scheme val="minor"/>
      </rPr>
      <t xml:space="preserve">, se registra en el avance de la meta anual programada, </t>
    </r>
    <r>
      <rPr>
        <b/>
        <sz val="11"/>
        <color theme="1"/>
        <rFont val="Calibri"/>
        <family val="2"/>
        <scheme val="minor"/>
      </rPr>
      <t>el promedio de los porcentajes de cumplimiento alcanzados</t>
    </r>
    <r>
      <rPr>
        <sz val="11"/>
        <color theme="1"/>
        <rFont val="Calibri"/>
        <family val="2"/>
        <scheme val="minor"/>
      </rPr>
      <t>. Pag 23 https://www.aseqroo.mx/MARCO_JURIDICO/2023/Guias/GUIA%202023.pdf</t>
    </r>
  </si>
  <si>
    <r>
      <rPr>
        <b/>
        <sz val="11"/>
        <color theme="1"/>
        <rFont val="Calibri"/>
        <family val="2"/>
        <scheme val="minor"/>
      </rPr>
      <t xml:space="preserve">Meta Trimestral: </t>
    </r>
    <r>
      <rPr>
        <sz val="11"/>
        <color theme="1"/>
        <rFont val="Calibri"/>
        <family val="2"/>
        <scheme val="minor"/>
      </rPr>
      <t xml:space="preserve">Según datos de la Secretaría Técnica Hacendaria de la SEFIPLAN  sitúa al Coeficiente Gini para el Municipio de Benito Juárez en 0.397 con la última actualización en Agosto 2021.  El calculo se hace mediante una tasa de variación. El coeficiente de Gini toma valores entre 0 y 1; un valor que tiende a 1 refleja mayor desigualdad en la distribución del ingreso.
</t>
    </r>
    <r>
      <rPr>
        <b/>
        <sz val="11"/>
        <color theme="1"/>
        <rFont val="Calibri"/>
        <family val="2"/>
        <scheme val="minor"/>
      </rPr>
      <t>Meta Anual:</t>
    </r>
    <r>
      <rPr>
        <sz val="11"/>
        <color theme="1"/>
        <rFont val="Calibri"/>
        <family val="2"/>
        <scheme val="minor"/>
      </rPr>
      <t xml:space="preserve"> De acuerdo a la Guía para la integración y rendición de los informes de avance de gestión financiera y de la información para la planeación de la fiscalización de la cuenta pública que emite la ASEQROO para el ejercicio fiscal 2023, para</t>
    </r>
    <r>
      <rPr>
        <b/>
        <sz val="11"/>
        <color theme="1"/>
        <rFont val="Calibri"/>
        <family val="2"/>
        <scheme val="minor"/>
      </rPr>
      <t xml:space="preserve"> indicadores NO acumulativos,</t>
    </r>
    <r>
      <rPr>
        <sz val="11"/>
        <color theme="1"/>
        <rFont val="Calibri"/>
        <family val="2"/>
        <scheme val="minor"/>
      </rPr>
      <t xml:space="preserve"> se registra en el avance de la meta anual programada, </t>
    </r>
    <r>
      <rPr>
        <b/>
        <sz val="11"/>
        <color theme="1"/>
        <rFont val="Calibri"/>
        <family val="2"/>
        <scheme val="minor"/>
      </rPr>
      <t>el promedio de los porcentajes de cumplimiento alcanzados.</t>
    </r>
    <r>
      <rPr>
        <sz val="11"/>
        <color theme="1"/>
        <rFont val="Calibri"/>
        <family val="2"/>
        <scheme val="minor"/>
      </rPr>
      <t xml:space="preserve"> Pag 23 https://www.aseqroo.mx/MARCO_JURIDICO/2023/Guias/GUIA%202023.pdf</t>
    </r>
  </si>
  <si>
    <t>P. 2.08.1.1 La población que habita en el municipio mejora su economía, educación y salud para incrementar su bienestar social.</t>
  </si>
  <si>
    <t>PAEESR: Porcentaje de Acciones Educativas,  Económicas y de Salud realizadas.</t>
  </si>
  <si>
    <t>Ascendente Regular</t>
  </si>
  <si>
    <t>Anual</t>
  </si>
  <si>
    <r>
      <t xml:space="preserve">C. 2.08.1.1.1 </t>
    </r>
    <r>
      <rPr>
        <sz val="11"/>
        <color theme="1"/>
        <rFont val="Arial"/>
        <family val="2"/>
      </rPr>
      <t>Reuniones de coordinación administrativa y económica con las Direcciones Generales de la Secretaría de Desarrollo Social y Económico implementadas.</t>
    </r>
  </si>
  <si>
    <r>
      <rPr>
        <b/>
        <sz val="11"/>
        <color theme="1"/>
        <rFont val="Arial"/>
        <family val="2"/>
      </rPr>
      <t xml:space="preserve">PRCAEI: </t>
    </r>
    <r>
      <rPr>
        <sz val="11"/>
        <color theme="1"/>
        <rFont val="Arial"/>
        <family val="2"/>
      </rPr>
      <t>Porcentaje de Reuniones de Coordinación administrativa y económica  implementadas.</t>
    </r>
  </si>
  <si>
    <t>Ascendente Nominal</t>
  </si>
  <si>
    <t>Trimestral</t>
  </si>
  <si>
    <r>
      <rPr>
        <b/>
        <sz val="11"/>
        <color theme="1"/>
        <rFont val="Arial"/>
        <family val="2"/>
      </rPr>
      <t xml:space="preserve">A. 2.08.1.1.1.1 </t>
    </r>
    <r>
      <rPr>
        <sz val="11"/>
        <color theme="1"/>
        <rFont val="Arial"/>
        <family val="2"/>
      </rPr>
      <t>Realización de reuniones de coordinación con enfoque administrativo y económico con las Direcciones Generales de la SMDSyE.</t>
    </r>
  </si>
  <si>
    <r>
      <rPr>
        <b/>
        <sz val="11"/>
        <color theme="1"/>
        <rFont val="Arial"/>
        <family val="2"/>
      </rPr>
      <t xml:space="preserve">PRAEI: </t>
    </r>
    <r>
      <rPr>
        <sz val="11"/>
        <color theme="1"/>
        <rFont val="Arial"/>
        <family val="2"/>
      </rPr>
      <t>Porcentaje de Reuniones con enfoque administrativo y económico implementadas.</t>
    </r>
  </si>
  <si>
    <r>
      <t xml:space="preserve">C. 2.08.1.1.2 </t>
    </r>
    <r>
      <rPr>
        <sz val="11"/>
        <color theme="1"/>
        <rFont val="Arial"/>
        <family val="2"/>
      </rPr>
      <t>Actividades de coordinación interinstitucional de política social y humana realizadas.</t>
    </r>
  </si>
  <si>
    <r>
      <rPr>
        <b/>
        <sz val="11"/>
        <color theme="1"/>
        <rFont val="Arial"/>
        <family val="2"/>
      </rPr>
      <t xml:space="preserve">PACIPSH: </t>
    </r>
    <r>
      <rPr>
        <sz val="11"/>
        <color theme="1"/>
        <rFont val="Arial"/>
        <family val="2"/>
      </rPr>
      <t>Porcentaje de Actividades de Coordinación Interinstitucional de Política Social y Humana ejecutadas</t>
    </r>
  </si>
  <si>
    <r>
      <rPr>
        <b/>
        <sz val="11"/>
        <color theme="1"/>
        <rFont val="Arial"/>
        <family val="2"/>
      </rPr>
      <t xml:space="preserve">A. 2.08.1.1.2.1 </t>
    </r>
    <r>
      <rPr>
        <sz val="11"/>
        <color theme="1"/>
        <rFont val="Arial"/>
        <family val="2"/>
      </rPr>
      <t>Generación de acciones sociales para mejorar el desarrollo social y comunitario de la población del municipio de Benito Juárez.</t>
    </r>
  </si>
  <si>
    <r>
      <rPr>
        <b/>
        <sz val="11"/>
        <color theme="1"/>
        <rFont val="Arial"/>
        <family val="2"/>
      </rPr>
      <t xml:space="preserve">PASR: </t>
    </r>
    <r>
      <rPr>
        <sz val="11"/>
        <color theme="1"/>
        <rFont val="Arial"/>
        <family val="2"/>
      </rPr>
      <t>Porcentaje de Acciones Sociales realizadas</t>
    </r>
  </si>
  <si>
    <r>
      <rPr>
        <b/>
        <sz val="11"/>
        <color theme="1"/>
        <rFont val="Arial"/>
        <family val="2"/>
      </rPr>
      <t>A. 2.08.1.1.2.2</t>
    </r>
    <r>
      <rPr>
        <sz val="11"/>
        <color theme="1"/>
        <rFont val="Arial"/>
        <family val="2"/>
      </rPr>
      <t xml:space="preserve"> Realización de brigadas de asistencia social para acercar a la ciudadanía a los diversos servicios que ofrecen las instituciones del municipio de Benito Juárez.</t>
    </r>
  </si>
  <si>
    <r>
      <rPr>
        <b/>
        <sz val="11"/>
        <color theme="1"/>
        <rFont val="Arial"/>
        <family val="2"/>
      </rPr>
      <t>PBSR:</t>
    </r>
    <r>
      <rPr>
        <sz val="11"/>
        <color theme="1"/>
        <rFont val="Arial"/>
        <family val="2"/>
      </rPr>
      <t xml:space="preserve"> Porcentaje de Brigadas Sociales realizadas</t>
    </r>
  </si>
  <si>
    <r>
      <rPr>
        <b/>
        <sz val="11"/>
        <color theme="1"/>
        <rFont val="Arial"/>
        <family val="2"/>
      </rPr>
      <t>A. 2.08.1.1.2.3</t>
    </r>
    <r>
      <rPr>
        <sz val="11"/>
        <color theme="1"/>
        <rFont val="Arial"/>
        <family val="2"/>
      </rPr>
      <t xml:space="preserve"> Realización de actividades sociales y de concientización en coordinación con dependencias gubernamentales y la sociedad civil para acercar a la ciudadanía a los diversos servicios.</t>
    </r>
  </si>
  <si>
    <r>
      <rPr>
        <b/>
        <sz val="11"/>
        <color theme="1"/>
        <rFont val="Arial"/>
        <family val="2"/>
      </rPr>
      <t xml:space="preserve">PECR: </t>
    </r>
    <r>
      <rPr>
        <sz val="11"/>
        <color theme="1"/>
        <rFont val="Arial"/>
        <family val="2"/>
      </rPr>
      <t>Porcentaje de Eventos de Coordinación realizadas</t>
    </r>
  </si>
  <si>
    <r>
      <rPr>
        <b/>
        <sz val="11"/>
        <color theme="1"/>
        <rFont val="Arial"/>
        <family val="2"/>
      </rPr>
      <t>A. 2.08.1.1.2.4</t>
    </r>
    <r>
      <rPr>
        <sz val="11"/>
        <color theme="1"/>
        <rFont val="Arial"/>
        <family val="2"/>
      </rPr>
      <t xml:space="preserve"> Generación de actividades sociales para fomentar la inclusión en la población del municipio de Benito Juárez.</t>
    </r>
  </si>
  <si>
    <r>
      <rPr>
        <b/>
        <sz val="11"/>
        <color theme="1"/>
        <rFont val="Arial"/>
        <family val="2"/>
      </rPr>
      <t xml:space="preserve">PASIR: </t>
    </r>
    <r>
      <rPr>
        <sz val="11"/>
        <color theme="1"/>
        <rFont val="Arial"/>
        <family val="2"/>
      </rPr>
      <t>Porcentaje de Actividades Sociales Inclusivas realizadas</t>
    </r>
  </si>
  <si>
    <r>
      <t xml:space="preserve">C. 2.08.1.1.3 </t>
    </r>
    <r>
      <rPr>
        <sz val="11"/>
        <color theme="1"/>
        <rFont val="Arial"/>
        <family val="2"/>
      </rPr>
      <t>Mecanismos de participación a través de comités ciudadanos para el mejoramiento de la calidad de vida de la población de Benito Juárez.</t>
    </r>
  </si>
  <si>
    <r>
      <rPr>
        <b/>
        <sz val="11"/>
        <color theme="1"/>
        <rFont val="Arial"/>
        <family val="2"/>
      </rPr>
      <t xml:space="preserve">PMPCE: </t>
    </r>
    <r>
      <rPr>
        <sz val="11"/>
        <color theme="1"/>
        <rFont val="Arial"/>
        <family val="2"/>
      </rPr>
      <t>Porcentaje de Mecanismos de Participación Ciudadana ejecutados</t>
    </r>
  </si>
  <si>
    <r>
      <rPr>
        <b/>
        <sz val="11"/>
        <color theme="1"/>
        <rFont val="Arial"/>
        <family val="2"/>
      </rPr>
      <t>A. 2.08.1.1.3.1</t>
    </r>
    <r>
      <rPr>
        <sz val="11"/>
        <color theme="1"/>
        <rFont val="Arial"/>
        <family val="2"/>
      </rPr>
      <t xml:space="preserve"> Realización de acciones de integración y seguimiento de las actividades con los comités de electríficación en las zonas o colonias irregulares para la gestión de servicios públicos.</t>
    </r>
  </si>
  <si>
    <r>
      <rPr>
        <b/>
        <sz val="11"/>
        <color theme="1"/>
        <rFont val="Arial"/>
        <family val="2"/>
      </rPr>
      <t xml:space="preserve">PACEI: </t>
    </r>
    <r>
      <rPr>
        <sz val="11"/>
        <color theme="1"/>
        <rFont val="Arial"/>
        <family val="2"/>
      </rPr>
      <t>Porcentaje de Acciones con los Comités de Electrificación Integrados</t>
    </r>
  </si>
  <si>
    <r>
      <rPr>
        <b/>
        <sz val="11"/>
        <color theme="1"/>
        <rFont val="Arial"/>
        <family val="2"/>
      </rPr>
      <t>A. 2.08.1.1.3.2</t>
    </r>
    <r>
      <rPr>
        <sz val="11"/>
        <color theme="1"/>
        <rFont val="Arial"/>
        <family val="2"/>
      </rPr>
      <t xml:space="preserve"> Gestión de  anuencias vecinales para realizar las aperturas de negocios.</t>
    </r>
  </si>
  <si>
    <r>
      <rPr>
        <b/>
        <sz val="11"/>
        <color theme="1"/>
        <rFont val="Arial"/>
        <family val="2"/>
      </rPr>
      <t>PAVS:</t>
    </r>
    <r>
      <rPr>
        <sz val="11"/>
        <color theme="1"/>
        <rFont val="Arial"/>
        <family val="2"/>
      </rPr>
      <t xml:space="preserve"> Porcentaje de  Anuencias Vecinales Solicitadas.</t>
    </r>
  </si>
  <si>
    <r>
      <rPr>
        <b/>
        <sz val="11"/>
        <color theme="1"/>
        <rFont val="Arial"/>
        <family val="2"/>
      </rPr>
      <t>A. 2.08.1.1.3.3</t>
    </r>
    <r>
      <rPr>
        <sz val="11"/>
        <color theme="1"/>
        <rFont val="Arial"/>
        <family val="2"/>
      </rPr>
      <t xml:space="preserve"> Integración de Comités Vecinales a través de la participación ciudadana, para lograr la comunicación bilateral entre la ciudadanía y el municipio para poder atender sus demandas.</t>
    </r>
  </si>
  <si>
    <r>
      <rPr>
        <b/>
        <sz val="11"/>
        <color theme="1"/>
        <rFont val="Arial"/>
        <family val="2"/>
      </rPr>
      <t>PCVI:</t>
    </r>
    <r>
      <rPr>
        <sz val="11"/>
        <color theme="1"/>
        <rFont val="Arial"/>
        <family val="2"/>
      </rPr>
      <t xml:space="preserve"> Porcentaje de Comités Vecinales Integrados</t>
    </r>
  </si>
  <si>
    <r>
      <rPr>
        <b/>
        <sz val="11"/>
        <color theme="1"/>
        <rFont val="Arial"/>
        <family val="2"/>
      </rPr>
      <t>A. 2.08.1.1.3.4</t>
    </r>
    <r>
      <rPr>
        <sz val="11"/>
        <color theme="1"/>
        <rFont val="Arial"/>
        <family val="2"/>
      </rPr>
      <t xml:space="preserve"> Realización de cursos y talleres en los Módulos y Centros de Desarrollo Comunitarios para el mejoramiento de la calidad de vida de la población del municipio de Benito Juárez.</t>
    </r>
  </si>
  <si>
    <r>
      <rPr>
        <b/>
        <sz val="11"/>
        <color theme="1"/>
        <rFont val="Arial"/>
        <family val="2"/>
      </rPr>
      <t xml:space="preserve">PCTR: </t>
    </r>
    <r>
      <rPr>
        <sz val="11"/>
        <color theme="1"/>
        <rFont val="Arial"/>
        <family val="2"/>
      </rPr>
      <t>Porcentaje de Cursos y Talleres realizados</t>
    </r>
  </si>
  <si>
    <r>
      <t xml:space="preserve">C. 2.08.1.1.4 </t>
    </r>
    <r>
      <rPr>
        <sz val="11"/>
        <color theme="1"/>
        <rFont val="Arial"/>
        <family val="2"/>
      </rPr>
      <t>Política social del municipio basada en la Planeación, elaboración, gestión y proyección de programas sociales ejecutados.</t>
    </r>
  </si>
  <si>
    <r>
      <rPr>
        <b/>
        <sz val="11"/>
        <color theme="1"/>
        <rFont val="Arial"/>
        <family val="2"/>
      </rPr>
      <t xml:space="preserve">PAPSE: </t>
    </r>
    <r>
      <rPr>
        <sz val="11"/>
        <color theme="1"/>
        <rFont val="Arial"/>
        <family val="2"/>
      </rPr>
      <t>Porcentaje de Acciones de Política social ejecutada</t>
    </r>
  </si>
  <si>
    <r>
      <rPr>
        <b/>
        <sz val="11"/>
        <color theme="1"/>
        <rFont val="Arial"/>
        <family val="2"/>
      </rPr>
      <t>A. 2.08.1.1.4.1</t>
    </r>
    <r>
      <rPr>
        <sz val="11"/>
        <color theme="1"/>
        <rFont val="Arial"/>
        <family val="2"/>
      </rPr>
      <t xml:space="preserve"> Integración y organización de comités de contraloría social para la correcta supervisión de las obras públicas.</t>
    </r>
  </si>
  <si>
    <r>
      <rPr>
        <b/>
        <sz val="11"/>
        <color theme="1"/>
        <rFont val="Arial"/>
        <family val="2"/>
      </rPr>
      <t xml:space="preserve">PCCSC: </t>
    </r>
    <r>
      <rPr>
        <sz val="11"/>
        <color theme="1"/>
        <rFont val="Arial"/>
        <family val="2"/>
      </rPr>
      <t>Porcentaje de los Comités de Contraloría Social conformados</t>
    </r>
  </si>
  <si>
    <r>
      <rPr>
        <b/>
        <sz val="11"/>
        <color theme="1"/>
        <rFont val="Arial"/>
        <family val="2"/>
      </rPr>
      <t>A. 2.08.1.1.4.2</t>
    </r>
    <r>
      <rPr>
        <sz val="11"/>
        <color theme="1"/>
        <rFont val="Arial"/>
        <family val="2"/>
      </rPr>
      <t xml:space="preserve"> Integración y capacitación de los comités de Contraloría Social para la correcta supervisión de las obras públicas.</t>
    </r>
  </si>
  <si>
    <r>
      <rPr>
        <b/>
        <sz val="11"/>
        <color theme="1"/>
        <rFont val="Arial"/>
        <family val="2"/>
      </rPr>
      <t xml:space="preserve">PCCCS: </t>
    </r>
    <r>
      <rPr>
        <sz val="11"/>
        <color theme="1"/>
        <rFont val="Arial"/>
        <family val="2"/>
      </rPr>
      <t>Porcentaje de Capacitaciones de Comités de Contraloría Social realizados</t>
    </r>
  </si>
  <si>
    <r>
      <rPr>
        <b/>
        <sz val="11"/>
        <color theme="1"/>
        <rFont val="Arial"/>
        <family val="2"/>
      </rPr>
      <t xml:space="preserve">A 2.08.1.1.4.4 </t>
    </r>
    <r>
      <rPr>
        <sz val="11"/>
        <color theme="1"/>
        <rFont val="Arial"/>
        <family val="2"/>
      </rPr>
      <t>Realización de actividades de coordinación con Gobierno Federal y Estatal para el seguimiento de programas sociales.</t>
    </r>
  </si>
  <si>
    <r>
      <rPr>
        <b/>
        <sz val="11"/>
        <color theme="1"/>
        <rFont val="Arial"/>
        <family val="2"/>
      </rPr>
      <t>PAC:</t>
    </r>
    <r>
      <rPr>
        <sz val="11"/>
        <color theme="1"/>
        <rFont val="Arial"/>
        <family val="2"/>
      </rPr>
      <t xml:space="preserve"> Porcentaje de Actividades de Coordinación</t>
    </r>
  </si>
  <si>
    <r>
      <t xml:space="preserve">C. 2.08.1.1.5 </t>
    </r>
    <r>
      <rPr>
        <sz val="11"/>
        <color theme="1"/>
        <rFont val="Arial"/>
        <family val="2"/>
      </rPr>
      <t>Política municipal en materia educativa en coordinación con instituciones gubernamentales y privadas ejecutada.</t>
    </r>
  </si>
  <si>
    <r>
      <rPr>
        <b/>
        <sz val="11"/>
        <color theme="1"/>
        <rFont val="Arial"/>
        <family val="2"/>
      </rPr>
      <t xml:space="preserve">PAPE: </t>
    </r>
    <r>
      <rPr>
        <sz val="11"/>
        <color theme="1"/>
        <rFont val="Arial"/>
        <family val="2"/>
      </rPr>
      <t>Porcentaje de Acciones de Política Educativa ejecutada</t>
    </r>
  </si>
  <si>
    <r>
      <rPr>
        <b/>
        <sz val="11"/>
        <color theme="1"/>
        <rFont val="Arial"/>
        <family val="2"/>
      </rPr>
      <t xml:space="preserve">A. 2.08.1.1.5.1 </t>
    </r>
    <r>
      <rPr>
        <sz val="11"/>
        <color theme="1"/>
        <rFont val="Arial"/>
        <family val="2"/>
      </rPr>
      <t>Realización de actividades que apoyen el desarrollo educativo en beneficio de la comunidad escolar.</t>
    </r>
  </si>
  <si>
    <r>
      <rPr>
        <b/>
        <sz val="11"/>
        <color theme="1"/>
        <rFont val="Arial"/>
        <family val="2"/>
      </rPr>
      <t xml:space="preserve">PADER: </t>
    </r>
    <r>
      <rPr>
        <sz val="11"/>
        <color theme="1"/>
        <rFont val="Arial"/>
        <family val="2"/>
      </rPr>
      <t>Porcentaje de Actividades de Desarrollo Educativo realizadas</t>
    </r>
  </si>
  <si>
    <r>
      <t xml:space="preserve">C. 2.08.1.1.6 </t>
    </r>
    <r>
      <rPr>
        <sz val="11"/>
        <color theme="1"/>
        <rFont val="Arial"/>
        <family val="2"/>
      </rPr>
      <t>Acciones para impulsar y fortalecer las actividades que promuevan una educación de calidad en beneficio de los alumnos en situación de vulnerabilidad.</t>
    </r>
  </si>
  <si>
    <r>
      <rPr>
        <b/>
        <sz val="11"/>
        <color theme="1"/>
        <rFont val="Arial"/>
        <family val="2"/>
      </rPr>
      <t xml:space="preserve">PAPB: </t>
    </r>
    <r>
      <rPr>
        <sz val="11"/>
        <color theme="1"/>
        <rFont val="Arial"/>
        <family val="2"/>
      </rPr>
      <t>Porcentaje de Acciones para las Becas ejecutadas</t>
    </r>
  </si>
  <si>
    <r>
      <rPr>
        <b/>
        <sz val="11"/>
        <color theme="1"/>
        <rFont val="Arial"/>
        <family val="2"/>
      </rPr>
      <t xml:space="preserve">A. 2.08.1.1.6.1  </t>
    </r>
    <r>
      <rPr>
        <sz val="11"/>
        <color theme="1"/>
        <rFont val="Arial"/>
        <family val="2"/>
      </rPr>
      <t>Realización de entrega de becas de “Calidad Educativa e Impulso al Desarrollo Humano” para una educación de calidad y en beneficio de los alumnos en situación de vulnerabilidad.</t>
    </r>
  </si>
  <si>
    <r>
      <rPr>
        <b/>
        <sz val="11"/>
        <color theme="1"/>
        <rFont val="Arial"/>
        <family val="2"/>
      </rPr>
      <t xml:space="preserve">PBE: </t>
    </r>
    <r>
      <rPr>
        <sz val="11"/>
        <color theme="1"/>
        <rFont val="Arial"/>
        <family val="2"/>
      </rPr>
      <t>Porcentaje de Becas Entregadas</t>
    </r>
  </si>
  <si>
    <r>
      <rPr>
        <b/>
        <sz val="11"/>
        <color theme="1"/>
        <rFont val="Arial"/>
        <family val="2"/>
      </rPr>
      <t xml:space="preserve">A. 2.08.1.1.6.2 </t>
    </r>
    <r>
      <rPr>
        <sz val="11"/>
        <color theme="1"/>
        <rFont val="Arial"/>
        <family val="2"/>
      </rPr>
      <t>Realización de eventos educativos y sociales inclusivos en apoyo a los becarios y becarias para el seguimiento del programa municipal de becas.</t>
    </r>
  </si>
  <si>
    <r>
      <rPr>
        <b/>
        <sz val="11"/>
        <color theme="1"/>
        <rFont val="Arial"/>
        <family val="2"/>
      </rPr>
      <t xml:space="preserve">PEIBR: </t>
    </r>
    <r>
      <rPr>
        <sz val="11"/>
        <color theme="1"/>
        <rFont val="Arial"/>
        <family val="2"/>
      </rPr>
      <t>Porcentaje de Eventos para la Inclusión de becarias y becarios realizados</t>
    </r>
  </si>
  <si>
    <r>
      <t xml:space="preserve">C. 2.08.1.1.7  </t>
    </r>
    <r>
      <rPr>
        <sz val="11"/>
        <color theme="1"/>
        <rFont val="Arial"/>
        <family val="2"/>
      </rPr>
      <t>Actividades a favor del desarrollo educativo en instituciones públicas atendidas.</t>
    </r>
  </si>
  <si>
    <r>
      <rPr>
        <b/>
        <sz val="11"/>
        <color theme="1"/>
        <rFont val="Arial"/>
        <family val="2"/>
      </rPr>
      <t>PADE:</t>
    </r>
    <r>
      <rPr>
        <sz val="11"/>
        <color theme="1"/>
        <rFont val="Arial"/>
        <family val="2"/>
      </rPr>
      <t xml:space="preserve"> Porcentaje de Actividades con enfoque de desarrollo educativo ejecutadas</t>
    </r>
  </si>
  <si>
    <r>
      <rPr>
        <b/>
        <sz val="11"/>
        <color theme="1"/>
        <rFont val="Arial"/>
        <family val="2"/>
      </rPr>
      <t xml:space="preserve">A. 2.08.1.1.7.1  </t>
    </r>
    <r>
      <rPr>
        <sz val="11"/>
        <color theme="1"/>
        <rFont val="Arial"/>
        <family val="2"/>
      </rPr>
      <t>Ejecución de actividades  de  prevención  y  promoción  en materia de salud,  medio ambiente, cultura y fomento a los valores cívicos dirigido a niños, niñas y adolescentes del municipio de Benito Juárez.</t>
    </r>
  </si>
  <si>
    <r>
      <rPr>
        <b/>
        <sz val="11"/>
        <color theme="1"/>
        <rFont val="Arial"/>
        <family val="2"/>
      </rPr>
      <t xml:space="preserve">PAPPE: </t>
    </r>
    <r>
      <rPr>
        <sz val="11"/>
        <color theme="1"/>
        <rFont val="Arial"/>
        <family val="2"/>
      </rPr>
      <t>Porcentaje de Actividades de Prevención y Promoción ejecutadas</t>
    </r>
  </si>
  <si>
    <r>
      <t xml:space="preserve">C. 2.08.1.1.8 </t>
    </r>
    <r>
      <rPr>
        <sz val="11"/>
        <color theme="1"/>
        <rFont val="Arial"/>
        <family val="2"/>
      </rPr>
      <t>Pláticas de sensibilización, orientación y prevención del Acoso Escolar (Bullying) en instituciones de educación públicas y privadas ejecutadas.</t>
    </r>
  </si>
  <si>
    <r>
      <rPr>
        <b/>
        <sz val="11"/>
        <color theme="1"/>
        <rFont val="Arial"/>
        <family val="2"/>
      </rPr>
      <t>PPCAE:</t>
    </r>
    <r>
      <rPr>
        <sz val="11"/>
        <color theme="1"/>
        <rFont val="Arial"/>
        <family val="2"/>
      </rPr>
      <t xml:space="preserve"> Porcentaje de Pláticas de Combate al Acoso Escolar ejecutadas</t>
    </r>
  </si>
  <si>
    <r>
      <rPr>
        <b/>
        <sz val="11"/>
        <color theme="1"/>
        <rFont val="Arial"/>
        <family val="2"/>
      </rPr>
      <t xml:space="preserve">A. 2.08.1.1.8.1 </t>
    </r>
    <r>
      <rPr>
        <sz val="11"/>
        <color theme="1"/>
        <rFont val="Arial"/>
        <family val="2"/>
      </rPr>
      <t>Realización pláticas de prevención de violencia y valores en los centros educativos del municipio de Benito Juárez.</t>
    </r>
  </si>
  <si>
    <r>
      <rPr>
        <b/>
        <sz val="11"/>
        <color theme="1"/>
        <rFont val="Arial"/>
        <family val="2"/>
      </rPr>
      <t xml:space="preserve">PPPFVR: </t>
    </r>
    <r>
      <rPr>
        <sz val="11"/>
        <color theme="1"/>
        <rFont val="Arial"/>
        <family val="2"/>
      </rPr>
      <t>Porcentaje de Pláticas de Prevención y Fomento de Valores realizadas</t>
    </r>
  </si>
  <si>
    <r>
      <t xml:space="preserve">C. 2.08.1.1.9 </t>
    </r>
    <r>
      <rPr>
        <sz val="11"/>
        <color theme="1"/>
        <rFont val="Arial"/>
        <family val="2"/>
      </rPr>
      <t>Actividades de fomento e impulso a la Lectura en las bibliotecas públicas municipales ejecutadas en beneficio de la población del municipio de Benito Juárez.</t>
    </r>
  </si>
  <si>
    <r>
      <rPr>
        <b/>
        <sz val="11"/>
        <color theme="1"/>
        <rFont val="Arial"/>
        <family val="2"/>
      </rPr>
      <t xml:space="preserve">PEADL: </t>
    </r>
    <r>
      <rPr>
        <sz val="11"/>
        <color theme="1"/>
        <rFont val="Arial"/>
        <family val="2"/>
      </rPr>
      <t xml:space="preserve">Porcentaje ejecutado de Actividades para el Desarrollo de Lectura </t>
    </r>
  </si>
  <si>
    <r>
      <t xml:space="preserve">A. 2.08.1.1.9.1 </t>
    </r>
    <r>
      <rPr>
        <sz val="11"/>
        <color theme="1"/>
        <rFont val="Arial"/>
        <family val="2"/>
      </rPr>
      <t>Organización de actividades y servicios bibliotecarios para incentivar y fomentar a la lectura en beneficio de la población del municipio de Benito Juárez.</t>
    </r>
  </si>
  <si>
    <r>
      <rPr>
        <b/>
        <sz val="11"/>
        <color theme="1"/>
        <rFont val="Arial"/>
        <family val="2"/>
      </rPr>
      <t>PEASB:</t>
    </r>
    <r>
      <rPr>
        <sz val="11"/>
        <color theme="1"/>
        <rFont val="Arial"/>
        <family val="2"/>
      </rPr>
      <t xml:space="preserve"> Porcentaje Ejecutado de Actividades y Servicios Bibliotecarios </t>
    </r>
  </si>
  <si>
    <r>
      <t xml:space="preserve">C. 2.08.1.1.10 </t>
    </r>
    <r>
      <rPr>
        <sz val="11"/>
        <color theme="1"/>
        <rFont val="Arial"/>
        <family val="2"/>
      </rPr>
      <t>Acciones de Servicios de salud que mejoren la calidad de vida de la población del municipio de Benito Juárez realizadas.</t>
    </r>
  </si>
  <si>
    <r>
      <rPr>
        <b/>
        <sz val="11"/>
        <color theme="1"/>
        <rFont val="Arial"/>
        <family val="2"/>
      </rPr>
      <t xml:space="preserve">PASSR: </t>
    </r>
    <r>
      <rPr>
        <sz val="11"/>
        <color theme="1"/>
        <rFont val="Arial"/>
        <family val="2"/>
      </rPr>
      <t>Porcentaje de Acciones de Servicios de Salud realizados</t>
    </r>
  </si>
  <si>
    <r>
      <rPr>
        <b/>
        <sz val="11"/>
        <color theme="1"/>
        <rFont val="Arial"/>
        <family val="2"/>
      </rPr>
      <t>A. 2.08.1.1.10.1</t>
    </r>
    <r>
      <rPr>
        <sz val="11"/>
        <color theme="1"/>
        <rFont val="Arial"/>
        <family val="2"/>
      </rPr>
      <t xml:space="preserve"> Realización de brigadas médicas con servicios de salud gratuitos en beneficio de la ciudadanía en situación de vulnerabilidad y de escasos recursos del municipio de Benito Juárez.</t>
    </r>
  </si>
  <si>
    <r>
      <rPr>
        <b/>
        <sz val="11"/>
        <color theme="1"/>
        <rFont val="Arial"/>
        <family val="2"/>
      </rPr>
      <t>PBMR:</t>
    </r>
    <r>
      <rPr>
        <sz val="11"/>
        <color theme="1"/>
        <rFont val="Arial"/>
        <family val="2"/>
      </rPr>
      <t xml:space="preserve"> Porcentaje de brigadas médicas realizadas</t>
    </r>
  </si>
  <si>
    <r>
      <rPr>
        <b/>
        <sz val="11"/>
        <color theme="1"/>
        <rFont val="Arial"/>
        <family val="2"/>
      </rPr>
      <t>A. 2.08.1.1.10.2</t>
    </r>
    <r>
      <rPr>
        <sz val="11"/>
        <color theme="1"/>
        <rFont val="Arial"/>
        <family val="2"/>
      </rPr>
      <t xml:space="preserve"> Realización de eventos de coordinación con instituciones públicas y privadas para ofrecer una mayor variedad de servicios de salud abarcando diferentes puntos del municipio de Benito Juárez.</t>
    </r>
  </si>
  <si>
    <r>
      <rPr>
        <b/>
        <sz val="11"/>
        <color theme="1"/>
        <rFont val="Arial"/>
        <family val="2"/>
      </rPr>
      <t xml:space="preserve">PECIG: </t>
    </r>
    <r>
      <rPr>
        <sz val="11"/>
        <color theme="1"/>
        <rFont val="Arial"/>
        <family val="2"/>
      </rPr>
      <t>Porcentaje de Eventos de Coordinación Interinstitucional y Gubernamental</t>
    </r>
  </si>
  <si>
    <r>
      <t xml:space="preserve">C. 2.08.1.1.11 </t>
    </r>
    <r>
      <rPr>
        <sz val="11"/>
        <color theme="1"/>
        <rFont val="Arial"/>
        <family val="2"/>
      </rPr>
      <t xml:space="preserve"> Atenciones médicas en materia de salud preventiva para mejorar la salud de la población del municipio de Benito Juárez realizadas.</t>
    </r>
  </si>
  <si>
    <r>
      <rPr>
        <b/>
        <sz val="11"/>
        <color theme="1"/>
        <rFont val="Arial"/>
        <family val="2"/>
      </rPr>
      <t>PAMPR:</t>
    </r>
    <r>
      <rPr>
        <sz val="11"/>
        <color theme="1"/>
        <rFont val="Arial"/>
        <family val="2"/>
      </rPr>
      <t xml:space="preserve"> Porcentaje de Atenciones Médicas Preventivas realizadas</t>
    </r>
  </si>
  <si>
    <r>
      <rPr>
        <b/>
        <sz val="11"/>
        <color theme="1"/>
        <rFont val="Arial"/>
        <family val="2"/>
      </rPr>
      <t xml:space="preserve">A. 2.08.1.1.11.1 </t>
    </r>
    <r>
      <rPr>
        <sz val="11"/>
        <color theme="1"/>
        <rFont val="Arial"/>
        <family val="2"/>
      </rPr>
      <t>Realización de atenciones y consultas médicas gratuitas para el cuidado de la salud de la población del municipio de Benito Juárez.</t>
    </r>
  </si>
  <si>
    <r>
      <rPr>
        <b/>
        <sz val="11"/>
        <color theme="1"/>
        <rFont val="Arial"/>
        <family val="2"/>
      </rPr>
      <t>PCMR:</t>
    </r>
    <r>
      <rPr>
        <sz val="11"/>
        <color theme="1"/>
        <rFont val="Arial"/>
        <family val="2"/>
      </rPr>
      <t xml:space="preserve"> Porcentaje de Consultas Médicas realizadas</t>
    </r>
  </si>
  <si>
    <r>
      <rPr>
        <b/>
        <sz val="11"/>
        <color theme="1"/>
        <rFont val="Arial"/>
        <family val="2"/>
      </rPr>
      <t xml:space="preserve">A. 2.08.1.1.11.2 </t>
    </r>
    <r>
      <rPr>
        <sz val="11"/>
        <color theme="1"/>
        <rFont val="Arial"/>
        <family val="2"/>
      </rPr>
      <t xml:space="preserve">Realización de pláticas de prevención de la salud para orientar a la población en el ciudado de su salud para el mejoramiento de su calidad de vida. </t>
    </r>
  </si>
  <si>
    <r>
      <rPr>
        <b/>
        <sz val="11"/>
        <color theme="1"/>
        <rFont val="Arial"/>
        <family val="2"/>
      </rPr>
      <t>PRPPS:</t>
    </r>
    <r>
      <rPr>
        <sz val="11"/>
        <color theme="1"/>
        <rFont val="Arial"/>
        <family val="2"/>
      </rPr>
      <t xml:space="preserve"> Porcentaje realizado de Pláticas de Prevención de la Salud </t>
    </r>
  </si>
  <si>
    <r>
      <t xml:space="preserve">C. 2.08.1.1.12 </t>
    </r>
    <r>
      <rPr>
        <sz val="11"/>
        <color theme="1"/>
        <rFont val="Arial"/>
        <family val="2"/>
      </rPr>
      <t>Acciones de salud pública en beneficio de la población del municipio de Benito Juárez para tener entornos saludables.</t>
    </r>
  </si>
  <si>
    <r>
      <rPr>
        <b/>
        <sz val="11"/>
        <color theme="1"/>
        <rFont val="Arial"/>
        <family val="2"/>
      </rPr>
      <t xml:space="preserve">PASPR: </t>
    </r>
    <r>
      <rPr>
        <sz val="11"/>
        <color theme="1"/>
        <rFont val="Arial"/>
        <family val="2"/>
      </rPr>
      <t>Porcentaje de Acciones de Salud Pública realizados.</t>
    </r>
  </si>
  <si>
    <r>
      <rPr>
        <b/>
        <sz val="11"/>
        <color theme="1"/>
        <rFont val="Arial"/>
        <family val="2"/>
      </rPr>
      <t xml:space="preserve">A. 2.08.1.1.12.1 </t>
    </r>
    <r>
      <rPr>
        <sz val="11"/>
        <color theme="1"/>
        <rFont val="Arial"/>
        <family val="2"/>
      </rPr>
      <t>Implementación de acciones para mantener entornos saludables para el beneficio de la población del municipio de Benito Juárez.</t>
    </r>
  </si>
  <si>
    <r>
      <rPr>
        <b/>
        <sz val="11"/>
        <color theme="1"/>
        <rFont val="Arial"/>
        <family val="2"/>
      </rPr>
      <t>PAESR:</t>
    </r>
    <r>
      <rPr>
        <sz val="11"/>
        <color theme="1"/>
        <rFont val="Arial"/>
        <family val="2"/>
      </rPr>
      <t xml:space="preserve"> Porcentaje de Acciones para mantener entornos Saludables realizados</t>
    </r>
  </si>
  <si>
    <r>
      <t xml:space="preserve">C. 2.08.1.1.13 </t>
    </r>
    <r>
      <rPr>
        <sz val="11"/>
        <color theme="1"/>
        <rFont val="Arial"/>
        <family val="2"/>
      </rPr>
      <t>Atenciones de salud mental para concientizar a la población del municipio de Benito Juárez en preventivos de la salud otorgadas.</t>
    </r>
  </si>
  <si>
    <r>
      <rPr>
        <b/>
        <sz val="11"/>
        <color theme="1"/>
        <rFont val="Arial"/>
        <family val="2"/>
      </rPr>
      <t>PASMO:</t>
    </r>
    <r>
      <rPr>
        <sz val="11"/>
        <color theme="1"/>
        <rFont val="Arial"/>
        <family val="2"/>
      </rPr>
      <t xml:space="preserve"> Porcentaje de Atenciones de Salud Mental Otorgadas</t>
    </r>
  </si>
  <si>
    <r>
      <rPr>
        <b/>
        <sz val="11"/>
        <color theme="1"/>
        <rFont val="Arial"/>
        <family val="2"/>
      </rPr>
      <t>A. 2.08.1.1.13.1</t>
    </r>
    <r>
      <rPr>
        <sz val="11"/>
        <color theme="1"/>
        <rFont val="Arial"/>
        <family val="2"/>
      </rPr>
      <t xml:space="preserve"> Realización de Atenciones psicológicas gratuitas en beneficio de la población para la concientización en temas de salud mental.</t>
    </r>
  </si>
  <si>
    <r>
      <rPr>
        <b/>
        <sz val="11"/>
        <color theme="1"/>
        <rFont val="Arial"/>
        <family val="2"/>
      </rPr>
      <t xml:space="preserve">PAPR: </t>
    </r>
    <r>
      <rPr>
        <sz val="11"/>
        <color theme="1"/>
        <rFont val="Arial"/>
        <family val="2"/>
      </rPr>
      <t>Porcentaje de atenciones psicológicas realizadas</t>
    </r>
  </si>
  <si>
    <r>
      <t xml:space="preserve">C. 2.08.1.1.14  </t>
    </r>
    <r>
      <rPr>
        <sz val="11"/>
        <color theme="1"/>
        <rFont val="Arial"/>
        <family val="2"/>
      </rPr>
      <t xml:space="preserve">Acciones de coordinación para el emprendimiento, desarrollo rural y fomento al empleo impulsadas. </t>
    </r>
  </si>
  <si>
    <r>
      <rPr>
        <b/>
        <sz val="11"/>
        <color theme="1"/>
        <rFont val="Arial"/>
        <family val="2"/>
      </rPr>
      <t xml:space="preserve">PARIDE: </t>
    </r>
    <r>
      <rPr>
        <sz val="11"/>
        <color theme="1"/>
        <rFont val="Arial"/>
        <family val="2"/>
      </rPr>
      <t xml:space="preserve">Porcentaje de Acciones realizadas que Impulsan el Desarrollo Económico </t>
    </r>
  </si>
  <si>
    <r>
      <rPr>
        <b/>
        <sz val="11"/>
        <color theme="1"/>
        <rFont val="Arial"/>
        <family val="2"/>
      </rPr>
      <t xml:space="preserve">A. 2.08.1.1.14.1 </t>
    </r>
    <r>
      <rPr>
        <sz val="11"/>
        <color theme="1"/>
        <rFont val="Arial"/>
        <family val="2"/>
      </rPr>
      <t>Coordinación de Reuniones con dependencias de los tres niveles de gobierno e iniciativa privada en materia económica para el cumplimiento de los reglamentos establecidos.</t>
    </r>
  </si>
  <si>
    <r>
      <rPr>
        <b/>
        <sz val="11"/>
        <color theme="1"/>
        <rFont val="Arial"/>
        <family val="2"/>
      </rPr>
      <t xml:space="preserve">PRC: </t>
    </r>
    <r>
      <rPr>
        <sz val="11"/>
        <color theme="1"/>
        <rFont val="Arial"/>
        <family val="2"/>
      </rPr>
      <t>Porcentaje de Reuniones coordinadas</t>
    </r>
  </si>
  <si>
    <r>
      <t xml:space="preserve">C. 2.08.1.1.15 </t>
    </r>
    <r>
      <rPr>
        <sz val="11"/>
        <color theme="1"/>
        <rFont val="Arial"/>
        <family val="2"/>
      </rPr>
      <t>Acciones de educación financiera, innovación, impulso y promoción en beneficio de los emprendedores y las emprendedoras del municipio de Benito Juárez ejecutadas.</t>
    </r>
  </si>
  <si>
    <r>
      <rPr>
        <b/>
        <sz val="11"/>
        <color theme="1"/>
        <rFont val="Arial"/>
        <family val="2"/>
      </rPr>
      <t xml:space="preserve">PEAEF: </t>
    </r>
    <r>
      <rPr>
        <sz val="11"/>
        <color theme="1"/>
        <rFont val="Arial"/>
        <family val="2"/>
      </rPr>
      <t xml:space="preserve">Porcentaje ejecutado de Acciones de Educación Financiera </t>
    </r>
  </si>
  <si>
    <r>
      <rPr>
        <b/>
        <sz val="11"/>
        <color theme="1"/>
        <rFont val="Arial"/>
        <family val="2"/>
      </rPr>
      <t xml:space="preserve">A. 2.08.1.1.15.1 </t>
    </r>
    <r>
      <rPr>
        <sz val="11"/>
        <color theme="1"/>
        <rFont val="Arial"/>
        <family val="2"/>
      </rPr>
      <t>Realización capacitaciones en temas de comercio, industria y de servicios para impulsar el emprendimiento.</t>
    </r>
  </si>
  <si>
    <r>
      <rPr>
        <b/>
        <sz val="11"/>
        <color theme="1"/>
        <rFont val="Arial"/>
        <family val="2"/>
      </rPr>
      <t xml:space="preserve">PCCISR: </t>
    </r>
    <r>
      <rPr>
        <sz val="11"/>
        <color theme="1"/>
        <rFont val="Arial"/>
        <family val="2"/>
      </rPr>
      <t>Porcentaje de Capacitaciones en temas de comercio, industria y de servicios  realizados</t>
    </r>
  </si>
  <si>
    <r>
      <t xml:space="preserve">C. 2.08.1.1.16 </t>
    </r>
    <r>
      <rPr>
        <sz val="11"/>
        <color theme="1"/>
        <rFont val="Arial"/>
        <family val="2"/>
      </rPr>
      <t>Acciones para promover proyectos para las PYMES (Pequeñas y medianas Empresas) desarrollados.</t>
    </r>
  </si>
  <si>
    <r>
      <rPr>
        <b/>
        <sz val="11"/>
        <color theme="1"/>
        <rFont val="Arial"/>
        <family val="2"/>
      </rPr>
      <t xml:space="preserve">PAPPE: </t>
    </r>
    <r>
      <rPr>
        <sz val="11"/>
        <color theme="1"/>
        <rFont val="Arial"/>
        <family val="2"/>
      </rPr>
      <t>Porcentaje de Acciones de Promoción de Proyectos ejecutados</t>
    </r>
  </si>
  <si>
    <r>
      <rPr>
        <b/>
        <sz val="11"/>
        <color theme="1"/>
        <rFont val="Arial"/>
        <family val="2"/>
      </rPr>
      <t xml:space="preserve">A.  2.08.1.1.16.1 </t>
    </r>
    <r>
      <rPr>
        <sz val="11"/>
        <color theme="1"/>
        <rFont val="Arial"/>
        <family val="2"/>
      </rPr>
      <t>Realización de vinculaciones a programas de apoyo financiero, tutoría empresarial y capacitación en beneficio de los emprendedores.</t>
    </r>
  </si>
  <si>
    <r>
      <rPr>
        <b/>
        <sz val="11"/>
        <color theme="1"/>
        <rFont val="Arial"/>
        <family val="2"/>
      </rPr>
      <t xml:space="preserve">PVPAFTEC: </t>
    </r>
    <r>
      <rPr>
        <sz val="11"/>
        <color theme="1"/>
        <rFont val="Arial"/>
        <family val="2"/>
      </rPr>
      <t>Porcentaje de Vinculaciones a Programas de Apoyo financiero, tutoria empresarial y capaciación</t>
    </r>
  </si>
  <si>
    <r>
      <rPr>
        <b/>
        <sz val="11"/>
        <color theme="1"/>
        <rFont val="Arial"/>
        <family val="2"/>
      </rPr>
      <t xml:space="preserve">A. 2.08.1.1.16.2 </t>
    </r>
    <r>
      <rPr>
        <sz val="11"/>
        <color theme="1"/>
        <rFont val="Arial"/>
        <family val="2"/>
      </rPr>
      <t>Realización de acciones para fomentar el emprendimiento en beneficio de la población jóven del municipio de Benito Juárez.</t>
    </r>
  </si>
  <si>
    <r>
      <rPr>
        <b/>
        <sz val="11"/>
        <color theme="1"/>
        <rFont val="Arial"/>
        <family val="2"/>
      </rPr>
      <t>PAEJ:</t>
    </r>
    <r>
      <rPr>
        <sz val="11"/>
        <color theme="1"/>
        <rFont val="Arial"/>
        <family val="2"/>
      </rPr>
      <t xml:space="preserve"> Porcentaje de Acciones de Emprendimiento para la juventud</t>
    </r>
  </si>
  <si>
    <r>
      <rPr>
        <b/>
        <sz val="11"/>
        <color theme="1"/>
        <rFont val="Arial"/>
        <family val="2"/>
      </rPr>
      <t xml:space="preserve">A. 2.08.1.1.16.3 </t>
    </r>
    <r>
      <rPr>
        <sz val="11"/>
        <color theme="1"/>
        <rFont val="Arial"/>
        <family val="2"/>
      </rPr>
      <t>Realización de  acciones para el beneficio de la ciudadanía vulnerable, cuidando su economía y estilo de vida.</t>
    </r>
  </si>
  <si>
    <r>
      <t xml:space="preserve">PABVC: </t>
    </r>
    <r>
      <rPr>
        <sz val="11"/>
        <color theme="1"/>
        <rFont val="Arial"/>
        <family val="2"/>
      </rPr>
      <t>Porcentaje de Acciones para el Beneficio de la Ciudadanía Vulnerable</t>
    </r>
  </si>
  <si>
    <r>
      <t xml:space="preserve">C. 2.08.1.1.17 </t>
    </r>
    <r>
      <rPr>
        <sz val="11"/>
        <color theme="1"/>
        <rFont val="Arial"/>
        <family val="2"/>
      </rPr>
      <t>Acciones de profesionalización sobre herramientas de mejora y comercialización de productos para el desarrollo rural otorgadas</t>
    </r>
  </si>
  <si>
    <r>
      <rPr>
        <b/>
        <sz val="11"/>
        <color theme="1"/>
        <rFont val="Arial"/>
        <family val="2"/>
      </rPr>
      <t xml:space="preserve">PADR: </t>
    </r>
    <r>
      <rPr>
        <sz val="11"/>
        <color theme="1"/>
        <rFont val="Arial"/>
        <family val="2"/>
      </rPr>
      <t>Porcentaje de Acciones de Desarrollo Rural ejecutados</t>
    </r>
  </si>
  <si>
    <r>
      <rPr>
        <b/>
        <sz val="11"/>
        <color theme="1"/>
        <rFont val="Arial"/>
        <family val="2"/>
      </rPr>
      <t xml:space="preserve">A. 2.08.1.1.17.1 </t>
    </r>
    <r>
      <rPr>
        <sz val="11"/>
        <color theme="1"/>
        <rFont val="Arial"/>
        <family val="2"/>
      </rPr>
      <t>Realización de capacitaciones en beneficio del sector productivo para el mejoramiento de comercio de los productores.</t>
    </r>
  </si>
  <si>
    <r>
      <rPr>
        <b/>
        <sz val="11"/>
        <color theme="1"/>
        <rFont val="Arial"/>
        <family val="2"/>
      </rPr>
      <t xml:space="preserve">PCSP: </t>
    </r>
    <r>
      <rPr>
        <sz val="11"/>
        <color theme="1"/>
        <rFont val="Arial"/>
        <family val="2"/>
      </rPr>
      <t>Porcentaje de Capacitaciones  al Sector Productivo ejecutadas</t>
    </r>
  </si>
  <si>
    <r>
      <rPr>
        <b/>
        <sz val="11"/>
        <color theme="1"/>
        <rFont val="Arial"/>
        <family val="2"/>
      </rPr>
      <t xml:space="preserve">A. 2.08.1.1.17.2 </t>
    </r>
    <r>
      <rPr>
        <sz val="11"/>
        <color theme="1"/>
        <rFont val="Arial"/>
        <family val="2"/>
      </rPr>
      <t>Implementación de eventos en beneficio de la población del municipio de Benito Juárez para inventivar al sector productivo y empresarial.</t>
    </r>
  </si>
  <si>
    <r>
      <rPr>
        <b/>
        <sz val="11"/>
        <color theme="1"/>
        <rFont val="Arial"/>
        <family val="2"/>
      </rPr>
      <t>PEISPE:</t>
    </r>
    <r>
      <rPr>
        <sz val="11"/>
        <color theme="1"/>
        <rFont val="Arial"/>
        <family val="2"/>
      </rPr>
      <t xml:space="preserve"> Porcentaje de Eventos que Incentivan al Sector Productivo y empresarial ejecutados</t>
    </r>
  </si>
  <si>
    <r>
      <t xml:space="preserve">C. 2.08.1.1.18 </t>
    </r>
    <r>
      <rPr>
        <sz val="11"/>
        <color theme="1"/>
        <rFont val="Arial"/>
        <family val="2"/>
      </rPr>
      <t>Vinculaciones laborales con empresas empleadoras ejecutadas en apoyo a la población del municipio de Benito Juárez.</t>
    </r>
  </si>
  <si>
    <r>
      <rPr>
        <b/>
        <sz val="11"/>
        <color theme="1"/>
        <rFont val="Arial"/>
        <family val="2"/>
      </rPr>
      <t>PAVL:</t>
    </r>
    <r>
      <rPr>
        <sz val="11"/>
        <color theme="1"/>
        <rFont val="Arial"/>
        <family val="2"/>
      </rPr>
      <t xml:space="preserve"> Porcentaje de Atenciones para Vinculación Laboral ejecutadas</t>
    </r>
  </si>
  <si>
    <r>
      <rPr>
        <b/>
        <sz val="11"/>
        <color theme="1"/>
        <rFont val="Arial"/>
        <family val="2"/>
      </rPr>
      <t xml:space="preserve">A. 2.08.1.1.18.1 </t>
    </r>
    <r>
      <rPr>
        <sz val="11"/>
        <color theme="1"/>
        <rFont val="Arial"/>
        <family val="2"/>
      </rPr>
      <t>Atención de solicitudes de vinculación laboral entre los candidatos y las empresas participantes del municipio de Benito Juárez.</t>
    </r>
  </si>
  <si>
    <r>
      <rPr>
        <b/>
        <sz val="11"/>
        <color theme="1"/>
        <rFont val="Arial"/>
        <family val="2"/>
      </rPr>
      <t xml:space="preserve">PALE: </t>
    </r>
    <r>
      <rPr>
        <sz val="11"/>
        <color theme="1"/>
        <rFont val="Arial"/>
        <family val="2"/>
      </rPr>
      <t>Porcentaje de Atenciones Laborales ejecutadas</t>
    </r>
  </si>
  <si>
    <t>SI</t>
  </si>
  <si>
    <t>ELABORÓ</t>
  </si>
  <si>
    <t>REVISÓ</t>
  </si>
  <si>
    <t>AUTORIZÓ</t>
  </si>
  <si>
    <t>M.C. ENRIQUE EDUARDO ENCALADA SÁNCHEZ
DIRECTOR DE PLANEACIÓN DE LA DGPM</t>
  </si>
  <si>
    <t>MTRA. SHEYLA MARTIN DEL CAMPO CUAROS                                                                                       ENLACE DE LA SMDSyE</t>
  </si>
  <si>
    <t>Meta Trimestral: No hay actividades programadas, en el meta planeada para este trimestre.
Meta Anual:  En este lapso de tiempo no se tuvo un avance anual, ya que no había actividad programada para este trimestre.</t>
  </si>
  <si>
    <r>
      <rPr>
        <b/>
        <sz val="10"/>
        <color theme="1"/>
        <rFont val="Calibri"/>
        <family val="2"/>
        <scheme val="minor"/>
      </rPr>
      <t xml:space="preserve">F. 2.08.1 </t>
    </r>
    <r>
      <rPr>
        <sz val="10"/>
        <color theme="1"/>
        <rFont val="Calibri"/>
        <family val="2"/>
        <scheme val="minor"/>
      </rPr>
      <t>Contribuir a cerrar las brechas de desigualdad reactivando y diversificando la economía y poniendo fin a la exclusión social para fortalecer a las familias y mejorar la calidad de vida de la población mediante acciones y políticas orientadas al desarrollo económico y social en el municipio así como la articulación de actividades en materia de educación, salud y participación ciudadana.</t>
    </r>
  </si>
  <si>
    <t>E-PPA 2.08 PROGRAMA DE IMPULSO A LA ECONOMÍA Y AL DESARROLLO SOCIAL</t>
  </si>
  <si>
    <t>PERÍODO QUE SE INFORMA: DEL 1 DE ENERO AL 30 DE SEPTIEMBRE 2023.</t>
  </si>
  <si>
    <t>LIC. BERENICE SOSA OSORIO
SECRETARÍA MUNICIPAL DE DESARROLLO SOCIAL Y ECONÓMICO</t>
  </si>
  <si>
    <t>Meta Trimestral: Se realizarón 6 reuniones de coordinación administrativa y económica con las Direcciones de la SMDSyE, con la finalidad de seguir fortaleciendo las acciones a implementar a favor de los ciudadanos del municipio, obteniendo un 100% de la meta trimestral.
Meta Anual: Se realizarón 6 reuniones de coordinación administrativa y económica con las Direcciones de la SMDSyE, con la finalidad de seguir fortaleciendo las acciones a implementar a favor de los ciudadanos del municipio, teniendo un 75% de avance anual.</t>
  </si>
  <si>
    <t>Meta Trimestral:  Se realizarón 6 reuniones de coordinación  con enfoque administrativo y económico con las Direcciones Generales, para seguir fortaleciendo el trabajo que  realiza  la SMDSyE.
Meta Anual:  Se realizarón 6 reuniones de coordinación  con enfoque administrativo y económico con las Direcciones Generales, para seguir fortaleciendo el trabajo que  realiza  la SMDSyE, teniendo un 75% de avance anual.</t>
  </si>
  <si>
    <r>
      <rPr>
        <b/>
        <sz val="11"/>
        <color theme="1"/>
        <rFont val="Arial"/>
        <family val="2"/>
      </rPr>
      <t>A. 2.08.1.1.4.3</t>
    </r>
    <r>
      <rPr>
        <sz val="11"/>
        <color theme="1"/>
        <rFont val="Arial"/>
        <family val="2"/>
      </rPr>
      <t xml:space="preserve"> Realización de cursos y talleres para sensibilizar el tema de discapacidad y fomentar la creación de proyectos e iniciativas.</t>
    </r>
  </si>
  <si>
    <t>Meta Trimestral: Se realizarón 13  actividades de coordinación interinstitucional de política social y humana, alcanzando la meta planeada, obteniendo un 100% de avance trimestral.
Meta Anual: Se realizarón 13  actividades de coordinación interinstitucional de política social y humana, alcanzando la meta planeada, teniendo un 70.37% de avance anual.</t>
  </si>
  <si>
    <t>Meta Trimestral: Se realizarón 2  acciones sociales para mejorar el desarrollo social y comunitario de la población del municipio de Benito Juárez, superando por 1 debido a que cancelaron una Jornada Comunitaria y la Secretaría lo sustituyó con una Brigada integral de prosperidad compartida "Justicia Social".
Meta Anual: Se realizarón 2 acciones  acciones sociales para mejorar el desarrollo social y comunitario de la población del municipio de Benito Juárez, superando por 1 acción, lo planeado, debido a la difusión de flyers distribuidos a la pobalción, teniendo un 116.67% de avance anual.</t>
  </si>
  <si>
    <t>Meta Trimestral: Se realizarón  9 brigadas de asistencia social incluida las de Cancún nos Une, alcanzando la meta plaenado, obteniendo un 100% de avance trimestral.
Meta Anual: Se realizarón  9 brigadas de asistencia social incluida las de Cancún nos Une, alcanzando la meta plaenado, obteniendo un 100% de avance anual.</t>
  </si>
  <si>
    <t>Meta Trimestral: Se superó  la  meta  realizando 2 actividadades  social y de concientización en coordinación con dependencias gubernamentales y la sociedad civil para acercar a la ciudadanía a los diversos servicios,  retomando Expreión Cancún, por lo que se supero la meta por 1.
Meta Anual: Se supero  la  meta  realizando 2 actividadades  social y de concientización en coordinación con dependencias gubernamentales y la sociedad civil para acercar a la ciudadanía a los diversos servicios,  retomando Expreión Cancún, por lo que se supero la meta por 1, teniendo un 150% de avance anual.</t>
  </si>
  <si>
    <t>Meta Trimestral: Se alcanzo  la meta con 2 actividades social para fomentar la inclusión en la población del municipio de Benito Juárez, obteniendo un 100% de avance trimestral.
Meta Anual: Se alcanzo  la meta con 2 actividades social para fomentar la inclusión en la población del municipio de Benito Juárez, teniendo un 62.50% de avance anual.</t>
  </si>
  <si>
    <t xml:space="preserve">Meta Trimestral: Se superó la meta con  174  Mecanismos de participación a través de comités ciudadanos para el mejoramiento de la calidad de vida. Debido al apoyo brindado en actividades conjuntamente con la Secretaría y el H. Ayuntamiento y a la demanda de la ciudadanía.
Meta Anual: Se superó la meta con  174  Mecanismos de participación a través de comités ciudadanos para el mejoramiento de la calidad de vida. Debido al apoyo brindado en actividades conjuntamente con la Secretaría y el H. Ayuntamiento y a la demanda de la ciudadanía., teniendo un 357.63% de avance anual. </t>
  </si>
  <si>
    <t>Meta Trimestral: Se superó la meta con 111 acciones de integración y seguimiento de las actividades con los comités de electríficación en las zonas o colonias irregulares para la gestión de servicios públicos. Se le dio seguimiento y se realizarón integraciones de Comités de Electrificación que solicitarón las Colonias que acudieron a las oficinas de la Coordinación de Electrificación; todo esto para poder mejorar la calidad de vida de las personas.
Meta Anual: Se superó la meta con 111 acciones de integración y seguimiento de las actividades con los comités de electríficación en las zonas o colonias irregulares para la gestión de servicios públicos. Se le dio seguimiento y se realizarón integraciones de Comités de Electrificación que solicitarón las Colonias que acudieron a las oficinas de la Coordinación de Electrificación; todo esto para poder mejorar la calidad de vida de las personas., teniendo un 615.79% de avance anual.</t>
  </si>
  <si>
    <t xml:space="preserve">Meta Trimestral: No se realizó ninguna anuencia vecinal, debido a que la Ciudadanía no solicitó alguna y tampoco Desarrollo Urbano o cualquier otra dependencia. 
Meta Anual: No se realizó ninguna anuencia vecinal, debido a que la Ciudadanía no solicitó alguna y tampoco Desarrollo Urbano o cualquier otra dependencia, teniendo un avance anual de 100%. </t>
  </si>
  <si>
    <t>Meta Trimestral:  Se superó la meta  con 34  cursos y talleres, para el mejoramiento de la calidad de vida, debido al gran alcance que ha tenido la publicidad que se les está haciendo a través de la difusión en las brigadas en donde se llevan las actividades.
Meta Anual:  Se superó la meta  con 34  cursos y talleres, para el mejoramiento de la calidad de vida, debido al gran alcance que ha tenido la publicidad que se les está haciendo a través de la difusión en las brigadas en donde se llevan las actividades, teniendo un 256.58% de avance anual.</t>
  </si>
  <si>
    <t>Meta Trimestral: Se superó la meta;  con 43 acciones de política social del municipio basada en la Planeación, elaboración, gestión y proyección de programas sociales ejecutados, debido  a la demanda de la población.
Meta Anual: Se superó la meta;  con 43 acciones de política social del municipio basada en la Planeación, elaboración, gestión y proyección de programas sociales ejecutados, debido  a la demanda de la población, teniendo un 97.83% de avance anual.</t>
  </si>
  <si>
    <t>Meta Trimestral:   Se realizarón 20  comités de contraloría social para la correcta supervisión de las obras públicas, superando la meta planeada, debido a la solicitud de la Dirección de Planeación.
Meta Anual: Se realizarón 20  comités de contraloría social para la correcta supervisión de las obras públicas, superando la meta planeada, debido a la solicitud de la Dirección de Planeación, teniendo un 142.31% de avance anual.</t>
  </si>
  <si>
    <t>Meta Trimestral: Se cumplió con la meta asignada, ya que se capacitó a un Comité de contraloría social, logrando un 100% de avance trimestral.
Meta Anual:  Se cumplió con la meta asignada, ya que se capacitó a un Comité de contraloría social, logrando un 100% de avance trimestral, teniendo un 50% de avance anual.</t>
  </si>
  <si>
    <t>Meta Trimestral: Se realizarón 2 cursos y talleres para sensibilizar el tema de dispacidad y fomentar la creación de proyectos e iniciativas, faltando 2 para alcanzar la meta, debido al apoyo brindado a las integraciones de comités de obra y  útiles escolares.
Meta Anual:  Se realizarón 2 cursos y talleres para sensibilizar el tema de dispacidad y fomentar la creación de proyectos e iniciativas, faltando 2 para alcanzar la meta, debido al apoyo brindado a las integraciones de comités de obra y  útiles escolares, teniendo un 25% de avance anual.</t>
  </si>
  <si>
    <t>Meta Trimestral: Se realizó 1  actividad de coordinación con Gobierno Federal y Estatal para el seguimiento de programas sociales, superando la meta, debido a que se  asistió a una reunión ya programada.
Meta Anual: Se realizó 1  actividad de coordinación con Gobierno Federal y Estatal para el seguimiento de programas sociales, superando la meta, debido a que se  asistió a una reunión ya programada,  teniendo un 150% de avance anual.</t>
  </si>
  <si>
    <t>Meta Trimestral: No hay actividades programadas, en el meta planeada para este trimestre.
Meta Anual: No hay actividades programadas, en el meta planeada para este trimestre,  teniendo un 50% de avance anual.</t>
  </si>
  <si>
    <t>Meta Trimestral: Se realizaron 3180  Acciones para impulsar y fortalecer las actividades que promuevan una educación de calidad en beneficio de los alumnos en situación de vulnerabilidad, debido a que en este trimestre se realizó la entrega  becas que faltaba ya que  se divide en diferentes meses para cada nivel educativo.
Meta Anual: Se realizaron 3180  Acciones para impulsar y fortalecer las actividades que promuevan una educación de calidad en beneficio de los alumnos en situación de vulnerabilidad, debido a que en este trimestre se realizo la entrega  becas que faltaba ya que  se divide en diferentes meses para cada nivel educativo, teniendo un 98.41% de avance anual.</t>
  </si>
  <si>
    <t>Meta Trimestral:  Se realizaron 3170  entrega de becas de “Calidad Educativa e Impulso al Desarrollo Humano” para una educación de calidad y en beneficio de los alumnos en situación de vulnerabilidad, debido a que en este trimestre se realizó la entrega  becas que faltaba ya que  se divide en diferentes meses para cada nivel educativo.
Meta Anual: Se realizaron 3170  entrega de becas de “Calidad Educativa e Impulso al Desarrollo Humano” para una educación de calidad y en beneficio de los alumnos en situación de vulnerabilidad, debido a que en este trimestre se realizó la entrega  becas que faltaba ya que  se divide en diferentes meses para cada nivel educativo, teniendo 97.71% de avance anual.</t>
  </si>
  <si>
    <t>Meta Trimestral: Se realizaron 10 eventos educativos y sociales inclusivos en apoyo a los becarios y becarias para el seguimiento del programa municipal de becas, superando la meta planeada, debido a la demanda de los mismos, realizando diferentes actividades con la finalidad de fotalecer sus destrezas, habilidades y el trabajo en equipo.
Meta Anual:  Se realizaron 10 eventos educativos y sociales inclusivos en apoyo a los becarios y becarias para el seguimiento del programa municipal de becas, superando la meta planeada, debido a la demanda de los mismos, realizando diferentes actividades con la finalidad de fotalecer sus destrezas, habilidades y el trabajo en equipo., teniendo un 304.55% de avance anual.</t>
  </si>
  <si>
    <t>Meta Trimestral: Se realizarón 3 Actividades a favor del desarrollo educativo en instituciones públicas atendidas, faltando 2 para alcanzar la meta, debido a  que durante el mes de septiembre el personal de la DGEM apoyo en la entrega de útiles escolares y entrega-recepción de formatos para la asignación de becas.
Meta Anual: Se realizarón 3 Actividades a favor del desarrollo educativo en instituciones públicas atendidas, faltando 2 para alcanzar la meta, debido a  que durante el mes de septiembre el personal de la DGEM apoyo en la entrega de útiles escolares y entrega-recepción de formatos para la asignación de becas, teniendo un 125% de avance anual.</t>
  </si>
  <si>
    <t>Meta Trimestral: Se realizarón 3 actividades de  prevención  y  promoción  en materia de salud,  medio ambiente, cultura y fomento a los valores cívicos dirigido a niños, niñas y adolescentes, debido a  que durante el mes de septiembre el personal de la DGEM apoyo en la entrega de útiles escolares y entrega-recepción de formatos para la asignación de becas.      
Meta Anual: Se realizarón 3 actividades de  prevención  y  promoción  en materia de salud,  medio ambiente, cultura y fomento a los valores cívicos dirigido a niños, niñas y adolescentes, debido a  que durante el mes de septiembre el personal de la DGEM apoyo en la entrega de útiles escolares y entrega-recepción de formatos para la asignación de becas, teniendo un 125% de avance anual.</t>
  </si>
  <si>
    <t>Meta Trimestral: Se realizaron 8 pláticas de sensibilización, orientación y prevención del Acoso Escolar (Bullying), faltando 4 para alcanzar la meta planeada, debido a que durante el mes de septiembre el personal de la DGEM apoyo en la entrega de útiles escolares y entrega-recepción de formatos para la asignación de becas.
Meta Anual: Se realizaron 8 pláticas de sensibilización, orientación y prevención del Acoso Escolar (Bullying), faltando 4 para alcanzar la meta planeada, debido a que durante el mes de septiembre el personal de la DGEM apoyo en la entrega de útiles escolares y entrega-recepción de formatos para la asignación de becas., teniendo un 83.33% de avance anual.</t>
  </si>
  <si>
    <t>Meta Trimestral: Se realizaron 8  pláticas de prevención de violencia y valores en los centros educativos, alcanzando la meta plaenada,  faltando 4 para alcanzar la meta planeada, debido a que durante el mes de septiembre el personal de la DGEM apoyo en la entrega de útiles escolares y entrega-recepción de formatos para la asignación de becas.
Meta Anual: Se realizaron 8  pláticas de prevención de violencia y valores en los centros educativos, alcanzando la meta plaenada,  faltando 4 para alcanzar la meta planeada, debido a que durante el mes de septiembre el personal de la DGEM apoyo en la entrega de útiles escolares y entrega-recepción de formatos para la asignación de becas., teniendo un 83.33% de avance anual.</t>
  </si>
  <si>
    <t>Meta Trimestral: Se realizaron 84 actividades  de fomento e impulso a la Lectura en las bibliotecas públicas municipales ejecutadas en beneficio de la población, superando la meta planeada, debido a una mayor demanda para incentivar actividades de carácter artístico y cultural que son una necesidad para la ciudadanía del municipio de Benito Juárez.
Meta Anual: Se realizaron 84 actividades  de fomento e impulso a la Lectura en las bibliotecas públicas municipales ejecutadas en beneficio de la población, superando la meta planeada, debido a una mayor demanda para incentivar actividades de carácter artístico y cultural que son una necesidad para la ciudadanía del municipio de Benito Juárez., teniendo un 1830% de avance anual.</t>
  </si>
  <si>
    <t>Meta Trimestral:Se realizarón 84  actividades y servicios bibliotecarios para incentivar y fomentar a la lectura, superando la meta planeada debido a una mayor demanda para apoyar el  fomento a la lectura en beneficio de la población del municipio de Benito Juárez. 
Meta Anual: Se realizarón 84  actividades y servicios bibliotecarios para incentivar y fomentar a la lectura, superando la meta planeada debido a una mayor demanda para apoyar el  fomento a la lectura en beneficio de la población del municipio de Benito Juárez, teniendo un 1830% de avance anual.</t>
  </si>
  <si>
    <t>Meta Trimestral: Se realizarón 84 de 37 acciones de Servicios de salud que mejoren la calidad de vida de la población, logrando un aumento con el nuevo servicio de salud, " Unidad de traslado al servicio de personas con discapacidad o movilidad reducida en el Municipio de Benito Juárez".  cumpliendo con un 227%  de la meta trimestral.
Meta Anual: Se realizarón 84 de 37 acciones de Servicios de salud que mejoren la calidad de vida de la población, logrando un aumento con el nuevo servicio de salud, " Unidad de traslado al servicio de personas con discapacidad o movilidad reducida en el Municipio de Benito Juárez",  teniendo un 93.02% de avance anual.</t>
  </si>
  <si>
    <t>Meta Trimestral: Se realizaron 31 brigadas médicas con servicios de salud gratuitos en beneficio de la ciudadanía en situación de vulnerabilidad y de escasos recursos del municipio de Benito Juárez, superando por 1 la meta establecida. 
Meta Anual: Se realizaron 31 brigadas médicas con servicios de salud gratuitos en beneficio de la ciudadanía en situación de vulnerabilidad y de escasos recursos del municipio de Benito Juárez, superando por 1 la meta establecida, teniendo un 59.33% de avance anual.</t>
  </si>
  <si>
    <t>Meta Trimestral: Se realizaron 6 eventos debido a la solicitud de la ciudadanía, generando más platicas informativas, orientación y conferencias, faltando 1 para llegar a lo planeado, debido que la Direccipon de Salud fue convocada al apoyo de la entrega de útiles escolares y al proceso para el pago de becas del Municipio de Benito Juárez. 
Meta Anual: Se realizaron 6 eventos debido a la solicitud de la ciudadanía, generando más platicas informativas, orientación y conferencias, faltando 1 para llegar a lo planeado, debido que la Direccipon de Salud fue convocada al apoyo de la entrega de útiles escolares y al proceso para el pago de becas del Municipio de Benito Juárez, teniendo un 109% de avance anual.</t>
  </si>
  <si>
    <t>Meta Trimestral: Se otorgaron 254 Consultas Médicas y Consultas Dentales, nos faltó llegar a lo programado con 41 consultas generales, debido que fuimos solicitados a la entrega de útiles escolares y  de becas del Municipio de Benito Juárez.
Meta Anual: Se otorgaron 254 Consultas Médicas y Consultas Dentales, nos faltó llegar a lo programado con 41 consultas generales, debido que fuimos solicitados a la entrega de útiles escolares y  de becas del Municipio de Benito Juárez,  teniendo un 68.14% de avance anual.</t>
  </si>
  <si>
    <t>Meta Trimestral:  se realizaron 2 platicas de prevencion de la salud para orientar a la poblacion en el cuidado de su salud para el mejoramiento de su calidad de vida.  faltando 1 para llegar a lo planeado, debido que fuimos solicitados a la entrega de útiles escolares y  de becas del Municipio de Benito Juárez.
Meta Anual:  se realizaron 2 platicas de prevencion de la salud para orientar a la poblacion en el cuidado de su salud para el mejoramiento de su calidad de vida.  faltando 1 para llegar a lo planeado, debido que fuimos solicitados a la entrega de útiles escolares y  de becas del Municipio de Benito Juárez, teniendo un 85.71% de avance anual.</t>
  </si>
  <si>
    <t>Meta Trimestral: Se realizaron 14 acciones de salud pública en beneficio de la población de Benito Juárez, de 15 acciones planeadas, logrando un 93.34% de la meta trimestral. faltando 1 para lo planeado, debido que fuimos solicitados a la entrega de útiles escolares y  de becas del Municipio de Benito Juárez.
Meta Anual: Se realizaron 14 acciones de salud pública en beneficio de la población de Benito Juárez, de 15 acciones planeadas, logrando un 93.34% de la meta trimestral. faltando 1 para lo planeado, debido que fuimos solicitados a la entrega de útiles escolares y  de becas del Municipio de Benito Juárez., teniendo un 63.33% de avance anual.</t>
  </si>
  <si>
    <t>Meta Trimestral: Se realizaron un total de 70 beneficiados, en servicio de trabajo social,  logrando revasar la meta debido a la demanda de la ciudadania. 
Meta Anual: Se realizaron un total de 70 beneficiados, en servicio de trabajo social,  logrando revasar la meta debido a la demanda de la ciudadania, teniendo un 279% de avance anual.</t>
  </si>
  <si>
    <t>Meta Trimestral: Se superó la meta plaeneada, realizando 2 Acciones de coordinación para el emprendimiento, desarrollo rural y fomento al empleo impulsadas, debido a que se busca mejorar y seguir creando estrategías, en beneficio de la población.
Meta Anual: Se superó la meta plaeneada, realizando 2 Acciones de coordinación para el emprendimiento, desarrollo rural y fomento al empleo impulsadas, debido a que se busca mejorar y seguir creando estrategías, en beneficio de la población, teniendo un 66.67% de avance anual.</t>
  </si>
  <si>
    <t>Meta Trimestral: Se realizaron un total de 70 beneficiados, superando la meta, debido a la demanda de la ciudadanìa, que asiste a las instalaciones, con la finalidad de ser atendida, logrando un 140% de la meta trimestral. 
Meta Anual: Se realizaron un total de 70 beneficiados, superando la meta, debido a la demanda de la ciudadanìa, que asiste a las instalaciones, con la finalidad de ser atendida, logrando un 140% de la meta trimestral, teniendo un 279.50% de avance anual.</t>
  </si>
  <si>
    <t>Meta Trimestral: Se realizaron 14 acciones para mantener entornos saludables, otorgando pláticas de promoción, sensibilización y concientización a la ciudadanía, sobre medidas de higiene dentro y fuera del hogar, descacharrización   todo ello para beneficio de la población de Benito Juárez. Faltando 1 accion para llegar a la meta programada, debido que fuimos solicitados a la entrega de útiles escolares y  de becas del Municipio de Benito Juárez.
Meta Anual: Se realizaron 14 acciones para mantener entornos saludables, otorgando pláticas de promoción, sensibilización y concientización a la ciudadanía, sobre medidas de higiene dentro y fuera del hogar, descacharrización   todo ello para beneficio de la población de Benito Juárez. Faltando 1 accion para llegar a la meta programada, debido que fuimos solicitados a la entrega de útiles escolares y  de becas del Municipio de Benito Juárez, teniendo un 63.33% de avance anual.</t>
  </si>
  <si>
    <t>Meta Trimestral:  Se realizaron 256 atenciones médicas en materia de salud preventiva para mejorar la salud de los Benitojuarenses, de 298 planeadas, logrando un 85.91% de la meta trimestral, faltando 42 atenciones, para alcanzar la meta, debido que fuimos solicitados a la entrega de utiles escolares y de becas del Municipio de Benito Juárez. 
Meta Anual:  Se realizaron 256 atenciones médicas en materia de salud preventiva para mejorar la salud de los Benitojuarenses, de 298 planeadas, logrando un 85.91% de la meta trimestral, faltando 42 atenciones, para alcanzar la meta, debido que fuimos solicitados a la entrega de utiles escolares y de becas del Municipio de Benito Juárez. , logrando un 67.82% de la meta trimestral, teniendo un 67.82% de avance anual.</t>
  </si>
  <si>
    <t>Meta Trimestral: Se superó la meta planeada, realizando 2 reuniones con dependencias de los tres niveles de gobierno e iniciativa privada en materia económica para el cumplimiento de los reglamentos establecidos, debido a que se busca mejorar y seguir creando estrategías, en beneficio de la población.
Meta Anual: Se superó la meta planeada, realizando 2 reuniones con dependencias de los tres niveles de gobierno e iniciativa privada en materia económica para el cumplimiento de los reglamentos establecidos, debido a que se busca mejorar y seguir creando estrategías, en beneficio de la población, teniendo un 66.67% de avance anual.</t>
  </si>
  <si>
    <t>Meta Trimestral: Se realizaron 42 actividades, superando la meta planeada, debido  a las necesidades del gremio artesanal y microempresarial, apoyandolos con cursos de capacitación virtuales y presenciales en Universidades, así como ferias en Plazas comerciales.
Meta Anual: Se realizaron 42 actividades, superando la meta planeada, debido  a las necesidades del gremio artesanal y microempresarial, apoyandolos con cursos de capacitación virtuales y presenciales en Universidades, así como ferias en Plazas comerciales, teniendo un 136% de avance anual.</t>
  </si>
  <si>
    <t>Meta Trimestral: Se realizaron 38 actividades, superando la meta planeada, debido a las necesidades que demanda la población, logrando, de esta manera, apoyar e incentivar a microempresas, con actividades como capacitaciones y expo ferias. Dichas actividades beneficiarón diferentes sectores de la comunidad cancunense, desde niños hasta adultos mayores.
Meta Anual: Se realizaron 38 actividades, superando la meta planeada, debido a las necesidades que demanda la población, logrando, de esta manera, apoyar e incentivar a microempresas, con actividades como capacitaciones y expo ferias. Dichas actividades beneficiarón diferentes sectores de la comunidad cancunense, desde niños hasta adultos mayores, teniendo un 128% de avance anual.</t>
  </si>
  <si>
    <t>Meta Trimestral: Se realizaron 42 actividades entre cursos a  la comunidad juvenil, y asesoramientos a la ciudadanía para emprender sus proyectos de negocios, así como la asitencia a diferentes colonias, logrando el apoyo a la ciudadanía vulnerable con el acceso a productos de la canasta básica a precios ecnómicos, obeteniendo un 131% de la meta trimestral.
Meta Anual: Se realizaron 42 actividades entre cursos a  la comunidad juvenil, y asesoramientos a la ciudadanía para emprender sus proyectos de negocios, así como la asitencia a diferentes colonias, logrando el apoyo a la ciudadanía vulnerable con el acceso a productos de la canasta básica a precios ecnómicos, teniendo un 93.80%  de avance anual.</t>
  </si>
  <si>
    <t>Meta Trimestral: Se supero la meta con 23 asesorías  a personas emprendedoras que buscan llevar a cabo su proyecto de negocio, y logran encontrar, por este medio, los apoyos para realizarlo, obteniendo un 115% de la meta trimestral.
Meta Anual: Se supero la meta con 23 asesorías  a personas emprendedoras que buscan llevar a cabo su proyecto de negocio, y logran encontrar, por este medio, los apoyos para realizarlo, obteniendo un 115% de la meta trimestral, teniendo un 82.50% de avance anual.</t>
  </si>
  <si>
    <t>Meta Trimestral: Se realizaron 3 cursos enfocados a la comunidad juvenil, debido a la necesidad que demandan los mismos, logrando un alcance de más de 160 jóvenes benficiados con los cursos.
Meta Anual: Se realizaron 3 cursos enfocados a la comunidad juvenil, debido a la necesidad que demandan los mismos, logrando un alcance de más de 160 jóvenes benficiados con los cursos, teniendo un 1200% de avance anual.</t>
  </si>
  <si>
    <t>Meta Trimestral:  Se visitaron las colonias "El Porvenir", "la Chiapaneca" y "Alfredo V. Bonfil", Así, como también se aprovecharon las jornadas en "Cancún nos Une" para llegar con más facilidad a la población, superando la meta planeada con 16 acciones para el beneficio de la ciudadanía, obteniendo un 133.33% de la meta trimestral.
Meta Anual:  Se visitaron las colonias "El Porvenir", "la Chiapaneca" y "Alfredo V. Bonfil", Así, como también se aprovecharon las jornadas en "Cancún nos Une" para llegar con más facilidad a la población, teniendo un 89.58% de avance anual.</t>
  </si>
  <si>
    <t>Meta Trimestral: Se superó la meta, realizando 10 Acciones de profesionalización sobre herramientas de mejora y comercialización de productos para el desarrollo rural otorgadas, debido a la demanda de la ciudadanía, que solicitaba cursos, así como las Expo Plantas, las cuales incentivan y apoyan a los emprendedores, de este nicho, a tener las herramientas y comercilaizar sus productos, obteniendo un 166.67% de la meta trimestral.
Meta Anual: Se superó la meta, realizando 10 Acciones de profesionalización sobre herramientas de mejora y comercialización de productos para el desarrollo rural otorgadas, debido a la demanda de la ciudadanía, que solicitaba cursos, así como las Expo Plantas, las cuales incentivan y apoyan a los emprendedores, de este nicho, a tener las herramientas y comercilaizar sus productos, teniendo un 113.64% de avance anual.</t>
  </si>
  <si>
    <t>Meta Trimestral: Se superó la meta, realizando  7 cursos de capacitación entre los cuales se realizaron "Huertos Verticales", "Composta en Casa", "Enfermedades y Plagas", "insecticidas orgánicos", entre otros, con la finalidad de darles las herramientas para poder obtener los recursos para llevar a cabo los programas que se ofrecen a la ciudadanía, obteniendo un 175% de la meta trimestral.
Meta Anual: Se superó la meta, realizando  7 cursos de capacitación entre los cuales se realizaron "Huertos Verticales", "Composta en Casa", "Enfermedades y Plagas", "insecticidas orgánicos", entre otros, con la finalidad de darles las herramientas para poder obtener los recursos para llevar a cabo los programas que se ofrecen a la ciudadanía, teniendo un 118.75% de avance anual.</t>
  </si>
  <si>
    <t>Meta Trimestral: Se superó la meta con 3 actividades realizadas, debido a la demanda de la ciudadanía, las cuales fueron 2 Expo Plantas en el Parque Kabah y 1 programa de entrega de gallinitas ponedoras, con los cuales se beneficiaron a 150 personas, obteniendo un 150% de la meta trimestral.
Meta Anual: Se superó la meta con 3 actividades realizadas, debido a la demanda de la ciudadanía, las cuales fueron 2 Expo Plantas en el Parque Kabah y 1 programa de entrega de gallinitas ponedoras, con los cuales se beneficiaron a 150 personas,  teniendo un 100% de avance anual.</t>
  </si>
  <si>
    <t>Meta Trimestral: Se logra pasar la meta con 2989 beneficiarios de los diferentes programas de la Dirección, entre los que destacan "Empléate Itinerante" y "Empléate Oficina", en las cuales se logra la participación de diferentes empresas del sector privado que ofertan las vacantes con las que cuentan. Cabe señalar el repunte que tuvo este trimestre el programa "Empléate Web", así como la realización del primer "Empléate Itinerante Rosa"
Meta Anual: Se logra pasar la meta con 2989 beneficiarios de los diferentes programas de la Dirección, entre los que destacan "Empléate Itinerante" y "Empléate Oficina", en las cuales se logra la participación de diferentes empresas del sector privado que ofertan las vacantes con las que cuentan. Cabe señalar el repunte que tuvo este trimestre el programa "Empléate Web", así como la realización del primer "Empléate Itinerante Rosa", teniendo un 95.75% de avance anual.</t>
  </si>
  <si>
    <t>Meta Trimestral: Se supera la meta con 2989  actividades realizadas, alcanzando, casi, 3 mil beneficiados. Este trimestre se notó el impacto de los eventos realizados de "Empléate Itinerante", en la ubicación del Parque del Crucero, el cual ha tenido una gran aceptación y afluencia por parte de la Ciudadanía.
Meta Anual: Se supera la meta con 2989  actividades realizadas, alcanzando, casi, 3 mil beneficiados. Este trimestre se notó el impacto de los eventos realizados de "Empléate Itinerante", en la ubicación del Parque del Crucero, el cual ha tenido una gran aceptación y afluencia por parte de la Ciudadanía,  teniendo un 95.75% de avance anual.</t>
  </si>
  <si>
    <t>Meta Trimestral: Se realizaron 7020 acciones a favor  de la población que habita en el municipio mejora su economía, educación y salud para incrementar su bienestar social, logrando un 341% de la meta trimestral.
Meta Anual:Se realizaron 7020 acciones a favor  de la población que habita en el municipio mejora su economía, educación y salud para incrementar su bienestar social, logrando un 341% de la meta trimestral, teniendo un 82.83% de avance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</si>
</sst>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sz val="11"/>
      <color theme="0"/>
      <name val="Calibri"/>
      <family val="2"/>
      <scheme val="minor"/>
    </font>
    <font>
      <b/>
      <sz val="14"/>
      <color theme="0"/>
      <name val="Calibri"/>
      <family val="2"/>
      <scheme val="minor"/>
    </font>
    <font>
      <b/>
      <sz val="12"/>
      <color theme="0"/>
      <name val="Calibri"/>
      <family val="2"/>
      <scheme val="minor"/>
    </font>
    <font>
      <sz val="11"/>
      <color theme="0"/>
      <name val="Arial"/>
      <family val="2"/>
    </font>
    <font>
      <b/>
      <sz val="11"/>
      <color theme="1"/>
      <name val="Arial"/>
      <family val="2"/>
    </font>
    <font>
      <sz val="11"/>
      <color theme="1"/>
      <name val="Arial"/>
      <family val="2"/>
    </font>
    <font>
      <sz val="11"/>
      <color rgb="FF000000"/>
      <name val="Calibri"/>
      <family val="2"/>
      <scheme val="minor"/>
    </font>
    <font>
      <sz val="13"/>
      <color theme="1"/>
      <name val="Calibri"/>
      <family val="2"/>
      <scheme val="minor"/>
    </font>
    <font>
      <b/>
      <sz val="20"/>
      <color theme="1"/>
      <name val="Calibri"/>
      <family val="2"/>
      <scheme val="minor"/>
    </font>
    <font>
      <b/>
      <sz val="16"/>
      <color theme="1"/>
      <name val="Arial"/>
      <family val="2"/>
    </font>
    <font>
      <sz val="9"/>
      <color theme="0"/>
      <name val="Calibri"/>
      <family val="2"/>
      <scheme val="minor"/>
    </font>
  </fonts>
  <fills count="8">
    <fill>
      <patternFill patternType="none"/>
    </fill>
    <fill>
      <patternFill patternType="gray125"/>
    </fill>
    <fill>
      <patternFill patternType="solid">
        <fgColor rgb="FFFDE9EB"/>
        <bgColor indexed="64"/>
      </patternFill>
    </fill>
    <fill>
      <patternFill patternType="solid">
        <fgColor theme="0" tint="-4.9989318521683403E-2"/>
        <bgColor indexed="64"/>
      </patternFill>
    </fill>
    <fill>
      <patternFill patternType="solid">
        <fgColor theme="0"/>
        <bgColor indexed="64"/>
      </patternFill>
    </fill>
    <fill>
      <patternFill patternType="solid">
        <fgColor rgb="FFBD2452"/>
        <bgColor indexed="64"/>
      </patternFill>
    </fill>
    <fill>
      <patternFill patternType="solid">
        <fgColor rgb="FFFDE9EB"/>
        <bgColor rgb="FF000000"/>
      </patternFill>
    </fill>
    <fill>
      <patternFill patternType="solid">
        <fgColor rgb="FFF2F2F2"/>
        <bgColor rgb="FF000000"/>
      </patternFill>
    </fill>
  </fills>
  <borders count="46">
    <border>
      <left/>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ashed">
        <color indexed="64"/>
      </top>
      <bottom/>
      <diagonal/>
    </border>
    <border>
      <left style="dotted">
        <color indexed="64"/>
      </left>
      <right style="dotted">
        <color indexed="64"/>
      </right>
      <top style="dotted">
        <color indexed="64"/>
      </top>
      <bottom/>
      <diagonal/>
    </border>
    <border>
      <left style="medium">
        <color indexed="64"/>
      </left>
      <right style="dotted">
        <color indexed="64"/>
      </right>
      <top style="dashed">
        <color indexed="64"/>
      </top>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dotted">
        <color indexed="64"/>
      </right>
      <top style="dotted">
        <color indexed="64"/>
      </top>
      <bottom style="dotted">
        <color indexed="64"/>
      </bottom>
      <diagonal/>
    </border>
    <border>
      <left/>
      <right/>
      <top/>
      <bottom style="thin">
        <color indexed="64"/>
      </bottom>
      <diagonal/>
    </border>
    <border>
      <left style="dotted">
        <color indexed="64"/>
      </left>
      <right style="dotted">
        <color indexed="64"/>
      </right>
      <top/>
      <bottom/>
      <diagonal/>
    </border>
    <border>
      <left style="medium">
        <color indexed="64"/>
      </left>
      <right style="dotted">
        <color indexed="64"/>
      </right>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diagonal/>
    </border>
    <border>
      <left/>
      <right/>
      <top style="dotted">
        <color indexed="64"/>
      </top>
      <bottom style="dotted">
        <color indexed="64"/>
      </bottom>
      <diagonal/>
    </border>
    <border>
      <left style="dotted">
        <color indexed="64"/>
      </left>
      <right/>
      <top style="dotted">
        <color indexed="64"/>
      </top>
      <bottom style="medium">
        <color indexed="64"/>
      </bottom>
      <diagonal/>
    </border>
    <border>
      <left/>
      <right style="dotted">
        <color indexed="64"/>
      </right>
      <top style="thin">
        <color indexed="64"/>
      </top>
      <bottom style="dotted">
        <color indexed="64"/>
      </bottom>
      <diagonal/>
    </border>
    <border>
      <left style="thin">
        <color indexed="64"/>
      </left>
      <right style="dotted">
        <color indexed="64"/>
      </right>
      <top style="dotted">
        <color indexed="64"/>
      </top>
      <bottom style="medium">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19">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vertical="center"/>
    </xf>
    <xf numFmtId="10" fontId="0" fillId="0" borderId="0" xfId="0" applyNumberFormat="1"/>
    <xf numFmtId="0" fontId="0" fillId="0" borderId="0" xfId="0" applyAlignment="1">
      <alignment horizontal="center"/>
    </xf>
    <xf numFmtId="0" fontId="0" fillId="0" borderId="0" xfId="0" applyAlignment="1">
      <alignment horizontal="center" vertical="top"/>
    </xf>
    <xf numFmtId="0" fontId="0" fillId="0" borderId="10" xfId="0" applyBorder="1"/>
    <xf numFmtId="0" fontId="0" fillId="0" borderId="14" xfId="0" applyBorder="1"/>
    <xf numFmtId="0" fontId="0" fillId="0" borderId="15" xfId="0" applyBorder="1"/>
    <xf numFmtId="0" fontId="0" fillId="0" borderId="1" xfId="0" applyBorder="1"/>
    <xf numFmtId="0" fontId="0" fillId="0" borderId="16" xfId="0" applyBorder="1"/>
    <xf numFmtId="0" fontId="1" fillId="3" borderId="18"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7" fillId="5" borderId="2" xfId="0" applyFont="1" applyFill="1" applyBorder="1" applyAlignment="1">
      <alignment vertical="center" wrapText="1"/>
    </xf>
    <xf numFmtId="0" fontId="8" fillId="5" borderId="5" xfId="0" applyFont="1" applyFill="1" applyBorder="1" applyAlignment="1">
      <alignment horizontal="center" vertical="center" wrapText="1"/>
    </xf>
    <xf numFmtId="10" fontId="8" fillId="5" borderId="5" xfId="0" applyNumberFormat="1" applyFont="1" applyFill="1" applyBorder="1" applyAlignment="1">
      <alignment horizontal="center" vertical="center" wrapText="1"/>
    </xf>
    <xf numFmtId="0" fontId="0" fillId="4" borderId="0" xfId="0" applyFill="1"/>
    <xf numFmtId="0" fontId="0" fillId="0" borderId="31" xfId="0" applyBorder="1"/>
    <xf numFmtId="0" fontId="0" fillId="0" borderId="0" xfId="0" applyAlignment="1">
      <alignment horizontal="center" vertical="center"/>
    </xf>
    <xf numFmtId="0" fontId="0" fillId="0" borderId="31" xfId="0" applyBorder="1" applyAlignment="1">
      <alignment horizontal="center"/>
    </xf>
    <xf numFmtId="0" fontId="6" fillId="5" borderId="21"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2" fillId="6" borderId="30"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7" borderId="35" xfId="0" applyFont="1" applyFill="1" applyBorder="1" applyAlignment="1">
      <alignment horizontal="center" vertical="center" wrapText="1"/>
    </xf>
    <xf numFmtId="0" fontId="1" fillId="3" borderId="39" xfId="0" applyFont="1" applyFill="1" applyBorder="1" applyAlignment="1">
      <alignment horizontal="center" vertical="center" wrapText="1"/>
    </xf>
    <xf numFmtId="0" fontId="1" fillId="3" borderId="40" xfId="0" applyFont="1" applyFill="1" applyBorder="1" applyAlignment="1">
      <alignment horizontal="center" vertical="center" wrapText="1"/>
    </xf>
    <xf numFmtId="0" fontId="6" fillId="5" borderId="40" xfId="0" applyFont="1" applyFill="1" applyBorder="1" applyAlignment="1">
      <alignment horizontal="center" vertical="center" wrapText="1"/>
    </xf>
    <xf numFmtId="0" fontId="6" fillId="5" borderId="41"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2" fillId="7" borderId="40" xfId="0" applyFont="1" applyFill="1" applyBorder="1" applyAlignment="1">
      <alignment horizontal="center" vertical="center" wrapText="1"/>
    </xf>
    <xf numFmtId="0" fontId="12" fillId="6" borderId="42" xfId="0" applyFont="1" applyFill="1" applyBorder="1" applyAlignment="1">
      <alignment horizontal="center" vertical="center" wrapText="1"/>
    </xf>
    <xf numFmtId="0" fontId="12" fillId="6" borderId="40" xfId="0" applyFont="1" applyFill="1" applyBorder="1" applyAlignment="1">
      <alignment horizontal="center" vertical="center" wrapText="1"/>
    </xf>
    <xf numFmtId="0" fontId="12" fillId="7" borderId="43" xfId="0" applyFont="1" applyFill="1" applyBorder="1" applyAlignment="1">
      <alignment horizontal="center" vertical="center" wrapText="1"/>
    </xf>
    <xf numFmtId="0" fontId="0" fillId="0" borderId="0" xfId="2" applyNumberFormat="1" applyFont="1" applyBorder="1" applyAlignment="1">
      <alignment vertical="center"/>
    </xf>
    <xf numFmtId="0" fontId="0" fillId="0" borderId="0" xfId="2" applyNumberFormat="1" applyFont="1" applyBorder="1" applyAlignment="1">
      <alignment vertical="center" wrapText="1"/>
    </xf>
    <xf numFmtId="0" fontId="0" fillId="0" borderId="30" xfId="0" applyBorder="1" applyAlignment="1">
      <alignment vertical="center" wrapText="1"/>
    </xf>
    <xf numFmtId="0" fontId="0" fillId="0" borderId="40" xfId="0" applyBorder="1" applyAlignment="1">
      <alignment vertical="center" wrapText="1"/>
    </xf>
    <xf numFmtId="10" fontId="4" fillId="3" borderId="28" xfId="0" applyNumberFormat="1" applyFont="1" applyFill="1" applyBorder="1" applyAlignment="1">
      <alignment horizontal="center" vertical="center" wrapText="1"/>
    </xf>
    <xf numFmtId="10" fontId="4" fillId="3" borderId="45" xfId="0" applyNumberFormat="1" applyFont="1" applyFill="1" applyBorder="1" applyAlignment="1">
      <alignment horizontal="center" vertical="center" wrapText="1"/>
    </xf>
    <xf numFmtId="10" fontId="4" fillId="3" borderId="29" xfId="0" applyNumberFormat="1" applyFont="1" applyFill="1" applyBorder="1" applyAlignment="1">
      <alignment horizontal="center" vertical="center" wrapText="1"/>
    </xf>
    <xf numFmtId="10" fontId="4" fillId="3" borderId="38" xfId="0" applyNumberFormat="1" applyFont="1" applyFill="1" applyBorder="1" applyAlignment="1">
      <alignment horizontal="center" vertical="center" wrapText="1"/>
    </xf>
    <xf numFmtId="0" fontId="0" fillId="3" borderId="30" xfId="0" applyFill="1" applyBorder="1" applyAlignment="1">
      <alignment horizontal="justify" vertical="center" wrapText="1"/>
    </xf>
    <xf numFmtId="0" fontId="0" fillId="3" borderId="21" xfId="0" applyFill="1" applyBorder="1" applyAlignment="1">
      <alignment horizontal="justify" vertical="center" wrapText="1"/>
    </xf>
    <xf numFmtId="0" fontId="0" fillId="3" borderId="22" xfId="0" applyFill="1" applyBorder="1" applyAlignment="1">
      <alignment horizontal="justify" vertical="center" wrapText="1"/>
    </xf>
    <xf numFmtId="0" fontId="0" fillId="3" borderId="36" xfId="0" applyFill="1" applyBorder="1" applyAlignment="1">
      <alignment horizontal="justify" vertical="center" wrapText="1"/>
    </xf>
    <xf numFmtId="0" fontId="0" fillId="3" borderId="35" xfId="0" applyFill="1" applyBorder="1" applyAlignment="1">
      <alignment horizontal="justify" vertical="center" wrapText="1"/>
    </xf>
    <xf numFmtId="0" fontId="0" fillId="3" borderId="37" xfId="0" applyFill="1" applyBorder="1" applyAlignment="1">
      <alignment horizontal="justify" vertical="center" wrapText="1"/>
    </xf>
    <xf numFmtId="0" fontId="13" fillId="3" borderId="21" xfId="0" applyFont="1" applyFill="1" applyBorder="1" applyAlignment="1">
      <alignment horizontal="center" vertical="center" wrapText="1"/>
    </xf>
    <xf numFmtId="0" fontId="13" fillId="3" borderId="35" xfId="0" applyFont="1" applyFill="1" applyBorder="1" applyAlignment="1">
      <alignment horizontal="center" vertical="center" wrapText="1"/>
    </xf>
    <xf numFmtId="10" fontId="4" fillId="2" borderId="28" xfId="0" applyNumberFormat="1" applyFont="1" applyFill="1" applyBorder="1" applyAlignment="1">
      <alignment horizontal="center" vertical="center" wrapText="1"/>
    </xf>
    <xf numFmtId="10" fontId="4" fillId="2" borderId="29" xfId="0" applyNumberFormat="1" applyFont="1" applyFill="1" applyBorder="1" applyAlignment="1">
      <alignment horizontal="center" vertical="center" wrapText="1"/>
    </xf>
    <xf numFmtId="0" fontId="0" fillId="2" borderId="30" xfId="0" applyFill="1" applyBorder="1" applyAlignment="1">
      <alignment horizontal="justify" vertical="center" wrapText="1"/>
    </xf>
    <xf numFmtId="0" fontId="0" fillId="2" borderId="21" xfId="0" applyFill="1" applyBorder="1" applyAlignment="1">
      <alignment horizontal="justify" vertical="center" wrapText="1"/>
    </xf>
    <xf numFmtId="0" fontId="0" fillId="2" borderId="22" xfId="0" applyFill="1" applyBorder="1" applyAlignment="1">
      <alignment horizontal="justify" vertical="center" wrapText="1"/>
    </xf>
    <xf numFmtId="0" fontId="13" fillId="2" borderId="21" xfId="0" applyFont="1" applyFill="1" applyBorder="1" applyAlignment="1">
      <alignment horizontal="center" vertical="center" wrapText="1"/>
    </xf>
    <xf numFmtId="0" fontId="11" fillId="3" borderId="20" xfId="0" applyFont="1" applyFill="1" applyBorder="1" applyAlignment="1">
      <alignment horizontal="justify" vertical="center" wrapText="1"/>
    </xf>
    <xf numFmtId="0" fontId="11" fillId="3" borderId="34" xfId="0" applyFont="1" applyFill="1" applyBorder="1" applyAlignment="1">
      <alignment horizontal="justify" vertical="center" wrapText="1"/>
    </xf>
    <xf numFmtId="0" fontId="11" fillId="3" borderId="21" xfId="0" applyFont="1" applyFill="1" applyBorder="1" applyAlignment="1">
      <alignment horizontal="justify" vertical="center" wrapText="1"/>
    </xf>
    <xf numFmtId="0" fontId="11" fillId="3" borderId="35" xfId="0" applyFont="1" applyFill="1" applyBorder="1" applyAlignment="1">
      <alignment horizontal="justify" vertical="center" wrapText="1"/>
    </xf>
    <xf numFmtId="0" fontId="11" fillId="3" borderId="21"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0" fillId="2" borderId="20" xfId="0" applyFont="1" applyFill="1" applyBorder="1" applyAlignment="1">
      <alignment horizontal="justify" vertical="center" wrapText="1"/>
    </xf>
    <xf numFmtId="0" fontId="11" fillId="2" borderId="21" xfId="0" applyFont="1" applyFill="1" applyBorder="1" applyAlignment="1">
      <alignment horizontal="justify" vertical="center" wrapText="1"/>
    </xf>
    <xf numFmtId="0" fontId="11" fillId="2" borderId="21"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0" fillId="3" borderId="21" xfId="0" applyFont="1" applyFill="1" applyBorder="1" applyAlignment="1">
      <alignment horizontal="justify" vertical="center" wrapText="1"/>
    </xf>
    <xf numFmtId="0" fontId="10" fillId="3" borderId="20" xfId="0" applyFont="1" applyFill="1" applyBorder="1" applyAlignment="1">
      <alignment horizontal="justify" vertical="center" wrapText="1"/>
    </xf>
    <xf numFmtId="10" fontId="4" fillId="3" borderId="26" xfId="0" applyNumberFormat="1" applyFont="1" applyFill="1" applyBorder="1" applyAlignment="1">
      <alignment horizontal="center" vertical="center" wrapText="1"/>
    </xf>
    <xf numFmtId="0" fontId="3" fillId="3" borderId="17" xfId="0" applyFont="1" applyFill="1" applyBorder="1" applyAlignment="1">
      <alignment horizontal="justify" vertical="center" wrapText="1"/>
    </xf>
    <xf numFmtId="0" fontId="3" fillId="3" borderId="20" xfId="0" applyFont="1" applyFill="1" applyBorder="1" applyAlignment="1">
      <alignment horizontal="justify" vertical="center" wrapText="1"/>
    </xf>
    <xf numFmtId="0" fontId="1" fillId="3" borderId="21" xfId="0" applyFont="1" applyFill="1" applyBorder="1" applyAlignment="1">
      <alignment horizontal="justify" vertical="center" wrapText="1"/>
    </xf>
    <xf numFmtId="3" fontId="9" fillId="5" borderId="25" xfId="0" applyNumberFormat="1" applyFont="1" applyFill="1" applyBorder="1" applyAlignment="1">
      <alignment horizontal="left" vertical="center" wrapText="1"/>
    </xf>
    <xf numFmtId="3" fontId="9" fillId="5" borderId="33" xfId="0" applyNumberFormat="1" applyFont="1" applyFill="1" applyBorder="1" applyAlignment="1">
      <alignment horizontal="left" vertical="center" wrapText="1"/>
    </xf>
    <xf numFmtId="3" fontId="9" fillId="5" borderId="23" xfId="0" applyNumberFormat="1" applyFont="1" applyFill="1" applyBorder="1" applyAlignment="1">
      <alignment horizontal="justify" vertical="center" wrapText="1"/>
    </xf>
    <xf numFmtId="3" fontId="9" fillId="5" borderId="32" xfId="0" applyNumberFormat="1" applyFont="1" applyFill="1" applyBorder="1" applyAlignment="1">
      <alignment horizontal="justify" vertical="center" wrapText="1"/>
    </xf>
    <xf numFmtId="3" fontId="9" fillId="5" borderId="23" xfId="0" applyNumberFormat="1" applyFont="1" applyFill="1" applyBorder="1" applyAlignment="1">
      <alignment horizontal="center" vertical="center" wrapText="1"/>
    </xf>
    <xf numFmtId="3" fontId="9" fillId="5" borderId="32" xfId="0" applyNumberFormat="1" applyFont="1" applyFill="1" applyBorder="1" applyAlignment="1">
      <alignment horizontal="center" vertical="center" wrapText="1"/>
    </xf>
    <xf numFmtId="0" fontId="8" fillId="5" borderId="5" xfId="0" applyFont="1" applyFill="1" applyBorder="1" applyAlignment="1">
      <alignment horizontal="center" vertical="center" wrapText="1"/>
    </xf>
    <xf numFmtId="0" fontId="0" fillId="3" borderId="18" xfId="0" applyFill="1" applyBorder="1" applyAlignment="1">
      <alignment horizontal="justify" vertical="center" wrapText="1"/>
    </xf>
    <xf numFmtId="0" fontId="1" fillId="3" borderId="18"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21" xfId="0" applyFont="1" applyFill="1" applyBorder="1" applyAlignment="1">
      <alignment horizontal="center" vertical="center" wrapText="1"/>
    </xf>
    <xf numFmtId="1" fontId="1" fillId="3" borderId="18" xfId="1" applyNumberFormat="1" applyFont="1" applyFill="1" applyBorder="1" applyAlignment="1">
      <alignment horizontal="center" vertical="center" wrapText="1"/>
    </xf>
    <xf numFmtId="1" fontId="1" fillId="3" borderId="21" xfId="1" applyNumberFormat="1" applyFont="1" applyFill="1" applyBorder="1" applyAlignment="1">
      <alignment horizontal="center" vertical="center" wrapText="1"/>
    </xf>
    <xf numFmtId="10" fontId="8" fillId="5" borderId="5" xfId="0" applyNumberFormat="1"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15" fillId="0" borderId="0" xfId="0" applyFont="1" applyAlignment="1">
      <alignment horizontal="center" vertical="center"/>
    </xf>
    <xf numFmtId="0" fontId="15" fillId="0" borderId="16" xfId="0" applyFont="1" applyBorder="1" applyAlignment="1">
      <alignment horizontal="center" vertical="center"/>
    </xf>
    <xf numFmtId="0" fontId="0" fillId="3" borderId="44" xfId="0" applyFill="1" applyBorder="1" applyAlignment="1">
      <alignment horizontal="justify" vertical="center" wrapText="1"/>
    </xf>
    <xf numFmtId="0" fontId="0" fillId="3" borderId="19" xfId="0" applyFill="1" applyBorder="1" applyAlignment="1">
      <alignment horizontal="justify" vertical="center" wrapText="1"/>
    </xf>
    <xf numFmtId="10" fontId="16" fillId="5" borderId="28" xfId="0" applyNumberFormat="1" applyFont="1" applyFill="1" applyBorder="1" applyAlignment="1">
      <alignment horizontal="center" vertical="center" wrapText="1"/>
    </xf>
    <xf numFmtId="10" fontId="16" fillId="5" borderId="29" xfId="0" applyNumberFormat="1" applyFont="1" applyFill="1" applyBorder="1" applyAlignment="1">
      <alignment horizontal="center" vertical="center" wrapText="1"/>
    </xf>
    <xf numFmtId="10" fontId="4" fillId="3" borderId="27" xfId="0" applyNumberFormat="1" applyFont="1" applyFill="1" applyBorder="1" applyAlignment="1">
      <alignment horizontal="center" vertical="center" wrapText="1"/>
    </xf>
    <xf numFmtId="0" fontId="6" fillId="5" borderId="30" xfId="0" applyFont="1" applyFill="1" applyBorder="1" applyAlignment="1">
      <alignment horizontal="justify" vertical="center" wrapText="1"/>
    </xf>
    <xf numFmtId="0" fontId="6" fillId="5" borderId="21" xfId="0" applyFont="1" applyFill="1" applyBorder="1" applyAlignment="1">
      <alignment horizontal="justify" vertical="center" wrapText="1"/>
    </xf>
    <xf numFmtId="0" fontId="6" fillId="5" borderId="22" xfId="0" applyFont="1" applyFill="1" applyBorder="1" applyAlignment="1">
      <alignment horizontal="justify" vertical="center" wrapText="1"/>
    </xf>
    <xf numFmtId="0" fontId="0" fillId="0" borderId="14" xfId="2" applyNumberFormat="1" applyFont="1" applyBorder="1" applyAlignment="1">
      <alignment horizontal="center" vertical="center"/>
    </xf>
    <xf numFmtId="0" fontId="0" fillId="0" borderId="0" xfId="2" applyNumberFormat="1" applyFont="1" applyBorder="1" applyAlignment="1">
      <alignment horizontal="center" vertical="center" wrapText="1"/>
    </xf>
    <xf numFmtId="0" fontId="0" fillId="0" borderId="14" xfId="0" applyBorder="1" applyAlignment="1">
      <alignment horizontal="center" vertical="center"/>
    </xf>
    <xf numFmtId="0" fontId="0" fillId="0" borderId="0" xfId="0" applyAlignment="1">
      <alignment horizontal="center" vertical="center"/>
    </xf>
    <xf numFmtId="0" fontId="0" fillId="0" borderId="0" xfId="2" applyNumberFormat="1" applyFont="1" applyBorder="1" applyAlignment="1">
      <alignment horizontal="center" vertical="center"/>
    </xf>
    <xf numFmtId="0" fontId="0" fillId="0" borderId="0" xfId="0" applyAlignment="1">
      <alignment horizontal="center" vertical="center" wrapText="1"/>
    </xf>
    <xf numFmtId="0" fontId="15" fillId="0" borderId="0" xfId="0" applyFont="1" applyAlignment="1">
      <alignment horizontal="center"/>
    </xf>
    <xf numFmtId="0" fontId="15" fillId="0" borderId="16" xfId="0" applyFont="1" applyBorder="1" applyAlignment="1">
      <alignment horizontal="center"/>
    </xf>
    <xf numFmtId="0" fontId="14" fillId="4" borderId="3"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8" xfId="0" applyFont="1" applyFill="1" applyBorder="1" applyAlignment="1">
      <alignment horizontal="center" vertical="center" wrapText="1"/>
    </xf>
  </cellXfs>
  <cellStyles count="3">
    <cellStyle name="Millares" xfId="2" builtinId="3"/>
    <cellStyle name="Normal" xfId="0" builtinId="0"/>
    <cellStyle name="Porcentaje" xfId="1" builtinId="5"/>
  </cellStyles>
  <dxfs count="0"/>
  <tableStyles count="0" defaultTableStyle="TableStyleMedium2" defaultPivotStyle="PivotStyleLight16"/>
  <colors>
    <mruColors>
      <color rgb="FFFDE9EB"/>
      <color rgb="FFBD2452"/>
      <color rgb="FFF7ABB2"/>
      <color rgb="FFFAE6EC"/>
      <color rgb="FFDDEBF7"/>
      <color rgb="FFDD5148"/>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340179</xdr:colOff>
      <xdr:row>2</xdr:row>
      <xdr:rowOff>176893</xdr:rowOff>
    </xdr:from>
    <xdr:to>
      <xdr:col>16</xdr:col>
      <xdr:colOff>186248</xdr:colOff>
      <xdr:row>6</xdr:row>
      <xdr:rowOff>73644</xdr:rowOff>
    </xdr:to>
    <xdr:pic>
      <xdr:nvPicPr>
        <xdr:cNvPr id="2" name="Imagen 1">
          <a:extLst>
            <a:ext uri="{FF2B5EF4-FFF2-40B4-BE49-F238E27FC236}">
              <a16:creationId xmlns:a16="http://schemas.microsoft.com/office/drawing/2014/main" id="{9504C58B-9BCE-DA1E-812C-CE470011B778}"/>
            </a:ext>
          </a:extLst>
        </xdr:cNvPr>
        <xdr:cNvPicPr>
          <a:picLocks noChangeAspect="1"/>
        </xdr:cNvPicPr>
      </xdr:nvPicPr>
      <xdr:blipFill>
        <a:blip xmlns:r="http://schemas.openxmlformats.org/officeDocument/2006/relationships" r:embed="rId1"/>
        <a:stretch>
          <a:fillRect/>
        </a:stretch>
      </xdr:blipFill>
      <xdr:spPr>
        <a:xfrm>
          <a:off x="19920858" y="557893"/>
          <a:ext cx="1673678" cy="870512"/>
        </a:xfrm>
        <a:prstGeom prst="rect">
          <a:avLst/>
        </a:prstGeom>
      </xdr:spPr>
    </xdr:pic>
    <xdr:clientData/>
  </xdr:twoCellAnchor>
  <xdr:twoCellAnchor editAs="oneCell">
    <xdr:from>
      <xdr:col>14</xdr:col>
      <xdr:colOff>584201</xdr:colOff>
      <xdr:row>2</xdr:row>
      <xdr:rowOff>25400</xdr:rowOff>
    </xdr:from>
    <xdr:to>
      <xdr:col>16</xdr:col>
      <xdr:colOff>660401</xdr:colOff>
      <xdr:row>7</xdr:row>
      <xdr:rowOff>112694</xdr:rowOff>
    </xdr:to>
    <xdr:pic>
      <xdr:nvPicPr>
        <xdr:cNvPr id="5" name="Imagen 4">
          <a:extLst>
            <a:ext uri="{FF2B5EF4-FFF2-40B4-BE49-F238E27FC236}">
              <a16:creationId xmlns:a16="http://schemas.microsoft.com/office/drawing/2014/main" id="{611DA859-967E-3F47-8153-B6AD0F7910D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259801" y="406400"/>
          <a:ext cx="4267200" cy="1230294"/>
        </a:xfrm>
        <a:prstGeom prst="rect">
          <a:avLst/>
        </a:prstGeom>
      </xdr:spPr>
    </xdr:pic>
    <xdr:clientData/>
  </xdr:twoCellAnchor>
  <xdr:twoCellAnchor editAs="oneCell">
    <xdr:from>
      <xdr:col>2</xdr:col>
      <xdr:colOff>1612900</xdr:colOff>
      <xdr:row>2</xdr:row>
      <xdr:rowOff>88900</xdr:rowOff>
    </xdr:from>
    <xdr:to>
      <xdr:col>2</xdr:col>
      <xdr:colOff>2692400</xdr:colOff>
      <xdr:row>7</xdr:row>
      <xdr:rowOff>56243</xdr:rowOff>
    </xdr:to>
    <xdr:pic>
      <xdr:nvPicPr>
        <xdr:cNvPr id="6" name="Imagen 5">
          <a:extLst>
            <a:ext uri="{FF2B5EF4-FFF2-40B4-BE49-F238E27FC236}">
              <a16:creationId xmlns:a16="http://schemas.microsoft.com/office/drawing/2014/main" id="{7D72D502-5420-4341-9B7E-44BD6B59930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65500" y="469900"/>
          <a:ext cx="1079500" cy="11103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AQ141"/>
  <sheetViews>
    <sheetView tabSelected="1" topLeftCell="I112" zoomScale="55" zoomScaleNormal="55" zoomScaleSheetLayoutView="90" workbookViewId="0">
      <selection activeCell="N119" sqref="N119:N120"/>
    </sheetView>
  </sheetViews>
  <sheetFormatPr baseColWidth="10" defaultColWidth="11.44140625" defaultRowHeight="14.4" x14ac:dyDescent="0.3"/>
  <cols>
    <col min="3" max="3" width="56.33203125" style="1" customWidth="1"/>
    <col min="4" max="4" width="18.44140625" style="2" customWidth="1"/>
    <col min="5" max="5" width="21.44140625" style="2" customWidth="1"/>
    <col min="6" max="6" width="17.77734375" customWidth="1"/>
    <col min="7" max="7" width="23.44140625" style="3" customWidth="1"/>
    <col min="8" max="8" width="21" style="4" customWidth="1"/>
    <col min="9" max="12" width="14.44140625" customWidth="1"/>
    <col min="13" max="13" width="15" style="5" customWidth="1"/>
    <col min="14" max="14" width="16.6640625" style="5" customWidth="1"/>
    <col min="15" max="17" width="27.44140625" style="7" customWidth="1"/>
  </cols>
  <sheetData>
    <row r="3" spans="3:17" x14ac:dyDescent="0.3">
      <c r="C3" s="8"/>
      <c r="D3" s="9"/>
      <c r="E3" s="9"/>
      <c r="F3" s="9"/>
      <c r="G3" s="9"/>
      <c r="H3" s="9"/>
      <c r="I3" s="9"/>
      <c r="J3" s="9"/>
      <c r="K3" s="9"/>
      <c r="L3" s="9"/>
      <c r="M3" s="9"/>
      <c r="N3" s="9"/>
      <c r="O3" s="9"/>
      <c r="P3" s="9"/>
      <c r="Q3" s="10"/>
    </row>
    <row r="4" spans="3:17" ht="21" x14ac:dyDescent="0.4">
      <c r="C4" s="11"/>
      <c r="D4" s="111" t="s">
        <v>0</v>
      </c>
      <c r="E4" s="111"/>
      <c r="F4" s="111"/>
      <c r="G4" s="111"/>
      <c r="H4" s="111"/>
      <c r="I4" s="111"/>
      <c r="J4" s="111"/>
      <c r="K4" s="111"/>
      <c r="L4" s="111"/>
      <c r="M4" s="111"/>
      <c r="N4" s="111"/>
      <c r="O4" s="111"/>
      <c r="P4" s="111"/>
      <c r="Q4" s="112"/>
    </row>
    <row r="5" spans="3:17" ht="21" x14ac:dyDescent="0.4">
      <c r="C5" s="11"/>
      <c r="D5" s="111" t="s">
        <v>1</v>
      </c>
      <c r="E5" s="111"/>
      <c r="F5" s="111"/>
      <c r="G5" s="111"/>
      <c r="H5" s="111"/>
      <c r="I5" s="111"/>
      <c r="J5" s="111"/>
      <c r="K5" s="111"/>
      <c r="L5" s="111"/>
      <c r="M5" s="111"/>
      <c r="N5" s="111"/>
      <c r="O5" s="111"/>
      <c r="P5" s="111"/>
      <c r="Q5" s="112"/>
    </row>
    <row r="6" spans="3:17" ht="21" x14ac:dyDescent="0.3">
      <c r="C6" s="11"/>
      <c r="D6" s="95" t="s">
        <v>143</v>
      </c>
      <c r="E6" s="95"/>
      <c r="F6" s="95"/>
      <c r="G6" s="95"/>
      <c r="H6" s="95"/>
      <c r="I6" s="95"/>
      <c r="J6" s="95"/>
      <c r="K6" s="95"/>
      <c r="L6" s="95"/>
      <c r="M6" s="95"/>
      <c r="N6" s="95"/>
      <c r="O6" s="95"/>
      <c r="P6" s="95"/>
      <c r="Q6" s="96"/>
    </row>
    <row r="7" spans="3:17" x14ac:dyDescent="0.3">
      <c r="C7" s="11"/>
      <c r="D7"/>
      <c r="E7"/>
      <c r="G7"/>
      <c r="H7"/>
      <c r="M7"/>
      <c r="N7"/>
      <c r="O7"/>
      <c r="P7"/>
      <c r="Q7" s="12"/>
    </row>
    <row r="8" spans="3:17" ht="15" thickBot="1" x14ac:dyDescent="0.35">
      <c r="C8" s="11"/>
      <c r="D8"/>
      <c r="E8"/>
      <c r="G8"/>
      <c r="H8"/>
      <c r="M8"/>
      <c r="N8"/>
      <c r="O8"/>
      <c r="P8"/>
      <c r="Q8" s="12"/>
    </row>
    <row r="9" spans="3:17" ht="54" customHeight="1" x14ac:dyDescent="0.3">
      <c r="C9" s="15" t="s">
        <v>25</v>
      </c>
      <c r="D9" s="113" t="s">
        <v>142</v>
      </c>
      <c r="E9" s="114"/>
      <c r="F9" s="114"/>
      <c r="G9" s="114"/>
      <c r="H9" s="114"/>
      <c r="I9" s="114"/>
      <c r="J9" s="114"/>
      <c r="K9" s="114"/>
      <c r="L9" s="114"/>
      <c r="M9" s="114"/>
      <c r="N9" s="114"/>
      <c r="O9" s="114"/>
      <c r="P9" s="114"/>
      <c r="Q9" s="115"/>
    </row>
    <row r="10" spans="3:17" ht="15.6" x14ac:dyDescent="0.3">
      <c r="C10" s="94" t="s">
        <v>2</v>
      </c>
      <c r="D10" s="84" t="s">
        <v>3</v>
      </c>
      <c r="E10" s="116" t="s">
        <v>22</v>
      </c>
      <c r="F10" s="116" t="s">
        <v>4</v>
      </c>
      <c r="G10" s="84" t="s">
        <v>5</v>
      </c>
      <c r="H10" s="84"/>
      <c r="I10" s="84"/>
      <c r="J10" s="84"/>
      <c r="K10" s="84"/>
      <c r="L10" s="84"/>
      <c r="M10" s="84"/>
      <c r="N10" s="84"/>
      <c r="O10" s="84" t="s">
        <v>6</v>
      </c>
      <c r="P10" s="92"/>
      <c r="Q10" s="93"/>
    </row>
    <row r="11" spans="3:17" ht="27.75" customHeight="1" x14ac:dyDescent="0.3">
      <c r="C11" s="94"/>
      <c r="D11" s="84"/>
      <c r="E11" s="117"/>
      <c r="F11" s="117"/>
      <c r="G11" s="84" t="s">
        <v>7</v>
      </c>
      <c r="H11" s="84" t="s">
        <v>8</v>
      </c>
      <c r="I11" s="84" t="s">
        <v>9</v>
      </c>
      <c r="J11" s="84"/>
      <c r="K11" s="84"/>
      <c r="L11" s="84"/>
      <c r="M11" s="91" t="s">
        <v>10</v>
      </c>
      <c r="N11" s="91"/>
      <c r="O11" s="84"/>
      <c r="P11" s="92"/>
      <c r="Q11" s="93"/>
    </row>
    <row r="12" spans="3:17" ht="31.2" x14ac:dyDescent="0.3">
      <c r="C12" s="94"/>
      <c r="D12" s="84"/>
      <c r="E12" s="118"/>
      <c r="F12" s="118"/>
      <c r="G12" s="84"/>
      <c r="H12" s="84"/>
      <c r="I12" s="16" t="s">
        <v>11</v>
      </c>
      <c r="J12" s="16" t="s">
        <v>12</v>
      </c>
      <c r="K12" s="16" t="s">
        <v>13</v>
      </c>
      <c r="L12" s="16" t="s">
        <v>14</v>
      </c>
      <c r="M12" s="17" t="s">
        <v>15</v>
      </c>
      <c r="N12" s="17" t="s">
        <v>16</v>
      </c>
      <c r="O12" s="84"/>
      <c r="P12" s="92"/>
      <c r="Q12" s="93"/>
    </row>
    <row r="13" spans="3:17" ht="97.5" customHeight="1" x14ac:dyDescent="0.3">
      <c r="C13" s="75" t="s">
        <v>141</v>
      </c>
      <c r="D13" s="85" t="s">
        <v>17</v>
      </c>
      <c r="E13" s="87" t="s">
        <v>23</v>
      </c>
      <c r="F13" s="86" t="s">
        <v>18</v>
      </c>
      <c r="G13" s="89">
        <v>57</v>
      </c>
      <c r="H13" s="86" t="s">
        <v>19</v>
      </c>
      <c r="I13" s="13">
        <v>57</v>
      </c>
      <c r="J13" s="13">
        <v>57</v>
      </c>
      <c r="K13" s="13">
        <v>57</v>
      </c>
      <c r="L13" s="29" t="s">
        <v>20</v>
      </c>
      <c r="M13" s="74">
        <f>IFERROR(K13/K14,"ND")</f>
        <v>1</v>
      </c>
      <c r="N13" s="101">
        <f>((I13/I14)+(J13/J14)+(K13/K14))/3</f>
        <v>1</v>
      </c>
      <c r="O13" s="97" t="s">
        <v>26</v>
      </c>
      <c r="P13" s="85"/>
      <c r="Q13" s="98"/>
    </row>
    <row r="14" spans="3:17" ht="97.5" customHeight="1" x14ac:dyDescent="0.3">
      <c r="C14" s="76"/>
      <c r="D14" s="47"/>
      <c r="E14" s="88"/>
      <c r="F14" s="66"/>
      <c r="G14" s="90"/>
      <c r="H14" s="66"/>
      <c r="I14" s="14">
        <v>57</v>
      </c>
      <c r="J14" s="14">
        <v>57</v>
      </c>
      <c r="K14" s="14">
        <v>57</v>
      </c>
      <c r="L14" s="30">
        <v>57</v>
      </c>
      <c r="M14" s="42"/>
      <c r="N14" s="44"/>
      <c r="O14" s="46"/>
      <c r="P14" s="47"/>
      <c r="Q14" s="48"/>
    </row>
    <row r="15" spans="3:17" ht="106.5" customHeight="1" x14ac:dyDescent="0.3">
      <c r="C15" s="76"/>
      <c r="D15" s="47" t="s">
        <v>21</v>
      </c>
      <c r="E15" s="88" t="s">
        <v>24</v>
      </c>
      <c r="F15" s="66" t="s">
        <v>18</v>
      </c>
      <c r="G15" s="66">
        <v>0.39700000000000002</v>
      </c>
      <c r="H15" s="66" t="s">
        <v>19</v>
      </c>
      <c r="I15" s="14">
        <v>0.39700000000000002</v>
      </c>
      <c r="J15" s="14">
        <v>0.39700000000000002</v>
      </c>
      <c r="K15" s="14">
        <v>0.39700000000000002</v>
      </c>
      <c r="L15" s="30" t="s">
        <v>20</v>
      </c>
      <c r="M15" s="74">
        <f>IFERROR(K15/K16,"ND")</f>
        <v>1</v>
      </c>
      <c r="N15" s="101">
        <f>((I15/I16)+(J15/J16)+(K15/K16))/3</f>
        <v>1</v>
      </c>
      <c r="O15" s="46" t="s">
        <v>27</v>
      </c>
      <c r="P15" s="47"/>
      <c r="Q15" s="48"/>
    </row>
    <row r="16" spans="3:17" ht="106.5" customHeight="1" x14ac:dyDescent="0.3">
      <c r="C16" s="76"/>
      <c r="D16" s="77"/>
      <c r="E16" s="88"/>
      <c r="F16" s="66"/>
      <c r="G16" s="66"/>
      <c r="H16" s="66"/>
      <c r="I16" s="14">
        <v>0.39700000000000002</v>
      </c>
      <c r="J16" s="14">
        <v>0.39700000000000002</v>
      </c>
      <c r="K16" s="14">
        <v>0.39700000000000002</v>
      </c>
      <c r="L16" s="30">
        <v>0.39700000000000002</v>
      </c>
      <c r="M16" s="42"/>
      <c r="N16" s="44"/>
      <c r="O16" s="46"/>
      <c r="P16" s="47"/>
      <c r="Q16" s="48"/>
    </row>
    <row r="17" spans="3:18" ht="78.75" customHeight="1" x14ac:dyDescent="0.3">
      <c r="C17" s="78" t="s">
        <v>28</v>
      </c>
      <c r="D17" s="80" t="s">
        <v>29</v>
      </c>
      <c r="E17" s="82" t="s">
        <v>30</v>
      </c>
      <c r="F17" s="82" t="s">
        <v>31</v>
      </c>
      <c r="G17" s="82">
        <v>16903</v>
      </c>
      <c r="H17" s="82" t="s">
        <v>134</v>
      </c>
      <c r="I17" s="22">
        <v>2614</v>
      </c>
      <c r="J17" s="22">
        <v>4366</v>
      </c>
      <c r="K17" s="22">
        <v>7020</v>
      </c>
      <c r="L17" s="31" t="s">
        <v>20</v>
      </c>
      <c r="M17" s="99">
        <f>IFERROR(K17/K18,"ND")</f>
        <v>3.4110787172011663</v>
      </c>
      <c r="N17" s="100">
        <f>IFERROR(((I17+J17+K17)/G17),"ND")</f>
        <v>0.82825533928888362</v>
      </c>
      <c r="O17" s="102" t="s">
        <v>195</v>
      </c>
      <c r="P17" s="103"/>
      <c r="Q17" s="104"/>
    </row>
    <row r="18" spans="3:18" ht="78.75" customHeight="1" x14ac:dyDescent="0.3">
      <c r="C18" s="79"/>
      <c r="D18" s="81"/>
      <c r="E18" s="83"/>
      <c r="F18" s="83"/>
      <c r="G18" s="83"/>
      <c r="H18" s="83"/>
      <c r="I18" s="25">
        <v>2614</v>
      </c>
      <c r="J18" s="25">
        <v>5905</v>
      </c>
      <c r="K18" s="25">
        <v>2058</v>
      </c>
      <c r="L18" s="32">
        <v>6326</v>
      </c>
      <c r="M18" s="99"/>
      <c r="N18" s="100"/>
      <c r="O18" s="102"/>
      <c r="P18" s="103"/>
      <c r="Q18" s="104"/>
      <c r="R18" s="6"/>
    </row>
    <row r="19" spans="3:18" ht="81" customHeight="1" x14ac:dyDescent="0.3">
      <c r="C19" s="68" t="s">
        <v>32</v>
      </c>
      <c r="D19" s="69" t="s">
        <v>33</v>
      </c>
      <c r="E19" s="70" t="s">
        <v>34</v>
      </c>
      <c r="F19" s="70" t="s">
        <v>35</v>
      </c>
      <c r="G19" s="71">
        <v>24</v>
      </c>
      <c r="H19" s="59" t="s">
        <v>134</v>
      </c>
      <c r="I19" s="23">
        <v>6</v>
      </c>
      <c r="J19" s="23">
        <v>6</v>
      </c>
      <c r="K19" s="23">
        <v>6</v>
      </c>
      <c r="L19" s="33" t="s">
        <v>20</v>
      </c>
      <c r="M19" s="54">
        <f>IFERROR(K19/K20,"ND")</f>
        <v>1</v>
      </c>
      <c r="N19" s="55">
        <f>IFERROR(((I19+J19+K19)/G19),"ND")</f>
        <v>0.75</v>
      </c>
      <c r="O19" s="56" t="s">
        <v>145</v>
      </c>
      <c r="P19" s="57"/>
      <c r="Q19" s="58"/>
    </row>
    <row r="20" spans="3:18" ht="81" customHeight="1" x14ac:dyDescent="0.3">
      <c r="C20" s="68"/>
      <c r="D20" s="69"/>
      <c r="E20" s="70"/>
      <c r="F20" s="70"/>
      <c r="G20" s="71"/>
      <c r="H20" s="59"/>
      <c r="I20" s="23">
        <v>6</v>
      </c>
      <c r="J20" s="23">
        <v>6</v>
      </c>
      <c r="K20" s="23">
        <v>6</v>
      </c>
      <c r="L20" s="33">
        <v>6</v>
      </c>
      <c r="M20" s="54"/>
      <c r="N20" s="55"/>
      <c r="O20" s="56"/>
      <c r="P20" s="57"/>
      <c r="Q20" s="58"/>
    </row>
    <row r="21" spans="3:18" ht="81" customHeight="1" x14ac:dyDescent="0.3">
      <c r="C21" s="60" t="s">
        <v>36</v>
      </c>
      <c r="D21" s="62" t="s">
        <v>37</v>
      </c>
      <c r="E21" s="64" t="s">
        <v>34</v>
      </c>
      <c r="F21" s="64" t="s">
        <v>35</v>
      </c>
      <c r="G21" s="66">
        <v>24</v>
      </c>
      <c r="H21" s="52" t="s">
        <v>134</v>
      </c>
      <c r="I21" s="14">
        <v>6</v>
      </c>
      <c r="J21" s="27">
        <v>6</v>
      </c>
      <c r="K21" s="27">
        <v>6</v>
      </c>
      <c r="L21" s="34" t="s">
        <v>20</v>
      </c>
      <c r="M21" s="42">
        <f>IFERROR(K21/K22,"ND")</f>
        <v>1</v>
      </c>
      <c r="N21" s="44">
        <f>IFERROR(((I21+J21+K21)/G21),"ND")</f>
        <v>0.75</v>
      </c>
      <c r="O21" s="46" t="s">
        <v>146</v>
      </c>
      <c r="P21" s="47"/>
      <c r="Q21" s="48"/>
    </row>
    <row r="22" spans="3:18" ht="81" customHeight="1" x14ac:dyDescent="0.3">
      <c r="C22" s="60"/>
      <c r="D22" s="62"/>
      <c r="E22" s="64"/>
      <c r="F22" s="64"/>
      <c r="G22" s="66"/>
      <c r="H22" s="52"/>
      <c r="I22" s="14">
        <v>6</v>
      </c>
      <c r="J22" s="14">
        <v>6</v>
      </c>
      <c r="K22" s="14">
        <v>6</v>
      </c>
      <c r="L22" s="30">
        <v>6</v>
      </c>
      <c r="M22" s="42"/>
      <c r="N22" s="44"/>
      <c r="O22" s="46"/>
      <c r="P22" s="47"/>
      <c r="Q22" s="48"/>
    </row>
    <row r="23" spans="3:18" ht="81" customHeight="1" x14ac:dyDescent="0.3">
      <c r="C23" s="68" t="s">
        <v>38</v>
      </c>
      <c r="D23" s="69" t="s">
        <v>39</v>
      </c>
      <c r="E23" s="70" t="s">
        <v>34</v>
      </c>
      <c r="F23" s="70" t="s">
        <v>35</v>
      </c>
      <c r="G23" s="71">
        <v>54</v>
      </c>
      <c r="H23" s="59" t="s">
        <v>134</v>
      </c>
      <c r="I23" s="23">
        <v>16</v>
      </c>
      <c r="J23" s="23">
        <v>9</v>
      </c>
      <c r="K23" s="23">
        <v>13</v>
      </c>
      <c r="L23" s="33" t="s">
        <v>20</v>
      </c>
      <c r="M23" s="54">
        <f t="shared" ref="M23" si="0">IFERROR(K23/K24,"ND")</f>
        <v>1</v>
      </c>
      <c r="N23" s="55">
        <f t="shared" ref="N23" si="1">IFERROR(((I23+J23+K23)/G23),"ND")</f>
        <v>0.70370370370370372</v>
      </c>
      <c r="O23" s="56" t="s">
        <v>148</v>
      </c>
      <c r="P23" s="57"/>
      <c r="Q23" s="58"/>
    </row>
    <row r="24" spans="3:18" ht="81" customHeight="1" x14ac:dyDescent="0.3">
      <c r="C24" s="68"/>
      <c r="D24" s="69"/>
      <c r="E24" s="70"/>
      <c r="F24" s="70"/>
      <c r="G24" s="71"/>
      <c r="H24" s="59"/>
      <c r="I24" s="23">
        <v>14</v>
      </c>
      <c r="J24" s="23">
        <v>13</v>
      </c>
      <c r="K24" s="23">
        <v>13</v>
      </c>
      <c r="L24" s="33">
        <v>14</v>
      </c>
      <c r="M24" s="54"/>
      <c r="N24" s="55"/>
      <c r="O24" s="56"/>
      <c r="P24" s="57"/>
      <c r="Q24" s="58"/>
    </row>
    <row r="25" spans="3:18" ht="81" customHeight="1" x14ac:dyDescent="0.3">
      <c r="C25" s="60" t="s">
        <v>40</v>
      </c>
      <c r="D25" s="62" t="s">
        <v>41</v>
      </c>
      <c r="E25" s="64" t="s">
        <v>30</v>
      </c>
      <c r="F25" s="64" t="s">
        <v>35</v>
      </c>
      <c r="G25" s="66">
        <v>6</v>
      </c>
      <c r="H25" s="52" t="s">
        <v>134</v>
      </c>
      <c r="I25" s="14">
        <v>3</v>
      </c>
      <c r="J25" s="27">
        <v>2</v>
      </c>
      <c r="K25" s="27">
        <v>2</v>
      </c>
      <c r="L25" s="34" t="s">
        <v>20</v>
      </c>
      <c r="M25" s="42">
        <f t="shared" ref="M25" si="2">IFERROR(K25/K26,"ND")</f>
        <v>2</v>
      </c>
      <c r="N25" s="44">
        <f t="shared" ref="N25" si="3">IFERROR(((I25+J25+K25)/G25),"ND")</f>
        <v>1.1666666666666667</v>
      </c>
      <c r="O25" s="46" t="s">
        <v>149</v>
      </c>
      <c r="P25" s="47"/>
      <c r="Q25" s="48"/>
    </row>
    <row r="26" spans="3:18" ht="81" customHeight="1" x14ac:dyDescent="0.3">
      <c r="C26" s="60"/>
      <c r="D26" s="62"/>
      <c r="E26" s="64"/>
      <c r="F26" s="64"/>
      <c r="G26" s="66"/>
      <c r="H26" s="52"/>
      <c r="I26" s="14">
        <v>2</v>
      </c>
      <c r="J26" s="14">
        <v>1</v>
      </c>
      <c r="K26" s="14">
        <v>1</v>
      </c>
      <c r="L26" s="30">
        <v>2</v>
      </c>
      <c r="M26" s="42"/>
      <c r="N26" s="44"/>
      <c r="O26" s="46"/>
      <c r="P26" s="47"/>
      <c r="Q26" s="48"/>
    </row>
    <row r="27" spans="3:18" ht="81" customHeight="1" x14ac:dyDescent="0.3">
      <c r="C27" s="60" t="s">
        <v>42</v>
      </c>
      <c r="D27" s="62" t="s">
        <v>43</v>
      </c>
      <c r="E27" s="64" t="s">
        <v>30</v>
      </c>
      <c r="F27" s="64" t="s">
        <v>35</v>
      </c>
      <c r="G27" s="66">
        <v>36</v>
      </c>
      <c r="H27" s="52" t="s">
        <v>134</v>
      </c>
      <c r="I27" s="14">
        <v>8</v>
      </c>
      <c r="J27" s="27">
        <v>19</v>
      </c>
      <c r="K27" s="27">
        <v>9</v>
      </c>
      <c r="L27" s="34" t="s">
        <v>20</v>
      </c>
      <c r="M27" s="42">
        <f t="shared" ref="M27" si="4">IFERROR(K27/K28,"ND")</f>
        <v>1</v>
      </c>
      <c r="N27" s="44">
        <f t="shared" ref="N27" si="5">IFERROR(((I27+J27+K27)/G27),"ND")</f>
        <v>1</v>
      </c>
      <c r="O27" s="46" t="s">
        <v>150</v>
      </c>
      <c r="P27" s="47"/>
      <c r="Q27" s="48"/>
    </row>
    <row r="28" spans="3:18" ht="81" customHeight="1" x14ac:dyDescent="0.3">
      <c r="C28" s="60"/>
      <c r="D28" s="62"/>
      <c r="E28" s="64"/>
      <c r="F28" s="64"/>
      <c r="G28" s="66"/>
      <c r="H28" s="52"/>
      <c r="I28" s="14">
        <v>9</v>
      </c>
      <c r="J28" s="14">
        <v>9</v>
      </c>
      <c r="K28" s="14">
        <v>9</v>
      </c>
      <c r="L28" s="30">
        <v>9</v>
      </c>
      <c r="M28" s="42"/>
      <c r="N28" s="44"/>
      <c r="O28" s="46"/>
      <c r="P28" s="47"/>
      <c r="Q28" s="48"/>
    </row>
    <row r="29" spans="3:18" ht="81" customHeight="1" x14ac:dyDescent="0.3">
      <c r="C29" s="60" t="s">
        <v>44</v>
      </c>
      <c r="D29" s="62" t="s">
        <v>45</v>
      </c>
      <c r="E29" s="64" t="s">
        <v>34</v>
      </c>
      <c r="F29" s="64" t="s">
        <v>35</v>
      </c>
      <c r="G29" s="66">
        <v>4</v>
      </c>
      <c r="H29" s="52" t="s">
        <v>134</v>
      </c>
      <c r="I29" s="14">
        <v>3</v>
      </c>
      <c r="J29" s="27">
        <v>1</v>
      </c>
      <c r="K29" s="27">
        <v>2</v>
      </c>
      <c r="L29" s="34" t="s">
        <v>20</v>
      </c>
      <c r="M29" s="42">
        <f t="shared" ref="M29" si="6">IFERROR(K29/K30,"ND")</f>
        <v>2</v>
      </c>
      <c r="N29" s="44">
        <f t="shared" ref="N29" si="7">IFERROR(((I29+J29+K29)/G29),"ND")</f>
        <v>1.5</v>
      </c>
      <c r="O29" s="46" t="s">
        <v>151</v>
      </c>
      <c r="P29" s="47"/>
      <c r="Q29" s="48"/>
    </row>
    <row r="30" spans="3:18" ht="81" customHeight="1" x14ac:dyDescent="0.3">
      <c r="C30" s="60"/>
      <c r="D30" s="62"/>
      <c r="E30" s="64"/>
      <c r="F30" s="64"/>
      <c r="G30" s="66"/>
      <c r="H30" s="52"/>
      <c r="I30" s="14">
        <v>1</v>
      </c>
      <c r="J30" s="14">
        <v>1</v>
      </c>
      <c r="K30" s="14">
        <v>1</v>
      </c>
      <c r="L30" s="30">
        <v>1</v>
      </c>
      <c r="M30" s="42"/>
      <c r="N30" s="44"/>
      <c r="O30" s="46"/>
      <c r="P30" s="47"/>
      <c r="Q30" s="48"/>
    </row>
    <row r="31" spans="3:18" ht="81" customHeight="1" x14ac:dyDescent="0.3">
      <c r="C31" s="60" t="s">
        <v>46</v>
      </c>
      <c r="D31" s="62" t="s">
        <v>47</v>
      </c>
      <c r="E31" s="64" t="s">
        <v>34</v>
      </c>
      <c r="F31" s="64" t="s">
        <v>35</v>
      </c>
      <c r="G31" s="66">
        <f>SUM(I32:L32)</f>
        <v>8</v>
      </c>
      <c r="H31" s="52" t="s">
        <v>134</v>
      </c>
      <c r="I31" s="14">
        <v>2</v>
      </c>
      <c r="J31" s="27">
        <v>1</v>
      </c>
      <c r="K31" s="27">
        <v>2</v>
      </c>
      <c r="L31" s="34" t="s">
        <v>20</v>
      </c>
      <c r="M31" s="42">
        <f t="shared" ref="M31" si="8">IFERROR(K31/K32,"ND")</f>
        <v>1</v>
      </c>
      <c r="N31" s="44">
        <f t="shared" ref="N31" si="9">IFERROR(((I31+J31+K31)/G31),"ND")</f>
        <v>0.625</v>
      </c>
      <c r="O31" s="46" t="s">
        <v>152</v>
      </c>
      <c r="P31" s="47"/>
      <c r="Q31" s="48"/>
    </row>
    <row r="32" spans="3:18" ht="81" customHeight="1" x14ac:dyDescent="0.3">
      <c r="C32" s="60"/>
      <c r="D32" s="62"/>
      <c r="E32" s="64"/>
      <c r="F32" s="64"/>
      <c r="G32" s="66"/>
      <c r="H32" s="52"/>
      <c r="I32" s="14">
        <v>2</v>
      </c>
      <c r="J32" s="14">
        <v>2</v>
      </c>
      <c r="K32" s="14">
        <v>2</v>
      </c>
      <c r="L32" s="30">
        <v>2</v>
      </c>
      <c r="M32" s="42"/>
      <c r="N32" s="44"/>
      <c r="O32" s="46"/>
      <c r="P32" s="47"/>
      <c r="Q32" s="48"/>
    </row>
    <row r="33" spans="3:17" ht="81" customHeight="1" x14ac:dyDescent="0.3">
      <c r="C33" s="68" t="s">
        <v>48</v>
      </c>
      <c r="D33" s="69" t="s">
        <v>49</v>
      </c>
      <c r="E33" s="70" t="s">
        <v>30</v>
      </c>
      <c r="F33" s="70" t="s">
        <v>35</v>
      </c>
      <c r="G33" s="71">
        <v>118</v>
      </c>
      <c r="H33" s="59" t="s">
        <v>134</v>
      </c>
      <c r="I33" s="23">
        <v>243</v>
      </c>
      <c r="J33" s="26">
        <v>5</v>
      </c>
      <c r="K33" s="24">
        <v>174</v>
      </c>
      <c r="L33" s="35" t="s">
        <v>20</v>
      </c>
      <c r="M33" s="54">
        <f t="shared" ref="M33" si="10">IFERROR(K33/K34,"ND")</f>
        <v>5.612903225806452</v>
      </c>
      <c r="N33" s="55">
        <f t="shared" ref="N33" si="11">IFERROR(((I33+J33+K33)/G33),"ND")</f>
        <v>3.5762711864406778</v>
      </c>
      <c r="O33" s="56" t="s">
        <v>153</v>
      </c>
      <c r="P33" s="57"/>
      <c r="Q33" s="58"/>
    </row>
    <row r="34" spans="3:17" ht="81" customHeight="1" x14ac:dyDescent="0.3">
      <c r="C34" s="68"/>
      <c r="D34" s="69"/>
      <c r="E34" s="70"/>
      <c r="F34" s="70"/>
      <c r="G34" s="71"/>
      <c r="H34" s="59"/>
      <c r="I34" s="23">
        <v>30</v>
      </c>
      <c r="J34" s="23">
        <v>25</v>
      </c>
      <c r="K34" s="23">
        <v>31</v>
      </c>
      <c r="L34" s="33">
        <v>32</v>
      </c>
      <c r="M34" s="54"/>
      <c r="N34" s="55"/>
      <c r="O34" s="56"/>
      <c r="P34" s="57"/>
      <c r="Q34" s="58"/>
    </row>
    <row r="35" spans="3:17" ht="95.4" customHeight="1" x14ac:dyDescent="0.3">
      <c r="C35" s="60" t="s">
        <v>50</v>
      </c>
      <c r="D35" s="62" t="s">
        <v>51</v>
      </c>
      <c r="E35" s="64" t="s">
        <v>30</v>
      </c>
      <c r="F35" s="64" t="s">
        <v>35</v>
      </c>
      <c r="G35" s="66">
        <v>38</v>
      </c>
      <c r="H35" s="52" t="s">
        <v>134</v>
      </c>
      <c r="I35" s="14">
        <v>81</v>
      </c>
      <c r="J35" s="27">
        <v>42</v>
      </c>
      <c r="K35" s="27">
        <v>111</v>
      </c>
      <c r="L35" s="34" t="s">
        <v>20</v>
      </c>
      <c r="M35" s="42">
        <f t="shared" ref="M35" si="12">IFERROR(K35/K36,"ND")</f>
        <v>11.1</v>
      </c>
      <c r="N35" s="44">
        <f t="shared" ref="N35" si="13">IFERROR(((I35+J35+K35)/G35),"ND")</f>
        <v>6.1578947368421053</v>
      </c>
      <c r="O35" s="46" t="s">
        <v>154</v>
      </c>
      <c r="P35" s="47"/>
      <c r="Q35" s="48"/>
    </row>
    <row r="36" spans="3:17" ht="95.4" customHeight="1" x14ac:dyDescent="0.3">
      <c r="C36" s="60"/>
      <c r="D36" s="62"/>
      <c r="E36" s="64"/>
      <c r="F36" s="64"/>
      <c r="G36" s="66"/>
      <c r="H36" s="52"/>
      <c r="I36" s="14">
        <v>9</v>
      </c>
      <c r="J36" s="14">
        <v>8</v>
      </c>
      <c r="K36" s="14">
        <v>10</v>
      </c>
      <c r="L36" s="30">
        <v>11</v>
      </c>
      <c r="M36" s="42"/>
      <c r="N36" s="44"/>
      <c r="O36" s="46"/>
      <c r="P36" s="47"/>
      <c r="Q36" s="48"/>
    </row>
    <row r="37" spans="3:17" ht="81" customHeight="1" x14ac:dyDescent="0.3">
      <c r="C37" s="60" t="s">
        <v>52</v>
      </c>
      <c r="D37" s="62" t="s">
        <v>53</v>
      </c>
      <c r="E37" s="64" t="s">
        <v>30</v>
      </c>
      <c r="F37" s="64" t="s">
        <v>35</v>
      </c>
      <c r="G37" s="66">
        <v>4</v>
      </c>
      <c r="H37" s="52" t="s">
        <v>134</v>
      </c>
      <c r="I37" s="14">
        <v>2</v>
      </c>
      <c r="J37" s="27">
        <v>2</v>
      </c>
      <c r="K37" s="27">
        <v>0</v>
      </c>
      <c r="L37" s="34" t="s">
        <v>20</v>
      </c>
      <c r="M37" s="42">
        <f t="shared" ref="M37" si="14">IFERROR(K37/K38,"ND")</f>
        <v>0</v>
      </c>
      <c r="N37" s="44">
        <f t="shared" ref="N37" si="15">IFERROR(((I37+J37+K37)/G37),"ND")</f>
        <v>1</v>
      </c>
      <c r="O37" s="46" t="s">
        <v>155</v>
      </c>
      <c r="P37" s="47"/>
      <c r="Q37" s="48"/>
    </row>
    <row r="38" spans="3:17" ht="81" customHeight="1" x14ac:dyDescent="0.3">
      <c r="C38" s="60"/>
      <c r="D38" s="62"/>
      <c r="E38" s="64"/>
      <c r="F38" s="64"/>
      <c r="G38" s="66"/>
      <c r="H38" s="52"/>
      <c r="I38" s="14">
        <v>1</v>
      </c>
      <c r="J38" s="14">
        <v>1</v>
      </c>
      <c r="K38" s="14">
        <v>1</v>
      </c>
      <c r="L38" s="30">
        <v>1</v>
      </c>
      <c r="M38" s="42"/>
      <c r="N38" s="44"/>
      <c r="O38" s="46"/>
      <c r="P38" s="47"/>
      <c r="Q38" s="48"/>
    </row>
    <row r="39" spans="3:17" ht="81" customHeight="1" x14ac:dyDescent="0.3">
      <c r="C39" s="60" t="s">
        <v>54</v>
      </c>
      <c r="D39" s="62" t="s">
        <v>55</v>
      </c>
      <c r="E39" s="64" t="s">
        <v>30</v>
      </c>
      <c r="F39" s="64" t="s">
        <v>35</v>
      </c>
      <c r="G39" s="66">
        <v>0</v>
      </c>
      <c r="H39" s="52" t="s">
        <v>134</v>
      </c>
      <c r="I39" s="14">
        <v>0</v>
      </c>
      <c r="J39" s="27">
        <v>0</v>
      </c>
      <c r="K39" s="27">
        <v>0</v>
      </c>
      <c r="L39" s="34" t="s">
        <v>20</v>
      </c>
      <c r="M39" s="42" t="str">
        <f t="shared" ref="M39" si="16">IFERROR(K39/K40,"ND")</f>
        <v>ND</v>
      </c>
      <c r="N39" s="44" t="str">
        <f t="shared" ref="N39" si="17">IFERROR(((I39+J39+K39)/G39),"ND")</f>
        <v>ND</v>
      </c>
      <c r="O39" s="46" t="s">
        <v>140</v>
      </c>
      <c r="P39" s="47"/>
      <c r="Q39" s="48"/>
    </row>
    <row r="40" spans="3:17" ht="81" customHeight="1" x14ac:dyDescent="0.3">
      <c r="C40" s="60"/>
      <c r="D40" s="62"/>
      <c r="E40" s="64"/>
      <c r="F40" s="64"/>
      <c r="G40" s="66"/>
      <c r="H40" s="52"/>
      <c r="I40" s="14">
        <v>0</v>
      </c>
      <c r="J40" s="14">
        <v>0</v>
      </c>
      <c r="K40" s="14">
        <v>0</v>
      </c>
      <c r="L40" s="30">
        <v>0</v>
      </c>
      <c r="M40" s="42"/>
      <c r="N40" s="44"/>
      <c r="O40" s="46"/>
      <c r="P40" s="47"/>
      <c r="Q40" s="48"/>
    </row>
    <row r="41" spans="3:17" ht="81" customHeight="1" x14ac:dyDescent="0.3">
      <c r="C41" s="60" t="s">
        <v>56</v>
      </c>
      <c r="D41" s="62" t="s">
        <v>57</v>
      </c>
      <c r="E41" s="64" t="s">
        <v>30</v>
      </c>
      <c r="F41" s="64" t="s">
        <v>35</v>
      </c>
      <c r="G41" s="66">
        <v>76</v>
      </c>
      <c r="H41" s="52" t="s">
        <v>134</v>
      </c>
      <c r="I41" s="14">
        <v>90</v>
      </c>
      <c r="J41" s="27">
        <v>71</v>
      </c>
      <c r="K41" s="27">
        <v>34</v>
      </c>
      <c r="L41" s="34" t="s">
        <v>20</v>
      </c>
      <c r="M41" s="42">
        <f t="shared" ref="M41" si="18">IFERROR(K41/K42,"ND")</f>
        <v>1.7</v>
      </c>
      <c r="N41" s="44">
        <f t="shared" ref="N41" si="19">IFERROR(((I41+J41+K41)/G41),"ND")</f>
        <v>2.5657894736842106</v>
      </c>
      <c r="O41" s="46" t="s">
        <v>156</v>
      </c>
      <c r="P41" s="47"/>
      <c r="Q41" s="48"/>
    </row>
    <row r="42" spans="3:17" ht="81" customHeight="1" x14ac:dyDescent="0.3">
      <c r="C42" s="60"/>
      <c r="D42" s="62"/>
      <c r="E42" s="64"/>
      <c r="F42" s="64"/>
      <c r="G42" s="66"/>
      <c r="H42" s="52"/>
      <c r="I42" s="14">
        <v>20</v>
      </c>
      <c r="J42" s="14">
        <v>16</v>
      </c>
      <c r="K42" s="14">
        <v>20</v>
      </c>
      <c r="L42" s="30">
        <v>20</v>
      </c>
      <c r="M42" s="42"/>
      <c r="N42" s="44"/>
      <c r="O42" s="46"/>
      <c r="P42" s="47"/>
      <c r="Q42" s="48"/>
    </row>
    <row r="43" spans="3:17" ht="81" customHeight="1" x14ac:dyDescent="0.3">
      <c r="C43" s="68" t="s">
        <v>58</v>
      </c>
      <c r="D43" s="69" t="s">
        <v>59</v>
      </c>
      <c r="E43" s="70" t="s">
        <v>30</v>
      </c>
      <c r="F43" s="70" t="s">
        <v>35</v>
      </c>
      <c r="G43" s="71">
        <v>46</v>
      </c>
      <c r="H43" s="59" t="s">
        <v>134</v>
      </c>
      <c r="I43" s="23">
        <v>0</v>
      </c>
      <c r="J43" s="26">
        <v>2</v>
      </c>
      <c r="K43" s="24">
        <v>43</v>
      </c>
      <c r="L43" s="35" t="s">
        <v>20</v>
      </c>
      <c r="M43" s="54">
        <f t="shared" ref="M43" si="20">IFERROR(K43/K44,"ND")</f>
        <v>1</v>
      </c>
      <c r="N43" s="55">
        <f t="shared" ref="N43" si="21">IFERROR(((I43+J43+K43)/G43),"ND")</f>
        <v>0.97826086956521741</v>
      </c>
      <c r="O43" s="56" t="s">
        <v>157</v>
      </c>
      <c r="P43" s="57"/>
      <c r="Q43" s="58"/>
    </row>
    <row r="44" spans="3:17" ht="81" customHeight="1" x14ac:dyDescent="0.3">
      <c r="C44" s="68"/>
      <c r="D44" s="69"/>
      <c r="E44" s="70"/>
      <c r="F44" s="70"/>
      <c r="G44" s="71"/>
      <c r="H44" s="59"/>
      <c r="I44" s="23">
        <v>7</v>
      </c>
      <c r="J44" s="23">
        <v>16</v>
      </c>
      <c r="K44" s="23">
        <v>43</v>
      </c>
      <c r="L44" s="33">
        <v>8</v>
      </c>
      <c r="M44" s="54"/>
      <c r="N44" s="55"/>
      <c r="O44" s="56"/>
      <c r="P44" s="57"/>
      <c r="Q44" s="58"/>
    </row>
    <row r="45" spans="3:17" ht="81" customHeight="1" x14ac:dyDescent="0.3">
      <c r="C45" s="60" t="s">
        <v>60</v>
      </c>
      <c r="D45" s="62" t="s">
        <v>61</v>
      </c>
      <c r="E45" s="64" t="s">
        <v>30</v>
      </c>
      <c r="F45" s="64" t="s">
        <v>35</v>
      </c>
      <c r="G45" s="66">
        <v>26</v>
      </c>
      <c r="H45" s="52" t="s">
        <v>134</v>
      </c>
      <c r="I45" s="14">
        <v>0</v>
      </c>
      <c r="J45" s="27">
        <v>17</v>
      </c>
      <c r="K45" s="27">
        <v>20</v>
      </c>
      <c r="L45" s="34" t="s">
        <v>20</v>
      </c>
      <c r="M45" s="42">
        <f t="shared" ref="M45" si="22">IFERROR(K45/K46,"ND")</f>
        <v>2</v>
      </c>
      <c r="N45" s="44">
        <f t="shared" ref="N45" si="23">IFERROR(((I45+J45+K45)/G45),"ND")</f>
        <v>1.4230769230769231</v>
      </c>
      <c r="O45" s="46" t="s">
        <v>158</v>
      </c>
      <c r="P45" s="47"/>
      <c r="Q45" s="48"/>
    </row>
    <row r="46" spans="3:17" ht="81" customHeight="1" x14ac:dyDescent="0.3">
      <c r="C46" s="60"/>
      <c r="D46" s="62"/>
      <c r="E46" s="64"/>
      <c r="F46" s="64"/>
      <c r="G46" s="66"/>
      <c r="H46" s="52"/>
      <c r="I46" s="14">
        <v>3</v>
      </c>
      <c r="J46" s="14">
        <v>10</v>
      </c>
      <c r="K46" s="14">
        <v>10</v>
      </c>
      <c r="L46" s="30">
        <v>3</v>
      </c>
      <c r="M46" s="42"/>
      <c r="N46" s="44"/>
      <c r="O46" s="46"/>
      <c r="P46" s="47"/>
      <c r="Q46" s="48"/>
    </row>
    <row r="47" spans="3:17" ht="81" customHeight="1" x14ac:dyDescent="0.3">
      <c r="C47" s="60" t="s">
        <v>62</v>
      </c>
      <c r="D47" s="62" t="s">
        <v>63</v>
      </c>
      <c r="E47" s="64" t="s">
        <v>30</v>
      </c>
      <c r="F47" s="64" t="s">
        <v>35</v>
      </c>
      <c r="G47" s="66">
        <v>2</v>
      </c>
      <c r="H47" s="52" t="s">
        <v>134</v>
      </c>
      <c r="I47" s="14">
        <v>0</v>
      </c>
      <c r="J47" s="27">
        <v>0</v>
      </c>
      <c r="K47" s="27">
        <v>1</v>
      </c>
      <c r="L47" s="34" t="s">
        <v>20</v>
      </c>
      <c r="M47" s="42">
        <f t="shared" ref="M47" si="24">IFERROR(K47/K48,"ND")</f>
        <v>1</v>
      </c>
      <c r="N47" s="44">
        <f t="shared" ref="N47" si="25">IFERROR(((I47+J47+K47)/G47),"ND")</f>
        <v>0.5</v>
      </c>
      <c r="O47" s="46" t="s">
        <v>159</v>
      </c>
      <c r="P47" s="47"/>
      <c r="Q47" s="48"/>
    </row>
    <row r="48" spans="3:17" ht="81" customHeight="1" x14ac:dyDescent="0.3">
      <c r="C48" s="60"/>
      <c r="D48" s="62"/>
      <c r="E48" s="64"/>
      <c r="F48" s="64"/>
      <c r="G48" s="66"/>
      <c r="H48" s="52"/>
      <c r="I48" s="14">
        <v>0</v>
      </c>
      <c r="J48" s="14">
        <v>1</v>
      </c>
      <c r="K48" s="14">
        <v>1</v>
      </c>
      <c r="L48" s="30">
        <v>0</v>
      </c>
      <c r="M48" s="42"/>
      <c r="N48" s="44"/>
      <c r="O48" s="46"/>
      <c r="P48" s="47"/>
      <c r="Q48" s="48"/>
    </row>
    <row r="49" spans="3:17" ht="81" customHeight="1" x14ac:dyDescent="0.3">
      <c r="C49" s="60" t="s">
        <v>147</v>
      </c>
      <c r="D49" s="62" t="s">
        <v>57</v>
      </c>
      <c r="E49" s="64" t="s">
        <v>30</v>
      </c>
      <c r="F49" s="64" t="s">
        <v>35</v>
      </c>
      <c r="G49" s="66">
        <v>16</v>
      </c>
      <c r="H49" s="52" t="s">
        <v>134</v>
      </c>
      <c r="I49" s="14">
        <v>0</v>
      </c>
      <c r="J49" s="27">
        <v>2</v>
      </c>
      <c r="K49" s="27">
        <v>2</v>
      </c>
      <c r="L49" s="34" t="s">
        <v>20</v>
      </c>
      <c r="M49" s="42">
        <f t="shared" ref="M49" si="26">IFERROR(K49/K50,"ND")</f>
        <v>0.5</v>
      </c>
      <c r="N49" s="44">
        <f t="shared" ref="N49" si="27">IFERROR(((I49+J49+K49)/G49),"ND")</f>
        <v>0.25</v>
      </c>
      <c r="O49" s="46" t="s">
        <v>160</v>
      </c>
      <c r="P49" s="47"/>
      <c r="Q49" s="48"/>
    </row>
    <row r="50" spans="3:17" ht="81" customHeight="1" x14ac:dyDescent="0.3">
      <c r="C50" s="60"/>
      <c r="D50" s="62"/>
      <c r="E50" s="64"/>
      <c r="F50" s="64"/>
      <c r="G50" s="66"/>
      <c r="H50" s="52"/>
      <c r="I50" s="14">
        <v>4</v>
      </c>
      <c r="J50" s="14">
        <v>4</v>
      </c>
      <c r="K50" s="14">
        <v>4</v>
      </c>
      <c r="L50" s="30">
        <v>4</v>
      </c>
      <c r="M50" s="42"/>
      <c r="N50" s="44"/>
      <c r="O50" s="46"/>
      <c r="P50" s="47"/>
      <c r="Q50" s="48"/>
    </row>
    <row r="51" spans="3:17" ht="81" customHeight="1" x14ac:dyDescent="0.3">
      <c r="C51" s="60" t="s">
        <v>64</v>
      </c>
      <c r="D51" s="62" t="s">
        <v>65</v>
      </c>
      <c r="E51" s="64" t="s">
        <v>30</v>
      </c>
      <c r="F51" s="64" t="s">
        <v>35</v>
      </c>
      <c r="G51" s="66">
        <v>2</v>
      </c>
      <c r="H51" s="52" t="s">
        <v>134</v>
      </c>
      <c r="I51" s="14">
        <v>0</v>
      </c>
      <c r="J51" s="27">
        <v>2</v>
      </c>
      <c r="K51" s="27">
        <v>1</v>
      </c>
      <c r="L51" s="34" t="s">
        <v>20</v>
      </c>
      <c r="M51" s="42" t="str">
        <f>IFERROR(K51/K52,"ND")</f>
        <v>ND</v>
      </c>
      <c r="N51" s="44">
        <f t="shared" ref="N51" si="28">IFERROR(((I51+J51+K51)/G51),"ND")</f>
        <v>1.5</v>
      </c>
      <c r="O51" s="46" t="s">
        <v>161</v>
      </c>
      <c r="P51" s="47"/>
      <c r="Q51" s="48"/>
    </row>
    <row r="52" spans="3:17" ht="81" customHeight="1" x14ac:dyDescent="0.3">
      <c r="C52" s="60"/>
      <c r="D52" s="62"/>
      <c r="E52" s="64"/>
      <c r="F52" s="64"/>
      <c r="G52" s="66"/>
      <c r="H52" s="52"/>
      <c r="I52" s="14">
        <v>0</v>
      </c>
      <c r="J52" s="14">
        <v>1</v>
      </c>
      <c r="K52" s="14">
        <v>0</v>
      </c>
      <c r="L52" s="30">
        <v>1</v>
      </c>
      <c r="M52" s="42"/>
      <c r="N52" s="44"/>
      <c r="O52" s="46"/>
      <c r="P52" s="47"/>
      <c r="Q52" s="48"/>
    </row>
    <row r="53" spans="3:17" ht="81" customHeight="1" x14ac:dyDescent="0.3">
      <c r="C53" s="68" t="s">
        <v>66</v>
      </c>
      <c r="D53" s="69" t="s">
        <v>67</v>
      </c>
      <c r="E53" s="70" t="s">
        <v>30</v>
      </c>
      <c r="F53" s="70" t="s">
        <v>35</v>
      </c>
      <c r="G53" s="71">
        <v>2</v>
      </c>
      <c r="H53" s="59" t="s">
        <v>134</v>
      </c>
      <c r="I53" s="26">
        <v>0</v>
      </c>
      <c r="J53" s="26">
        <v>1</v>
      </c>
      <c r="K53" s="24">
        <v>0</v>
      </c>
      <c r="L53" s="35" t="s">
        <v>20</v>
      </c>
      <c r="M53" s="54" t="str">
        <f t="shared" ref="M53" si="29">IFERROR(K53/K54,"ND")</f>
        <v>ND</v>
      </c>
      <c r="N53" s="55">
        <f t="shared" ref="N53" si="30">IFERROR(((I53+J53+K53)/G53),"ND")</f>
        <v>0.5</v>
      </c>
      <c r="O53" s="56" t="s">
        <v>162</v>
      </c>
      <c r="P53" s="57"/>
      <c r="Q53" s="58"/>
    </row>
    <row r="54" spans="3:17" ht="81" customHeight="1" x14ac:dyDescent="0.3">
      <c r="C54" s="68"/>
      <c r="D54" s="69"/>
      <c r="E54" s="70"/>
      <c r="F54" s="70"/>
      <c r="G54" s="71"/>
      <c r="H54" s="59"/>
      <c r="I54" s="26">
        <v>0</v>
      </c>
      <c r="J54" s="26">
        <v>1</v>
      </c>
      <c r="K54" s="26">
        <v>0</v>
      </c>
      <c r="L54" s="36">
        <v>1</v>
      </c>
      <c r="M54" s="54"/>
      <c r="N54" s="55"/>
      <c r="O54" s="56"/>
      <c r="P54" s="57"/>
      <c r="Q54" s="58"/>
    </row>
    <row r="55" spans="3:17" ht="81" customHeight="1" x14ac:dyDescent="0.3">
      <c r="C55" s="60" t="s">
        <v>68</v>
      </c>
      <c r="D55" s="62" t="s">
        <v>69</v>
      </c>
      <c r="E55" s="64" t="s">
        <v>30</v>
      </c>
      <c r="F55" s="64" t="s">
        <v>35</v>
      </c>
      <c r="G55" s="66">
        <v>2</v>
      </c>
      <c r="H55" s="52" t="s">
        <v>134</v>
      </c>
      <c r="I55" s="27">
        <v>0</v>
      </c>
      <c r="J55" s="27">
        <v>1</v>
      </c>
      <c r="K55" s="27">
        <v>0</v>
      </c>
      <c r="L55" s="34" t="s">
        <v>20</v>
      </c>
      <c r="M55" s="42" t="str">
        <f>IFERROR(K55/K56,"ND")</f>
        <v>ND</v>
      </c>
      <c r="N55" s="44">
        <f t="shared" ref="N55" si="31">IFERROR(((I55+J55+K55)/G55),"ND")</f>
        <v>0.5</v>
      </c>
      <c r="O55" s="46" t="s">
        <v>162</v>
      </c>
      <c r="P55" s="47"/>
      <c r="Q55" s="48"/>
    </row>
    <row r="56" spans="3:17" ht="81" customHeight="1" x14ac:dyDescent="0.3">
      <c r="C56" s="60"/>
      <c r="D56" s="62"/>
      <c r="E56" s="64"/>
      <c r="F56" s="64"/>
      <c r="G56" s="66"/>
      <c r="H56" s="52"/>
      <c r="I56" s="27">
        <v>0</v>
      </c>
      <c r="J56" s="27">
        <v>1</v>
      </c>
      <c r="K56" s="27">
        <v>0</v>
      </c>
      <c r="L56" s="34">
        <v>1</v>
      </c>
      <c r="M56" s="42"/>
      <c r="N56" s="44"/>
      <c r="O56" s="46"/>
      <c r="P56" s="47"/>
      <c r="Q56" s="48"/>
    </row>
    <row r="57" spans="3:17" ht="81" customHeight="1" x14ac:dyDescent="0.3">
      <c r="C57" s="68" t="s">
        <v>70</v>
      </c>
      <c r="D57" s="69" t="s">
        <v>71</v>
      </c>
      <c r="E57" s="70" t="s">
        <v>30</v>
      </c>
      <c r="F57" s="70" t="s">
        <v>35</v>
      </c>
      <c r="G57" s="71">
        <v>6538</v>
      </c>
      <c r="H57" s="59" t="s">
        <v>134</v>
      </c>
      <c r="I57" s="26">
        <v>2643</v>
      </c>
      <c r="J57" s="26">
        <v>611</v>
      </c>
      <c r="K57" s="24">
        <v>3180</v>
      </c>
      <c r="L57" s="35" t="s">
        <v>20</v>
      </c>
      <c r="M57" s="54">
        <f t="shared" ref="M57" si="32">IFERROR(K57/K58,"ND")</f>
        <v>636</v>
      </c>
      <c r="N57" s="55">
        <f t="shared" ref="N57" si="33">IFERROR(((I57+J57+K57)/G57),"ND")</f>
        <v>0.98409299479963297</v>
      </c>
      <c r="O57" s="56" t="s">
        <v>163</v>
      </c>
      <c r="P57" s="57"/>
      <c r="Q57" s="58"/>
    </row>
    <row r="58" spans="3:17" ht="81" customHeight="1" x14ac:dyDescent="0.3">
      <c r="C58" s="68"/>
      <c r="D58" s="69"/>
      <c r="E58" s="70"/>
      <c r="F58" s="70"/>
      <c r="G58" s="71"/>
      <c r="H58" s="59"/>
      <c r="I58" s="26">
        <v>5</v>
      </c>
      <c r="J58" s="26">
        <v>3264</v>
      </c>
      <c r="K58" s="26">
        <v>5</v>
      </c>
      <c r="L58" s="36">
        <v>3264</v>
      </c>
      <c r="M58" s="54"/>
      <c r="N58" s="55"/>
      <c r="O58" s="56"/>
      <c r="P58" s="57"/>
      <c r="Q58" s="58"/>
    </row>
    <row r="59" spans="3:17" ht="81" customHeight="1" x14ac:dyDescent="0.3">
      <c r="C59" s="60" t="s">
        <v>72</v>
      </c>
      <c r="D59" s="62" t="s">
        <v>73</v>
      </c>
      <c r="E59" s="64" t="s">
        <v>30</v>
      </c>
      <c r="F59" s="64" t="s">
        <v>35</v>
      </c>
      <c r="G59" s="66">
        <v>6516</v>
      </c>
      <c r="H59" s="52" t="s">
        <v>134</v>
      </c>
      <c r="I59" s="27">
        <v>2608</v>
      </c>
      <c r="J59" s="27">
        <v>589</v>
      </c>
      <c r="K59" s="27">
        <v>3170</v>
      </c>
      <c r="L59" s="34" t="s">
        <v>20</v>
      </c>
      <c r="M59" s="42" t="str">
        <f t="shared" ref="M59" si="34">IFERROR(K59/K60,"ND")</f>
        <v>ND</v>
      </c>
      <c r="N59" s="44">
        <f t="shared" ref="N59" si="35">IFERROR(((I59+J59+K59)/G59),"ND")</f>
        <v>0.9771332105586249</v>
      </c>
      <c r="O59" s="46" t="s">
        <v>164</v>
      </c>
      <c r="P59" s="47"/>
      <c r="Q59" s="48"/>
    </row>
    <row r="60" spans="3:17" ht="81" customHeight="1" x14ac:dyDescent="0.3">
      <c r="C60" s="60"/>
      <c r="D60" s="62"/>
      <c r="E60" s="64"/>
      <c r="F60" s="64"/>
      <c r="G60" s="66"/>
      <c r="H60" s="52"/>
      <c r="I60" s="27">
        <v>0</v>
      </c>
      <c r="J60" s="27">
        <v>3258</v>
      </c>
      <c r="K60" s="27">
        <v>0</v>
      </c>
      <c r="L60" s="34">
        <v>3258</v>
      </c>
      <c r="M60" s="42"/>
      <c r="N60" s="44"/>
      <c r="O60" s="46"/>
      <c r="P60" s="47"/>
      <c r="Q60" s="48"/>
    </row>
    <row r="61" spans="3:17" ht="81" customHeight="1" x14ac:dyDescent="0.3">
      <c r="C61" s="60" t="s">
        <v>74</v>
      </c>
      <c r="D61" s="62" t="s">
        <v>75</v>
      </c>
      <c r="E61" s="64" t="s">
        <v>30</v>
      </c>
      <c r="F61" s="64" t="s">
        <v>35</v>
      </c>
      <c r="G61" s="66">
        <v>22</v>
      </c>
      <c r="H61" s="52" t="s">
        <v>134</v>
      </c>
      <c r="I61" s="27">
        <v>35</v>
      </c>
      <c r="J61" s="27">
        <v>22</v>
      </c>
      <c r="K61" s="27">
        <v>10</v>
      </c>
      <c r="L61" s="34" t="s">
        <v>20</v>
      </c>
      <c r="M61" s="42">
        <f t="shared" ref="M61" si="36">IFERROR(K61/K62,"ND")</f>
        <v>2</v>
      </c>
      <c r="N61" s="44">
        <f t="shared" ref="N61" si="37">IFERROR(((I61+J61+K61)/G61),"ND")</f>
        <v>3.0454545454545454</v>
      </c>
      <c r="O61" s="46" t="s">
        <v>165</v>
      </c>
      <c r="P61" s="47"/>
      <c r="Q61" s="48"/>
    </row>
    <row r="62" spans="3:17" ht="81" customHeight="1" x14ac:dyDescent="0.3">
      <c r="C62" s="60"/>
      <c r="D62" s="62"/>
      <c r="E62" s="64"/>
      <c r="F62" s="64"/>
      <c r="G62" s="66"/>
      <c r="H62" s="52"/>
      <c r="I62" s="27">
        <v>5</v>
      </c>
      <c r="J62" s="27">
        <v>6</v>
      </c>
      <c r="K62" s="27">
        <v>5</v>
      </c>
      <c r="L62" s="34">
        <v>6</v>
      </c>
      <c r="M62" s="42"/>
      <c r="N62" s="44"/>
      <c r="O62" s="46"/>
      <c r="P62" s="47"/>
      <c r="Q62" s="48"/>
    </row>
    <row r="63" spans="3:17" ht="81" customHeight="1" x14ac:dyDescent="0.3">
      <c r="C63" s="68" t="s">
        <v>76</v>
      </c>
      <c r="D63" s="69" t="s">
        <v>77</v>
      </c>
      <c r="E63" s="70" t="s">
        <v>34</v>
      </c>
      <c r="F63" s="70" t="s">
        <v>35</v>
      </c>
      <c r="G63" s="71">
        <v>20</v>
      </c>
      <c r="H63" s="59" t="s">
        <v>134</v>
      </c>
      <c r="I63" s="26">
        <v>10</v>
      </c>
      <c r="J63" s="26">
        <v>12</v>
      </c>
      <c r="K63" s="24">
        <v>3</v>
      </c>
      <c r="L63" s="35" t="s">
        <v>20</v>
      </c>
      <c r="M63" s="54">
        <f t="shared" ref="M63" si="38">IFERROR(K63/K64,"ND")</f>
        <v>0.6</v>
      </c>
      <c r="N63" s="55">
        <f t="shared" ref="N63" si="39">IFERROR(((I63+J63+K63)/G63),"ND")</f>
        <v>1.25</v>
      </c>
      <c r="O63" s="56" t="s">
        <v>166</v>
      </c>
      <c r="P63" s="57"/>
      <c r="Q63" s="58"/>
    </row>
    <row r="64" spans="3:17" ht="81" customHeight="1" x14ac:dyDescent="0.3">
      <c r="C64" s="68"/>
      <c r="D64" s="69"/>
      <c r="E64" s="70"/>
      <c r="F64" s="70"/>
      <c r="G64" s="71"/>
      <c r="H64" s="59"/>
      <c r="I64" s="26">
        <v>5</v>
      </c>
      <c r="J64" s="26">
        <v>5</v>
      </c>
      <c r="K64" s="26">
        <v>5</v>
      </c>
      <c r="L64" s="36">
        <v>5</v>
      </c>
      <c r="M64" s="54"/>
      <c r="N64" s="55"/>
      <c r="O64" s="56"/>
      <c r="P64" s="57"/>
      <c r="Q64" s="58"/>
    </row>
    <row r="65" spans="3:20" ht="87" customHeight="1" x14ac:dyDescent="0.3">
      <c r="C65" s="60" t="s">
        <v>78</v>
      </c>
      <c r="D65" s="62" t="s">
        <v>79</v>
      </c>
      <c r="E65" s="64" t="s">
        <v>34</v>
      </c>
      <c r="F65" s="64" t="s">
        <v>35</v>
      </c>
      <c r="G65" s="66">
        <v>20</v>
      </c>
      <c r="H65" s="52" t="s">
        <v>134</v>
      </c>
      <c r="I65" s="27">
        <v>10</v>
      </c>
      <c r="J65" s="27">
        <v>12</v>
      </c>
      <c r="K65" s="27">
        <v>3</v>
      </c>
      <c r="L65" s="34" t="s">
        <v>20</v>
      </c>
      <c r="M65" s="42">
        <f t="shared" ref="M65" si="40">IFERROR(K65/K66,"ND")</f>
        <v>0.6</v>
      </c>
      <c r="N65" s="44">
        <f t="shared" ref="N65" si="41">IFERROR(((I65+J65+K65)/G65),"ND")</f>
        <v>1.25</v>
      </c>
      <c r="O65" s="46" t="s">
        <v>167</v>
      </c>
      <c r="P65" s="47"/>
      <c r="Q65" s="48"/>
      <c r="R65" s="40"/>
      <c r="S65" s="41"/>
      <c r="T65" s="3"/>
    </row>
    <row r="66" spans="3:20" ht="85.95" customHeight="1" x14ac:dyDescent="0.3">
      <c r="C66" s="60"/>
      <c r="D66" s="62"/>
      <c r="E66" s="64"/>
      <c r="F66" s="64"/>
      <c r="G66" s="66"/>
      <c r="H66" s="52"/>
      <c r="I66" s="27">
        <v>5</v>
      </c>
      <c r="J66" s="27">
        <v>5</v>
      </c>
      <c r="K66" s="27">
        <v>5</v>
      </c>
      <c r="L66" s="34">
        <v>5</v>
      </c>
      <c r="M66" s="42"/>
      <c r="N66" s="44"/>
      <c r="O66" s="46"/>
      <c r="P66" s="47"/>
      <c r="Q66" s="48"/>
      <c r="R66" s="40"/>
      <c r="S66" s="41"/>
      <c r="T66" s="3"/>
    </row>
    <row r="67" spans="3:20" ht="81" customHeight="1" x14ac:dyDescent="0.3">
      <c r="C67" s="68" t="s">
        <v>80</v>
      </c>
      <c r="D67" s="69" t="s">
        <v>81</v>
      </c>
      <c r="E67" s="70" t="s">
        <v>30</v>
      </c>
      <c r="F67" s="70" t="s">
        <v>35</v>
      </c>
      <c r="G67" s="71">
        <v>48</v>
      </c>
      <c r="H67" s="59" t="s">
        <v>134</v>
      </c>
      <c r="I67" s="26">
        <v>20</v>
      </c>
      <c r="J67" s="26">
        <v>12</v>
      </c>
      <c r="K67" s="24">
        <v>8</v>
      </c>
      <c r="L67" s="35" t="s">
        <v>20</v>
      </c>
      <c r="M67" s="54">
        <f t="shared" ref="M67" si="42">IFERROR(K67/K68,"ND")</f>
        <v>0.66666666666666663</v>
      </c>
      <c r="N67" s="55">
        <f t="shared" ref="N67" si="43">IFERROR(((I67+J67+K67)/G67),"ND")</f>
        <v>0.83333333333333337</v>
      </c>
      <c r="O67" s="56" t="s">
        <v>168</v>
      </c>
      <c r="P67" s="57"/>
      <c r="Q67" s="58"/>
    </row>
    <row r="68" spans="3:20" ht="81" customHeight="1" x14ac:dyDescent="0.3">
      <c r="C68" s="68"/>
      <c r="D68" s="69"/>
      <c r="E68" s="70"/>
      <c r="F68" s="70"/>
      <c r="G68" s="71"/>
      <c r="H68" s="59"/>
      <c r="I68" s="26">
        <v>12</v>
      </c>
      <c r="J68" s="26">
        <v>12</v>
      </c>
      <c r="K68" s="26">
        <v>12</v>
      </c>
      <c r="L68" s="36">
        <v>12</v>
      </c>
      <c r="M68" s="54"/>
      <c r="N68" s="55"/>
      <c r="O68" s="56"/>
      <c r="P68" s="57"/>
      <c r="Q68" s="58"/>
    </row>
    <row r="69" spans="3:20" ht="81" customHeight="1" x14ac:dyDescent="0.3">
      <c r="C69" s="60" t="s">
        <v>82</v>
      </c>
      <c r="D69" s="62" t="s">
        <v>83</v>
      </c>
      <c r="E69" s="64" t="s">
        <v>30</v>
      </c>
      <c r="F69" s="64" t="s">
        <v>35</v>
      </c>
      <c r="G69" s="66">
        <v>48</v>
      </c>
      <c r="H69" s="52" t="s">
        <v>134</v>
      </c>
      <c r="I69" s="27">
        <v>20</v>
      </c>
      <c r="J69" s="27">
        <v>12</v>
      </c>
      <c r="K69" s="27">
        <v>8</v>
      </c>
      <c r="L69" s="34" t="s">
        <v>20</v>
      </c>
      <c r="M69" s="42">
        <f t="shared" ref="M69" si="44">IFERROR(K69/K70,"ND")</f>
        <v>0.66666666666666663</v>
      </c>
      <c r="N69" s="44">
        <f t="shared" ref="N69" si="45">IFERROR(((I69+J69+K69)/G69),"ND")</f>
        <v>0.83333333333333337</v>
      </c>
      <c r="O69" s="46" t="s">
        <v>169</v>
      </c>
      <c r="P69" s="47"/>
      <c r="Q69" s="48"/>
    </row>
    <row r="70" spans="3:20" ht="81" customHeight="1" x14ac:dyDescent="0.3">
      <c r="C70" s="60"/>
      <c r="D70" s="62"/>
      <c r="E70" s="64"/>
      <c r="F70" s="64"/>
      <c r="G70" s="66"/>
      <c r="H70" s="52"/>
      <c r="I70" s="27">
        <v>12</v>
      </c>
      <c r="J70" s="27">
        <v>12</v>
      </c>
      <c r="K70" s="27">
        <v>12</v>
      </c>
      <c r="L70" s="34">
        <v>12</v>
      </c>
      <c r="M70" s="42"/>
      <c r="N70" s="44"/>
      <c r="O70" s="46"/>
      <c r="P70" s="47"/>
      <c r="Q70" s="48"/>
    </row>
    <row r="71" spans="3:20" ht="81" customHeight="1" x14ac:dyDescent="0.3">
      <c r="C71" s="68" t="s">
        <v>84</v>
      </c>
      <c r="D71" s="69" t="s">
        <v>85</v>
      </c>
      <c r="E71" s="70" t="s">
        <v>34</v>
      </c>
      <c r="F71" s="70" t="s">
        <v>35</v>
      </c>
      <c r="G71" s="71">
        <v>10</v>
      </c>
      <c r="H71" s="59" t="s">
        <v>134</v>
      </c>
      <c r="I71" s="26">
        <v>23</v>
      </c>
      <c r="J71" s="26">
        <v>76</v>
      </c>
      <c r="K71" s="24">
        <v>84</v>
      </c>
      <c r="L71" s="35" t="s">
        <v>20</v>
      </c>
      <c r="M71" s="54">
        <f t="shared" ref="M71" si="46">IFERROR(K71/K72,"ND")</f>
        <v>1</v>
      </c>
      <c r="N71" s="55">
        <f t="shared" ref="N71" si="47">IFERROR(((I71+J71+K71)/G71),"ND")</f>
        <v>18.3</v>
      </c>
      <c r="O71" s="56" t="s">
        <v>170</v>
      </c>
      <c r="P71" s="57"/>
      <c r="Q71" s="58"/>
    </row>
    <row r="72" spans="3:20" ht="81" customHeight="1" x14ac:dyDescent="0.3">
      <c r="C72" s="68"/>
      <c r="D72" s="69"/>
      <c r="E72" s="70"/>
      <c r="F72" s="70"/>
      <c r="G72" s="71"/>
      <c r="H72" s="59"/>
      <c r="I72" s="26">
        <v>2</v>
      </c>
      <c r="J72" s="26">
        <v>3</v>
      </c>
      <c r="K72" s="26">
        <v>84</v>
      </c>
      <c r="L72" s="36">
        <v>3</v>
      </c>
      <c r="M72" s="54"/>
      <c r="N72" s="55"/>
      <c r="O72" s="56"/>
      <c r="P72" s="57"/>
      <c r="Q72" s="58"/>
    </row>
    <row r="73" spans="3:20" ht="81" customHeight="1" x14ac:dyDescent="0.3">
      <c r="C73" s="73" t="s">
        <v>86</v>
      </c>
      <c r="D73" s="62" t="s">
        <v>87</v>
      </c>
      <c r="E73" s="64" t="s">
        <v>34</v>
      </c>
      <c r="F73" s="64" t="s">
        <v>35</v>
      </c>
      <c r="G73" s="66">
        <v>10</v>
      </c>
      <c r="H73" s="52" t="s">
        <v>134</v>
      </c>
      <c r="I73" s="27">
        <v>23</v>
      </c>
      <c r="J73" s="27">
        <v>76</v>
      </c>
      <c r="K73" s="27">
        <v>84</v>
      </c>
      <c r="L73" s="34" t="s">
        <v>20</v>
      </c>
      <c r="M73" s="42">
        <f t="shared" ref="M73" si="48">IFERROR(K73/K74,"ND")</f>
        <v>1</v>
      </c>
      <c r="N73" s="44">
        <f t="shared" ref="N73" si="49">IFERROR(((I73+J73+K73)/G73),"ND")</f>
        <v>18.3</v>
      </c>
      <c r="O73" s="46" t="s">
        <v>171</v>
      </c>
      <c r="P73" s="47"/>
      <c r="Q73" s="48"/>
    </row>
    <row r="74" spans="3:20" ht="81" customHeight="1" x14ac:dyDescent="0.3">
      <c r="C74" s="60"/>
      <c r="D74" s="62"/>
      <c r="E74" s="64"/>
      <c r="F74" s="64"/>
      <c r="G74" s="66"/>
      <c r="H74" s="52"/>
      <c r="I74" s="27">
        <v>2</v>
      </c>
      <c r="J74" s="27">
        <v>3</v>
      </c>
      <c r="K74" s="27">
        <v>84</v>
      </c>
      <c r="L74" s="34">
        <v>3</v>
      </c>
      <c r="M74" s="42"/>
      <c r="N74" s="44"/>
      <c r="O74" s="46"/>
      <c r="P74" s="47"/>
      <c r="Q74" s="48"/>
    </row>
    <row r="75" spans="3:20" ht="81" customHeight="1" x14ac:dyDescent="0.3">
      <c r="C75" s="68" t="s">
        <v>88</v>
      </c>
      <c r="D75" s="69" t="s">
        <v>89</v>
      </c>
      <c r="E75" s="70" t="s">
        <v>30</v>
      </c>
      <c r="F75" s="70" t="s">
        <v>35</v>
      </c>
      <c r="G75" s="71">
        <v>172</v>
      </c>
      <c r="H75" s="59" t="s">
        <v>134</v>
      </c>
      <c r="I75" s="26">
        <v>34</v>
      </c>
      <c r="J75" s="26">
        <v>42</v>
      </c>
      <c r="K75" s="24">
        <v>84</v>
      </c>
      <c r="L75" s="35" t="s">
        <v>20</v>
      </c>
      <c r="M75" s="54">
        <f t="shared" ref="M75" si="50">IFERROR(K75/K76,"ND")</f>
        <v>2.2702702702702702</v>
      </c>
      <c r="N75" s="55">
        <f t="shared" ref="N75" si="51">IFERROR(((I75+J75+K75)/G75),"ND")</f>
        <v>0.93023255813953487</v>
      </c>
      <c r="O75" s="56" t="s">
        <v>172</v>
      </c>
      <c r="P75" s="57"/>
      <c r="Q75" s="58"/>
    </row>
    <row r="76" spans="3:20" ht="81" customHeight="1" x14ac:dyDescent="0.3">
      <c r="C76" s="68"/>
      <c r="D76" s="69"/>
      <c r="E76" s="70"/>
      <c r="F76" s="70"/>
      <c r="G76" s="71"/>
      <c r="H76" s="59"/>
      <c r="I76" s="26">
        <v>35</v>
      </c>
      <c r="J76" s="26">
        <v>45</v>
      </c>
      <c r="K76" s="26">
        <v>37</v>
      </c>
      <c r="L76" s="36">
        <v>55</v>
      </c>
      <c r="M76" s="54"/>
      <c r="N76" s="55"/>
      <c r="O76" s="56"/>
      <c r="P76" s="57"/>
      <c r="Q76" s="58"/>
    </row>
    <row r="77" spans="3:20" ht="81" customHeight="1" x14ac:dyDescent="0.3">
      <c r="C77" s="60" t="s">
        <v>90</v>
      </c>
      <c r="D77" s="62" t="s">
        <v>91</v>
      </c>
      <c r="E77" s="64" t="s">
        <v>30</v>
      </c>
      <c r="F77" s="64" t="s">
        <v>35</v>
      </c>
      <c r="G77" s="66">
        <v>150</v>
      </c>
      <c r="H77" s="52" t="s">
        <v>134</v>
      </c>
      <c r="I77" s="27">
        <v>25</v>
      </c>
      <c r="J77" s="27">
        <v>33</v>
      </c>
      <c r="K77" s="27">
        <v>31</v>
      </c>
      <c r="L77" s="34" t="s">
        <v>20</v>
      </c>
      <c r="M77" s="42">
        <f t="shared" ref="M77" si="52">IFERROR(K77/K78,"ND")</f>
        <v>1.0333333333333334</v>
      </c>
      <c r="N77" s="44">
        <f t="shared" ref="N77" si="53">IFERROR(((I77+J77+K77)/G77),"ND")</f>
        <v>0.59333333333333338</v>
      </c>
      <c r="O77" s="46" t="s">
        <v>173</v>
      </c>
      <c r="P77" s="47"/>
      <c r="Q77" s="48"/>
    </row>
    <row r="78" spans="3:20" ht="81" customHeight="1" x14ac:dyDescent="0.3">
      <c r="C78" s="60"/>
      <c r="D78" s="62"/>
      <c r="E78" s="64"/>
      <c r="F78" s="64"/>
      <c r="G78" s="66"/>
      <c r="H78" s="52"/>
      <c r="I78" s="27">
        <v>30</v>
      </c>
      <c r="J78" s="27">
        <v>40</v>
      </c>
      <c r="K78" s="27">
        <v>30</v>
      </c>
      <c r="L78" s="34">
        <v>50</v>
      </c>
      <c r="M78" s="42"/>
      <c r="N78" s="44"/>
      <c r="O78" s="46"/>
      <c r="P78" s="47"/>
      <c r="Q78" s="48"/>
    </row>
    <row r="79" spans="3:20" ht="81" customHeight="1" x14ac:dyDescent="0.3">
      <c r="C79" s="60" t="s">
        <v>92</v>
      </c>
      <c r="D79" s="62" t="s">
        <v>93</v>
      </c>
      <c r="E79" s="64" t="s">
        <v>30</v>
      </c>
      <c r="F79" s="64" t="s">
        <v>35</v>
      </c>
      <c r="G79" s="66">
        <v>22</v>
      </c>
      <c r="H79" s="52" t="s">
        <v>134</v>
      </c>
      <c r="I79" s="27">
        <v>9</v>
      </c>
      <c r="J79" s="27">
        <v>9</v>
      </c>
      <c r="K79" s="27">
        <v>6</v>
      </c>
      <c r="L79" s="34" t="s">
        <v>20</v>
      </c>
      <c r="M79" s="42">
        <f t="shared" ref="M79" si="54">IFERROR(K79/K80,"ND")</f>
        <v>0.8571428571428571</v>
      </c>
      <c r="N79" s="44">
        <f t="shared" ref="N79" si="55">IFERROR(((I79+J79+K79)/G79),"ND")</f>
        <v>1.0909090909090908</v>
      </c>
      <c r="O79" s="46" t="s">
        <v>174</v>
      </c>
      <c r="P79" s="47"/>
      <c r="Q79" s="48"/>
    </row>
    <row r="80" spans="3:20" ht="81" customHeight="1" x14ac:dyDescent="0.3">
      <c r="C80" s="60"/>
      <c r="D80" s="62"/>
      <c r="E80" s="64"/>
      <c r="F80" s="64"/>
      <c r="G80" s="66"/>
      <c r="H80" s="52"/>
      <c r="I80" s="27">
        <v>5</v>
      </c>
      <c r="J80" s="27">
        <v>5</v>
      </c>
      <c r="K80" s="27">
        <v>7</v>
      </c>
      <c r="L80" s="34">
        <v>5</v>
      </c>
      <c r="M80" s="42"/>
      <c r="N80" s="44"/>
      <c r="O80" s="46"/>
      <c r="P80" s="47"/>
      <c r="Q80" s="48"/>
    </row>
    <row r="81" spans="3:17" ht="81" customHeight="1" x14ac:dyDescent="0.3">
      <c r="C81" s="68" t="s">
        <v>94</v>
      </c>
      <c r="D81" s="69" t="s">
        <v>95</v>
      </c>
      <c r="E81" s="70" t="s">
        <v>30</v>
      </c>
      <c r="F81" s="70" t="s">
        <v>35</v>
      </c>
      <c r="G81" s="71">
        <v>1187</v>
      </c>
      <c r="H81" s="59" t="s">
        <v>134</v>
      </c>
      <c r="I81" s="26">
        <v>297</v>
      </c>
      <c r="J81" s="26">
        <v>252</v>
      </c>
      <c r="K81" s="24">
        <v>256</v>
      </c>
      <c r="L81" s="35" t="s">
        <v>20</v>
      </c>
      <c r="M81" s="54">
        <f t="shared" ref="M81" si="56">IFERROR(K81/K82,"ND")</f>
        <v>0.85906040268456374</v>
      </c>
      <c r="N81" s="55">
        <f t="shared" ref="N81" si="57">IFERROR(((I81+J81+K81)/G81),"ND")</f>
        <v>0.67818028643639428</v>
      </c>
      <c r="O81" s="56" t="s">
        <v>182</v>
      </c>
      <c r="P81" s="57"/>
      <c r="Q81" s="58"/>
    </row>
    <row r="82" spans="3:17" ht="81" customHeight="1" x14ac:dyDescent="0.3">
      <c r="C82" s="68"/>
      <c r="D82" s="69"/>
      <c r="E82" s="70"/>
      <c r="F82" s="70"/>
      <c r="G82" s="71"/>
      <c r="H82" s="59"/>
      <c r="I82" s="26">
        <v>297</v>
      </c>
      <c r="J82" s="26">
        <v>295</v>
      </c>
      <c r="K82" s="26">
        <v>298</v>
      </c>
      <c r="L82" s="36">
        <v>297</v>
      </c>
      <c r="M82" s="54"/>
      <c r="N82" s="55"/>
      <c r="O82" s="56"/>
      <c r="P82" s="57"/>
      <c r="Q82" s="58"/>
    </row>
    <row r="83" spans="3:17" ht="81" customHeight="1" x14ac:dyDescent="0.3">
      <c r="C83" s="60" t="s">
        <v>96</v>
      </c>
      <c r="D83" s="62" t="s">
        <v>97</v>
      </c>
      <c r="E83" s="64" t="s">
        <v>30</v>
      </c>
      <c r="F83" s="64" t="s">
        <v>35</v>
      </c>
      <c r="G83" s="66">
        <v>1180</v>
      </c>
      <c r="H83" s="52" t="s">
        <v>134</v>
      </c>
      <c r="I83" s="27">
        <v>298</v>
      </c>
      <c r="J83" s="27">
        <v>252</v>
      </c>
      <c r="K83" s="27">
        <v>254</v>
      </c>
      <c r="L83" s="34" t="s">
        <v>20</v>
      </c>
      <c r="M83" s="42">
        <f t="shared" ref="M83" si="58">IFERROR(K83/K84,"ND")</f>
        <v>0.86101694915254234</v>
      </c>
      <c r="N83" s="44">
        <f t="shared" ref="N83" si="59">IFERROR(((I83+J83+K83)/G83),"ND")</f>
        <v>0.68135593220338986</v>
      </c>
      <c r="O83" s="46" t="s">
        <v>175</v>
      </c>
      <c r="P83" s="47"/>
      <c r="Q83" s="48"/>
    </row>
    <row r="84" spans="3:17" ht="81" customHeight="1" x14ac:dyDescent="0.3">
      <c r="C84" s="60"/>
      <c r="D84" s="62"/>
      <c r="E84" s="64"/>
      <c r="F84" s="64"/>
      <c r="G84" s="66"/>
      <c r="H84" s="52"/>
      <c r="I84" s="27">
        <v>295</v>
      </c>
      <c r="J84" s="27">
        <v>295</v>
      </c>
      <c r="K84" s="27">
        <v>295</v>
      </c>
      <c r="L84" s="34">
        <v>295</v>
      </c>
      <c r="M84" s="42"/>
      <c r="N84" s="44"/>
      <c r="O84" s="46"/>
      <c r="P84" s="47"/>
      <c r="Q84" s="48"/>
    </row>
    <row r="85" spans="3:17" ht="81" customHeight="1" x14ac:dyDescent="0.3">
      <c r="C85" s="60" t="s">
        <v>98</v>
      </c>
      <c r="D85" s="62" t="s">
        <v>99</v>
      </c>
      <c r="E85" s="64" t="s">
        <v>30</v>
      </c>
      <c r="F85" s="64" t="s">
        <v>35</v>
      </c>
      <c r="G85" s="66">
        <v>7</v>
      </c>
      <c r="H85" s="52" t="s">
        <v>134</v>
      </c>
      <c r="I85" s="27">
        <v>4</v>
      </c>
      <c r="J85" s="27">
        <v>0</v>
      </c>
      <c r="K85" s="27">
        <v>2</v>
      </c>
      <c r="L85" s="34" t="s">
        <v>20</v>
      </c>
      <c r="M85" s="42">
        <f t="shared" ref="M85" si="60">IFERROR(K85/K86,"ND")</f>
        <v>0.66666666666666663</v>
      </c>
      <c r="N85" s="44">
        <f t="shared" ref="N85" si="61">IFERROR(((I85+J85+K85)/G85),"ND")</f>
        <v>0.8571428571428571</v>
      </c>
      <c r="O85" s="46" t="s">
        <v>176</v>
      </c>
      <c r="P85" s="47"/>
      <c r="Q85" s="48"/>
    </row>
    <row r="86" spans="3:17" ht="81" customHeight="1" x14ac:dyDescent="0.3">
      <c r="C86" s="60"/>
      <c r="D86" s="62"/>
      <c r="E86" s="64"/>
      <c r="F86" s="64"/>
      <c r="G86" s="66"/>
      <c r="H86" s="52"/>
      <c r="I86" s="27">
        <v>2</v>
      </c>
      <c r="J86" s="27">
        <v>0</v>
      </c>
      <c r="K86" s="27">
        <v>3</v>
      </c>
      <c r="L86" s="34">
        <v>2</v>
      </c>
      <c r="M86" s="42"/>
      <c r="N86" s="44"/>
      <c r="O86" s="46"/>
      <c r="P86" s="47"/>
      <c r="Q86" s="48"/>
    </row>
    <row r="87" spans="3:17" ht="81" customHeight="1" x14ac:dyDescent="0.3">
      <c r="C87" s="68" t="s">
        <v>100</v>
      </c>
      <c r="D87" s="69" t="s">
        <v>101</v>
      </c>
      <c r="E87" s="70" t="s">
        <v>30</v>
      </c>
      <c r="F87" s="70" t="s">
        <v>35</v>
      </c>
      <c r="G87" s="71">
        <v>60</v>
      </c>
      <c r="H87" s="59" t="s">
        <v>134</v>
      </c>
      <c r="I87" s="26">
        <v>15</v>
      </c>
      <c r="J87" s="26">
        <v>9</v>
      </c>
      <c r="K87" s="24">
        <v>14</v>
      </c>
      <c r="L87" s="35" t="s">
        <v>20</v>
      </c>
      <c r="M87" s="54">
        <f t="shared" ref="M87" si="62">IFERROR(K87/K88,"ND")</f>
        <v>0.93333333333333335</v>
      </c>
      <c r="N87" s="55">
        <f t="shared" ref="N87" si="63">IFERROR(((I87+J87+K87)/G87),"ND")</f>
        <v>0.6333333333333333</v>
      </c>
      <c r="O87" s="56" t="s">
        <v>177</v>
      </c>
      <c r="P87" s="57"/>
      <c r="Q87" s="58"/>
    </row>
    <row r="88" spans="3:17" ht="81" customHeight="1" x14ac:dyDescent="0.3">
      <c r="C88" s="68"/>
      <c r="D88" s="69"/>
      <c r="E88" s="70"/>
      <c r="F88" s="70"/>
      <c r="G88" s="71"/>
      <c r="H88" s="59"/>
      <c r="I88" s="26">
        <v>15</v>
      </c>
      <c r="J88" s="26">
        <v>15</v>
      </c>
      <c r="K88" s="26">
        <v>15</v>
      </c>
      <c r="L88" s="36">
        <v>15</v>
      </c>
      <c r="M88" s="54"/>
      <c r="N88" s="55"/>
      <c r="O88" s="56"/>
      <c r="P88" s="57"/>
      <c r="Q88" s="58"/>
    </row>
    <row r="89" spans="3:17" ht="81" customHeight="1" x14ac:dyDescent="0.3">
      <c r="C89" s="60" t="s">
        <v>102</v>
      </c>
      <c r="D89" s="62" t="s">
        <v>103</v>
      </c>
      <c r="E89" s="64" t="s">
        <v>30</v>
      </c>
      <c r="F89" s="64" t="s">
        <v>35</v>
      </c>
      <c r="G89" s="66">
        <v>60</v>
      </c>
      <c r="H89" s="52" t="s">
        <v>134</v>
      </c>
      <c r="I89" s="27">
        <v>15</v>
      </c>
      <c r="J89" s="27">
        <v>9</v>
      </c>
      <c r="K89" s="27">
        <v>14</v>
      </c>
      <c r="L89" s="34" t="s">
        <v>20</v>
      </c>
      <c r="M89" s="42">
        <f t="shared" ref="M89" si="64">IFERROR(K89/K90,"ND")</f>
        <v>0.93333333333333335</v>
      </c>
      <c r="N89" s="44">
        <f t="shared" ref="N89" si="65">IFERROR(((I89+J89+K89)/G89),"ND")</f>
        <v>0.6333333333333333</v>
      </c>
      <c r="O89" s="46" t="s">
        <v>181</v>
      </c>
      <c r="P89" s="47"/>
      <c r="Q89" s="48"/>
    </row>
    <row r="90" spans="3:17" ht="81" customHeight="1" x14ac:dyDescent="0.3">
      <c r="C90" s="60"/>
      <c r="D90" s="62"/>
      <c r="E90" s="64"/>
      <c r="F90" s="64"/>
      <c r="G90" s="66"/>
      <c r="H90" s="52"/>
      <c r="I90" s="27">
        <v>15</v>
      </c>
      <c r="J90" s="27">
        <v>15</v>
      </c>
      <c r="K90" s="27">
        <v>15</v>
      </c>
      <c r="L90" s="34">
        <v>15</v>
      </c>
      <c r="M90" s="42"/>
      <c r="N90" s="44"/>
      <c r="O90" s="46"/>
      <c r="P90" s="47"/>
      <c r="Q90" s="48"/>
    </row>
    <row r="91" spans="3:17" ht="81" customHeight="1" x14ac:dyDescent="0.3">
      <c r="C91" s="68" t="s">
        <v>104</v>
      </c>
      <c r="D91" s="69" t="s">
        <v>105</v>
      </c>
      <c r="E91" s="70" t="s">
        <v>34</v>
      </c>
      <c r="F91" s="70" t="s">
        <v>35</v>
      </c>
      <c r="G91" s="71">
        <v>200</v>
      </c>
      <c r="H91" s="59" t="s">
        <v>134</v>
      </c>
      <c r="I91" s="26">
        <v>305</v>
      </c>
      <c r="J91" s="26">
        <v>184</v>
      </c>
      <c r="K91" s="24">
        <v>70</v>
      </c>
      <c r="L91" s="35" t="s">
        <v>20</v>
      </c>
      <c r="M91" s="54">
        <f t="shared" ref="M91" si="66">IFERROR(K91/K92,"ND")</f>
        <v>1.4</v>
      </c>
      <c r="N91" s="55">
        <f t="shared" ref="N91" si="67">IFERROR(((I91+J91+K91)/G91),"ND")</f>
        <v>2.7949999999999999</v>
      </c>
      <c r="O91" s="56" t="s">
        <v>180</v>
      </c>
      <c r="P91" s="57"/>
      <c r="Q91" s="58"/>
    </row>
    <row r="92" spans="3:17" ht="81" customHeight="1" x14ac:dyDescent="0.3">
      <c r="C92" s="68"/>
      <c r="D92" s="69"/>
      <c r="E92" s="70"/>
      <c r="F92" s="70"/>
      <c r="G92" s="71"/>
      <c r="H92" s="59"/>
      <c r="I92" s="26">
        <v>40</v>
      </c>
      <c r="J92" s="26">
        <v>50</v>
      </c>
      <c r="K92" s="26">
        <v>50</v>
      </c>
      <c r="L92" s="36">
        <v>60</v>
      </c>
      <c r="M92" s="54"/>
      <c r="N92" s="55"/>
      <c r="O92" s="56"/>
      <c r="P92" s="57"/>
      <c r="Q92" s="58"/>
    </row>
    <row r="93" spans="3:17" ht="81" customHeight="1" x14ac:dyDescent="0.3">
      <c r="C93" s="60" t="s">
        <v>106</v>
      </c>
      <c r="D93" s="62" t="s">
        <v>107</v>
      </c>
      <c r="E93" s="64" t="s">
        <v>34</v>
      </c>
      <c r="F93" s="64" t="s">
        <v>35</v>
      </c>
      <c r="G93" s="66">
        <v>200</v>
      </c>
      <c r="H93" s="52" t="s">
        <v>134</v>
      </c>
      <c r="I93" s="27">
        <v>305</v>
      </c>
      <c r="J93" s="27">
        <v>184</v>
      </c>
      <c r="K93" s="27">
        <v>70</v>
      </c>
      <c r="L93" s="34" t="s">
        <v>20</v>
      </c>
      <c r="M93" s="42">
        <f t="shared" ref="M93" si="68">IFERROR(K93/K94,"ND")</f>
        <v>1.4</v>
      </c>
      <c r="N93" s="44">
        <f t="shared" ref="N93" si="69">IFERROR(((I93+J93+K93)/G93),"ND")</f>
        <v>2.7949999999999999</v>
      </c>
      <c r="O93" s="46" t="s">
        <v>178</v>
      </c>
      <c r="P93" s="47"/>
      <c r="Q93" s="48"/>
    </row>
    <row r="94" spans="3:17" ht="81" customHeight="1" x14ac:dyDescent="0.3">
      <c r="C94" s="60"/>
      <c r="D94" s="62"/>
      <c r="E94" s="64"/>
      <c r="F94" s="64"/>
      <c r="G94" s="66"/>
      <c r="H94" s="52"/>
      <c r="I94" s="27">
        <v>40</v>
      </c>
      <c r="J94" s="27">
        <v>50</v>
      </c>
      <c r="K94" s="27">
        <v>50</v>
      </c>
      <c r="L94" s="34">
        <v>60</v>
      </c>
      <c r="M94" s="42"/>
      <c r="N94" s="44"/>
      <c r="O94" s="46"/>
      <c r="P94" s="47"/>
      <c r="Q94" s="48"/>
    </row>
    <row r="95" spans="3:17" ht="81" customHeight="1" x14ac:dyDescent="0.3">
      <c r="C95" s="68" t="s">
        <v>108</v>
      </c>
      <c r="D95" s="69" t="s">
        <v>109</v>
      </c>
      <c r="E95" s="70" t="s">
        <v>30</v>
      </c>
      <c r="F95" s="70" t="s">
        <v>35</v>
      </c>
      <c r="G95" s="71">
        <v>3</v>
      </c>
      <c r="H95" s="59" t="s">
        <v>134</v>
      </c>
      <c r="I95" s="26">
        <v>0</v>
      </c>
      <c r="J95" s="26">
        <v>0</v>
      </c>
      <c r="K95" s="24">
        <v>2</v>
      </c>
      <c r="L95" s="35" t="s">
        <v>20</v>
      </c>
      <c r="M95" s="54">
        <f t="shared" ref="M95" si="70">IFERROR(K95/K96,"ND")</f>
        <v>2</v>
      </c>
      <c r="N95" s="55">
        <f t="shared" ref="N95" si="71">IFERROR(((I95+J95+K95)/G95),"ND")</f>
        <v>0.66666666666666663</v>
      </c>
      <c r="O95" s="56" t="s">
        <v>179</v>
      </c>
      <c r="P95" s="57"/>
      <c r="Q95" s="58"/>
    </row>
    <row r="96" spans="3:17" ht="81" customHeight="1" x14ac:dyDescent="0.3">
      <c r="C96" s="68"/>
      <c r="D96" s="69"/>
      <c r="E96" s="70"/>
      <c r="F96" s="70"/>
      <c r="G96" s="71"/>
      <c r="H96" s="59"/>
      <c r="I96" s="26">
        <v>0</v>
      </c>
      <c r="J96" s="26">
        <v>1</v>
      </c>
      <c r="K96" s="26">
        <v>1</v>
      </c>
      <c r="L96" s="36">
        <v>1</v>
      </c>
      <c r="M96" s="54"/>
      <c r="N96" s="55"/>
      <c r="O96" s="56"/>
      <c r="P96" s="57"/>
      <c r="Q96" s="58"/>
    </row>
    <row r="97" spans="3:17" ht="81" customHeight="1" x14ac:dyDescent="0.3">
      <c r="C97" s="60" t="s">
        <v>110</v>
      </c>
      <c r="D97" s="62" t="s">
        <v>111</v>
      </c>
      <c r="E97" s="64" t="s">
        <v>30</v>
      </c>
      <c r="F97" s="64" t="s">
        <v>35</v>
      </c>
      <c r="G97" s="66">
        <v>3</v>
      </c>
      <c r="H97" s="52" t="s">
        <v>134</v>
      </c>
      <c r="I97" s="27">
        <v>0</v>
      </c>
      <c r="J97" s="27">
        <v>0</v>
      </c>
      <c r="K97" s="27">
        <v>2</v>
      </c>
      <c r="L97" s="34" t="s">
        <v>20</v>
      </c>
      <c r="M97" s="42">
        <f t="shared" ref="M97" si="72">IFERROR(K97/K98,"ND")</f>
        <v>1</v>
      </c>
      <c r="N97" s="44">
        <f t="shared" ref="N97" si="73">IFERROR(((I97+J97+K97)/G97),"ND")</f>
        <v>0.66666666666666663</v>
      </c>
      <c r="O97" s="46" t="s">
        <v>183</v>
      </c>
      <c r="P97" s="47"/>
      <c r="Q97" s="48"/>
    </row>
    <row r="98" spans="3:17" ht="81" customHeight="1" x14ac:dyDescent="0.3">
      <c r="C98" s="60"/>
      <c r="D98" s="62"/>
      <c r="E98" s="64"/>
      <c r="F98" s="64"/>
      <c r="G98" s="66"/>
      <c r="H98" s="52"/>
      <c r="I98" s="27">
        <v>0</v>
      </c>
      <c r="J98" s="27">
        <v>1</v>
      </c>
      <c r="K98" s="27">
        <v>2</v>
      </c>
      <c r="L98" s="34">
        <v>1</v>
      </c>
      <c r="M98" s="42"/>
      <c r="N98" s="44"/>
      <c r="O98" s="46"/>
      <c r="P98" s="47"/>
      <c r="Q98" s="48"/>
    </row>
    <row r="99" spans="3:17" ht="81" customHeight="1" x14ac:dyDescent="0.3">
      <c r="C99" s="68" t="s">
        <v>112</v>
      </c>
      <c r="D99" s="69" t="s">
        <v>113</v>
      </c>
      <c r="E99" s="70" t="s">
        <v>30</v>
      </c>
      <c r="F99" s="70" t="s">
        <v>35</v>
      </c>
      <c r="G99" s="71">
        <v>50</v>
      </c>
      <c r="H99" s="59" t="s">
        <v>134</v>
      </c>
      <c r="I99" s="26">
        <v>8</v>
      </c>
      <c r="J99" s="26">
        <v>18</v>
      </c>
      <c r="K99" s="24">
        <v>42</v>
      </c>
      <c r="L99" s="35" t="s">
        <v>20</v>
      </c>
      <c r="M99" s="54">
        <f t="shared" ref="M99" si="74">IFERROR(K99/K100,"ND")</f>
        <v>4.2</v>
      </c>
      <c r="N99" s="55">
        <f t="shared" ref="N99" si="75">IFERROR(((I99+J99+K99)/G99),"ND")</f>
        <v>1.36</v>
      </c>
      <c r="O99" s="56" t="s">
        <v>184</v>
      </c>
      <c r="P99" s="57"/>
      <c r="Q99" s="58"/>
    </row>
    <row r="100" spans="3:17" ht="81" customHeight="1" x14ac:dyDescent="0.3">
      <c r="C100" s="68"/>
      <c r="D100" s="69"/>
      <c r="E100" s="70"/>
      <c r="F100" s="70"/>
      <c r="G100" s="71"/>
      <c r="H100" s="59"/>
      <c r="I100" s="26">
        <v>10</v>
      </c>
      <c r="J100" s="26">
        <v>15</v>
      </c>
      <c r="K100" s="26">
        <v>10</v>
      </c>
      <c r="L100" s="36">
        <v>15</v>
      </c>
      <c r="M100" s="54"/>
      <c r="N100" s="55"/>
      <c r="O100" s="56"/>
      <c r="P100" s="57"/>
      <c r="Q100" s="58"/>
    </row>
    <row r="101" spans="3:17" ht="81" customHeight="1" x14ac:dyDescent="0.3">
      <c r="C101" s="60" t="s">
        <v>114</v>
      </c>
      <c r="D101" s="62" t="s">
        <v>115</v>
      </c>
      <c r="E101" s="64" t="s">
        <v>30</v>
      </c>
      <c r="F101" s="64" t="s">
        <v>35</v>
      </c>
      <c r="G101" s="66">
        <v>50</v>
      </c>
      <c r="H101" s="52" t="s">
        <v>134</v>
      </c>
      <c r="I101" s="27">
        <v>8</v>
      </c>
      <c r="J101" s="27">
        <v>18</v>
      </c>
      <c r="K101" s="27">
        <v>38</v>
      </c>
      <c r="L101" s="34" t="s">
        <v>20</v>
      </c>
      <c r="M101" s="42">
        <f t="shared" ref="M101" si="76">IFERROR(K101/K102,"ND")</f>
        <v>3.8</v>
      </c>
      <c r="N101" s="44">
        <f t="shared" ref="N101" si="77">IFERROR(((I101+J101+K101)/G101),"ND")</f>
        <v>1.28</v>
      </c>
      <c r="O101" s="46" t="s">
        <v>185</v>
      </c>
      <c r="P101" s="47"/>
      <c r="Q101" s="48"/>
    </row>
    <row r="102" spans="3:17" ht="81" customHeight="1" x14ac:dyDescent="0.3">
      <c r="C102" s="60"/>
      <c r="D102" s="62"/>
      <c r="E102" s="64"/>
      <c r="F102" s="64"/>
      <c r="G102" s="66"/>
      <c r="H102" s="52"/>
      <c r="I102" s="27">
        <v>10</v>
      </c>
      <c r="J102" s="27">
        <v>15</v>
      </c>
      <c r="K102" s="27">
        <v>10</v>
      </c>
      <c r="L102" s="34">
        <v>15</v>
      </c>
      <c r="M102" s="42"/>
      <c r="N102" s="44"/>
      <c r="O102" s="46"/>
      <c r="P102" s="47"/>
      <c r="Q102" s="48"/>
    </row>
    <row r="103" spans="3:17" ht="81" customHeight="1" x14ac:dyDescent="0.3">
      <c r="C103" s="68" t="s">
        <v>116</v>
      </c>
      <c r="D103" s="69" t="s">
        <v>117</v>
      </c>
      <c r="E103" s="70" t="s">
        <v>34</v>
      </c>
      <c r="F103" s="70" t="s">
        <v>35</v>
      </c>
      <c r="G103" s="71">
        <v>129</v>
      </c>
      <c r="H103" s="59" t="s">
        <v>134</v>
      </c>
      <c r="I103" s="26">
        <v>31</v>
      </c>
      <c r="J103" s="26">
        <v>48</v>
      </c>
      <c r="K103" s="24">
        <v>42</v>
      </c>
      <c r="L103" s="35" t="s">
        <v>20</v>
      </c>
      <c r="M103" s="54">
        <f t="shared" ref="M103" si="78">IFERROR(K103/K104,"ND")</f>
        <v>1.3125</v>
      </c>
      <c r="N103" s="55">
        <f t="shared" ref="N103" si="79">IFERROR(((I103+J103+K103)/G103),"ND")</f>
        <v>0.93798449612403101</v>
      </c>
      <c r="O103" s="56" t="s">
        <v>186</v>
      </c>
      <c r="P103" s="57"/>
      <c r="Q103" s="58"/>
    </row>
    <row r="104" spans="3:17" ht="81" customHeight="1" x14ac:dyDescent="0.3">
      <c r="C104" s="68"/>
      <c r="D104" s="69"/>
      <c r="E104" s="70"/>
      <c r="F104" s="70"/>
      <c r="G104" s="71"/>
      <c r="H104" s="59"/>
      <c r="I104" s="26">
        <v>32</v>
      </c>
      <c r="J104" s="26">
        <v>33</v>
      </c>
      <c r="K104" s="26">
        <v>32</v>
      </c>
      <c r="L104" s="36">
        <v>32</v>
      </c>
      <c r="M104" s="54"/>
      <c r="N104" s="55"/>
      <c r="O104" s="56"/>
      <c r="P104" s="57"/>
      <c r="Q104" s="58"/>
    </row>
    <row r="105" spans="3:17" ht="81" customHeight="1" x14ac:dyDescent="0.3">
      <c r="C105" s="60" t="s">
        <v>118</v>
      </c>
      <c r="D105" s="62" t="s">
        <v>119</v>
      </c>
      <c r="E105" s="64" t="s">
        <v>34</v>
      </c>
      <c r="F105" s="64" t="s">
        <v>35</v>
      </c>
      <c r="G105" s="66">
        <v>80</v>
      </c>
      <c r="H105" s="52" t="s">
        <v>134</v>
      </c>
      <c r="I105" s="27">
        <v>22</v>
      </c>
      <c r="J105" s="27">
        <v>21</v>
      </c>
      <c r="K105" s="27">
        <v>23</v>
      </c>
      <c r="L105" s="34" t="s">
        <v>20</v>
      </c>
      <c r="M105" s="42">
        <f t="shared" ref="M105" si="80">IFERROR(K105/K106,"ND")</f>
        <v>1.1499999999999999</v>
      </c>
      <c r="N105" s="44">
        <f t="shared" ref="N105" si="81">IFERROR(((I105+J105+K105)/G105),"ND")</f>
        <v>0.82499999999999996</v>
      </c>
      <c r="O105" s="46" t="s">
        <v>187</v>
      </c>
      <c r="P105" s="47"/>
      <c r="Q105" s="48"/>
    </row>
    <row r="106" spans="3:17" ht="81" customHeight="1" x14ac:dyDescent="0.3">
      <c r="C106" s="60"/>
      <c r="D106" s="62"/>
      <c r="E106" s="64"/>
      <c r="F106" s="64"/>
      <c r="G106" s="66"/>
      <c r="H106" s="52"/>
      <c r="I106" s="27">
        <v>20</v>
      </c>
      <c r="J106" s="27">
        <v>20</v>
      </c>
      <c r="K106" s="27">
        <v>20</v>
      </c>
      <c r="L106" s="34">
        <v>20</v>
      </c>
      <c r="M106" s="42"/>
      <c r="N106" s="44"/>
      <c r="O106" s="46"/>
      <c r="P106" s="47"/>
      <c r="Q106" s="48"/>
    </row>
    <row r="107" spans="3:17" ht="81" customHeight="1" x14ac:dyDescent="0.3">
      <c r="C107" s="60" t="s">
        <v>120</v>
      </c>
      <c r="D107" s="62" t="s">
        <v>121</v>
      </c>
      <c r="E107" s="64" t="s">
        <v>30</v>
      </c>
      <c r="F107" s="64" t="s">
        <v>35</v>
      </c>
      <c r="G107" s="66">
        <v>1</v>
      </c>
      <c r="H107" s="52" t="s">
        <v>134</v>
      </c>
      <c r="I107" s="27">
        <v>2</v>
      </c>
      <c r="J107" s="27">
        <v>7</v>
      </c>
      <c r="K107" s="27">
        <v>3</v>
      </c>
      <c r="L107" s="34" t="s">
        <v>20</v>
      </c>
      <c r="M107" s="42" t="str">
        <f t="shared" ref="M107" si="82">IFERROR(K107/K108,"ND")</f>
        <v>ND</v>
      </c>
      <c r="N107" s="44">
        <f t="shared" ref="N107" si="83">IFERROR(((I107+J107+K107)/G107),"ND")</f>
        <v>12</v>
      </c>
      <c r="O107" s="46" t="s">
        <v>188</v>
      </c>
      <c r="P107" s="47"/>
      <c r="Q107" s="48"/>
    </row>
    <row r="108" spans="3:17" ht="81" customHeight="1" x14ac:dyDescent="0.3">
      <c r="C108" s="60"/>
      <c r="D108" s="62"/>
      <c r="E108" s="64"/>
      <c r="F108" s="64"/>
      <c r="G108" s="66"/>
      <c r="H108" s="52"/>
      <c r="I108" s="27">
        <v>0</v>
      </c>
      <c r="J108" s="27">
        <v>1</v>
      </c>
      <c r="K108" s="27">
        <v>0</v>
      </c>
      <c r="L108" s="34">
        <v>0</v>
      </c>
      <c r="M108" s="42"/>
      <c r="N108" s="44"/>
      <c r="O108" s="46"/>
      <c r="P108" s="47"/>
      <c r="Q108" s="48"/>
    </row>
    <row r="109" spans="3:17" ht="81" customHeight="1" x14ac:dyDescent="0.3">
      <c r="C109" s="60" t="s">
        <v>122</v>
      </c>
      <c r="D109" s="72" t="s">
        <v>123</v>
      </c>
      <c r="E109" s="64" t="s">
        <v>30</v>
      </c>
      <c r="F109" s="64" t="s">
        <v>35</v>
      </c>
      <c r="G109" s="66">
        <v>48</v>
      </c>
      <c r="H109" s="52" t="s">
        <v>134</v>
      </c>
      <c r="I109" s="27">
        <v>7</v>
      </c>
      <c r="J109" s="27">
        <v>20</v>
      </c>
      <c r="K109" s="27">
        <v>16</v>
      </c>
      <c r="L109" s="34" t="s">
        <v>20</v>
      </c>
      <c r="M109" s="42">
        <f t="shared" ref="M109" si="84">IFERROR(K109/K110,"ND")</f>
        <v>1.3333333333333333</v>
      </c>
      <c r="N109" s="44">
        <f t="shared" ref="N109" si="85">IFERROR(((I109+J109+K109)/G109),"ND")</f>
        <v>0.89583333333333337</v>
      </c>
      <c r="O109" s="46" t="s">
        <v>189</v>
      </c>
      <c r="P109" s="47"/>
      <c r="Q109" s="48"/>
    </row>
    <row r="110" spans="3:17" ht="81" customHeight="1" x14ac:dyDescent="0.3">
      <c r="C110" s="60"/>
      <c r="D110" s="62"/>
      <c r="E110" s="64"/>
      <c r="F110" s="64"/>
      <c r="G110" s="66"/>
      <c r="H110" s="52"/>
      <c r="I110" s="27">
        <v>12</v>
      </c>
      <c r="J110" s="27">
        <v>12</v>
      </c>
      <c r="K110" s="27">
        <v>12</v>
      </c>
      <c r="L110" s="34">
        <v>12</v>
      </c>
      <c r="M110" s="42"/>
      <c r="N110" s="44"/>
      <c r="O110" s="46"/>
      <c r="P110" s="47"/>
      <c r="Q110" s="48"/>
    </row>
    <row r="111" spans="3:17" ht="81" customHeight="1" x14ac:dyDescent="0.3">
      <c r="C111" s="68" t="s">
        <v>124</v>
      </c>
      <c r="D111" s="69" t="s">
        <v>125</v>
      </c>
      <c r="E111" s="70" t="s">
        <v>30</v>
      </c>
      <c r="F111" s="70" t="s">
        <v>35</v>
      </c>
      <c r="G111" s="71">
        <v>22</v>
      </c>
      <c r="H111" s="59" t="s">
        <v>134</v>
      </c>
      <c r="I111" s="26">
        <v>6</v>
      </c>
      <c r="J111" s="26">
        <v>9</v>
      </c>
      <c r="K111" s="24">
        <v>10</v>
      </c>
      <c r="L111" s="35" t="s">
        <v>20</v>
      </c>
      <c r="M111" s="54">
        <f t="shared" ref="M111" si="86">IFERROR(K111/K112,"ND")</f>
        <v>1.6666666666666667</v>
      </c>
      <c r="N111" s="55">
        <f>IFERROR(((I111+J111+K111)/G111),"ND")</f>
        <v>1.1363636363636365</v>
      </c>
      <c r="O111" s="56" t="s">
        <v>190</v>
      </c>
      <c r="P111" s="57"/>
      <c r="Q111" s="58"/>
    </row>
    <row r="112" spans="3:17" ht="81" customHeight="1" x14ac:dyDescent="0.3">
      <c r="C112" s="68"/>
      <c r="D112" s="69"/>
      <c r="E112" s="70"/>
      <c r="F112" s="70"/>
      <c r="G112" s="71"/>
      <c r="H112" s="59"/>
      <c r="I112" s="26">
        <v>4</v>
      </c>
      <c r="J112" s="26">
        <v>6</v>
      </c>
      <c r="K112" s="26">
        <v>6</v>
      </c>
      <c r="L112" s="36">
        <v>6</v>
      </c>
      <c r="M112" s="54"/>
      <c r="N112" s="55"/>
      <c r="O112" s="56"/>
      <c r="P112" s="57"/>
      <c r="Q112" s="58"/>
    </row>
    <row r="113" spans="1:43" ht="81" customHeight="1" x14ac:dyDescent="0.3">
      <c r="C113" s="60" t="s">
        <v>126</v>
      </c>
      <c r="D113" s="62" t="s">
        <v>127</v>
      </c>
      <c r="E113" s="64" t="s">
        <v>30</v>
      </c>
      <c r="F113" s="64" t="s">
        <v>35</v>
      </c>
      <c r="G113" s="66">
        <v>16</v>
      </c>
      <c r="H113" s="52" t="s">
        <v>134</v>
      </c>
      <c r="I113" s="27">
        <v>6</v>
      </c>
      <c r="J113" s="27">
        <v>6</v>
      </c>
      <c r="K113" s="27">
        <v>7</v>
      </c>
      <c r="L113" s="34" t="s">
        <v>20</v>
      </c>
      <c r="M113" s="42">
        <f t="shared" ref="M113" si="87">IFERROR(K113/K114,"ND")</f>
        <v>1.75</v>
      </c>
      <c r="N113" s="44">
        <f t="shared" ref="N113" si="88">IFERROR(((I113+J113+K113)/G113),"ND")</f>
        <v>1.1875</v>
      </c>
      <c r="O113" s="46" t="s">
        <v>191</v>
      </c>
      <c r="P113" s="47"/>
      <c r="Q113" s="48"/>
    </row>
    <row r="114" spans="1:43" ht="81" customHeight="1" x14ac:dyDescent="0.3">
      <c r="C114" s="60"/>
      <c r="D114" s="62"/>
      <c r="E114" s="64"/>
      <c r="F114" s="64"/>
      <c r="G114" s="66"/>
      <c r="H114" s="52"/>
      <c r="I114" s="27">
        <v>4</v>
      </c>
      <c r="J114" s="27">
        <v>4</v>
      </c>
      <c r="K114" s="27">
        <v>4</v>
      </c>
      <c r="L114" s="34">
        <v>4</v>
      </c>
      <c r="M114" s="42"/>
      <c r="N114" s="44"/>
      <c r="O114" s="46"/>
      <c r="P114" s="47"/>
      <c r="Q114" s="48"/>
    </row>
    <row r="115" spans="1:43" ht="81" customHeight="1" x14ac:dyDescent="0.3">
      <c r="C115" s="60" t="s">
        <v>128</v>
      </c>
      <c r="D115" s="62" t="s">
        <v>129</v>
      </c>
      <c r="E115" s="64" t="s">
        <v>30</v>
      </c>
      <c r="F115" s="64" t="s">
        <v>35</v>
      </c>
      <c r="G115" s="66">
        <v>6</v>
      </c>
      <c r="H115" s="52" t="s">
        <v>134</v>
      </c>
      <c r="I115" s="27">
        <v>0</v>
      </c>
      <c r="J115" s="27">
        <v>3</v>
      </c>
      <c r="K115" s="27">
        <v>3</v>
      </c>
      <c r="L115" s="34" t="s">
        <v>20</v>
      </c>
      <c r="M115" s="42">
        <f t="shared" ref="M115" si="89">IFERROR(K115/K116,"ND")</f>
        <v>1.5</v>
      </c>
      <c r="N115" s="44">
        <f t="shared" ref="N115" si="90">IFERROR(((I115+J115+K115)/G115),"ND")</f>
        <v>1</v>
      </c>
      <c r="O115" s="46" t="s">
        <v>192</v>
      </c>
      <c r="P115" s="47"/>
      <c r="Q115" s="48"/>
    </row>
    <row r="116" spans="1:43" ht="81" customHeight="1" x14ac:dyDescent="0.3">
      <c r="C116" s="60"/>
      <c r="D116" s="62"/>
      <c r="E116" s="64"/>
      <c r="F116" s="64"/>
      <c r="G116" s="66"/>
      <c r="H116" s="52"/>
      <c r="I116" s="27">
        <v>0</v>
      </c>
      <c r="J116" s="27">
        <v>2</v>
      </c>
      <c r="K116" s="27">
        <v>2</v>
      </c>
      <c r="L116" s="34">
        <v>2</v>
      </c>
      <c r="M116" s="42"/>
      <c r="N116" s="44"/>
      <c r="O116" s="46"/>
      <c r="P116" s="47"/>
      <c r="Q116" s="48"/>
    </row>
    <row r="117" spans="1:43" ht="81" customHeight="1" x14ac:dyDescent="0.3">
      <c r="C117" s="68" t="s">
        <v>130</v>
      </c>
      <c r="D117" s="69" t="s">
        <v>131</v>
      </c>
      <c r="E117" s="70" t="s">
        <v>30</v>
      </c>
      <c r="F117" s="70" t="s">
        <v>35</v>
      </c>
      <c r="G117" s="71">
        <v>8220</v>
      </c>
      <c r="H117" s="59" t="s">
        <v>134</v>
      </c>
      <c r="I117" s="26">
        <v>1801</v>
      </c>
      <c r="J117" s="26">
        <v>3081</v>
      </c>
      <c r="K117" s="26">
        <v>2989</v>
      </c>
      <c r="L117" s="36" t="s">
        <v>20</v>
      </c>
      <c r="M117" s="54">
        <f t="shared" ref="M117" si="91">IFERROR(K117/K118,"ND")</f>
        <v>1.9664473684210526</v>
      </c>
      <c r="N117" s="55">
        <f t="shared" ref="N117" si="92">IFERROR(((I117+J117+K117)/G117),"ND")</f>
        <v>0.95754257907542584</v>
      </c>
      <c r="O117" s="56" t="s">
        <v>193</v>
      </c>
      <c r="P117" s="57"/>
      <c r="Q117" s="58"/>
    </row>
    <row r="118" spans="1:43" ht="81" customHeight="1" x14ac:dyDescent="0.3">
      <c r="C118" s="68"/>
      <c r="D118" s="69"/>
      <c r="E118" s="70"/>
      <c r="F118" s="70"/>
      <c r="G118" s="71"/>
      <c r="H118" s="59"/>
      <c r="I118" s="26">
        <v>2100</v>
      </c>
      <c r="J118" s="26">
        <v>2100</v>
      </c>
      <c r="K118" s="26">
        <v>1520</v>
      </c>
      <c r="L118" s="36">
        <v>2500</v>
      </c>
      <c r="M118" s="54"/>
      <c r="N118" s="55"/>
      <c r="O118" s="56"/>
      <c r="P118" s="57"/>
      <c r="Q118" s="58"/>
    </row>
    <row r="119" spans="1:43" ht="81" customHeight="1" x14ac:dyDescent="0.3">
      <c r="C119" s="60" t="s">
        <v>132</v>
      </c>
      <c r="D119" s="62" t="s">
        <v>133</v>
      </c>
      <c r="E119" s="64" t="s">
        <v>30</v>
      </c>
      <c r="F119" s="64" t="s">
        <v>35</v>
      </c>
      <c r="G119" s="66">
        <v>8220</v>
      </c>
      <c r="H119" s="52" t="s">
        <v>134</v>
      </c>
      <c r="I119" s="27">
        <v>1801</v>
      </c>
      <c r="J119" s="27">
        <v>3081</v>
      </c>
      <c r="K119" s="27">
        <v>2989</v>
      </c>
      <c r="L119" s="34" t="s">
        <v>20</v>
      </c>
      <c r="M119" s="42">
        <f t="shared" ref="M119" si="93">IFERROR(K119/K120,"ND")</f>
        <v>1.9664473684210526</v>
      </c>
      <c r="N119" s="44">
        <f>IFERROR(((I119+J119+K119)/G119),"ND")</f>
        <v>0.95754257907542584</v>
      </c>
      <c r="O119" s="46" t="s">
        <v>194</v>
      </c>
      <c r="P119" s="47"/>
      <c r="Q119" s="48"/>
    </row>
    <row r="120" spans="1:43" ht="81" customHeight="1" thickBot="1" x14ac:dyDescent="0.35">
      <c r="C120" s="61"/>
      <c r="D120" s="63"/>
      <c r="E120" s="65"/>
      <c r="F120" s="65"/>
      <c r="G120" s="67"/>
      <c r="H120" s="53"/>
      <c r="I120" s="28">
        <v>2100</v>
      </c>
      <c r="J120" s="28">
        <v>2100</v>
      </c>
      <c r="K120" s="28">
        <v>1520</v>
      </c>
      <c r="L120" s="37">
        <v>2500</v>
      </c>
      <c r="M120" s="43"/>
      <c r="N120" s="45"/>
      <c r="O120" s="49"/>
      <c r="P120" s="50"/>
      <c r="Q120" s="51"/>
    </row>
    <row r="121" spans="1:43" s="18" customFormat="1" ht="52.95" customHeight="1" x14ac:dyDescent="0.3">
      <c r="A121"/>
      <c r="B121" s="1"/>
      <c r="C121" s="1"/>
      <c r="D121" s="2"/>
      <c r="E121" s="2"/>
      <c r="F121"/>
      <c r="G121" s="3"/>
      <c r="H121" s="4"/>
      <c r="I121"/>
      <c r="J121"/>
      <c r="K121"/>
      <c r="L121"/>
      <c r="M121" s="5"/>
      <c r="N121" s="5"/>
      <c r="O121" s="7"/>
      <c r="P121" s="7"/>
      <c r="Q121"/>
      <c r="R121"/>
      <c r="S121"/>
      <c r="T121"/>
      <c r="U121"/>
      <c r="V121"/>
      <c r="W121"/>
      <c r="X121"/>
      <c r="Y121"/>
      <c r="Z121"/>
      <c r="AA121"/>
      <c r="AB121"/>
      <c r="AC121"/>
      <c r="AD121"/>
      <c r="AE121"/>
      <c r="AF121"/>
      <c r="AG121"/>
      <c r="AH121"/>
      <c r="AI121"/>
      <c r="AJ121"/>
      <c r="AK121"/>
      <c r="AL121"/>
      <c r="AM121"/>
      <c r="AN121"/>
      <c r="AO121"/>
      <c r="AP121"/>
      <c r="AQ121"/>
    </row>
    <row r="122" spans="1:43" s="18" customFormat="1" ht="43.05" customHeight="1" x14ac:dyDescent="0.3">
      <c r="A122"/>
      <c r="B122" s="1"/>
      <c r="C122" s="1"/>
      <c r="D122" s="19"/>
      <c r="E122" s="19"/>
      <c r="F122" s="19"/>
      <c r="G122" s="20"/>
      <c r="H122" s="21"/>
      <c r="I122" s="21"/>
      <c r="J122" s="21"/>
      <c r="K122" s="20"/>
      <c r="L122"/>
      <c r="M122"/>
      <c r="N122"/>
      <c r="O122" s="7"/>
      <c r="P122" s="7"/>
      <c r="Q122"/>
      <c r="R122"/>
      <c r="S122"/>
      <c r="T122"/>
      <c r="U122"/>
      <c r="V122"/>
      <c r="W122"/>
      <c r="X122"/>
      <c r="Y122"/>
      <c r="Z122"/>
      <c r="AA122"/>
      <c r="AB122"/>
      <c r="AC122"/>
      <c r="AD122"/>
      <c r="AE122"/>
      <c r="AF122"/>
      <c r="AG122"/>
      <c r="AH122"/>
      <c r="AI122"/>
      <c r="AJ122"/>
      <c r="AK122"/>
      <c r="AL122"/>
      <c r="AM122"/>
      <c r="AN122"/>
      <c r="AO122"/>
      <c r="AP122"/>
      <c r="AQ122"/>
    </row>
    <row r="123" spans="1:43" s="18" customFormat="1" ht="40.049999999999997" customHeight="1" x14ac:dyDescent="0.3">
      <c r="A123"/>
      <c r="B123" s="1"/>
      <c r="C123" s="1"/>
      <c r="D123" s="107" t="s">
        <v>135</v>
      </c>
      <c r="E123" s="107"/>
      <c r="F123" s="107"/>
      <c r="G123" s="20"/>
      <c r="H123" s="108" t="s">
        <v>136</v>
      </c>
      <c r="I123" s="108"/>
      <c r="J123" s="108"/>
      <c r="K123" s="20"/>
      <c r="L123" s="109"/>
      <c r="M123" s="109"/>
      <c r="N123" s="109"/>
      <c r="O123" s="7"/>
      <c r="P123" s="105" t="s">
        <v>137</v>
      </c>
      <c r="Q123" s="105"/>
      <c r="R123" s="38"/>
      <c r="S123"/>
      <c r="T123"/>
      <c r="U123"/>
      <c r="V123"/>
      <c r="W123"/>
      <c r="X123"/>
      <c r="Y123"/>
      <c r="Z123"/>
      <c r="AA123"/>
      <c r="AB123"/>
      <c r="AC123"/>
      <c r="AD123"/>
      <c r="AE123"/>
      <c r="AF123"/>
      <c r="AG123"/>
      <c r="AH123"/>
      <c r="AI123"/>
      <c r="AJ123"/>
      <c r="AK123"/>
      <c r="AL123"/>
      <c r="AM123"/>
      <c r="AN123"/>
      <c r="AO123"/>
      <c r="AP123"/>
      <c r="AQ123"/>
    </row>
    <row r="124" spans="1:43" s="18" customFormat="1" ht="42" customHeight="1" x14ac:dyDescent="0.3">
      <c r="A124"/>
      <c r="B124" s="1"/>
      <c r="C124" s="1"/>
      <c r="D124" s="110" t="s">
        <v>139</v>
      </c>
      <c r="E124" s="110"/>
      <c r="F124" s="110"/>
      <c r="G124" s="20"/>
      <c r="H124" s="110" t="s">
        <v>138</v>
      </c>
      <c r="I124" s="110"/>
      <c r="J124" s="110"/>
      <c r="K124" s="20"/>
      <c r="L124" s="106"/>
      <c r="M124" s="106"/>
      <c r="N124" s="106"/>
      <c r="O124" s="7"/>
      <c r="P124" s="106" t="s">
        <v>144</v>
      </c>
      <c r="Q124" s="106"/>
      <c r="R124" s="39"/>
      <c r="S124"/>
      <c r="T124"/>
      <c r="U124"/>
      <c r="V124"/>
      <c r="W124"/>
      <c r="X124"/>
      <c r="Y124"/>
      <c r="Z124"/>
      <c r="AA124"/>
      <c r="AB124"/>
      <c r="AC124"/>
      <c r="AD124"/>
      <c r="AE124"/>
      <c r="AF124"/>
      <c r="AG124"/>
      <c r="AH124"/>
      <c r="AI124"/>
      <c r="AJ124"/>
      <c r="AK124"/>
      <c r="AL124"/>
      <c r="AM124"/>
      <c r="AN124"/>
      <c r="AO124"/>
      <c r="AP124"/>
      <c r="AQ124"/>
    </row>
    <row r="125" spans="1:43" s="18" customFormat="1" ht="36" customHeight="1" x14ac:dyDescent="0.3">
      <c r="A125"/>
      <c r="B125" s="1"/>
      <c r="C125" s="1"/>
      <c r="D125" s="110"/>
      <c r="E125" s="110"/>
      <c r="F125" s="110"/>
      <c r="G125" s="20"/>
      <c r="H125" s="110"/>
      <c r="I125" s="110"/>
      <c r="J125" s="110"/>
      <c r="K125" s="20"/>
      <c r="L125" s="106"/>
      <c r="M125" s="106"/>
      <c r="N125" s="106"/>
      <c r="O125" s="7"/>
      <c r="P125" s="106"/>
      <c r="Q125" s="106"/>
      <c r="R125" s="39"/>
      <c r="S125"/>
      <c r="T125"/>
      <c r="U125"/>
      <c r="V125"/>
      <c r="W125"/>
      <c r="X125"/>
      <c r="Y125"/>
      <c r="Z125"/>
      <c r="AA125"/>
      <c r="AB125"/>
      <c r="AC125"/>
      <c r="AD125"/>
      <c r="AE125"/>
      <c r="AF125"/>
      <c r="AG125"/>
      <c r="AH125"/>
      <c r="AI125"/>
      <c r="AJ125"/>
      <c r="AK125"/>
      <c r="AL125"/>
      <c r="AM125"/>
      <c r="AN125"/>
      <c r="AO125"/>
      <c r="AP125"/>
      <c r="AQ125"/>
    </row>
    <row r="126" spans="1:43" s="18" customFormat="1" ht="52.05" customHeight="1" x14ac:dyDescent="0.3">
      <c r="A126"/>
      <c r="B126" s="1"/>
      <c r="C126" s="1"/>
      <c r="D126" s="110"/>
      <c r="E126" s="110"/>
      <c r="F126" s="110"/>
      <c r="G126" s="6"/>
      <c r="H126" s="110"/>
      <c r="I126" s="110"/>
      <c r="J126" s="110"/>
      <c r="K126"/>
      <c r="L126" s="106"/>
      <c r="M126" s="106"/>
      <c r="N126" s="106"/>
      <c r="O126" s="7"/>
      <c r="P126" s="39"/>
      <c r="Q126" s="39"/>
      <c r="R126" s="39"/>
      <c r="S126"/>
      <c r="T126"/>
      <c r="U126"/>
      <c r="V126"/>
      <c r="W126"/>
      <c r="X126"/>
      <c r="Y126"/>
      <c r="Z126"/>
      <c r="AA126"/>
      <c r="AB126"/>
      <c r="AC126"/>
      <c r="AD126"/>
      <c r="AE126"/>
      <c r="AF126"/>
      <c r="AG126"/>
      <c r="AH126"/>
      <c r="AI126"/>
      <c r="AJ126"/>
      <c r="AK126"/>
      <c r="AL126"/>
      <c r="AM126"/>
      <c r="AN126"/>
      <c r="AO126"/>
      <c r="AP126"/>
      <c r="AQ126"/>
    </row>
    <row r="127" spans="1:43" s="18" customFormat="1" ht="46.95" customHeight="1" x14ac:dyDescent="0.3">
      <c r="A127"/>
      <c r="B127" s="1"/>
      <c r="C127" s="1"/>
      <c r="D127" s="2"/>
      <c r="E127" s="2"/>
      <c r="F127"/>
      <c r="G127" s="3"/>
      <c r="H127" s="4"/>
      <c r="I127"/>
      <c r="J127"/>
      <c r="K127"/>
      <c r="L127" s="106"/>
      <c r="M127" s="106"/>
      <c r="N127" s="106"/>
      <c r="O127" s="7"/>
      <c r="P127" s="39"/>
      <c r="Q127" s="39"/>
      <c r="R127" s="39"/>
      <c r="S127"/>
      <c r="T127"/>
      <c r="U127"/>
      <c r="V127"/>
      <c r="W127"/>
      <c r="X127"/>
      <c r="Y127"/>
      <c r="Z127"/>
      <c r="AA127"/>
      <c r="AB127"/>
      <c r="AC127"/>
      <c r="AD127"/>
      <c r="AE127"/>
      <c r="AF127"/>
      <c r="AG127"/>
      <c r="AH127"/>
      <c r="AI127"/>
      <c r="AJ127"/>
      <c r="AK127"/>
      <c r="AL127"/>
      <c r="AM127"/>
      <c r="AN127"/>
      <c r="AO127"/>
      <c r="AP127"/>
      <c r="AQ127"/>
    </row>
    <row r="128" spans="1:43" s="18" customFormat="1" ht="58.95" customHeight="1" x14ac:dyDescent="0.3">
      <c r="A128"/>
      <c r="B128" s="1"/>
      <c r="C128" s="1"/>
      <c r="D128" s="2"/>
      <c r="E128" s="2"/>
      <c r="F128"/>
      <c r="G128" s="3"/>
      <c r="H128" s="4"/>
      <c r="I128"/>
      <c r="J128"/>
      <c r="K128"/>
      <c r="L128" s="106"/>
      <c r="M128" s="106"/>
      <c r="N128" s="106"/>
      <c r="O128" s="7"/>
      <c r="P128" s="39"/>
      <c r="Q128" s="39"/>
      <c r="R128" s="39"/>
      <c r="S128"/>
      <c r="T128"/>
      <c r="U128"/>
      <c r="V128"/>
      <c r="W128"/>
      <c r="X128"/>
      <c r="Y128"/>
      <c r="Z128"/>
      <c r="AA128"/>
      <c r="AB128"/>
      <c r="AC128"/>
      <c r="AD128"/>
      <c r="AE128"/>
      <c r="AF128"/>
      <c r="AG128"/>
      <c r="AH128"/>
      <c r="AI128"/>
      <c r="AJ128"/>
      <c r="AK128"/>
      <c r="AL128"/>
      <c r="AM128"/>
      <c r="AN128"/>
      <c r="AO128"/>
      <c r="AP128"/>
      <c r="AQ128"/>
    </row>
    <row r="129" spans="1:43" s="18" customFormat="1" ht="43.95" customHeight="1" x14ac:dyDescent="0.3">
      <c r="A129"/>
      <c r="B129" s="1"/>
      <c r="C129" s="2"/>
      <c r="D129" s="2"/>
      <c r="E129"/>
      <c r="F129" s="3"/>
      <c r="G129" s="4"/>
      <c r="H129"/>
      <c r="I129"/>
      <c r="J129"/>
      <c r="K129"/>
      <c r="L129" s="5"/>
      <c r="M129" s="5"/>
      <c r="N129" s="7"/>
      <c r="O129" s="7"/>
      <c r="P129" s="7"/>
      <c r="Q129"/>
      <c r="R129"/>
      <c r="S129"/>
      <c r="T129"/>
      <c r="U129"/>
      <c r="V129"/>
      <c r="W129"/>
      <c r="X129"/>
      <c r="Y129"/>
      <c r="Z129"/>
      <c r="AA129"/>
      <c r="AB129"/>
      <c r="AC129"/>
      <c r="AD129"/>
      <c r="AE129"/>
      <c r="AF129"/>
      <c r="AG129"/>
      <c r="AH129"/>
      <c r="AI129"/>
      <c r="AJ129"/>
      <c r="AK129"/>
      <c r="AL129"/>
      <c r="AM129"/>
      <c r="AN129"/>
      <c r="AO129"/>
      <c r="AP129"/>
      <c r="AQ129"/>
    </row>
    <row r="130" spans="1:43" s="18" customFormat="1" ht="48" customHeight="1" x14ac:dyDescent="0.3">
      <c r="A130"/>
      <c r="B130" s="1"/>
      <c r="C130" s="2"/>
      <c r="D130" s="2"/>
      <c r="E130"/>
      <c r="F130" s="3"/>
      <c r="G130" s="4"/>
      <c r="H130"/>
      <c r="I130"/>
      <c r="J130"/>
      <c r="K130"/>
      <c r="L130" s="5"/>
      <c r="M130" s="5"/>
      <c r="N130" s="7"/>
      <c r="O130" s="7"/>
      <c r="P130" s="7"/>
      <c r="Q130"/>
      <c r="R130"/>
      <c r="S130"/>
      <c r="T130"/>
      <c r="U130"/>
      <c r="V130"/>
      <c r="W130"/>
      <c r="X130"/>
      <c r="Y130"/>
      <c r="Z130"/>
      <c r="AA130"/>
      <c r="AB130"/>
      <c r="AC130"/>
      <c r="AD130"/>
      <c r="AE130"/>
      <c r="AF130"/>
      <c r="AG130"/>
      <c r="AH130"/>
      <c r="AI130"/>
      <c r="AJ130"/>
      <c r="AK130"/>
      <c r="AL130"/>
      <c r="AM130"/>
      <c r="AN130"/>
      <c r="AO130"/>
      <c r="AP130"/>
      <c r="AQ130"/>
    </row>
    <row r="131" spans="1:43" s="18" customFormat="1" ht="46.05" customHeight="1" x14ac:dyDescent="0.3">
      <c r="A131"/>
      <c r="B131" s="1"/>
      <c r="C131" s="2"/>
      <c r="D131" s="2"/>
      <c r="E131"/>
      <c r="F131" s="3"/>
      <c r="G131" s="4"/>
      <c r="H131"/>
      <c r="I131"/>
      <c r="J131"/>
      <c r="K131"/>
      <c r="L131" s="5"/>
      <c r="M131" s="5"/>
      <c r="N131" s="7"/>
      <c r="O131" s="7"/>
      <c r="P131" s="7"/>
      <c r="Q131"/>
      <c r="R131"/>
      <c r="S131"/>
      <c r="T131"/>
      <c r="U131"/>
      <c r="V131"/>
      <c r="W131"/>
      <c r="X131"/>
      <c r="Y131"/>
      <c r="Z131"/>
      <c r="AA131"/>
      <c r="AB131"/>
      <c r="AC131"/>
      <c r="AD131"/>
      <c r="AE131"/>
      <c r="AF131"/>
      <c r="AG131"/>
      <c r="AH131"/>
      <c r="AI131"/>
      <c r="AJ131"/>
      <c r="AK131"/>
      <c r="AL131"/>
      <c r="AM131"/>
      <c r="AN131"/>
      <c r="AO131"/>
      <c r="AP131"/>
      <c r="AQ131"/>
    </row>
    <row r="132" spans="1:43" s="18" customFormat="1" ht="51" customHeight="1" x14ac:dyDescent="0.3">
      <c r="A132"/>
      <c r="B132" s="1"/>
      <c r="C132" s="2"/>
      <c r="D132" s="2"/>
      <c r="E132"/>
      <c r="F132" s="3"/>
      <c r="G132" s="4"/>
      <c r="H132"/>
      <c r="I132"/>
      <c r="J132"/>
      <c r="K132"/>
      <c r="L132" s="5"/>
      <c r="M132" s="5"/>
      <c r="N132" s="7"/>
      <c r="O132" s="7"/>
      <c r="P132" s="7"/>
      <c r="Q132"/>
      <c r="R132"/>
      <c r="S132"/>
      <c r="T132"/>
      <c r="U132"/>
      <c r="V132"/>
      <c r="W132"/>
      <c r="X132"/>
      <c r="Y132"/>
      <c r="Z132"/>
      <c r="AA132"/>
      <c r="AB132"/>
      <c r="AC132"/>
      <c r="AD132"/>
      <c r="AE132"/>
      <c r="AF132"/>
      <c r="AG132"/>
      <c r="AH132"/>
      <c r="AI132"/>
      <c r="AJ132"/>
      <c r="AK132"/>
      <c r="AL132"/>
      <c r="AM132"/>
      <c r="AN132"/>
      <c r="AO132"/>
      <c r="AP132"/>
      <c r="AQ132"/>
    </row>
    <row r="133" spans="1:43" s="18" customFormat="1" ht="48" customHeight="1" x14ac:dyDescent="0.3">
      <c r="A133"/>
      <c r="B133" s="1"/>
      <c r="C133" s="2"/>
      <c r="D133" s="2"/>
      <c r="E133"/>
      <c r="F133" s="3"/>
      <c r="G133" s="4"/>
      <c r="H133"/>
      <c r="I133"/>
      <c r="J133"/>
      <c r="K133"/>
      <c r="L133" s="5"/>
      <c r="M133" s="5"/>
      <c r="N133" s="7"/>
      <c r="O133" s="7"/>
      <c r="P133" s="7"/>
      <c r="Q133"/>
      <c r="R133"/>
      <c r="S133"/>
      <c r="T133"/>
      <c r="U133"/>
      <c r="V133"/>
      <c r="W133"/>
      <c r="X133"/>
      <c r="Y133"/>
      <c r="Z133"/>
      <c r="AA133"/>
      <c r="AB133"/>
      <c r="AC133"/>
      <c r="AD133"/>
      <c r="AE133"/>
      <c r="AF133"/>
      <c r="AG133"/>
      <c r="AH133"/>
      <c r="AI133"/>
      <c r="AJ133"/>
      <c r="AK133"/>
      <c r="AL133"/>
      <c r="AM133"/>
      <c r="AN133"/>
      <c r="AO133"/>
      <c r="AP133"/>
      <c r="AQ133"/>
    </row>
    <row r="134" spans="1:43" s="18" customFormat="1" ht="52.05" customHeight="1" x14ac:dyDescent="0.3">
      <c r="A134"/>
      <c r="B134" s="1"/>
      <c r="C134" s="2"/>
      <c r="D134" s="2"/>
      <c r="E134"/>
      <c r="F134" s="3"/>
      <c r="G134" s="4"/>
      <c r="H134"/>
      <c r="I134"/>
      <c r="J134"/>
      <c r="K134"/>
      <c r="L134" s="5"/>
      <c r="M134" s="5"/>
      <c r="N134" s="7"/>
      <c r="O134" s="7"/>
      <c r="P134" s="7"/>
      <c r="Q134"/>
      <c r="R134"/>
      <c r="S134"/>
      <c r="T134"/>
      <c r="U134"/>
      <c r="V134"/>
      <c r="W134"/>
      <c r="X134"/>
      <c r="Y134"/>
      <c r="Z134"/>
      <c r="AA134"/>
      <c r="AB134"/>
      <c r="AC134"/>
      <c r="AD134"/>
      <c r="AE134"/>
      <c r="AF134"/>
      <c r="AG134"/>
      <c r="AH134"/>
      <c r="AI134"/>
      <c r="AJ134"/>
      <c r="AK134"/>
      <c r="AL134"/>
      <c r="AM134"/>
      <c r="AN134"/>
      <c r="AO134"/>
      <c r="AP134"/>
      <c r="AQ134"/>
    </row>
    <row r="135" spans="1:43" s="18" customFormat="1" ht="45" customHeight="1" x14ac:dyDescent="0.3">
      <c r="A135"/>
      <c r="B135" s="1"/>
      <c r="C135" s="2"/>
      <c r="D135" s="2"/>
      <c r="E135"/>
      <c r="F135" s="3"/>
      <c r="G135" s="4"/>
      <c r="H135"/>
      <c r="I135"/>
      <c r="J135"/>
      <c r="K135"/>
      <c r="L135" s="5"/>
      <c r="M135" s="5"/>
      <c r="N135" s="7"/>
      <c r="O135" s="7"/>
      <c r="P135" s="7"/>
      <c r="Q135"/>
      <c r="R135"/>
      <c r="S135"/>
      <c r="T135"/>
      <c r="U135"/>
      <c r="V135"/>
      <c r="W135"/>
      <c r="X135"/>
      <c r="Y135"/>
      <c r="Z135"/>
      <c r="AA135"/>
      <c r="AB135"/>
      <c r="AC135"/>
      <c r="AD135"/>
      <c r="AE135"/>
      <c r="AF135"/>
      <c r="AG135"/>
      <c r="AH135"/>
      <c r="AI135"/>
      <c r="AJ135"/>
      <c r="AK135"/>
      <c r="AL135"/>
      <c r="AM135"/>
      <c r="AN135"/>
      <c r="AO135"/>
      <c r="AP135"/>
      <c r="AQ135"/>
    </row>
    <row r="136" spans="1:43" s="18" customFormat="1" ht="52.95" customHeight="1" x14ac:dyDescent="0.3">
      <c r="A136"/>
      <c r="B136" s="1"/>
      <c r="C136" s="2"/>
      <c r="D136" s="2"/>
      <c r="E136"/>
      <c r="F136" s="3"/>
      <c r="G136" s="4"/>
      <c r="H136"/>
      <c r="I136"/>
      <c r="J136"/>
      <c r="K136"/>
      <c r="L136" s="5"/>
      <c r="M136" s="5"/>
      <c r="N136" s="7"/>
      <c r="O136" s="7"/>
      <c r="P136" s="7"/>
      <c r="Q136"/>
      <c r="R136"/>
      <c r="S136"/>
      <c r="T136"/>
      <c r="U136"/>
      <c r="V136"/>
      <c r="W136"/>
      <c r="X136"/>
      <c r="Y136"/>
      <c r="Z136"/>
      <c r="AA136"/>
      <c r="AB136"/>
      <c r="AC136"/>
      <c r="AD136"/>
      <c r="AE136"/>
      <c r="AF136"/>
      <c r="AG136"/>
      <c r="AH136"/>
      <c r="AI136"/>
      <c r="AJ136"/>
      <c r="AK136"/>
      <c r="AL136"/>
      <c r="AM136"/>
      <c r="AN136"/>
      <c r="AO136"/>
      <c r="AP136"/>
      <c r="AQ136"/>
    </row>
    <row r="137" spans="1:43" x14ac:dyDescent="0.3">
      <c r="B137" s="1"/>
      <c r="C137" s="2"/>
      <c r="E137"/>
      <c r="F137" s="3"/>
      <c r="G137" s="4"/>
      <c r="H137"/>
      <c r="L137" s="5"/>
      <c r="N137" s="7"/>
      <c r="Q137"/>
    </row>
    <row r="138" spans="1:43" x14ac:dyDescent="0.3">
      <c r="B138" s="1"/>
      <c r="C138" s="2"/>
      <c r="E138"/>
      <c r="F138" s="3"/>
      <c r="G138" s="4"/>
      <c r="H138"/>
      <c r="L138" s="5"/>
      <c r="N138" s="7"/>
      <c r="Q138"/>
    </row>
    <row r="139" spans="1:43" x14ac:dyDescent="0.3">
      <c r="B139" s="1"/>
      <c r="C139" s="2"/>
      <c r="E139"/>
      <c r="F139" s="3"/>
      <c r="G139" s="4"/>
      <c r="H139"/>
      <c r="L139" s="5"/>
      <c r="N139" s="7"/>
      <c r="Q139"/>
    </row>
    <row r="140" spans="1:43" x14ac:dyDescent="0.3">
      <c r="B140" s="1"/>
      <c r="C140" s="2"/>
      <c r="E140"/>
      <c r="F140" s="3"/>
      <c r="G140" s="4"/>
      <c r="H140"/>
      <c r="L140" s="5"/>
      <c r="N140" s="7"/>
      <c r="Q140"/>
    </row>
    <row r="141" spans="1:43" x14ac:dyDescent="0.3">
      <c r="B141" s="1"/>
      <c r="C141" s="2"/>
      <c r="E141"/>
      <c r="F141" s="3"/>
      <c r="G141" s="4"/>
      <c r="H141"/>
      <c r="L141" s="5"/>
      <c r="N141" s="7"/>
      <c r="Q141"/>
    </row>
  </sheetData>
  <mergeCells count="507">
    <mergeCell ref="P123:Q123"/>
    <mergeCell ref="P124:Q125"/>
    <mergeCell ref="D123:F123"/>
    <mergeCell ref="H123:J123"/>
    <mergeCell ref="L123:N123"/>
    <mergeCell ref="D124:F126"/>
    <mergeCell ref="H124:J126"/>
    <mergeCell ref="L124:N128"/>
    <mergeCell ref="D4:Q4"/>
    <mergeCell ref="D5:Q5"/>
    <mergeCell ref="M15:M16"/>
    <mergeCell ref="N15:N16"/>
    <mergeCell ref="M19:M20"/>
    <mergeCell ref="H23:H24"/>
    <mergeCell ref="M23:M24"/>
    <mergeCell ref="O23:Q24"/>
    <mergeCell ref="N23:N24"/>
    <mergeCell ref="E21:E22"/>
    <mergeCell ref="E23:E24"/>
    <mergeCell ref="F23:F24"/>
    <mergeCell ref="G23:G24"/>
    <mergeCell ref="D9:Q9"/>
    <mergeCell ref="E10:E12"/>
    <mergeCell ref="F10:F12"/>
    <mergeCell ref="O10:Q12"/>
    <mergeCell ref="C23:C24"/>
    <mergeCell ref="D23:D24"/>
    <mergeCell ref="C10:C12"/>
    <mergeCell ref="D10:D12"/>
    <mergeCell ref="G10:N10"/>
    <mergeCell ref="H19:H20"/>
    <mergeCell ref="D6:Q6"/>
    <mergeCell ref="O13:Q14"/>
    <mergeCell ref="M17:M18"/>
    <mergeCell ref="N17:N18"/>
    <mergeCell ref="N13:N14"/>
    <mergeCell ref="O17:Q18"/>
    <mergeCell ref="C21:C22"/>
    <mergeCell ref="D21:D22"/>
    <mergeCell ref="F21:F22"/>
    <mergeCell ref="G21:G22"/>
    <mergeCell ref="H21:H22"/>
    <mergeCell ref="M21:M22"/>
    <mergeCell ref="N21:N22"/>
    <mergeCell ref="O21:Q22"/>
    <mergeCell ref="C19:C20"/>
    <mergeCell ref="D19:D20"/>
    <mergeCell ref="F19:F20"/>
    <mergeCell ref="C13:C16"/>
    <mergeCell ref="D15:D16"/>
    <mergeCell ref="F15:F16"/>
    <mergeCell ref="C17:C18"/>
    <mergeCell ref="D17:D18"/>
    <mergeCell ref="F17:F18"/>
    <mergeCell ref="E17:E18"/>
    <mergeCell ref="N19:N20"/>
    <mergeCell ref="G11:G12"/>
    <mergeCell ref="D13:D14"/>
    <mergeCell ref="F13:F14"/>
    <mergeCell ref="H13:H14"/>
    <mergeCell ref="G17:G18"/>
    <mergeCell ref="H17:H18"/>
    <mergeCell ref="E19:E20"/>
    <mergeCell ref="E13:E14"/>
    <mergeCell ref="G13:G14"/>
    <mergeCell ref="G15:G16"/>
    <mergeCell ref="H15:H16"/>
    <mergeCell ref="E15:E16"/>
    <mergeCell ref="G19:G20"/>
    <mergeCell ref="H11:H12"/>
    <mergeCell ref="I11:L11"/>
    <mergeCell ref="M11:N11"/>
    <mergeCell ref="O15:Q16"/>
    <mergeCell ref="F25:F26"/>
    <mergeCell ref="G25:G26"/>
    <mergeCell ref="H25:H26"/>
    <mergeCell ref="M25:M26"/>
    <mergeCell ref="N25:N26"/>
    <mergeCell ref="O25:Q26"/>
    <mergeCell ref="O19:Q20"/>
    <mergeCell ref="M13:M14"/>
    <mergeCell ref="C25:C26"/>
    <mergeCell ref="D25:D26"/>
    <mergeCell ref="E25:E26"/>
    <mergeCell ref="H27:H28"/>
    <mergeCell ref="M27:M28"/>
    <mergeCell ref="N27:N28"/>
    <mergeCell ref="O27:Q28"/>
    <mergeCell ref="C29:C30"/>
    <mergeCell ref="D29:D30"/>
    <mergeCell ref="E29:E30"/>
    <mergeCell ref="F29:F30"/>
    <mergeCell ref="G29:G30"/>
    <mergeCell ref="H29:H30"/>
    <mergeCell ref="M29:M30"/>
    <mergeCell ref="N29:N30"/>
    <mergeCell ref="O29:Q30"/>
    <mergeCell ref="C27:C28"/>
    <mergeCell ref="D27:D28"/>
    <mergeCell ref="E27:E28"/>
    <mergeCell ref="F27:F28"/>
    <mergeCell ref="G27:G28"/>
    <mergeCell ref="H31:H32"/>
    <mergeCell ref="M31:M32"/>
    <mergeCell ref="N31:N32"/>
    <mergeCell ref="O31:Q32"/>
    <mergeCell ref="C33:C34"/>
    <mergeCell ref="D33:D34"/>
    <mergeCell ref="E33:E34"/>
    <mergeCell ref="F33:F34"/>
    <mergeCell ref="G33:G34"/>
    <mergeCell ref="H33:H34"/>
    <mergeCell ref="M33:M34"/>
    <mergeCell ref="N33:N34"/>
    <mergeCell ref="O33:Q34"/>
    <mergeCell ref="C31:C32"/>
    <mergeCell ref="D31:D32"/>
    <mergeCell ref="E31:E32"/>
    <mergeCell ref="F31:F32"/>
    <mergeCell ref="G31:G32"/>
    <mergeCell ref="H35:H36"/>
    <mergeCell ref="M35:M36"/>
    <mergeCell ref="N35:N36"/>
    <mergeCell ref="O35:Q36"/>
    <mergeCell ref="C37:C38"/>
    <mergeCell ref="D37:D38"/>
    <mergeCell ref="E37:E38"/>
    <mergeCell ref="F37:F38"/>
    <mergeCell ref="G37:G38"/>
    <mergeCell ref="H37:H38"/>
    <mergeCell ref="M37:M38"/>
    <mergeCell ref="N37:N38"/>
    <mergeCell ref="O37:Q38"/>
    <mergeCell ref="C35:C36"/>
    <mergeCell ref="D35:D36"/>
    <mergeCell ref="E35:E36"/>
    <mergeCell ref="F35:F36"/>
    <mergeCell ref="G35:G36"/>
    <mergeCell ref="H39:H40"/>
    <mergeCell ref="M39:M40"/>
    <mergeCell ref="N39:N40"/>
    <mergeCell ref="O39:Q40"/>
    <mergeCell ref="C41:C42"/>
    <mergeCell ref="D41:D42"/>
    <mergeCell ref="E41:E42"/>
    <mergeCell ref="F41:F42"/>
    <mergeCell ref="G41:G42"/>
    <mergeCell ref="H41:H42"/>
    <mergeCell ref="M41:M42"/>
    <mergeCell ref="N41:N42"/>
    <mergeCell ref="O41:Q42"/>
    <mergeCell ref="C39:C40"/>
    <mergeCell ref="D39:D40"/>
    <mergeCell ref="E39:E40"/>
    <mergeCell ref="F39:F40"/>
    <mergeCell ref="G39:G40"/>
    <mergeCell ref="H43:H44"/>
    <mergeCell ref="M43:M44"/>
    <mergeCell ref="N43:N44"/>
    <mergeCell ref="O43:Q44"/>
    <mergeCell ref="C45:C46"/>
    <mergeCell ref="D45:D46"/>
    <mergeCell ref="E45:E46"/>
    <mergeCell ref="F45:F46"/>
    <mergeCell ref="G45:G46"/>
    <mergeCell ref="H45:H46"/>
    <mergeCell ref="M45:M46"/>
    <mergeCell ref="N45:N46"/>
    <mergeCell ref="O45:Q46"/>
    <mergeCell ref="C43:C44"/>
    <mergeCell ref="D43:D44"/>
    <mergeCell ref="E43:E44"/>
    <mergeCell ref="F43:F44"/>
    <mergeCell ref="G43:G44"/>
    <mergeCell ref="H47:H48"/>
    <mergeCell ref="M47:M48"/>
    <mergeCell ref="N47:N48"/>
    <mergeCell ref="O47:Q48"/>
    <mergeCell ref="C49:C50"/>
    <mergeCell ref="D49:D50"/>
    <mergeCell ref="E49:E50"/>
    <mergeCell ref="F49:F50"/>
    <mergeCell ref="G49:G50"/>
    <mergeCell ref="H49:H50"/>
    <mergeCell ref="M49:M50"/>
    <mergeCell ref="N49:N50"/>
    <mergeCell ref="O49:Q50"/>
    <mergeCell ref="C47:C48"/>
    <mergeCell ref="D47:D48"/>
    <mergeCell ref="E47:E48"/>
    <mergeCell ref="F47:F48"/>
    <mergeCell ref="G47:G48"/>
    <mergeCell ref="H51:H52"/>
    <mergeCell ref="M51:M52"/>
    <mergeCell ref="N51:N52"/>
    <mergeCell ref="O51:Q52"/>
    <mergeCell ref="C53:C54"/>
    <mergeCell ref="D53:D54"/>
    <mergeCell ref="E53:E54"/>
    <mergeCell ref="F53:F54"/>
    <mergeCell ref="G53:G54"/>
    <mergeCell ref="H53:H54"/>
    <mergeCell ref="M53:M54"/>
    <mergeCell ref="N53:N54"/>
    <mergeCell ref="O53:Q54"/>
    <mergeCell ref="C51:C52"/>
    <mergeCell ref="D51:D52"/>
    <mergeCell ref="E51:E52"/>
    <mergeCell ref="F51:F52"/>
    <mergeCell ref="G51:G52"/>
    <mergeCell ref="H55:H56"/>
    <mergeCell ref="M55:M56"/>
    <mergeCell ref="N55:N56"/>
    <mergeCell ref="O55:Q56"/>
    <mergeCell ref="C57:C58"/>
    <mergeCell ref="D57:D58"/>
    <mergeCell ref="E57:E58"/>
    <mergeCell ref="F57:F58"/>
    <mergeCell ref="G57:G58"/>
    <mergeCell ref="H57:H58"/>
    <mergeCell ref="M57:M58"/>
    <mergeCell ref="N57:N58"/>
    <mergeCell ref="O57:Q58"/>
    <mergeCell ref="C55:C56"/>
    <mergeCell ref="D55:D56"/>
    <mergeCell ref="E55:E56"/>
    <mergeCell ref="F55:F56"/>
    <mergeCell ref="G55:G56"/>
    <mergeCell ref="H59:H60"/>
    <mergeCell ref="M59:M60"/>
    <mergeCell ref="N59:N60"/>
    <mergeCell ref="O59:Q60"/>
    <mergeCell ref="C61:C62"/>
    <mergeCell ref="D61:D62"/>
    <mergeCell ref="E61:E62"/>
    <mergeCell ref="F61:F62"/>
    <mergeCell ref="G61:G62"/>
    <mergeCell ref="H61:H62"/>
    <mergeCell ref="M61:M62"/>
    <mergeCell ref="N61:N62"/>
    <mergeCell ref="O61:Q62"/>
    <mergeCell ref="C59:C60"/>
    <mergeCell ref="D59:D60"/>
    <mergeCell ref="E59:E60"/>
    <mergeCell ref="F59:F60"/>
    <mergeCell ref="G59:G60"/>
    <mergeCell ref="H63:H64"/>
    <mergeCell ref="M63:M64"/>
    <mergeCell ref="N63:N64"/>
    <mergeCell ref="O63:Q64"/>
    <mergeCell ref="C65:C66"/>
    <mergeCell ref="D65:D66"/>
    <mergeCell ref="E65:E66"/>
    <mergeCell ref="F65:F66"/>
    <mergeCell ref="G65:G66"/>
    <mergeCell ref="H65:H66"/>
    <mergeCell ref="M65:M66"/>
    <mergeCell ref="N65:N66"/>
    <mergeCell ref="O65:Q66"/>
    <mergeCell ref="C63:C64"/>
    <mergeCell ref="D63:D64"/>
    <mergeCell ref="E63:E64"/>
    <mergeCell ref="F63:F64"/>
    <mergeCell ref="G63:G64"/>
    <mergeCell ref="H67:H68"/>
    <mergeCell ref="M67:M68"/>
    <mergeCell ref="N67:N68"/>
    <mergeCell ref="O67:Q68"/>
    <mergeCell ref="C69:C70"/>
    <mergeCell ref="D69:D70"/>
    <mergeCell ref="E69:E70"/>
    <mergeCell ref="F69:F70"/>
    <mergeCell ref="G69:G70"/>
    <mergeCell ref="H69:H70"/>
    <mergeCell ref="M69:M70"/>
    <mergeCell ref="N69:N70"/>
    <mergeCell ref="O69:Q70"/>
    <mergeCell ref="C67:C68"/>
    <mergeCell ref="D67:D68"/>
    <mergeCell ref="E67:E68"/>
    <mergeCell ref="F67:F68"/>
    <mergeCell ref="G67:G68"/>
    <mergeCell ref="H71:H72"/>
    <mergeCell ref="M71:M72"/>
    <mergeCell ref="N71:N72"/>
    <mergeCell ref="O71:Q72"/>
    <mergeCell ref="C73:C74"/>
    <mergeCell ref="D73:D74"/>
    <mergeCell ref="E73:E74"/>
    <mergeCell ref="F73:F74"/>
    <mergeCell ref="G73:G74"/>
    <mergeCell ref="H73:H74"/>
    <mergeCell ref="M73:M74"/>
    <mergeCell ref="N73:N74"/>
    <mergeCell ref="O73:Q74"/>
    <mergeCell ref="C71:C72"/>
    <mergeCell ref="D71:D72"/>
    <mergeCell ref="E71:E72"/>
    <mergeCell ref="F71:F72"/>
    <mergeCell ref="G71:G72"/>
    <mergeCell ref="H75:H76"/>
    <mergeCell ref="M75:M76"/>
    <mergeCell ref="N75:N76"/>
    <mergeCell ref="O75:Q76"/>
    <mergeCell ref="C77:C78"/>
    <mergeCell ref="D77:D78"/>
    <mergeCell ref="E77:E78"/>
    <mergeCell ref="F77:F78"/>
    <mergeCell ref="G77:G78"/>
    <mergeCell ref="H77:H78"/>
    <mergeCell ref="M77:M78"/>
    <mergeCell ref="N77:N78"/>
    <mergeCell ref="O77:Q78"/>
    <mergeCell ref="C75:C76"/>
    <mergeCell ref="D75:D76"/>
    <mergeCell ref="E75:E76"/>
    <mergeCell ref="F75:F76"/>
    <mergeCell ref="G75:G76"/>
    <mergeCell ref="H79:H80"/>
    <mergeCell ref="M79:M80"/>
    <mergeCell ref="N79:N80"/>
    <mergeCell ref="O79:Q80"/>
    <mergeCell ref="C81:C82"/>
    <mergeCell ref="D81:D82"/>
    <mergeCell ref="E81:E82"/>
    <mergeCell ref="F81:F82"/>
    <mergeCell ref="G81:G82"/>
    <mergeCell ref="H81:H82"/>
    <mergeCell ref="M81:M82"/>
    <mergeCell ref="N81:N82"/>
    <mergeCell ref="O81:Q82"/>
    <mergeCell ref="C79:C80"/>
    <mergeCell ref="D79:D80"/>
    <mergeCell ref="E79:E80"/>
    <mergeCell ref="F79:F80"/>
    <mergeCell ref="G79:G80"/>
    <mergeCell ref="H83:H84"/>
    <mergeCell ref="M83:M84"/>
    <mergeCell ref="N83:N84"/>
    <mergeCell ref="O83:Q84"/>
    <mergeCell ref="C85:C86"/>
    <mergeCell ref="D85:D86"/>
    <mergeCell ref="E85:E86"/>
    <mergeCell ref="F85:F86"/>
    <mergeCell ref="G85:G86"/>
    <mergeCell ref="H85:H86"/>
    <mergeCell ref="M85:M86"/>
    <mergeCell ref="N85:N86"/>
    <mergeCell ref="O85:Q86"/>
    <mergeCell ref="C83:C84"/>
    <mergeCell ref="D83:D84"/>
    <mergeCell ref="E83:E84"/>
    <mergeCell ref="F83:F84"/>
    <mergeCell ref="G83:G84"/>
    <mergeCell ref="H87:H88"/>
    <mergeCell ref="M87:M88"/>
    <mergeCell ref="N87:N88"/>
    <mergeCell ref="O87:Q88"/>
    <mergeCell ref="C89:C90"/>
    <mergeCell ref="D89:D90"/>
    <mergeCell ref="E89:E90"/>
    <mergeCell ref="F89:F90"/>
    <mergeCell ref="G89:G90"/>
    <mergeCell ref="H89:H90"/>
    <mergeCell ref="M89:M90"/>
    <mergeCell ref="N89:N90"/>
    <mergeCell ref="O89:Q90"/>
    <mergeCell ref="C87:C88"/>
    <mergeCell ref="D87:D88"/>
    <mergeCell ref="E87:E88"/>
    <mergeCell ref="F87:F88"/>
    <mergeCell ref="G87:G88"/>
    <mergeCell ref="H91:H92"/>
    <mergeCell ref="M91:M92"/>
    <mergeCell ref="N91:N92"/>
    <mergeCell ref="O91:Q92"/>
    <mergeCell ref="C93:C94"/>
    <mergeCell ref="D93:D94"/>
    <mergeCell ref="E93:E94"/>
    <mergeCell ref="F93:F94"/>
    <mergeCell ref="G93:G94"/>
    <mergeCell ref="H93:H94"/>
    <mergeCell ref="M93:M94"/>
    <mergeCell ref="N93:N94"/>
    <mergeCell ref="O93:Q94"/>
    <mergeCell ref="C91:C92"/>
    <mergeCell ref="D91:D92"/>
    <mergeCell ref="E91:E92"/>
    <mergeCell ref="F91:F92"/>
    <mergeCell ref="G91:G92"/>
    <mergeCell ref="H95:H96"/>
    <mergeCell ref="M95:M96"/>
    <mergeCell ref="N95:N96"/>
    <mergeCell ref="O95:Q96"/>
    <mergeCell ref="C97:C98"/>
    <mergeCell ref="D97:D98"/>
    <mergeCell ref="E97:E98"/>
    <mergeCell ref="F97:F98"/>
    <mergeCell ref="G97:G98"/>
    <mergeCell ref="H97:H98"/>
    <mergeCell ref="M97:M98"/>
    <mergeCell ref="N97:N98"/>
    <mergeCell ref="O97:Q98"/>
    <mergeCell ref="C95:C96"/>
    <mergeCell ref="D95:D96"/>
    <mergeCell ref="E95:E96"/>
    <mergeCell ref="F95:F96"/>
    <mergeCell ref="G95:G96"/>
    <mergeCell ref="H99:H100"/>
    <mergeCell ref="M99:M100"/>
    <mergeCell ref="N99:N100"/>
    <mergeCell ref="O99:Q100"/>
    <mergeCell ref="C101:C102"/>
    <mergeCell ref="D101:D102"/>
    <mergeCell ref="E101:E102"/>
    <mergeCell ref="F101:F102"/>
    <mergeCell ref="G101:G102"/>
    <mergeCell ref="H101:H102"/>
    <mergeCell ref="M101:M102"/>
    <mergeCell ref="N101:N102"/>
    <mergeCell ref="O101:Q102"/>
    <mergeCell ref="C99:C100"/>
    <mergeCell ref="D99:D100"/>
    <mergeCell ref="E99:E100"/>
    <mergeCell ref="F99:F100"/>
    <mergeCell ref="G99:G100"/>
    <mergeCell ref="H103:H104"/>
    <mergeCell ref="M103:M104"/>
    <mergeCell ref="N103:N104"/>
    <mergeCell ref="O103:Q104"/>
    <mergeCell ref="C105:C106"/>
    <mergeCell ref="D105:D106"/>
    <mergeCell ref="E105:E106"/>
    <mergeCell ref="F105:F106"/>
    <mergeCell ref="G105:G106"/>
    <mergeCell ref="H105:H106"/>
    <mergeCell ref="M105:M106"/>
    <mergeCell ref="N105:N106"/>
    <mergeCell ref="O105:Q106"/>
    <mergeCell ref="C103:C104"/>
    <mergeCell ref="D103:D104"/>
    <mergeCell ref="E103:E104"/>
    <mergeCell ref="F103:F104"/>
    <mergeCell ref="G103:G104"/>
    <mergeCell ref="H107:H108"/>
    <mergeCell ref="M107:M108"/>
    <mergeCell ref="N107:N108"/>
    <mergeCell ref="O107:Q108"/>
    <mergeCell ref="C109:C110"/>
    <mergeCell ref="D109:D110"/>
    <mergeCell ref="E109:E110"/>
    <mergeCell ref="F109:F110"/>
    <mergeCell ref="G109:G110"/>
    <mergeCell ref="H109:H110"/>
    <mergeCell ref="C107:C108"/>
    <mergeCell ref="D107:D108"/>
    <mergeCell ref="E107:E108"/>
    <mergeCell ref="F107:F108"/>
    <mergeCell ref="G107:G108"/>
    <mergeCell ref="C113:C114"/>
    <mergeCell ref="D113:D114"/>
    <mergeCell ref="E113:E114"/>
    <mergeCell ref="F113:F114"/>
    <mergeCell ref="G113:G114"/>
    <mergeCell ref="H113:H114"/>
    <mergeCell ref="C111:C112"/>
    <mergeCell ref="D111:D112"/>
    <mergeCell ref="E111:E112"/>
    <mergeCell ref="F111:F112"/>
    <mergeCell ref="G111:G112"/>
    <mergeCell ref="C119:C120"/>
    <mergeCell ref="D119:D120"/>
    <mergeCell ref="E119:E120"/>
    <mergeCell ref="F119:F120"/>
    <mergeCell ref="G119:G120"/>
    <mergeCell ref="H115:H116"/>
    <mergeCell ref="C117:C118"/>
    <mergeCell ref="D117:D118"/>
    <mergeCell ref="E117:E118"/>
    <mergeCell ref="F117:F118"/>
    <mergeCell ref="G117:G118"/>
    <mergeCell ref="H117:H118"/>
    <mergeCell ref="C115:C116"/>
    <mergeCell ref="D115:D116"/>
    <mergeCell ref="E115:E116"/>
    <mergeCell ref="F115:F116"/>
    <mergeCell ref="G115:G116"/>
    <mergeCell ref="M119:M120"/>
    <mergeCell ref="N119:N120"/>
    <mergeCell ref="O119:Q120"/>
    <mergeCell ref="H119:H120"/>
    <mergeCell ref="M109:M110"/>
    <mergeCell ref="N109:N110"/>
    <mergeCell ref="O109:Q110"/>
    <mergeCell ref="M111:M112"/>
    <mergeCell ref="N111:N112"/>
    <mergeCell ref="O111:Q112"/>
    <mergeCell ref="M113:M114"/>
    <mergeCell ref="N113:N114"/>
    <mergeCell ref="O113:Q114"/>
    <mergeCell ref="M115:M116"/>
    <mergeCell ref="N115:N116"/>
    <mergeCell ref="O115:Q116"/>
    <mergeCell ref="M117:M118"/>
    <mergeCell ref="N117:N118"/>
    <mergeCell ref="O117:Q118"/>
    <mergeCell ref="H111:H112"/>
  </mergeCells>
  <pageMargins left="0.25" right="0.25" top="0.75" bottom="0.75" header="0.3" footer="0.3"/>
  <pageSetup paperSize="5" scale="4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CEDULA 3TR23 E2</vt:lpstr>
      <vt:lpstr>'CEDULA 3TR23 E2'!Área_de_impresión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AGAA DPM</dc:creator>
  <cp:keywords/>
  <dc:description/>
  <cp:lastModifiedBy>Alma</cp:lastModifiedBy>
  <cp:revision/>
  <cp:lastPrinted>2023-04-10T02:57:18Z</cp:lastPrinted>
  <dcterms:created xsi:type="dcterms:W3CDTF">2021-01-05T20:46:07Z</dcterms:created>
  <dcterms:modified xsi:type="dcterms:W3CDTF">2023-10-03T17:30:24Z</dcterms:modified>
  <cp:category/>
  <cp:contentStatus/>
</cp:coreProperties>
</file>