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C:\Users\PROPIETARIO\Desktop\"/>
    </mc:Choice>
  </mc:AlternateContent>
  <xr:revisionPtr revIDLastSave="0" documentId="13_ncr:1_{22246FC3-DE03-4702-B256-53102E6CC10D}" xr6:coauthVersionLast="47" xr6:coauthVersionMax="47" xr10:uidLastSave="{00000000-0000-0000-0000-000000000000}"/>
  <bookViews>
    <workbookView xWindow="-120" yWindow="-120" windowWidth="29040" windowHeight="15720" tabRatio="846" firstSheet="3" activeTab="3" xr2:uid="{5AAE478C-4A04-4E37-B17A-7DE86019E7F7}"/>
  </bookViews>
  <sheets>
    <sheet name="5. Pp (3 años)" sheetId="9" state="hidden" r:id="rId1"/>
    <sheet name=" 7. Pp (2026)" sheetId="22" state="hidden" r:id="rId2"/>
    <sheet name="9. METAS" sheetId="12" state="hidden" r:id="rId3"/>
    <sheet name="11. SEGUIMIENTO 2026" sheetId="24" r:id="rId4"/>
    <sheet name="17. CEDULA0126" sheetId="32" state="hidden" r:id="rId5"/>
    <sheet name="21. CEDULA0127" sheetId="36" state="hidden" r:id="rId6"/>
    <sheet name="22. CEDULA0227" sheetId="37" state="hidden" r:id="rId7"/>
    <sheet name="23. CEDULA0327" sheetId="38" state="hidden" r:id="rId8"/>
    <sheet name="24. CEDULA0427" sheetId="40" state="hidden" r:id="rId9"/>
  </sheets>
  <definedNames>
    <definedName name="_3">#REF!</definedName>
    <definedName name="_xlnm._FilterDatabase" localSheetId="1" hidden="1">' 7. Pp (2026)'!$B$43:$P$68</definedName>
    <definedName name="_xlnm._FilterDatabase" localSheetId="3" hidden="1">'11. SEGUIMIENTO 2026'!$C$13:$AC$37</definedName>
    <definedName name="_xlnm._FilterDatabase" localSheetId="4" hidden="1">'17. CEDULA0126'!$C$12:$P$60</definedName>
    <definedName name="_xlnm._FilterDatabase" localSheetId="5" hidden="1">'21. CEDULA0127'!$C$12:$P$251</definedName>
    <definedName name="_xlnm._FilterDatabase" localSheetId="6" hidden="1">'22. CEDULA0227'!$C$12:$P$251</definedName>
    <definedName name="_xlnm._FilterDatabase" localSheetId="7" hidden="1">'23. CEDULA0327'!$C$12:$P$251</definedName>
    <definedName name="_xlnm._FilterDatabase" localSheetId="8" hidden="1">'24. CEDULA0427'!$C$12:$P$251</definedName>
    <definedName name="_xlnm._FilterDatabase" localSheetId="0" hidden="1">'5. Pp (3 años)'!$B$44:$P$69</definedName>
    <definedName name="_xlnm._FilterDatabase" localSheetId="2" hidden="1">'9. METAS'!$C$18:$X$43</definedName>
    <definedName name="adadad">#REF!</definedName>
    <definedName name="adadgtd">#REF!</definedName>
    <definedName name="ADFASDF" localSheetId="1">#REF!</definedName>
    <definedName name="ADFASDF" localSheetId="0">#REF!</definedName>
    <definedName name="ADFASDF">#REF!</definedName>
    <definedName name="_xlnm.Print_Area" localSheetId="1">' 7. Pp (2026)'!$B$4:$P$77</definedName>
    <definedName name="_xlnm.Print_Area" localSheetId="3">'11. SEGUIMIENTO 2026'!$C$5:$Z$37</definedName>
    <definedName name="_xlnm.Print_Area" localSheetId="4">'17. CEDULA0126'!$C$5:$O$60</definedName>
    <definedName name="_xlnm.Print_Area" localSheetId="5">'21. CEDULA0127'!$C$5:$O$251</definedName>
    <definedName name="_xlnm.Print_Area" localSheetId="6">'22. CEDULA0227'!$C$5:$O$251</definedName>
    <definedName name="_xlnm.Print_Area" localSheetId="7">'23. CEDULA0327'!$C$5:$O$251</definedName>
    <definedName name="_xlnm.Print_Area" localSheetId="8">'24. CEDULA0427'!$C$5:$O$251</definedName>
    <definedName name="_xlnm.Print_Area" localSheetId="0">'5. Pp (3 años)'!$B$4:$P$56</definedName>
    <definedName name="_xlnm.Print_Area" localSheetId="2">'9. METAS'!$C$5:$X$43</definedName>
    <definedName name="averiguar" localSheetId="1">#REF!</definedName>
    <definedName name="averiguar" localSheetId="0">#REF!</definedName>
    <definedName name="averiguar">#REF!</definedName>
    <definedName name="averiguar2" localSheetId="1">#REF!</definedName>
    <definedName name="averiguar2" localSheetId="0">#REF!</definedName>
    <definedName name="averiguar2">#REF!</definedName>
    <definedName name="averiguar3" localSheetId="1">#REF!</definedName>
    <definedName name="averiguar3" localSheetId="0">#REF!</definedName>
    <definedName name="averiguar3">#REF!</definedName>
    <definedName name="cfdfda">#REF!</definedName>
    <definedName name="d">#REF!</definedName>
    <definedName name="ddddddd">#REF!</definedName>
    <definedName name="e">#REF!</definedName>
    <definedName name="ELI">#REF!</definedName>
    <definedName name="fin">#REF!</definedName>
    <definedName name="final">#REF!</definedName>
    <definedName name="finalidad">#REF!</definedName>
    <definedName name="finalidad10000">#REF!</definedName>
    <definedName name="finalidad10001">#REF!</definedName>
    <definedName name="FINALIDAD3">#REF!</definedName>
    <definedName name="FINALIDAD4">#REF!</definedName>
    <definedName name="finalidad82">#REF!</definedName>
    <definedName name="formato2" localSheetId="1">#REF!</definedName>
    <definedName name="formato2" localSheetId="0">#REF!</definedName>
    <definedName name="formato2">#REF!</definedName>
    <definedName name="fun">#REF!</definedName>
    <definedName name="funcion">#REF!</definedName>
    <definedName name="funcion0">#REF!</definedName>
    <definedName name="FUNCION09">#REF!</definedName>
    <definedName name="funcion1">#REF!</definedName>
    <definedName name="funcion10">#REF!</definedName>
    <definedName name="funcion121">#REF!</definedName>
    <definedName name="funcion2">#REF!</definedName>
    <definedName name="funcion2000">#REF!</definedName>
    <definedName name="funcion3">#REF!</definedName>
    <definedName name="funcion4">#REF!</definedName>
    <definedName name="funcion5">#REF!</definedName>
    <definedName name="funcion7842">#REF!</definedName>
    <definedName name="FUNCION787">#REF!</definedName>
    <definedName name="FUNCION7894">#REF!</definedName>
    <definedName name="funcion9">#REF!</definedName>
    <definedName name="g">#REF!</definedName>
    <definedName name="jjj">#REF!</definedName>
    <definedName name="jjjjjjjjjjjjjjjjjjjjjjjjjjjjjjjjjjjjjjjjjjjjjjj">#REF!</definedName>
    <definedName name="jyutyutyu">#REF!</definedName>
    <definedName name="M" localSheetId="1">#REF!</definedName>
    <definedName name="M" localSheetId="0">#REF!</definedName>
    <definedName name="M">#REF!</definedName>
    <definedName name="MIRPRUEBA" localSheetId="1">#REF!</definedName>
    <definedName name="MIRPRUEBA" localSheetId="0">#REF!</definedName>
    <definedName name="MIRPRUEBA">#REF!</definedName>
    <definedName name="programa">#REF!</definedName>
    <definedName name="programa7">#REF!</definedName>
    <definedName name="programa8">#REF!</definedName>
    <definedName name="Rfinalidad">#REF!</definedName>
    <definedName name="Rfinalidad2">#REF!</definedName>
    <definedName name="Rfinalidad5">#REF!</definedName>
    <definedName name="rFINALIDAD6">#REF!</definedName>
    <definedName name="rfinalidad98">#REF!</definedName>
    <definedName name="rfuncio4">#REF!</definedName>
    <definedName name="Rfuncion1">#REF!</definedName>
    <definedName name="Rfuncion3">#REF!</definedName>
    <definedName name="runcion">#REF!</definedName>
    <definedName name="SN_S">#REF!</definedName>
    <definedName name="_xlnm.Print_Titles" localSheetId="1">' 7. Pp (2026)'!$41:$44</definedName>
    <definedName name="_xlnm.Print_Titles" localSheetId="3">'11. SEGUIMIENTO 2026'!$5:$13</definedName>
    <definedName name="_xlnm.Print_Titles" localSheetId="4">'17. CEDULA0126'!$5:$12</definedName>
    <definedName name="_xlnm.Print_Titles" localSheetId="5">'21. CEDULA0127'!$5:$12</definedName>
    <definedName name="_xlnm.Print_Titles" localSheetId="6">'22. CEDULA0227'!$5:$12</definedName>
    <definedName name="_xlnm.Print_Titles" localSheetId="7">'23. CEDULA0327'!$5:$12</definedName>
    <definedName name="_xlnm.Print_Titles" localSheetId="8">'24. CEDULA0427'!$5:$12</definedName>
    <definedName name="_xlnm.Print_Titles" localSheetId="0">'5. Pp (3 años)'!$42:$45</definedName>
    <definedName name="_xlnm.Print_Titles" localSheetId="2">'9. METAS'!$5:$19</definedName>
    <definedName name="twgtdg">#REF!</definedName>
    <definedName name="uimv">#REF!</definedName>
    <definedName name="y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O13" i="32" l="1"/>
  <c r="V14" i="24"/>
  <c r="G27" i="32"/>
  <c r="E51" i="22" l="1"/>
  <c r="E46" i="22" l="1"/>
  <c r="I46" i="22"/>
  <c r="H15" i="32" l="1"/>
  <c r="C22" i="12" l="1"/>
  <c r="F14" i="24"/>
  <c r="M474" i="40"/>
  <c r="L474" i="40"/>
  <c r="K474" i="40"/>
  <c r="J474" i="40"/>
  <c r="M473" i="40"/>
  <c r="L473" i="40"/>
  <c r="K473" i="40"/>
  <c r="J473" i="40"/>
  <c r="H473" i="40"/>
  <c r="G473" i="40"/>
  <c r="F473" i="40"/>
  <c r="E473" i="40"/>
  <c r="D473" i="40"/>
  <c r="C473" i="40"/>
  <c r="M472" i="40"/>
  <c r="L472" i="40"/>
  <c r="K472" i="40"/>
  <c r="J472" i="40"/>
  <c r="M471" i="40"/>
  <c r="L471" i="40"/>
  <c r="K471" i="40"/>
  <c r="J471" i="40"/>
  <c r="H471" i="40"/>
  <c r="G471" i="40"/>
  <c r="F471" i="40"/>
  <c r="E471" i="40"/>
  <c r="D471" i="40"/>
  <c r="C471" i="40"/>
  <c r="M470" i="40"/>
  <c r="L470" i="40"/>
  <c r="K470" i="40"/>
  <c r="J470" i="40"/>
  <c r="M469" i="40"/>
  <c r="L469" i="40"/>
  <c r="K469" i="40"/>
  <c r="J469" i="40"/>
  <c r="H469" i="40"/>
  <c r="G469" i="40"/>
  <c r="F469" i="40"/>
  <c r="E469" i="40"/>
  <c r="D469" i="40"/>
  <c r="C469" i="40"/>
  <c r="M468" i="40"/>
  <c r="L468" i="40"/>
  <c r="K468" i="40"/>
  <c r="J468" i="40"/>
  <c r="M467" i="40"/>
  <c r="L467" i="40"/>
  <c r="K467" i="40"/>
  <c r="J467" i="40"/>
  <c r="H467" i="40"/>
  <c r="G467" i="40"/>
  <c r="F467" i="40"/>
  <c r="E467" i="40"/>
  <c r="D467" i="40"/>
  <c r="C467" i="40"/>
  <c r="M466" i="40"/>
  <c r="L466" i="40"/>
  <c r="K466" i="40"/>
  <c r="J466" i="40"/>
  <c r="M465" i="40"/>
  <c r="L465" i="40"/>
  <c r="K465" i="40"/>
  <c r="J465" i="40"/>
  <c r="H465" i="40"/>
  <c r="G465" i="40"/>
  <c r="F465" i="40"/>
  <c r="E465" i="40"/>
  <c r="D465" i="40"/>
  <c r="C465" i="40"/>
  <c r="M464" i="40"/>
  <c r="L464" i="40"/>
  <c r="K464" i="40"/>
  <c r="J464" i="40"/>
  <c r="M463" i="40"/>
  <c r="L463" i="40"/>
  <c r="K463" i="40"/>
  <c r="J463" i="40"/>
  <c r="H463" i="40"/>
  <c r="G463" i="40"/>
  <c r="F463" i="40"/>
  <c r="E463" i="40"/>
  <c r="D463" i="40"/>
  <c r="C463" i="40"/>
  <c r="M462" i="40"/>
  <c r="L462" i="40"/>
  <c r="K462" i="40"/>
  <c r="J462" i="40"/>
  <c r="M461" i="40"/>
  <c r="L461" i="40"/>
  <c r="K461" i="40"/>
  <c r="J461" i="40"/>
  <c r="H461" i="40"/>
  <c r="G461" i="40"/>
  <c r="F461" i="40"/>
  <c r="E461" i="40"/>
  <c r="D461" i="40"/>
  <c r="C461" i="40"/>
  <c r="M460" i="40"/>
  <c r="L460" i="40"/>
  <c r="K460" i="40"/>
  <c r="J460" i="40"/>
  <c r="M459" i="40"/>
  <c r="L459" i="40"/>
  <c r="K459" i="40"/>
  <c r="J459" i="40"/>
  <c r="H459" i="40"/>
  <c r="G459" i="40"/>
  <c r="F459" i="40"/>
  <c r="E459" i="40"/>
  <c r="D459" i="40"/>
  <c r="C459" i="40"/>
  <c r="M458" i="40"/>
  <c r="L458" i="40"/>
  <c r="K458" i="40"/>
  <c r="J458" i="40"/>
  <c r="M457" i="40"/>
  <c r="L457" i="40"/>
  <c r="K457" i="40"/>
  <c r="J457" i="40"/>
  <c r="H457" i="40"/>
  <c r="G457" i="40"/>
  <c r="F457" i="40"/>
  <c r="E457" i="40"/>
  <c r="D457" i="40"/>
  <c r="C457" i="40"/>
  <c r="M456" i="40"/>
  <c r="L456" i="40"/>
  <c r="K456" i="40"/>
  <c r="J456" i="40"/>
  <c r="M455" i="40"/>
  <c r="L455" i="40"/>
  <c r="K455" i="40"/>
  <c r="J455" i="40"/>
  <c r="H455" i="40"/>
  <c r="G455" i="40"/>
  <c r="F455" i="40"/>
  <c r="E455" i="40"/>
  <c r="D455" i="40"/>
  <c r="C455" i="40"/>
  <c r="M454" i="40"/>
  <c r="L454" i="40"/>
  <c r="K454" i="40"/>
  <c r="J454" i="40"/>
  <c r="M453" i="40"/>
  <c r="L453" i="40"/>
  <c r="K453" i="40"/>
  <c r="J453" i="40"/>
  <c r="H453" i="40"/>
  <c r="G453" i="40"/>
  <c r="F453" i="40"/>
  <c r="E453" i="40"/>
  <c r="D453" i="40"/>
  <c r="C453" i="40"/>
  <c r="M452" i="40"/>
  <c r="L452" i="40"/>
  <c r="K452" i="40"/>
  <c r="J452" i="40"/>
  <c r="M451" i="40"/>
  <c r="L451" i="40"/>
  <c r="K451" i="40"/>
  <c r="J451" i="40"/>
  <c r="H451" i="40"/>
  <c r="G451" i="40"/>
  <c r="F451" i="40"/>
  <c r="E451" i="40"/>
  <c r="D451" i="40"/>
  <c r="C451" i="40"/>
  <c r="M450" i="40"/>
  <c r="L450" i="40"/>
  <c r="K450" i="40"/>
  <c r="J450" i="40"/>
  <c r="M449" i="40"/>
  <c r="L449" i="40"/>
  <c r="K449" i="40"/>
  <c r="J449" i="40"/>
  <c r="H449" i="40"/>
  <c r="G449" i="40"/>
  <c r="F449" i="40"/>
  <c r="E449" i="40"/>
  <c r="D449" i="40"/>
  <c r="C449" i="40"/>
  <c r="M448" i="40"/>
  <c r="L448" i="40"/>
  <c r="K448" i="40"/>
  <c r="J448" i="40"/>
  <c r="M447" i="40"/>
  <c r="L447" i="40"/>
  <c r="K447" i="40"/>
  <c r="J447" i="40"/>
  <c r="H447" i="40"/>
  <c r="G447" i="40"/>
  <c r="F447" i="40"/>
  <c r="E447" i="40"/>
  <c r="D447" i="40"/>
  <c r="C447" i="40"/>
  <c r="M446" i="40"/>
  <c r="L446" i="40"/>
  <c r="K446" i="40"/>
  <c r="J446" i="40"/>
  <c r="M445" i="40"/>
  <c r="L445" i="40"/>
  <c r="K445" i="40"/>
  <c r="J445" i="40"/>
  <c r="H445" i="40"/>
  <c r="G445" i="40"/>
  <c r="F445" i="40"/>
  <c r="E445" i="40"/>
  <c r="D445" i="40"/>
  <c r="C445" i="40"/>
  <c r="M444" i="40"/>
  <c r="L444" i="40"/>
  <c r="K444" i="40"/>
  <c r="J444" i="40"/>
  <c r="M443" i="40"/>
  <c r="L443" i="40"/>
  <c r="K443" i="40"/>
  <c r="J443" i="40"/>
  <c r="H443" i="40"/>
  <c r="G443" i="40"/>
  <c r="F443" i="40"/>
  <c r="E443" i="40"/>
  <c r="D443" i="40"/>
  <c r="C443" i="40"/>
  <c r="M442" i="40"/>
  <c r="L442" i="40"/>
  <c r="K442" i="40"/>
  <c r="J442" i="40"/>
  <c r="M441" i="40"/>
  <c r="L441" i="40"/>
  <c r="K441" i="40"/>
  <c r="J441" i="40"/>
  <c r="H441" i="40"/>
  <c r="G441" i="40"/>
  <c r="F441" i="40"/>
  <c r="E441" i="40"/>
  <c r="D441" i="40"/>
  <c r="C441" i="40"/>
  <c r="M440" i="40"/>
  <c r="L440" i="40"/>
  <c r="K440" i="40"/>
  <c r="J440" i="40"/>
  <c r="M439" i="40"/>
  <c r="L439" i="40"/>
  <c r="K439" i="40"/>
  <c r="J439" i="40"/>
  <c r="H439" i="40"/>
  <c r="G439" i="40"/>
  <c r="F439" i="40"/>
  <c r="E439" i="40"/>
  <c r="D439" i="40"/>
  <c r="C439" i="40"/>
  <c r="M438" i="40"/>
  <c r="L438" i="40"/>
  <c r="K438" i="40"/>
  <c r="J438" i="40"/>
  <c r="M437" i="40"/>
  <c r="L437" i="40"/>
  <c r="K437" i="40"/>
  <c r="J437" i="40"/>
  <c r="H437" i="40"/>
  <c r="G437" i="40"/>
  <c r="F437" i="40"/>
  <c r="E437" i="40"/>
  <c r="D437" i="40"/>
  <c r="C437" i="40"/>
  <c r="M436" i="40"/>
  <c r="L436" i="40"/>
  <c r="K436" i="40"/>
  <c r="J436" i="40"/>
  <c r="M435" i="40"/>
  <c r="L435" i="40"/>
  <c r="K435" i="40"/>
  <c r="J435" i="40"/>
  <c r="H435" i="40"/>
  <c r="G435" i="40"/>
  <c r="F435" i="40"/>
  <c r="E435" i="40"/>
  <c r="D435" i="40"/>
  <c r="C435" i="40"/>
  <c r="M434" i="40"/>
  <c r="L434" i="40"/>
  <c r="K434" i="40"/>
  <c r="J434" i="40"/>
  <c r="M433" i="40"/>
  <c r="L433" i="40"/>
  <c r="K433" i="40"/>
  <c r="J433" i="40"/>
  <c r="H433" i="40"/>
  <c r="G433" i="40"/>
  <c r="F433" i="40"/>
  <c r="E433" i="40"/>
  <c r="D433" i="40"/>
  <c r="C433" i="40"/>
  <c r="M432" i="40"/>
  <c r="L432" i="40"/>
  <c r="K432" i="40"/>
  <c r="J432" i="40"/>
  <c r="M431" i="40"/>
  <c r="L431" i="40"/>
  <c r="K431" i="40"/>
  <c r="J431" i="40"/>
  <c r="H431" i="40"/>
  <c r="G431" i="40"/>
  <c r="F431" i="40"/>
  <c r="E431" i="40"/>
  <c r="D431" i="40"/>
  <c r="C431" i="40"/>
  <c r="M430" i="40"/>
  <c r="L430" i="40"/>
  <c r="K430" i="40"/>
  <c r="J430" i="40"/>
  <c r="M429" i="40"/>
  <c r="L429" i="40"/>
  <c r="K429" i="40"/>
  <c r="J429" i="40"/>
  <c r="H429" i="40"/>
  <c r="G429" i="40"/>
  <c r="F429" i="40"/>
  <c r="E429" i="40"/>
  <c r="D429" i="40"/>
  <c r="C429" i="40"/>
  <c r="M428" i="40"/>
  <c r="L428" i="40"/>
  <c r="K428" i="40"/>
  <c r="J428" i="40"/>
  <c r="M427" i="40"/>
  <c r="L427" i="40"/>
  <c r="K427" i="40"/>
  <c r="J427" i="40"/>
  <c r="H427" i="40"/>
  <c r="G427" i="40"/>
  <c r="F427" i="40"/>
  <c r="E427" i="40"/>
  <c r="D427" i="40"/>
  <c r="C427" i="40"/>
  <c r="M426" i="40"/>
  <c r="L426" i="40"/>
  <c r="K426" i="40"/>
  <c r="J426" i="40"/>
  <c r="M425" i="40"/>
  <c r="L425" i="40"/>
  <c r="K425" i="40"/>
  <c r="J425" i="40"/>
  <c r="H425" i="40"/>
  <c r="G425" i="40"/>
  <c r="F425" i="40"/>
  <c r="E425" i="40"/>
  <c r="D425" i="40"/>
  <c r="C425" i="40"/>
  <c r="M424" i="40"/>
  <c r="L424" i="40"/>
  <c r="K424" i="40"/>
  <c r="J424" i="40"/>
  <c r="M423" i="40"/>
  <c r="L423" i="40"/>
  <c r="K423" i="40"/>
  <c r="J423" i="40"/>
  <c r="H423" i="40"/>
  <c r="G423" i="40"/>
  <c r="F423" i="40"/>
  <c r="E423" i="40"/>
  <c r="D423" i="40"/>
  <c r="C423" i="40"/>
  <c r="M422" i="40"/>
  <c r="L422" i="40"/>
  <c r="K422" i="40"/>
  <c r="J422" i="40"/>
  <c r="M421" i="40"/>
  <c r="L421" i="40"/>
  <c r="K421" i="40"/>
  <c r="J421" i="40"/>
  <c r="H421" i="40"/>
  <c r="G421" i="40"/>
  <c r="F421" i="40"/>
  <c r="E421" i="40"/>
  <c r="D421" i="40"/>
  <c r="C421" i="40"/>
  <c r="M420" i="40"/>
  <c r="L420" i="40"/>
  <c r="K420" i="40"/>
  <c r="J420" i="40"/>
  <c r="M419" i="40"/>
  <c r="L419" i="40"/>
  <c r="K419" i="40"/>
  <c r="J419" i="40"/>
  <c r="H419" i="40"/>
  <c r="G419" i="40"/>
  <c r="F419" i="40"/>
  <c r="E419" i="40"/>
  <c r="D419" i="40"/>
  <c r="C419" i="40"/>
  <c r="M418" i="40"/>
  <c r="L418" i="40"/>
  <c r="K418" i="40"/>
  <c r="J418" i="40"/>
  <c r="M417" i="40"/>
  <c r="L417" i="40"/>
  <c r="K417" i="40"/>
  <c r="J417" i="40"/>
  <c r="H417" i="40"/>
  <c r="G417" i="40"/>
  <c r="F417" i="40"/>
  <c r="E417" i="40"/>
  <c r="D417" i="40"/>
  <c r="C417" i="40"/>
  <c r="M416" i="40"/>
  <c r="L416" i="40"/>
  <c r="K416" i="40"/>
  <c r="J416" i="40"/>
  <c r="M415" i="40"/>
  <c r="L415" i="40"/>
  <c r="K415" i="40"/>
  <c r="J415" i="40"/>
  <c r="H415" i="40"/>
  <c r="G415" i="40"/>
  <c r="F415" i="40"/>
  <c r="E415" i="40"/>
  <c r="D415" i="40"/>
  <c r="C415" i="40"/>
  <c r="M414" i="40"/>
  <c r="L414" i="40"/>
  <c r="K414" i="40"/>
  <c r="J414" i="40"/>
  <c r="M413" i="40"/>
  <c r="L413" i="40"/>
  <c r="K413" i="40"/>
  <c r="J413" i="40"/>
  <c r="H413" i="40"/>
  <c r="G413" i="40"/>
  <c r="F413" i="40"/>
  <c r="E413" i="40"/>
  <c r="D413" i="40"/>
  <c r="C413" i="40"/>
  <c r="M412" i="40"/>
  <c r="L412" i="40"/>
  <c r="K412" i="40"/>
  <c r="J412" i="40"/>
  <c r="M411" i="40"/>
  <c r="L411" i="40"/>
  <c r="K411" i="40"/>
  <c r="J411" i="40"/>
  <c r="H411" i="40"/>
  <c r="G411" i="40"/>
  <c r="F411" i="40"/>
  <c r="E411" i="40"/>
  <c r="D411" i="40"/>
  <c r="C411" i="40"/>
  <c r="M410" i="40"/>
  <c r="L410" i="40"/>
  <c r="K410" i="40"/>
  <c r="J410" i="40"/>
  <c r="M409" i="40"/>
  <c r="L409" i="40"/>
  <c r="K409" i="40"/>
  <c r="J409" i="40"/>
  <c r="H409" i="40"/>
  <c r="G409" i="40"/>
  <c r="F409" i="40"/>
  <c r="E409" i="40"/>
  <c r="D409" i="40"/>
  <c r="C409" i="40"/>
  <c r="M408" i="40"/>
  <c r="L408" i="40"/>
  <c r="K408" i="40"/>
  <c r="J408" i="40"/>
  <c r="M407" i="40"/>
  <c r="L407" i="40"/>
  <c r="K407" i="40"/>
  <c r="J407" i="40"/>
  <c r="H407" i="40"/>
  <c r="G407" i="40"/>
  <c r="F407" i="40"/>
  <c r="E407" i="40"/>
  <c r="D407" i="40"/>
  <c r="C407" i="40"/>
  <c r="M406" i="40"/>
  <c r="L406" i="40"/>
  <c r="K406" i="40"/>
  <c r="J406" i="40"/>
  <c r="M405" i="40"/>
  <c r="L405" i="40"/>
  <c r="K405" i="40"/>
  <c r="J405" i="40"/>
  <c r="H405" i="40"/>
  <c r="G405" i="40"/>
  <c r="F405" i="40"/>
  <c r="E405" i="40"/>
  <c r="D405" i="40"/>
  <c r="C405" i="40"/>
  <c r="M404" i="40"/>
  <c r="L404" i="40"/>
  <c r="K404" i="40"/>
  <c r="J404" i="40"/>
  <c r="M403" i="40"/>
  <c r="L403" i="40"/>
  <c r="K403" i="40"/>
  <c r="J403" i="40"/>
  <c r="H403" i="40"/>
  <c r="G403" i="40"/>
  <c r="F403" i="40"/>
  <c r="E403" i="40"/>
  <c r="D403" i="40"/>
  <c r="C403" i="40"/>
  <c r="M402" i="40"/>
  <c r="L402" i="40"/>
  <c r="K402" i="40"/>
  <c r="J402" i="40"/>
  <c r="M401" i="40"/>
  <c r="L401" i="40"/>
  <c r="K401" i="40"/>
  <c r="J401" i="40"/>
  <c r="H401" i="40"/>
  <c r="G401" i="40"/>
  <c r="F401" i="40"/>
  <c r="E401" i="40"/>
  <c r="D401" i="40"/>
  <c r="C401" i="40"/>
  <c r="M400" i="40"/>
  <c r="L400" i="40"/>
  <c r="K400" i="40"/>
  <c r="J400" i="40"/>
  <c r="M399" i="40"/>
  <c r="L399" i="40"/>
  <c r="K399" i="40"/>
  <c r="J399" i="40"/>
  <c r="H399" i="40"/>
  <c r="G399" i="40"/>
  <c r="F399" i="40"/>
  <c r="E399" i="40"/>
  <c r="D399" i="40"/>
  <c r="C399" i="40"/>
  <c r="M398" i="40"/>
  <c r="L398" i="40"/>
  <c r="K398" i="40"/>
  <c r="J398" i="40"/>
  <c r="M397" i="40"/>
  <c r="L397" i="40"/>
  <c r="K397" i="40"/>
  <c r="J397" i="40"/>
  <c r="H397" i="40"/>
  <c r="G397" i="40"/>
  <c r="F397" i="40"/>
  <c r="E397" i="40"/>
  <c r="D397" i="40"/>
  <c r="C397" i="40"/>
  <c r="M396" i="40"/>
  <c r="L396" i="40"/>
  <c r="K396" i="40"/>
  <c r="J396" i="40"/>
  <c r="M395" i="40"/>
  <c r="L395" i="40"/>
  <c r="K395" i="40"/>
  <c r="J395" i="40"/>
  <c r="H395" i="40"/>
  <c r="G395" i="40"/>
  <c r="F395" i="40"/>
  <c r="E395" i="40"/>
  <c r="D395" i="40"/>
  <c r="C395" i="40"/>
  <c r="M394" i="40"/>
  <c r="L394" i="40"/>
  <c r="K394" i="40"/>
  <c r="J394" i="40"/>
  <c r="M393" i="40"/>
  <c r="L393" i="40"/>
  <c r="K393" i="40"/>
  <c r="J393" i="40"/>
  <c r="H393" i="40"/>
  <c r="G393" i="40"/>
  <c r="F393" i="40"/>
  <c r="E393" i="40"/>
  <c r="D393" i="40"/>
  <c r="C393" i="40"/>
  <c r="M392" i="40"/>
  <c r="L392" i="40"/>
  <c r="K392" i="40"/>
  <c r="J392" i="40"/>
  <c r="M391" i="40"/>
  <c r="L391" i="40"/>
  <c r="K391" i="40"/>
  <c r="J391" i="40"/>
  <c r="H391" i="40"/>
  <c r="G391" i="40"/>
  <c r="F391" i="40"/>
  <c r="E391" i="40"/>
  <c r="D391" i="40"/>
  <c r="C391" i="40"/>
  <c r="M390" i="40"/>
  <c r="L390" i="40"/>
  <c r="K390" i="40"/>
  <c r="J390" i="40"/>
  <c r="M389" i="40"/>
  <c r="L389" i="40"/>
  <c r="K389" i="40"/>
  <c r="J389" i="40"/>
  <c r="H389" i="40"/>
  <c r="G389" i="40"/>
  <c r="F389" i="40"/>
  <c r="E389" i="40"/>
  <c r="D389" i="40"/>
  <c r="C389" i="40"/>
  <c r="M388" i="40"/>
  <c r="L388" i="40"/>
  <c r="K388" i="40"/>
  <c r="J388" i="40"/>
  <c r="M387" i="40"/>
  <c r="L387" i="40"/>
  <c r="K387" i="40"/>
  <c r="J387" i="40"/>
  <c r="H387" i="40"/>
  <c r="G387" i="40"/>
  <c r="F387" i="40"/>
  <c r="E387" i="40"/>
  <c r="D387" i="40"/>
  <c r="C387" i="40"/>
  <c r="M386" i="40"/>
  <c r="L386" i="40"/>
  <c r="K386" i="40"/>
  <c r="J386" i="40"/>
  <c r="M385" i="40"/>
  <c r="L385" i="40"/>
  <c r="K385" i="40"/>
  <c r="J385" i="40"/>
  <c r="H385" i="40"/>
  <c r="G385" i="40"/>
  <c r="F385" i="40"/>
  <c r="E385" i="40"/>
  <c r="D385" i="40"/>
  <c r="C385" i="40"/>
  <c r="M384" i="40"/>
  <c r="L384" i="40"/>
  <c r="K384" i="40"/>
  <c r="J384" i="40"/>
  <c r="M383" i="40"/>
  <c r="L383" i="40"/>
  <c r="K383" i="40"/>
  <c r="J383" i="40"/>
  <c r="H383" i="40"/>
  <c r="G383" i="40"/>
  <c r="F383" i="40"/>
  <c r="E383" i="40"/>
  <c r="D383" i="40"/>
  <c r="C383" i="40"/>
  <c r="M382" i="40"/>
  <c r="L382" i="40"/>
  <c r="K382" i="40"/>
  <c r="J382" i="40"/>
  <c r="M381" i="40"/>
  <c r="L381" i="40"/>
  <c r="K381" i="40"/>
  <c r="J381" i="40"/>
  <c r="H381" i="40"/>
  <c r="G381" i="40"/>
  <c r="F381" i="40"/>
  <c r="E381" i="40"/>
  <c r="D381" i="40"/>
  <c r="C381" i="40"/>
  <c r="M380" i="40"/>
  <c r="L380" i="40"/>
  <c r="K380" i="40"/>
  <c r="J380" i="40"/>
  <c r="M379" i="40"/>
  <c r="L379" i="40"/>
  <c r="K379" i="40"/>
  <c r="J379" i="40"/>
  <c r="H379" i="40"/>
  <c r="G379" i="40"/>
  <c r="F379" i="40"/>
  <c r="E379" i="40"/>
  <c r="D379" i="40"/>
  <c r="C379" i="40"/>
  <c r="M378" i="40"/>
  <c r="L378" i="40"/>
  <c r="K378" i="40"/>
  <c r="J378" i="40"/>
  <c r="M377" i="40"/>
  <c r="L377" i="40"/>
  <c r="K377" i="40"/>
  <c r="J377" i="40"/>
  <c r="H377" i="40"/>
  <c r="G377" i="40"/>
  <c r="F377" i="40"/>
  <c r="E377" i="40"/>
  <c r="D377" i="40"/>
  <c r="C377" i="40"/>
  <c r="M376" i="40"/>
  <c r="L376" i="40"/>
  <c r="K376" i="40"/>
  <c r="J376" i="40"/>
  <c r="M375" i="40"/>
  <c r="L375" i="40"/>
  <c r="K375" i="40"/>
  <c r="J375" i="40"/>
  <c r="H375" i="40"/>
  <c r="G375" i="40"/>
  <c r="F375" i="40"/>
  <c r="E375" i="40"/>
  <c r="D375" i="40"/>
  <c r="C375" i="40"/>
  <c r="M374" i="40"/>
  <c r="L374" i="40"/>
  <c r="K374" i="40"/>
  <c r="J374" i="40"/>
  <c r="M373" i="40"/>
  <c r="L373" i="40"/>
  <c r="K373" i="40"/>
  <c r="J373" i="40"/>
  <c r="H373" i="40"/>
  <c r="G373" i="40"/>
  <c r="F373" i="40"/>
  <c r="E373" i="40"/>
  <c r="D373" i="40"/>
  <c r="C373" i="40"/>
  <c r="M372" i="40"/>
  <c r="L372" i="40"/>
  <c r="K372" i="40"/>
  <c r="J372" i="40"/>
  <c r="M371" i="40"/>
  <c r="L371" i="40"/>
  <c r="K371" i="40"/>
  <c r="J371" i="40"/>
  <c r="H371" i="40"/>
  <c r="G371" i="40"/>
  <c r="F371" i="40"/>
  <c r="E371" i="40"/>
  <c r="D371" i="40"/>
  <c r="C371" i="40"/>
  <c r="M370" i="40"/>
  <c r="L370" i="40"/>
  <c r="K370" i="40"/>
  <c r="J370" i="40"/>
  <c r="M369" i="40"/>
  <c r="L369" i="40"/>
  <c r="K369" i="40"/>
  <c r="J369" i="40"/>
  <c r="H369" i="40"/>
  <c r="G369" i="40"/>
  <c r="F369" i="40"/>
  <c r="E369" i="40"/>
  <c r="D369" i="40"/>
  <c r="C369" i="40"/>
  <c r="M368" i="40"/>
  <c r="L368" i="40"/>
  <c r="K368" i="40"/>
  <c r="J368" i="40"/>
  <c r="M367" i="40"/>
  <c r="L367" i="40"/>
  <c r="K367" i="40"/>
  <c r="J367" i="40"/>
  <c r="H367" i="40"/>
  <c r="G367" i="40"/>
  <c r="F367" i="40"/>
  <c r="E367" i="40"/>
  <c r="D367" i="40"/>
  <c r="C367" i="40"/>
  <c r="M366" i="40"/>
  <c r="L366" i="40"/>
  <c r="K366" i="40"/>
  <c r="J366" i="40"/>
  <c r="M365" i="40"/>
  <c r="L365" i="40"/>
  <c r="K365" i="40"/>
  <c r="J365" i="40"/>
  <c r="H365" i="40"/>
  <c r="G365" i="40"/>
  <c r="F365" i="40"/>
  <c r="E365" i="40"/>
  <c r="D365" i="40"/>
  <c r="C365" i="40"/>
  <c r="M364" i="40"/>
  <c r="L364" i="40"/>
  <c r="K364" i="40"/>
  <c r="J364" i="40"/>
  <c r="M363" i="40"/>
  <c r="L363" i="40"/>
  <c r="K363" i="40"/>
  <c r="J363" i="40"/>
  <c r="H363" i="40"/>
  <c r="G363" i="40"/>
  <c r="F363" i="40"/>
  <c r="E363" i="40"/>
  <c r="D363" i="40"/>
  <c r="C363" i="40"/>
  <c r="M362" i="40"/>
  <c r="L362" i="40"/>
  <c r="K362" i="40"/>
  <c r="J362" i="40"/>
  <c r="M361" i="40"/>
  <c r="L361" i="40"/>
  <c r="K361" i="40"/>
  <c r="J361" i="40"/>
  <c r="H361" i="40"/>
  <c r="G361" i="40"/>
  <c r="F361" i="40"/>
  <c r="E361" i="40"/>
  <c r="D361" i="40"/>
  <c r="C361" i="40"/>
  <c r="M360" i="40"/>
  <c r="L360" i="40"/>
  <c r="K360" i="40"/>
  <c r="J360" i="40"/>
  <c r="M359" i="40"/>
  <c r="L359" i="40"/>
  <c r="K359" i="40"/>
  <c r="J359" i="40"/>
  <c r="H359" i="40"/>
  <c r="G359" i="40"/>
  <c r="F359" i="40"/>
  <c r="E359" i="40"/>
  <c r="D359" i="40"/>
  <c r="C359" i="40"/>
  <c r="M358" i="40"/>
  <c r="L358" i="40"/>
  <c r="K358" i="40"/>
  <c r="J358" i="40"/>
  <c r="M357" i="40"/>
  <c r="L357" i="40"/>
  <c r="K357" i="40"/>
  <c r="J357" i="40"/>
  <c r="H357" i="40"/>
  <c r="G357" i="40"/>
  <c r="F357" i="40"/>
  <c r="E357" i="40"/>
  <c r="D357" i="40"/>
  <c r="C357" i="40"/>
  <c r="M356" i="40"/>
  <c r="L356" i="40"/>
  <c r="K356" i="40"/>
  <c r="J356" i="40"/>
  <c r="M355" i="40"/>
  <c r="L355" i="40"/>
  <c r="K355" i="40"/>
  <c r="J355" i="40"/>
  <c r="H355" i="40"/>
  <c r="G355" i="40"/>
  <c r="F355" i="40"/>
  <c r="E355" i="40"/>
  <c r="D355" i="40"/>
  <c r="C355" i="40"/>
  <c r="M354" i="40"/>
  <c r="L354" i="40"/>
  <c r="K354" i="40"/>
  <c r="J354" i="40"/>
  <c r="M353" i="40"/>
  <c r="L353" i="40"/>
  <c r="K353" i="40"/>
  <c r="J353" i="40"/>
  <c r="H353" i="40"/>
  <c r="G353" i="40"/>
  <c r="F353" i="40"/>
  <c r="E353" i="40"/>
  <c r="D353" i="40"/>
  <c r="C353" i="40"/>
  <c r="M352" i="40"/>
  <c r="L352" i="40"/>
  <c r="K352" i="40"/>
  <c r="J352" i="40"/>
  <c r="M351" i="40"/>
  <c r="L351" i="40"/>
  <c r="K351" i="40"/>
  <c r="J351" i="40"/>
  <c r="H351" i="40"/>
  <c r="G351" i="40"/>
  <c r="F351" i="40"/>
  <c r="E351" i="40"/>
  <c r="D351" i="40"/>
  <c r="C351" i="40"/>
  <c r="M350" i="40"/>
  <c r="L350" i="40"/>
  <c r="K350" i="40"/>
  <c r="J350" i="40"/>
  <c r="M349" i="40"/>
  <c r="L349" i="40"/>
  <c r="K349" i="40"/>
  <c r="J349" i="40"/>
  <c r="H349" i="40"/>
  <c r="G349" i="40"/>
  <c r="F349" i="40"/>
  <c r="E349" i="40"/>
  <c r="D349" i="40"/>
  <c r="C349" i="40"/>
  <c r="M348" i="40"/>
  <c r="L348" i="40"/>
  <c r="K348" i="40"/>
  <c r="J348" i="40"/>
  <c r="M347" i="40"/>
  <c r="L347" i="40"/>
  <c r="K347" i="40"/>
  <c r="J347" i="40"/>
  <c r="H347" i="40"/>
  <c r="G347" i="40"/>
  <c r="F347" i="40"/>
  <c r="E347" i="40"/>
  <c r="D347" i="40"/>
  <c r="C347" i="40"/>
  <c r="M346" i="40"/>
  <c r="L346" i="40"/>
  <c r="K346" i="40"/>
  <c r="J346" i="40"/>
  <c r="M345" i="40"/>
  <c r="L345" i="40"/>
  <c r="K345" i="40"/>
  <c r="J345" i="40"/>
  <c r="H345" i="40"/>
  <c r="G345" i="40"/>
  <c r="F345" i="40"/>
  <c r="E345" i="40"/>
  <c r="D345" i="40"/>
  <c r="C345" i="40"/>
  <c r="M344" i="40"/>
  <c r="L344" i="40"/>
  <c r="K344" i="40"/>
  <c r="J344" i="40"/>
  <c r="M343" i="40"/>
  <c r="L343" i="40"/>
  <c r="K343" i="40"/>
  <c r="J343" i="40"/>
  <c r="H343" i="40"/>
  <c r="G343" i="40"/>
  <c r="F343" i="40"/>
  <c r="E343" i="40"/>
  <c r="D343" i="40"/>
  <c r="C343" i="40"/>
  <c r="M342" i="40"/>
  <c r="L342" i="40"/>
  <c r="K342" i="40"/>
  <c r="J342" i="40"/>
  <c r="M341" i="40"/>
  <c r="L341" i="40"/>
  <c r="K341" i="40"/>
  <c r="J341" i="40"/>
  <c r="H341" i="40"/>
  <c r="G341" i="40"/>
  <c r="F341" i="40"/>
  <c r="E341" i="40"/>
  <c r="D341" i="40"/>
  <c r="C341" i="40"/>
  <c r="M340" i="40"/>
  <c r="L340" i="40"/>
  <c r="K340" i="40"/>
  <c r="J340" i="40"/>
  <c r="M339" i="40"/>
  <c r="L339" i="40"/>
  <c r="K339" i="40"/>
  <c r="J339" i="40"/>
  <c r="H339" i="40"/>
  <c r="G339" i="40"/>
  <c r="F339" i="40"/>
  <c r="E339" i="40"/>
  <c r="D339" i="40"/>
  <c r="C339" i="40"/>
  <c r="M338" i="40"/>
  <c r="L338" i="40"/>
  <c r="K338" i="40"/>
  <c r="J338" i="40"/>
  <c r="M337" i="40"/>
  <c r="L337" i="40"/>
  <c r="K337" i="40"/>
  <c r="J337" i="40"/>
  <c r="H337" i="40"/>
  <c r="G337" i="40"/>
  <c r="F337" i="40"/>
  <c r="E337" i="40"/>
  <c r="D337" i="40"/>
  <c r="C337" i="40"/>
  <c r="M336" i="40"/>
  <c r="L336" i="40"/>
  <c r="K336" i="40"/>
  <c r="J336" i="40"/>
  <c r="M335" i="40"/>
  <c r="L335" i="40"/>
  <c r="K335" i="40"/>
  <c r="J335" i="40"/>
  <c r="H335" i="40"/>
  <c r="G335" i="40"/>
  <c r="F335" i="40"/>
  <c r="E335" i="40"/>
  <c r="D335" i="40"/>
  <c r="C335" i="40"/>
  <c r="M334" i="40"/>
  <c r="L334" i="40"/>
  <c r="K334" i="40"/>
  <c r="J334" i="40"/>
  <c r="M333" i="40"/>
  <c r="L333" i="40"/>
  <c r="K333" i="40"/>
  <c r="J333" i="40"/>
  <c r="H333" i="40"/>
  <c r="G333" i="40"/>
  <c r="F333" i="40"/>
  <c r="E333" i="40"/>
  <c r="D333" i="40"/>
  <c r="C333" i="40"/>
  <c r="M332" i="40"/>
  <c r="L332" i="40"/>
  <c r="K332" i="40"/>
  <c r="J332" i="40"/>
  <c r="M331" i="40"/>
  <c r="L331" i="40"/>
  <c r="K331" i="40"/>
  <c r="J331" i="40"/>
  <c r="H331" i="40"/>
  <c r="G331" i="40"/>
  <c r="F331" i="40"/>
  <c r="E331" i="40"/>
  <c r="D331" i="40"/>
  <c r="C331" i="40"/>
  <c r="M330" i="40"/>
  <c r="L330" i="40"/>
  <c r="K330" i="40"/>
  <c r="J330" i="40"/>
  <c r="M329" i="40"/>
  <c r="L329" i="40"/>
  <c r="K329" i="40"/>
  <c r="J329" i="40"/>
  <c r="H329" i="40"/>
  <c r="G329" i="40"/>
  <c r="F329" i="40"/>
  <c r="E329" i="40"/>
  <c r="D329" i="40"/>
  <c r="C329" i="40"/>
  <c r="M328" i="40"/>
  <c r="L328" i="40"/>
  <c r="K328" i="40"/>
  <c r="J328" i="40"/>
  <c r="M327" i="40"/>
  <c r="L327" i="40"/>
  <c r="K327" i="40"/>
  <c r="J327" i="40"/>
  <c r="H327" i="40"/>
  <c r="G327" i="40"/>
  <c r="F327" i="40"/>
  <c r="E327" i="40"/>
  <c r="D327" i="40"/>
  <c r="C327" i="40"/>
  <c r="M326" i="40"/>
  <c r="L326" i="40"/>
  <c r="K326" i="40"/>
  <c r="J326" i="40"/>
  <c r="M325" i="40"/>
  <c r="L325" i="40"/>
  <c r="K325" i="40"/>
  <c r="J325" i="40"/>
  <c r="H325" i="40"/>
  <c r="G325" i="40"/>
  <c r="F325" i="40"/>
  <c r="E325" i="40"/>
  <c r="D325" i="40"/>
  <c r="C325" i="40"/>
  <c r="M324" i="40"/>
  <c r="L324" i="40"/>
  <c r="K324" i="40"/>
  <c r="J324" i="40"/>
  <c r="M323" i="40"/>
  <c r="L323" i="40"/>
  <c r="K323" i="40"/>
  <c r="J323" i="40"/>
  <c r="H323" i="40"/>
  <c r="G323" i="40"/>
  <c r="F323" i="40"/>
  <c r="E323" i="40"/>
  <c r="D323" i="40"/>
  <c r="C323" i="40"/>
  <c r="M322" i="40"/>
  <c r="L322" i="40"/>
  <c r="K322" i="40"/>
  <c r="J322" i="40"/>
  <c r="M321" i="40"/>
  <c r="L321" i="40"/>
  <c r="K321" i="40"/>
  <c r="J321" i="40"/>
  <c r="H321" i="40"/>
  <c r="G321" i="40"/>
  <c r="F321" i="40"/>
  <c r="E321" i="40"/>
  <c r="D321" i="40"/>
  <c r="C321" i="40"/>
  <c r="M320" i="40"/>
  <c r="L320" i="40"/>
  <c r="K320" i="40"/>
  <c r="J320" i="40"/>
  <c r="M319" i="40"/>
  <c r="L319" i="40"/>
  <c r="K319" i="40"/>
  <c r="J319" i="40"/>
  <c r="H319" i="40"/>
  <c r="G319" i="40"/>
  <c r="F319" i="40"/>
  <c r="E319" i="40"/>
  <c r="D319" i="40"/>
  <c r="C319" i="40"/>
  <c r="M318" i="40"/>
  <c r="L318" i="40"/>
  <c r="K318" i="40"/>
  <c r="J318" i="40"/>
  <c r="M317" i="40"/>
  <c r="L317" i="40"/>
  <c r="K317" i="40"/>
  <c r="J317" i="40"/>
  <c r="H317" i="40"/>
  <c r="G317" i="40"/>
  <c r="F317" i="40"/>
  <c r="E317" i="40"/>
  <c r="D317" i="40"/>
  <c r="C317" i="40"/>
  <c r="M316" i="40"/>
  <c r="L316" i="40"/>
  <c r="K316" i="40"/>
  <c r="J316" i="40"/>
  <c r="M315" i="40"/>
  <c r="L315" i="40"/>
  <c r="K315" i="40"/>
  <c r="J315" i="40"/>
  <c r="H315" i="40"/>
  <c r="G315" i="40"/>
  <c r="F315" i="40"/>
  <c r="E315" i="40"/>
  <c r="D315" i="40"/>
  <c r="C315" i="40"/>
  <c r="M314" i="40"/>
  <c r="L314" i="40"/>
  <c r="K314" i="40"/>
  <c r="J314" i="40"/>
  <c r="M313" i="40"/>
  <c r="L313" i="40"/>
  <c r="K313" i="40"/>
  <c r="J313" i="40"/>
  <c r="H313" i="40"/>
  <c r="G313" i="40"/>
  <c r="F313" i="40"/>
  <c r="E313" i="40"/>
  <c r="D313" i="40"/>
  <c r="C313" i="40"/>
  <c r="M312" i="40"/>
  <c r="L312" i="40"/>
  <c r="K312" i="40"/>
  <c r="J312" i="40"/>
  <c r="M311" i="40"/>
  <c r="L311" i="40"/>
  <c r="K311" i="40"/>
  <c r="J311" i="40"/>
  <c r="H311" i="40"/>
  <c r="G311" i="40"/>
  <c r="F311" i="40"/>
  <c r="E311" i="40"/>
  <c r="D311" i="40"/>
  <c r="C311" i="40"/>
  <c r="M310" i="40"/>
  <c r="L310" i="40"/>
  <c r="K310" i="40"/>
  <c r="J310" i="40"/>
  <c r="M309" i="40"/>
  <c r="L309" i="40"/>
  <c r="K309" i="40"/>
  <c r="J309" i="40"/>
  <c r="H309" i="40"/>
  <c r="G309" i="40"/>
  <c r="F309" i="40"/>
  <c r="E309" i="40"/>
  <c r="D309" i="40"/>
  <c r="C309" i="40"/>
  <c r="M308" i="40"/>
  <c r="L308" i="40"/>
  <c r="K308" i="40"/>
  <c r="J308" i="40"/>
  <c r="M307" i="40"/>
  <c r="L307" i="40"/>
  <c r="K307" i="40"/>
  <c r="J307" i="40"/>
  <c r="H307" i="40"/>
  <c r="G307" i="40"/>
  <c r="F307" i="40"/>
  <c r="E307" i="40"/>
  <c r="D307" i="40"/>
  <c r="C307" i="40"/>
  <c r="M306" i="40"/>
  <c r="L306" i="40"/>
  <c r="K306" i="40"/>
  <c r="J306" i="40"/>
  <c r="M305" i="40"/>
  <c r="L305" i="40"/>
  <c r="K305" i="40"/>
  <c r="J305" i="40"/>
  <c r="H305" i="40"/>
  <c r="G305" i="40"/>
  <c r="F305" i="40"/>
  <c r="E305" i="40"/>
  <c r="D305" i="40"/>
  <c r="C305" i="40"/>
  <c r="M304" i="40"/>
  <c r="L304" i="40"/>
  <c r="K304" i="40"/>
  <c r="J304" i="40"/>
  <c r="M303" i="40"/>
  <c r="L303" i="40"/>
  <c r="K303" i="40"/>
  <c r="J303" i="40"/>
  <c r="H303" i="40"/>
  <c r="G303" i="40"/>
  <c r="F303" i="40"/>
  <c r="E303" i="40"/>
  <c r="D303" i="40"/>
  <c r="C303" i="40"/>
  <c r="M302" i="40"/>
  <c r="L302" i="40"/>
  <c r="K302" i="40"/>
  <c r="J302" i="40"/>
  <c r="M301" i="40"/>
  <c r="L301" i="40"/>
  <c r="K301" i="40"/>
  <c r="J301" i="40"/>
  <c r="H301" i="40"/>
  <c r="G301" i="40"/>
  <c r="F301" i="40"/>
  <c r="E301" i="40"/>
  <c r="D301" i="40"/>
  <c r="C301" i="40"/>
  <c r="M300" i="40"/>
  <c r="L300" i="40"/>
  <c r="K300" i="40"/>
  <c r="J300" i="40"/>
  <c r="M299" i="40"/>
  <c r="L299" i="40"/>
  <c r="K299" i="40"/>
  <c r="J299" i="40"/>
  <c r="H299" i="40"/>
  <c r="G299" i="40"/>
  <c r="F299" i="40"/>
  <c r="E299" i="40"/>
  <c r="D299" i="40"/>
  <c r="C299" i="40"/>
  <c r="M298" i="40"/>
  <c r="L298" i="40"/>
  <c r="K298" i="40"/>
  <c r="J298" i="40"/>
  <c r="M297" i="40"/>
  <c r="L297" i="40"/>
  <c r="K297" i="40"/>
  <c r="J297" i="40"/>
  <c r="H297" i="40"/>
  <c r="G297" i="40"/>
  <c r="F297" i="40"/>
  <c r="E297" i="40"/>
  <c r="D297" i="40"/>
  <c r="C297" i="40"/>
  <c r="M296" i="40"/>
  <c r="L296" i="40"/>
  <c r="K296" i="40"/>
  <c r="J296" i="40"/>
  <c r="M295" i="40"/>
  <c r="L295" i="40"/>
  <c r="K295" i="40"/>
  <c r="J295" i="40"/>
  <c r="H295" i="40"/>
  <c r="G295" i="40"/>
  <c r="F295" i="40"/>
  <c r="E295" i="40"/>
  <c r="D295" i="40"/>
  <c r="C295" i="40"/>
  <c r="M294" i="40"/>
  <c r="L294" i="40"/>
  <c r="K294" i="40"/>
  <c r="J294" i="40"/>
  <c r="M293" i="40"/>
  <c r="L293" i="40"/>
  <c r="K293" i="40"/>
  <c r="J293" i="40"/>
  <c r="H293" i="40"/>
  <c r="G293" i="40"/>
  <c r="F293" i="40"/>
  <c r="E293" i="40"/>
  <c r="D293" i="40"/>
  <c r="C293" i="40"/>
  <c r="M292" i="40"/>
  <c r="L292" i="40"/>
  <c r="K292" i="40"/>
  <c r="J292" i="40"/>
  <c r="M291" i="40"/>
  <c r="L291" i="40"/>
  <c r="K291" i="40"/>
  <c r="J291" i="40"/>
  <c r="H291" i="40"/>
  <c r="G291" i="40"/>
  <c r="F291" i="40"/>
  <c r="E291" i="40"/>
  <c r="D291" i="40"/>
  <c r="C291" i="40"/>
  <c r="M290" i="40"/>
  <c r="L290" i="40"/>
  <c r="K290" i="40"/>
  <c r="J290" i="40"/>
  <c r="M289" i="40"/>
  <c r="L289" i="40"/>
  <c r="K289" i="40"/>
  <c r="J289" i="40"/>
  <c r="H289" i="40"/>
  <c r="G289" i="40"/>
  <c r="F289" i="40"/>
  <c r="E289" i="40"/>
  <c r="D289" i="40"/>
  <c r="C289" i="40"/>
  <c r="M288" i="40"/>
  <c r="L288" i="40"/>
  <c r="K288" i="40"/>
  <c r="J288" i="40"/>
  <c r="M287" i="40"/>
  <c r="L287" i="40"/>
  <c r="K287" i="40"/>
  <c r="J287" i="40"/>
  <c r="H287" i="40"/>
  <c r="G287" i="40"/>
  <c r="F287" i="40"/>
  <c r="E287" i="40"/>
  <c r="D287" i="40"/>
  <c r="C287" i="40"/>
  <c r="M286" i="40"/>
  <c r="L286" i="40"/>
  <c r="K286" i="40"/>
  <c r="J286" i="40"/>
  <c r="M285" i="40"/>
  <c r="L285" i="40"/>
  <c r="K285" i="40"/>
  <c r="J285" i="40"/>
  <c r="H285" i="40"/>
  <c r="G285" i="40"/>
  <c r="F285" i="40"/>
  <c r="E285" i="40"/>
  <c r="D285" i="40"/>
  <c r="C285" i="40"/>
  <c r="M284" i="40"/>
  <c r="L284" i="40"/>
  <c r="K284" i="40"/>
  <c r="J284" i="40"/>
  <c r="M283" i="40"/>
  <c r="L283" i="40"/>
  <c r="K283" i="40"/>
  <c r="J283" i="40"/>
  <c r="H283" i="40"/>
  <c r="G283" i="40"/>
  <c r="F283" i="40"/>
  <c r="E283" i="40"/>
  <c r="D283" i="40"/>
  <c r="C283" i="40"/>
  <c r="M282" i="40"/>
  <c r="L282" i="40"/>
  <c r="K282" i="40"/>
  <c r="J282" i="40"/>
  <c r="M281" i="40"/>
  <c r="L281" i="40"/>
  <c r="K281" i="40"/>
  <c r="J281" i="40"/>
  <c r="H281" i="40"/>
  <c r="G281" i="40"/>
  <c r="F281" i="40"/>
  <c r="E281" i="40"/>
  <c r="D281" i="40"/>
  <c r="C281" i="40"/>
  <c r="M280" i="40"/>
  <c r="L280" i="40"/>
  <c r="K280" i="40"/>
  <c r="J280" i="40"/>
  <c r="M279" i="40"/>
  <c r="L279" i="40"/>
  <c r="K279" i="40"/>
  <c r="J279" i="40"/>
  <c r="H279" i="40"/>
  <c r="G279" i="40"/>
  <c r="F279" i="40"/>
  <c r="E279" i="40"/>
  <c r="D279" i="40"/>
  <c r="C279" i="40"/>
  <c r="M278" i="40"/>
  <c r="L278" i="40"/>
  <c r="K278" i="40"/>
  <c r="J278" i="40"/>
  <c r="M277" i="40"/>
  <c r="L277" i="40"/>
  <c r="K277" i="40"/>
  <c r="J277" i="40"/>
  <c r="H277" i="40"/>
  <c r="G277" i="40"/>
  <c r="F277" i="40"/>
  <c r="E277" i="40"/>
  <c r="D277" i="40"/>
  <c r="C277" i="40"/>
  <c r="M276" i="40"/>
  <c r="L276" i="40"/>
  <c r="K276" i="40"/>
  <c r="J276" i="40"/>
  <c r="M275" i="40"/>
  <c r="L275" i="40"/>
  <c r="K275" i="40"/>
  <c r="J275" i="40"/>
  <c r="H275" i="40"/>
  <c r="G275" i="40"/>
  <c r="F275" i="40"/>
  <c r="E275" i="40"/>
  <c r="D275" i="40"/>
  <c r="C275" i="40"/>
  <c r="M274" i="40"/>
  <c r="L274" i="40"/>
  <c r="K274" i="40"/>
  <c r="J274" i="40"/>
  <c r="M273" i="40"/>
  <c r="L273" i="40"/>
  <c r="K273" i="40"/>
  <c r="J273" i="40"/>
  <c r="H273" i="40"/>
  <c r="G273" i="40"/>
  <c r="F273" i="40"/>
  <c r="E273" i="40"/>
  <c r="D273" i="40"/>
  <c r="C273" i="40"/>
  <c r="M272" i="40"/>
  <c r="L272" i="40"/>
  <c r="K272" i="40"/>
  <c r="J272" i="40"/>
  <c r="M271" i="40"/>
  <c r="L271" i="40"/>
  <c r="K271" i="40"/>
  <c r="J271" i="40"/>
  <c r="H271" i="40"/>
  <c r="G271" i="40"/>
  <c r="F271" i="40"/>
  <c r="E271" i="40"/>
  <c r="D271" i="40"/>
  <c r="C271" i="40"/>
  <c r="M270" i="40"/>
  <c r="L270" i="40"/>
  <c r="K270" i="40"/>
  <c r="J270" i="40"/>
  <c r="M269" i="40"/>
  <c r="L269" i="40"/>
  <c r="K269" i="40"/>
  <c r="J269" i="40"/>
  <c r="H269" i="40"/>
  <c r="G269" i="40"/>
  <c r="F269" i="40"/>
  <c r="E269" i="40"/>
  <c r="D269" i="40"/>
  <c r="C269" i="40"/>
  <c r="M268" i="40"/>
  <c r="L268" i="40"/>
  <c r="K268" i="40"/>
  <c r="J268" i="40"/>
  <c r="M267" i="40"/>
  <c r="L267" i="40"/>
  <c r="K267" i="40"/>
  <c r="J267" i="40"/>
  <c r="H267" i="40"/>
  <c r="G267" i="40"/>
  <c r="F267" i="40"/>
  <c r="E267" i="40"/>
  <c r="D267" i="40"/>
  <c r="C267" i="40"/>
  <c r="M266" i="40"/>
  <c r="L266" i="40"/>
  <c r="K266" i="40"/>
  <c r="J266" i="40"/>
  <c r="M265" i="40"/>
  <c r="L265" i="40"/>
  <c r="K265" i="40"/>
  <c r="J265" i="40"/>
  <c r="H265" i="40"/>
  <c r="G265" i="40"/>
  <c r="F265" i="40"/>
  <c r="E265" i="40"/>
  <c r="D265" i="40"/>
  <c r="C265" i="40"/>
  <c r="M264" i="40"/>
  <c r="L264" i="40"/>
  <c r="K264" i="40"/>
  <c r="J264" i="40"/>
  <c r="M263" i="40"/>
  <c r="L263" i="40"/>
  <c r="K263" i="40"/>
  <c r="J263" i="40"/>
  <c r="H263" i="40"/>
  <c r="G263" i="40"/>
  <c r="F263" i="40"/>
  <c r="E263" i="40"/>
  <c r="D263" i="40"/>
  <c r="C263" i="40"/>
  <c r="M262" i="40"/>
  <c r="L262" i="40"/>
  <c r="K262" i="40"/>
  <c r="J262" i="40"/>
  <c r="M261" i="40"/>
  <c r="L261" i="40"/>
  <c r="K261" i="40"/>
  <c r="J261" i="40"/>
  <c r="H261" i="40"/>
  <c r="G261" i="40"/>
  <c r="F261" i="40"/>
  <c r="E261" i="40"/>
  <c r="D261" i="40"/>
  <c r="C261" i="40"/>
  <c r="M260" i="40"/>
  <c r="L260" i="40"/>
  <c r="K260" i="40"/>
  <c r="J260" i="40"/>
  <c r="M259" i="40"/>
  <c r="L259" i="40"/>
  <c r="K259" i="40"/>
  <c r="J259" i="40"/>
  <c r="H259" i="40"/>
  <c r="G259" i="40"/>
  <c r="F259" i="40"/>
  <c r="E259" i="40"/>
  <c r="D259" i="40"/>
  <c r="C259" i="40"/>
  <c r="M258" i="40"/>
  <c r="L258" i="40"/>
  <c r="K258" i="40"/>
  <c r="J258" i="40"/>
  <c r="M257" i="40"/>
  <c r="L257" i="40"/>
  <c r="K257" i="40"/>
  <c r="J257" i="40"/>
  <c r="H257" i="40"/>
  <c r="G257" i="40"/>
  <c r="F257" i="40"/>
  <c r="E257" i="40"/>
  <c r="D257" i="40"/>
  <c r="C257" i="40"/>
  <c r="M256" i="40"/>
  <c r="L256" i="40"/>
  <c r="K256" i="40"/>
  <c r="J256" i="40"/>
  <c r="M255" i="40"/>
  <c r="L255" i="40"/>
  <c r="K255" i="40"/>
  <c r="J255" i="40"/>
  <c r="H255" i="40"/>
  <c r="G255" i="40"/>
  <c r="F255" i="40"/>
  <c r="E255" i="40"/>
  <c r="D255" i="40"/>
  <c r="C255" i="40"/>
  <c r="M254" i="40"/>
  <c r="L254" i="40"/>
  <c r="K254" i="40"/>
  <c r="J254" i="40"/>
  <c r="M253" i="40"/>
  <c r="L253" i="40"/>
  <c r="K253" i="40"/>
  <c r="J253" i="40"/>
  <c r="H253" i="40"/>
  <c r="G253" i="40"/>
  <c r="F253" i="40"/>
  <c r="E253" i="40"/>
  <c r="D253" i="40"/>
  <c r="C253" i="40"/>
  <c r="M252" i="40"/>
  <c r="L252" i="40"/>
  <c r="K252" i="40"/>
  <c r="J252" i="40"/>
  <c r="M251" i="40"/>
  <c r="L251" i="40"/>
  <c r="K251" i="40"/>
  <c r="J251" i="40"/>
  <c r="H251" i="40"/>
  <c r="G251" i="40"/>
  <c r="F251" i="40"/>
  <c r="E251" i="40"/>
  <c r="D251" i="40"/>
  <c r="C251" i="40"/>
  <c r="M250" i="40"/>
  <c r="L250" i="40"/>
  <c r="K250" i="40"/>
  <c r="J250" i="40"/>
  <c r="M249" i="40"/>
  <c r="L249" i="40"/>
  <c r="K249" i="40"/>
  <c r="J249" i="40"/>
  <c r="H249" i="40"/>
  <c r="G249" i="40"/>
  <c r="F249" i="40"/>
  <c r="E249" i="40"/>
  <c r="D249" i="40"/>
  <c r="C249" i="40"/>
  <c r="M248" i="40"/>
  <c r="L248" i="40"/>
  <c r="K248" i="40"/>
  <c r="J248" i="40"/>
  <c r="M247" i="40"/>
  <c r="L247" i="40"/>
  <c r="K247" i="40"/>
  <c r="J247" i="40"/>
  <c r="H247" i="40"/>
  <c r="G247" i="40"/>
  <c r="F247" i="40"/>
  <c r="E247" i="40"/>
  <c r="D247" i="40"/>
  <c r="C247" i="40"/>
  <c r="M246" i="40"/>
  <c r="L246" i="40"/>
  <c r="K246" i="40"/>
  <c r="J246" i="40"/>
  <c r="M245" i="40"/>
  <c r="L245" i="40"/>
  <c r="K245" i="40"/>
  <c r="J245" i="40"/>
  <c r="H245" i="40"/>
  <c r="G245" i="40"/>
  <c r="F245" i="40"/>
  <c r="E245" i="40"/>
  <c r="D245" i="40"/>
  <c r="C245" i="40"/>
  <c r="M244" i="40"/>
  <c r="L244" i="40"/>
  <c r="K244" i="40"/>
  <c r="J244" i="40"/>
  <c r="M243" i="40"/>
  <c r="L243" i="40"/>
  <c r="K243" i="40"/>
  <c r="J243" i="40"/>
  <c r="H243" i="40"/>
  <c r="G243" i="40"/>
  <c r="F243" i="40"/>
  <c r="E243" i="40"/>
  <c r="D243" i="40"/>
  <c r="C243" i="40"/>
  <c r="M242" i="40"/>
  <c r="L242" i="40"/>
  <c r="K242" i="40"/>
  <c r="J242" i="40"/>
  <c r="M241" i="40"/>
  <c r="L241" i="40"/>
  <c r="K241" i="40"/>
  <c r="J241" i="40"/>
  <c r="H241" i="40"/>
  <c r="G241" i="40"/>
  <c r="F241" i="40"/>
  <c r="E241" i="40"/>
  <c r="D241" i="40"/>
  <c r="C241" i="40"/>
  <c r="M240" i="40"/>
  <c r="L240" i="40"/>
  <c r="K240" i="40"/>
  <c r="J240" i="40"/>
  <c r="M239" i="40"/>
  <c r="L239" i="40"/>
  <c r="K239" i="40"/>
  <c r="J239" i="40"/>
  <c r="H239" i="40"/>
  <c r="G239" i="40"/>
  <c r="F239" i="40"/>
  <c r="E239" i="40"/>
  <c r="D239" i="40"/>
  <c r="C239" i="40"/>
  <c r="M238" i="40"/>
  <c r="L238" i="40"/>
  <c r="K238" i="40"/>
  <c r="J238" i="40"/>
  <c r="M237" i="40"/>
  <c r="L237" i="40"/>
  <c r="K237" i="40"/>
  <c r="J237" i="40"/>
  <c r="H237" i="40"/>
  <c r="G237" i="40"/>
  <c r="F237" i="40"/>
  <c r="E237" i="40"/>
  <c r="D237" i="40"/>
  <c r="C237" i="40"/>
  <c r="M236" i="40"/>
  <c r="L236" i="40"/>
  <c r="K236" i="40"/>
  <c r="J236" i="40"/>
  <c r="M235" i="40"/>
  <c r="L235" i="40"/>
  <c r="K235" i="40"/>
  <c r="J235" i="40"/>
  <c r="H235" i="40"/>
  <c r="G235" i="40"/>
  <c r="F235" i="40"/>
  <c r="E235" i="40"/>
  <c r="D235" i="40"/>
  <c r="C235" i="40"/>
  <c r="M234" i="40"/>
  <c r="L234" i="40"/>
  <c r="K234" i="40"/>
  <c r="J234" i="40"/>
  <c r="M233" i="40"/>
  <c r="L233" i="40"/>
  <c r="K233" i="40"/>
  <c r="J233" i="40"/>
  <c r="H233" i="40"/>
  <c r="G233" i="40"/>
  <c r="F233" i="40"/>
  <c r="E233" i="40"/>
  <c r="D233" i="40"/>
  <c r="C233" i="40"/>
  <c r="M232" i="40"/>
  <c r="L232" i="40"/>
  <c r="K232" i="40"/>
  <c r="J232" i="40"/>
  <c r="M231" i="40"/>
  <c r="L231" i="40"/>
  <c r="K231" i="40"/>
  <c r="J231" i="40"/>
  <c r="H231" i="40"/>
  <c r="G231" i="40"/>
  <c r="F231" i="40"/>
  <c r="E231" i="40"/>
  <c r="D231" i="40"/>
  <c r="C231" i="40"/>
  <c r="M230" i="40"/>
  <c r="L230" i="40"/>
  <c r="K230" i="40"/>
  <c r="J230" i="40"/>
  <c r="M229" i="40"/>
  <c r="L229" i="40"/>
  <c r="K229" i="40"/>
  <c r="J229" i="40"/>
  <c r="H229" i="40"/>
  <c r="G229" i="40"/>
  <c r="F229" i="40"/>
  <c r="E229" i="40"/>
  <c r="D229" i="40"/>
  <c r="C229" i="40"/>
  <c r="M228" i="40"/>
  <c r="L228" i="40"/>
  <c r="K228" i="40"/>
  <c r="J228" i="40"/>
  <c r="M227" i="40"/>
  <c r="L227" i="40"/>
  <c r="K227" i="40"/>
  <c r="J227" i="40"/>
  <c r="H227" i="40"/>
  <c r="G227" i="40"/>
  <c r="F227" i="40"/>
  <c r="E227" i="40"/>
  <c r="D227" i="40"/>
  <c r="C227" i="40"/>
  <c r="M226" i="40"/>
  <c r="L226" i="40"/>
  <c r="K226" i="40"/>
  <c r="J226" i="40"/>
  <c r="M225" i="40"/>
  <c r="L225" i="40"/>
  <c r="K225" i="40"/>
  <c r="J225" i="40"/>
  <c r="H225" i="40"/>
  <c r="G225" i="40"/>
  <c r="F225" i="40"/>
  <c r="E225" i="40"/>
  <c r="D225" i="40"/>
  <c r="C225" i="40"/>
  <c r="M224" i="40"/>
  <c r="L224" i="40"/>
  <c r="K224" i="40"/>
  <c r="J224" i="40"/>
  <c r="M223" i="40"/>
  <c r="L223" i="40"/>
  <c r="K223" i="40"/>
  <c r="J223" i="40"/>
  <c r="H223" i="40"/>
  <c r="G223" i="40"/>
  <c r="F223" i="40"/>
  <c r="E223" i="40"/>
  <c r="D223" i="40"/>
  <c r="C223" i="40"/>
  <c r="M222" i="40"/>
  <c r="L222" i="40"/>
  <c r="K222" i="40"/>
  <c r="J222" i="40"/>
  <c r="M221" i="40"/>
  <c r="L221" i="40"/>
  <c r="K221" i="40"/>
  <c r="J221" i="40"/>
  <c r="H221" i="40"/>
  <c r="G221" i="40"/>
  <c r="F221" i="40"/>
  <c r="E221" i="40"/>
  <c r="D221" i="40"/>
  <c r="C221" i="40"/>
  <c r="M220" i="40"/>
  <c r="L220" i="40"/>
  <c r="K220" i="40"/>
  <c r="J220" i="40"/>
  <c r="M219" i="40"/>
  <c r="L219" i="40"/>
  <c r="K219" i="40"/>
  <c r="J219" i="40"/>
  <c r="H219" i="40"/>
  <c r="G219" i="40"/>
  <c r="F219" i="40"/>
  <c r="E219" i="40"/>
  <c r="D219" i="40"/>
  <c r="C219" i="40"/>
  <c r="M218" i="40"/>
  <c r="L218" i="40"/>
  <c r="K218" i="40"/>
  <c r="J218" i="40"/>
  <c r="M217" i="40"/>
  <c r="L217" i="40"/>
  <c r="K217" i="40"/>
  <c r="J217" i="40"/>
  <c r="H217" i="40"/>
  <c r="G217" i="40"/>
  <c r="F217" i="40"/>
  <c r="E217" i="40"/>
  <c r="D217" i="40"/>
  <c r="C217" i="40"/>
  <c r="M216" i="40"/>
  <c r="L216" i="40"/>
  <c r="K216" i="40"/>
  <c r="J216" i="40"/>
  <c r="M215" i="40"/>
  <c r="L215" i="40"/>
  <c r="K215" i="40"/>
  <c r="J215" i="40"/>
  <c r="H215" i="40"/>
  <c r="G215" i="40"/>
  <c r="F215" i="40"/>
  <c r="E215" i="40"/>
  <c r="D215" i="40"/>
  <c r="C215" i="40"/>
  <c r="M214" i="40"/>
  <c r="L214" i="40"/>
  <c r="K214" i="40"/>
  <c r="J214" i="40"/>
  <c r="M213" i="40"/>
  <c r="L213" i="40"/>
  <c r="K213" i="40"/>
  <c r="J213" i="40"/>
  <c r="H213" i="40"/>
  <c r="G213" i="40"/>
  <c r="F213" i="40"/>
  <c r="E213" i="40"/>
  <c r="D213" i="40"/>
  <c r="C213" i="40"/>
  <c r="M212" i="40"/>
  <c r="L212" i="40"/>
  <c r="K212" i="40"/>
  <c r="J212" i="40"/>
  <c r="M211" i="40"/>
  <c r="L211" i="40"/>
  <c r="K211" i="40"/>
  <c r="J211" i="40"/>
  <c r="H211" i="40"/>
  <c r="G211" i="40"/>
  <c r="F211" i="40"/>
  <c r="E211" i="40"/>
  <c r="D211" i="40"/>
  <c r="C211" i="40"/>
  <c r="M210" i="40"/>
  <c r="L210" i="40"/>
  <c r="K210" i="40"/>
  <c r="J210" i="40"/>
  <c r="M209" i="40"/>
  <c r="L209" i="40"/>
  <c r="K209" i="40"/>
  <c r="J209" i="40"/>
  <c r="H209" i="40"/>
  <c r="G209" i="40"/>
  <c r="F209" i="40"/>
  <c r="E209" i="40"/>
  <c r="D209" i="40"/>
  <c r="C209" i="40"/>
  <c r="M208" i="40"/>
  <c r="L208" i="40"/>
  <c r="K208" i="40"/>
  <c r="J208" i="40"/>
  <c r="M207" i="40"/>
  <c r="L207" i="40"/>
  <c r="K207" i="40"/>
  <c r="J207" i="40"/>
  <c r="H207" i="40"/>
  <c r="G207" i="40"/>
  <c r="F207" i="40"/>
  <c r="E207" i="40"/>
  <c r="D207" i="40"/>
  <c r="C207" i="40"/>
  <c r="M206" i="40"/>
  <c r="L206" i="40"/>
  <c r="K206" i="40"/>
  <c r="J206" i="40"/>
  <c r="M205" i="40"/>
  <c r="L205" i="40"/>
  <c r="K205" i="40"/>
  <c r="J205" i="40"/>
  <c r="H205" i="40"/>
  <c r="G205" i="40"/>
  <c r="F205" i="40"/>
  <c r="E205" i="40"/>
  <c r="D205" i="40"/>
  <c r="C205" i="40"/>
  <c r="M204" i="40"/>
  <c r="L204" i="40"/>
  <c r="K204" i="40"/>
  <c r="J204" i="40"/>
  <c r="M203" i="40"/>
  <c r="L203" i="40"/>
  <c r="K203" i="40"/>
  <c r="J203" i="40"/>
  <c r="H203" i="40"/>
  <c r="G203" i="40"/>
  <c r="F203" i="40"/>
  <c r="E203" i="40"/>
  <c r="D203" i="40"/>
  <c r="C203" i="40"/>
  <c r="M202" i="40"/>
  <c r="L202" i="40"/>
  <c r="K202" i="40"/>
  <c r="J202" i="40"/>
  <c r="M201" i="40"/>
  <c r="L201" i="40"/>
  <c r="K201" i="40"/>
  <c r="J201" i="40"/>
  <c r="H201" i="40"/>
  <c r="G201" i="40"/>
  <c r="F201" i="40"/>
  <c r="E201" i="40"/>
  <c r="D201" i="40"/>
  <c r="C201" i="40"/>
  <c r="M200" i="40"/>
  <c r="L200" i="40"/>
  <c r="K200" i="40"/>
  <c r="J200" i="40"/>
  <c r="M199" i="40"/>
  <c r="L199" i="40"/>
  <c r="K199" i="40"/>
  <c r="J199" i="40"/>
  <c r="H199" i="40"/>
  <c r="G199" i="40"/>
  <c r="F199" i="40"/>
  <c r="E199" i="40"/>
  <c r="D199" i="40"/>
  <c r="C199" i="40"/>
  <c r="M198" i="40"/>
  <c r="L198" i="40"/>
  <c r="K198" i="40"/>
  <c r="J198" i="40"/>
  <c r="M197" i="40"/>
  <c r="L197" i="40"/>
  <c r="K197" i="40"/>
  <c r="J197" i="40"/>
  <c r="H197" i="40"/>
  <c r="G197" i="40"/>
  <c r="F197" i="40"/>
  <c r="E197" i="40"/>
  <c r="D197" i="40"/>
  <c r="C197" i="40"/>
  <c r="M196" i="40"/>
  <c r="L196" i="40"/>
  <c r="K196" i="40"/>
  <c r="J196" i="40"/>
  <c r="M195" i="40"/>
  <c r="L195" i="40"/>
  <c r="K195" i="40"/>
  <c r="J195" i="40"/>
  <c r="H195" i="40"/>
  <c r="G195" i="40"/>
  <c r="F195" i="40"/>
  <c r="E195" i="40"/>
  <c r="D195" i="40"/>
  <c r="C195" i="40"/>
  <c r="M194" i="40"/>
  <c r="L194" i="40"/>
  <c r="K194" i="40"/>
  <c r="J194" i="40"/>
  <c r="M193" i="40"/>
  <c r="L193" i="40"/>
  <c r="K193" i="40"/>
  <c r="J193" i="40"/>
  <c r="H193" i="40"/>
  <c r="G193" i="40"/>
  <c r="F193" i="40"/>
  <c r="E193" i="40"/>
  <c r="D193" i="40"/>
  <c r="C193" i="40"/>
  <c r="M192" i="40"/>
  <c r="L192" i="40"/>
  <c r="K192" i="40"/>
  <c r="J192" i="40"/>
  <c r="M191" i="40"/>
  <c r="L191" i="40"/>
  <c r="K191" i="40"/>
  <c r="J191" i="40"/>
  <c r="H191" i="40"/>
  <c r="G191" i="40"/>
  <c r="F191" i="40"/>
  <c r="E191" i="40"/>
  <c r="D191" i="40"/>
  <c r="C191" i="40"/>
  <c r="M190" i="40"/>
  <c r="L190" i="40"/>
  <c r="K190" i="40"/>
  <c r="J190" i="40"/>
  <c r="M189" i="40"/>
  <c r="L189" i="40"/>
  <c r="K189" i="40"/>
  <c r="J189" i="40"/>
  <c r="H189" i="40"/>
  <c r="G189" i="40"/>
  <c r="F189" i="40"/>
  <c r="E189" i="40"/>
  <c r="D189" i="40"/>
  <c r="C189" i="40"/>
  <c r="M188" i="40"/>
  <c r="L188" i="40"/>
  <c r="K188" i="40"/>
  <c r="J188" i="40"/>
  <c r="M187" i="40"/>
  <c r="L187" i="40"/>
  <c r="K187" i="40"/>
  <c r="J187" i="40"/>
  <c r="H187" i="40"/>
  <c r="G187" i="40"/>
  <c r="F187" i="40"/>
  <c r="E187" i="40"/>
  <c r="D187" i="40"/>
  <c r="C187" i="40"/>
  <c r="M186" i="40"/>
  <c r="L186" i="40"/>
  <c r="K186" i="40"/>
  <c r="J186" i="40"/>
  <c r="M185" i="40"/>
  <c r="L185" i="40"/>
  <c r="K185" i="40"/>
  <c r="J185" i="40"/>
  <c r="H185" i="40"/>
  <c r="G185" i="40"/>
  <c r="F185" i="40"/>
  <c r="E185" i="40"/>
  <c r="D185" i="40"/>
  <c r="C185" i="40"/>
  <c r="M184" i="40"/>
  <c r="L184" i="40"/>
  <c r="K184" i="40"/>
  <c r="J184" i="40"/>
  <c r="M183" i="40"/>
  <c r="L183" i="40"/>
  <c r="K183" i="40"/>
  <c r="J183" i="40"/>
  <c r="H183" i="40"/>
  <c r="G183" i="40"/>
  <c r="F183" i="40"/>
  <c r="E183" i="40"/>
  <c r="D183" i="40"/>
  <c r="C183" i="40"/>
  <c r="M182" i="40"/>
  <c r="L182" i="40"/>
  <c r="K182" i="40"/>
  <c r="J182" i="40"/>
  <c r="M181" i="40"/>
  <c r="L181" i="40"/>
  <c r="K181" i="40"/>
  <c r="J181" i="40"/>
  <c r="H181" i="40"/>
  <c r="G181" i="40"/>
  <c r="F181" i="40"/>
  <c r="E181" i="40"/>
  <c r="D181" i="40"/>
  <c r="C181" i="40"/>
  <c r="M180" i="40"/>
  <c r="L180" i="40"/>
  <c r="K180" i="40"/>
  <c r="J180" i="40"/>
  <c r="M179" i="40"/>
  <c r="L179" i="40"/>
  <c r="K179" i="40"/>
  <c r="J179" i="40"/>
  <c r="H179" i="40"/>
  <c r="G179" i="40"/>
  <c r="F179" i="40"/>
  <c r="E179" i="40"/>
  <c r="D179" i="40"/>
  <c r="C179" i="40"/>
  <c r="M178" i="40"/>
  <c r="L178" i="40"/>
  <c r="K178" i="40"/>
  <c r="J178" i="40"/>
  <c r="M177" i="40"/>
  <c r="L177" i="40"/>
  <c r="K177" i="40"/>
  <c r="J177" i="40"/>
  <c r="H177" i="40"/>
  <c r="G177" i="40"/>
  <c r="F177" i="40"/>
  <c r="E177" i="40"/>
  <c r="D177" i="40"/>
  <c r="C177" i="40"/>
  <c r="M176" i="40"/>
  <c r="L176" i="40"/>
  <c r="K176" i="40"/>
  <c r="J176" i="40"/>
  <c r="M175" i="40"/>
  <c r="L175" i="40"/>
  <c r="K175" i="40"/>
  <c r="J175" i="40"/>
  <c r="H175" i="40"/>
  <c r="G175" i="40"/>
  <c r="F175" i="40"/>
  <c r="E175" i="40"/>
  <c r="D175" i="40"/>
  <c r="C175" i="40"/>
  <c r="M174" i="40"/>
  <c r="L174" i="40"/>
  <c r="K174" i="40"/>
  <c r="J174" i="40"/>
  <c r="M173" i="40"/>
  <c r="L173" i="40"/>
  <c r="K173" i="40"/>
  <c r="J173" i="40"/>
  <c r="H173" i="40"/>
  <c r="G173" i="40"/>
  <c r="F173" i="40"/>
  <c r="E173" i="40"/>
  <c r="D173" i="40"/>
  <c r="C173" i="40"/>
  <c r="M172" i="40"/>
  <c r="L172" i="40"/>
  <c r="K172" i="40"/>
  <c r="J172" i="40"/>
  <c r="M171" i="40"/>
  <c r="L171" i="40"/>
  <c r="K171" i="40"/>
  <c r="J171" i="40"/>
  <c r="H171" i="40"/>
  <c r="G171" i="40"/>
  <c r="F171" i="40"/>
  <c r="E171" i="40"/>
  <c r="D171" i="40"/>
  <c r="C171" i="40"/>
  <c r="M170" i="40"/>
  <c r="L170" i="40"/>
  <c r="K170" i="40"/>
  <c r="J170" i="40"/>
  <c r="M169" i="40"/>
  <c r="L169" i="40"/>
  <c r="K169" i="40"/>
  <c r="J169" i="40"/>
  <c r="H169" i="40"/>
  <c r="G169" i="40"/>
  <c r="F169" i="40"/>
  <c r="E169" i="40"/>
  <c r="D169" i="40"/>
  <c r="C169" i="40"/>
  <c r="M168" i="40"/>
  <c r="L168" i="40"/>
  <c r="K168" i="40"/>
  <c r="J168" i="40"/>
  <c r="M167" i="40"/>
  <c r="L167" i="40"/>
  <c r="K167" i="40"/>
  <c r="J167" i="40"/>
  <c r="H167" i="40"/>
  <c r="G167" i="40"/>
  <c r="F167" i="40"/>
  <c r="E167" i="40"/>
  <c r="D167" i="40"/>
  <c r="C167" i="40"/>
  <c r="M166" i="40"/>
  <c r="L166" i="40"/>
  <c r="K166" i="40"/>
  <c r="J166" i="40"/>
  <c r="M165" i="40"/>
  <c r="L165" i="40"/>
  <c r="K165" i="40"/>
  <c r="J165" i="40"/>
  <c r="H165" i="40"/>
  <c r="G165" i="40"/>
  <c r="F165" i="40"/>
  <c r="E165" i="40"/>
  <c r="D165" i="40"/>
  <c r="C165" i="40"/>
  <c r="M164" i="40"/>
  <c r="L164" i="40"/>
  <c r="K164" i="40"/>
  <c r="J164" i="40"/>
  <c r="M163" i="40"/>
  <c r="L163" i="40"/>
  <c r="K163" i="40"/>
  <c r="J163" i="40"/>
  <c r="H163" i="40"/>
  <c r="G163" i="40"/>
  <c r="F163" i="40"/>
  <c r="E163" i="40"/>
  <c r="D163" i="40"/>
  <c r="C163" i="40"/>
  <c r="M162" i="40"/>
  <c r="L162" i="40"/>
  <c r="K162" i="40"/>
  <c r="J162" i="40"/>
  <c r="M161" i="40"/>
  <c r="L161" i="40"/>
  <c r="K161" i="40"/>
  <c r="J161" i="40"/>
  <c r="H161" i="40"/>
  <c r="G161" i="40"/>
  <c r="F161" i="40"/>
  <c r="E161" i="40"/>
  <c r="D161" i="40"/>
  <c r="C161" i="40"/>
  <c r="M160" i="40"/>
  <c r="L160" i="40"/>
  <c r="K160" i="40"/>
  <c r="J160" i="40"/>
  <c r="M159" i="40"/>
  <c r="L159" i="40"/>
  <c r="K159" i="40"/>
  <c r="J159" i="40"/>
  <c r="H159" i="40"/>
  <c r="G159" i="40"/>
  <c r="F159" i="40"/>
  <c r="E159" i="40"/>
  <c r="D159" i="40"/>
  <c r="C159" i="40"/>
  <c r="M158" i="40"/>
  <c r="L158" i="40"/>
  <c r="K158" i="40"/>
  <c r="J158" i="40"/>
  <c r="M157" i="40"/>
  <c r="L157" i="40"/>
  <c r="K157" i="40"/>
  <c r="J157" i="40"/>
  <c r="H157" i="40"/>
  <c r="G157" i="40"/>
  <c r="F157" i="40"/>
  <c r="E157" i="40"/>
  <c r="D157" i="40"/>
  <c r="C157" i="40"/>
  <c r="M156" i="40"/>
  <c r="L156" i="40"/>
  <c r="K156" i="40"/>
  <c r="J156" i="40"/>
  <c r="M155" i="40"/>
  <c r="L155" i="40"/>
  <c r="K155" i="40"/>
  <c r="J155" i="40"/>
  <c r="H155" i="40"/>
  <c r="G155" i="40"/>
  <c r="F155" i="40"/>
  <c r="E155" i="40"/>
  <c r="D155" i="40"/>
  <c r="C155" i="40"/>
  <c r="M154" i="40"/>
  <c r="L154" i="40"/>
  <c r="K154" i="40"/>
  <c r="J154" i="40"/>
  <c r="M153" i="40"/>
  <c r="L153" i="40"/>
  <c r="K153" i="40"/>
  <c r="J153" i="40"/>
  <c r="H153" i="40"/>
  <c r="G153" i="40"/>
  <c r="F153" i="40"/>
  <c r="E153" i="40"/>
  <c r="D153" i="40"/>
  <c r="C153" i="40"/>
  <c r="M152" i="40"/>
  <c r="L152" i="40"/>
  <c r="K152" i="40"/>
  <c r="J152" i="40"/>
  <c r="M151" i="40"/>
  <c r="L151" i="40"/>
  <c r="K151" i="40"/>
  <c r="J151" i="40"/>
  <c r="H151" i="40"/>
  <c r="G151" i="40"/>
  <c r="F151" i="40"/>
  <c r="E151" i="40"/>
  <c r="D151" i="40"/>
  <c r="C151" i="40"/>
  <c r="M150" i="40"/>
  <c r="L150" i="40"/>
  <c r="K150" i="40"/>
  <c r="J150" i="40"/>
  <c r="M149" i="40"/>
  <c r="L149" i="40"/>
  <c r="K149" i="40"/>
  <c r="J149" i="40"/>
  <c r="H149" i="40"/>
  <c r="G149" i="40"/>
  <c r="F149" i="40"/>
  <c r="E149" i="40"/>
  <c r="D149" i="40"/>
  <c r="C149" i="40"/>
  <c r="M148" i="40"/>
  <c r="L148" i="40"/>
  <c r="K148" i="40"/>
  <c r="J148" i="40"/>
  <c r="M147" i="40"/>
  <c r="L147" i="40"/>
  <c r="K147" i="40"/>
  <c r="J147" i="40"/>
  <c r="H147" i="40"/>
  <c r="G147" i="40"/>
  <c r="F147" i="40"/>
  <c r="E147" i="40"/>
  <c r="D147" i="40"/>
  <c r="C147" i="40"/>
  <c r="M146" i="40"/>
  <c r="L146" i="40"/>
  <c r="K146" i="40"/>
  <c r="J146" i="40"/>
  <c r="M145" i="40"/>
  <c r="L145" i="40"/>
  <c r="K145" i="40"/>
  <c r="J145" i="40"/>
  <c r="H145" i="40"/>
  <c r="G145" i="40"/>
  <c r="F145" i="40"/>
  <c r="E145" i="40"/>
  <c r="D145" i="40"/>
  <c r="C145" i="40"/>
  <c r="M144" i="40"/>
  <c r="L144" i="40"/>
  <c r="K144" i="40"/>
  <c r="J144" i="40"/>
  <c r="M143" i="40"/>
  <c r="L143" i="40"/>
  <c r="K143" i="40"/>
  <c r="J143" i="40"/>
  <c r="H143" i="40"/>
  <c r="G143" i="40"/>
  <c r="F143" i="40"/>
  <c r="E143" i="40"/>
  <c r="D143" i="40"/>
  <c r="C143" i="40"/>
  <c r="M142" i="40"/>
  <c r="L142" i="40"/>
  <c r="K142" i="40"/>
  <c r="J142" i="40"/>
  <c r="M141" i="40"/>
  <c r="L141" i="40"/>
  <c r="K141" i="40"/>
  <c r="J141" i="40"/>
  <c r="H141" i="40"/>
  <c r="G141" i="40"/>
  <c r="F141" i="40"/>
  <c r="E141" i="40"/>
  <c r="D141" i="40"/>
  <c r="C141" i="40"/>
  <c r="M140" i="40"/>
  <c r="L140" i="40"/>
  <c r="K140" i="40"/>
  <c r="J140" i="40"/>
  <c r="M139" i="40"/>
  <c r="L139" i="40"/>
  <c r="K139" i="40"/>
  <c r="J139" i="40"/>
  <c r="H139" i="40"/>
  <c r="G139" i="40"/>
  <c r="F139" i="40"/>
  <c r="E139" i="40"/>
  <c r="D139" i="40"/>
  <c r="C139" i="40"/>
  <c r="M138" i="40"/>
  <c r="L138" i="40"/>
  <c r="K138" i="40"/>
  <c r="J138" i="40"/>
  <c r="M137" i="40"/>
  <c r="L137" i="40"/>
  <c r="K137" i="40"/>
  <c r="J137" i="40"/>
  <c r="H137" i="40"/>
  <c r="G137" i="40"/>
  <c r="F137" i="40"/>
  <c r="E137" i="40"/>
  <c r="D137" i="40"/>
  <c r="C137" i="40"/>
  <c r="M136" i="40"/>
  <c r="L136" i="40"/>
  <c r="K136" i="40"/>
  <c r="J136" i="40"/>
  <c r="M135" i="40"/>
  <c r="L135" i="40"/>
  <c r="K135" i="40"/>
  <c r="J135" i="40"/>
  <c r="H135" i="40"/>
  <c r="G135" i="40"/>
  <c r="F135" i="40"/>
  <c r="E135" i="40"/>
  <c r="D135" i="40"/>
  <c r="C135" i="40"/>
  <c r="M134" i="40"/>
  <c r="L134" i="40"/>
  <c r="K134" i="40"/>
  <c r="J134" i="40"/>
  <c r="M133" i="40"/>
  <c r="L133" i="40"/>
  <c r="K133" i="40"/>
  <c r="J133" i="40"/>
  <c r="H133" i="40"/>
  <c r="G133" i="40"/>
  <c r="F133" i="40"/>
  <c r="E133" i="40"/>
  <c r="D133" i="40"/>
  <c r="C133" i="40"/>
  <c r="M132" i="40"/>
  <c r="L132" i="40"/>
  <c r="K132" i="40"/>
  <c r="J132" i="40"/>
  <c r="M131" i="40"/>
  <c r="L131" i="40"/>
  <c r="K131" i="40"/>
  <c r="J131" i="40"/>
  <c r="H131" i="40"/>
  <c r="G131" i="40"/>
  <c r="F131" i="40"/>
  <c r="E131" i="40"/>
  <c r="D131" i="40"/>
  <c r="C131" i="40"/>
  <c r="M130" i="40"/>
  <c r="L130" i="40"/>
  <c r="K130" i="40"/>
  <c r="J130" i="40"/>
  <c r="M129" i="40"/>
  <c r="L129" i="40"/>
  <c r="K129" i="40"/>
  <c r="J129" i="40"/>
  <c r="H129" i="40"/>
  <c r="G129" i="40"/>
  <c r="F129" i="40"/>
  <c r="E129" i="40"/>
  <c r="D129" i="40"/>
  <c r="C129" i="40"/>
  <c r="M128" i="40"/>
  <c r="L128" i="40"/>
  <c r="K128" i="40"/>
  <c r="J128" i="40"/>
  <c r="M127" i="40"/>
  <c r="L127" i="40"/>
  <c r="K127" i="40"/>
  <c r="J127" i="40"/>
  <c r="H127" i="40"/>
  <c r="G127" i="40"/>
  <c r="F127" i="40"/>
  <c r="E127" i="40"/>
  <c r="D127" i="40"/>
  <c r="C127" i="40"/>
  <c r="M126" i="40"/>
  <c r="L126" i="40"/>
  <c r="K126" i="40"/>
  <c r="J126" i="40"/>
  <c r="M125" i="40"/>
  <c r="L125" i="40"/>
  <c r="K125" i="40"/>
  <c r="J125" i="40"/>
  <c r="H125" i="40"/>
  <c r="G125" i="40"/>
  <c r="F125" i="40"/>
  <c r="E125" i="40"/>
  <c r="D125" i="40"/>
  <c r="C125" i="40"/>
  <c r="M124" i="40"/>
  <c r="L124" i="40"/>
  <c r="K124" i="40"/>
  <c r="J124" i="40"/>
  <c r="M123" i="40"/>
  <c r="L123" i="40"/>
  <c r="K123" i="40"/>
  <c r="J123" i="40"/>
  <c r="H123" i="40"/>
  <c r="G123" i="40"/>
  <c r="F123" i="40"/>
  <c r="E123" i="40"/>
  <c r="D123" i="40"/>
  <c r="C123" i="40"/>
  <c r="M122" i="40"/>
  <c r="L122" i="40"/>
  <c r="K122" i="40"/>
  <c r="J122" i="40"/>
  <c r="M121" i="40"/>
  <c r="L121" i="40"/>
  <c r="K121" i="40"/>
  <c r="J121" i="40"/>
  <c r="H121" i="40"/>
  <c r="G121" i="40"/>
  <c r="F121" i="40"/>
  <c r="E121" i="40"/>
  <c r="D121" i="40"/>
  <c r="C121" i="40"/>
  <c r="M120" i="40"/>
  <c r="L120" i="40"/>
  <c r="K120" i="40"/>
  <c r="J120" i="40"/>
  <c r="M119" i="40"/>
  <c r="L119" i="40"/>
  <c r="K119" i="40"/>
  <c r="J119" i="40"/>
  <c r="H119" i="40"/>
  <c r="G119" i="40"/>
  <c r="F119" i="40"/>
  <c r="E119" i="40"/>
  <c r="D119" i="40"/>
  <c r="C119" i="40"/>
  <c r="M118" i="40"/>
  <c r="L118" i="40"/>
  <c r="K118" i="40"/>
  <c r="J118" i="40"/>
  <c r="M117" i="40"/>
  <c r="L117" i="40"/>
  <c r="K117" i="40"/>
  <c r="J117" i="40"/>
  <c r="H117" i="40"/>
  <c r="G117" i="40"/>
  <c r="F117" i="40"/>
  <c r="E117" i="40"/>
  <c r="D117" i="40"/>
  <c r="C117" i="40"/>
  <c r="M116" i="40"/>
  <c r="L116" i="40"/>
  <c r="K116" i="40"/>
  <c r="J116" i="40"/>
  <c r="M115" i="40"/>
  <c r="L115" i="40"/>
  <c r="K115" i="40"/>
  <c r="J115" i="40"/>
  <c r="H115" i="40"/>
  <c r="G115" i="40"/>
  <c r="F115" i="40"/>
  <c r="E115" i="40"/>
  <c r="D115" i="40"/>
  <c r="C115" i="40"/>
  <c r="M114" i="40"/>
  <c r="L114" i="40"/>
  <c r="K114" i="40"/>
  <c r="J114" i="40"/>
  <c r="M113" i="40"/>
  <c r="L113" i="40"/>
  <c r="K113" i="40"/>
  <c r="J113" i="40"/>
  <c r="H113" i="40"/>
  <c r="G113" i="40"/>
  <c r="F113" i="40"/>
  <c r="E113" i="40"/>
  <c r="D113" i="40"/>
  <c r="C113" i="40"/>
  <c r="M112" i="40"/>
  <c r="L112" i="40"/>
  <c r="K112" i="40"/>
  <c r="J112" i="40"/>
  <c r="M111" i="40"/>
  <c r="L111" i="40"/>
  <c r="K111" i="40"/>
  <c r="J111" i="40"/>
  <c r="H111" i="40"/>
  <c r="G111" i="40"/>
  <c r="F111" i="40"/>
  <c r="E111" i="40"/>
  <c r="D111" i="40"/>
  <c r="C111" i="40"/>
  <c r="M110" i="40"/>
  <c r="L110" i="40"/>
  <c r="K110" i="40"/>
  <c r="J110" i="40"/>
  <c r="M109" i="40"/>
  <c r="L109" i="40"/>
  <c r="K109" i="40"/>
  <c r="J109" i="40"/>
  <c r="H109" i="40"/>
  <c r="G109" i="40"/>
  <c r="F109" i="40"/>
  <c r="E109" i="40"/>
  <c r="D109" i="40"/>
  <c r="C109" i="40"/>
  <c r="M108" i="40"/>
  <c r="L108" i="40"/>
  <c r="K108" i="40"/>
  <c r="J108" i="40"/>
  <c r="M107" i="40"/>
  <c r="L107" i="40"/>
  <c r="K107" i="40"/>
  <c r="J107" i="40"/>
  <c r="H107" i="40"/>
  <c r="G107" i="40"/>
  <c r="F107" i="40"/>
  <c r="E107" i="40"/>
  <c r="D107" i="40"/>
  <c r="C107" i="40"/>
  <c r="M106" i="40"/>
  <c r="L106" i="40"/>
  <c r="K106" i="40"/>
  <c r="J106" i="40"/>
  <c r="M105" i="40"/>
  <c r="L105" i="40"/>
  <c r="K105" i="40"/>
  <c r="J105" i="40"/>
  <c r="H105" i="40"/>
  <c r="G105" i="40"/>
  <c r="F105" i="40"/>
  <c r="E105" i="40"/>
  <c r="D105" i="40"/>
  <c r="C105" i="40"/>
  <c r="M104" i="40"/>
  <c r="L104" i="40"/>
  <c r="K104" i="40"/>
  <c r="J104" i="40"/>
  <c r="M103" i="40"/>
  <c r="L103" i="40"/>
  <c r="K103" i="40"/>
  <c r="J103" i="40"/>
  <c r="H103" i="40"/>
  <c r="G103" i="40"/>
  <c r="F103" i="40"/>
  <c r="E103" i="40"/>
  <c r="D103" i="40"/>
  <c r="C103" i="40"/>
  <c r="M102" i="40"/>
  <c r="L102" i="40"/>
  <c r="K102" i="40"/>
  <c r="J102" i="40"/>
  <c r="M101" i="40"/>
  <c r="L101" i="40"/>
  <c r="K101" i="40"/>
  <c r="J101" i="40"/>
  <c r="H101" i="40"/>
  <c r="G101" i="40"/>
  <c r="F101" i="40"/>
  <c r="E101" i="40"/>
  <c r="D101" i="40"/>
  <c r="C101" i="40"/>
  <c r="M100" i="40"/>
  <c r="L100" i="40"/>
  <c r="K100" i="40"/>
  <c r="J100" i="40"/>
  <c r="M99" i="40"/>
  <c r="L99" i="40"/>
  <c r="K99" i="40"/>
  <c r="J99" i="40"/>
  <c r="H99" i="40"/>
  <c r="G99" i="40"/>
  <c r="F99" i="40"/>
  <c r="E99" i="40"/>
  <c r="D99" i="40"/>
  <c r="C99" i="40"/>
  <c r="M98" i="40"/>
  <c r="L98" i="40"/>
  <c r="K98" i="40"/>
  <c r="J98" i="40"/>
  <c r="M97" i="40"/>
  <c r="L97" i="40"/>
  <c r="K97" i="40"/>
  <c r="J97" i="40"/>
  <c r="H97" i="40"/>
  <c r="G97" i="40"/>
  <c r="F97" i="40"/>
  <c r="E97" i="40"/>
  <c r="D97" i="40"/>
  <c r="C97" i="40"/>
  <c r="M96" i="40"/>
  <c r="L96" i="40"/>
  <c r="K96" i="40"/>
  <c r="J96" i="40"/>
  <c r="M95" i="40"/>
  <c r="L95" i="40"/>
  <c r="K95" i="40"/>
  <c r="J95" i="40"/>
  <c r="H95" i="40"/>
  <c r="G95" i="40"/>
  <c r="F95" i="40"/>
  <c r="E95" i="40"/>
  <c r="D95" i="40"/>
  <c r="C95" i="40"/>
  <c r="M94" i="40"/>
  <c r="L94" i="40"/>
  <c r="K94" i="40"/>
  <c r="J94" i="40"/>
  <c r="M93" i="40"/>
  <c r="L93" i="40"/>
  <c r="K93" i="40"/>
  <c r="J93" i="40"/>
  <c r="H93" i="40"/>
  <c r="G93" i="40"/>
  <c r="F93" i="40"/>
  <c r="E93" i="40"/>
  <c r="D93" i="40"/>
  <c r="C93" i="40"/>
  <c r="M92" i="40"/>
  <c r="L92" i="40"/>
  <c r="K92" i="40"/>
  <c r="J92" i="40"/>
  <c r="M91" i="40"/>
  <c r="L91" i="40"/>
  <c r="K91" i="40"/>
  <c r="J91" i="40"/>
  <c r="H91" i="40"/>
  <c r="G91" i="40"/>
  <c r="F91" i="40"/>
  <c r="E91" i="40"/>
  <c r="D91" i="40"/>
  <c r="C91" i="40"/>
  <c r="M90" i="40"/>
  <c r="L90" i="40"/>
  <c r="K90" i="40"/>
  <c r="J90" i="40"/>
  <c r="M89" i="40"/>
  <c r="L89" i="40"/>
  <c r="K89" i="40"/>
  <c r="J89" i="40"/>
  <c r="H89" i="40"/>
  <c r="G89" i="40"/>
  <c r="F89" i="40"/>
  <c r="E89" i="40"/>
  <c r="D89" i="40"/>
  <c r="C89" i="40"/>
  <c r="M88" i="40"/>
  <c r="L88" i="40"/>
  <c r="K88" i="40"/>
  <c r="J88" i="40"/>
  <c r="M87" i="40"/>
  <c r="L87" i="40"/>
  <c r="K87" i="40"/>
  <c r="J87" i="40"/>
  <c r="H87" i="40"/>
  <c r="G87" i="40"/>
  <c r="F87" i="40"/>
  <c r="E87" i="40"/>
  <c r="D87" i="40"/>
  <c r="C87" i="40"/>
  <c r="M86" i="40"/>
  <c r="L86" i="40"/>
  <c r="K86" i="40"/>
  <c r="J86" i="40"/>
  <c r="M85" i="40"/>
  <c r="L85" i="40"/>
  <c r="K85" i="40"/>
  <c r="J85" i="40"/>
  <c r="H85" i="40"/>
  <c r="G85" i="40"/>
  <c r="F85" i="40"/>
  <c r="E85" i="40"/>
  <c r="D85" i="40"/>
  <c r="C85" i="40"/>
  <c r="M84" i="40"/>
  <c r="L84" i="40"/>
  <c r="K84" i="40"/>
  <c r="J84" i="40"/>
  <c r="M83" i="40"/>
  <c r="L83" i="40"/>
  <c r="K83" i="40"/>
  <c r="J83" i="40"/>
  <c r="H83" i="40"/>
  <c r="G83" i="40"/>
  <c r="F83" i="40"/>
  <c r="E83" i="40"/>
  <c r="D83" i="40"/>
  <c r="C83" i="40"/>
  <c r="M82" i="40"/>
  <c r="L82" i="40"/>
  <c r="K82" i="40"/>
  <c r="J82" i="40"/>
  <c r="M81" i="40"/>
  <c r="L81" i="40"/>
  <c r="K81" i="40"/>
  <c r="J81" i="40"/>
  <c r="H81" i="40"/>
  <c r="G81" i="40"/>
  <c r="F81" i="40"/>
  <c r="E81" i="40"/>
  <c r="D81" i="40"/>
  <c r="C81" i="40"/>
  <c r="M80" i="40"/>
  <c r="L80" i="40"/>
  <c r="K80" i="40"/>
  <c r="J80" i="40"/>
  <c r="M79" i="40"/>
  <c r="L79" i="40"/>
  <c r="K79" i="40"/>
  <c r="J79" i="40"/>
  <c r="H79" i="40"/>
  <c r="G79" i="40"/>
  <c r="F79" i="40"/>
  <c r="E79" i="40"/>
  <c r="D79" i="40"/>
  <c r="C79" i="40"/>
  <c r="M78" i="40"/>
  <c r="L78" i="40"/>
  <c r="K78" i="40"/>
  <c r="J78" i="40"/>
  <c r="M77" i="40"/>
  <c r="L77" i="40"/>
  <c r="K77" i="40"/>
  <c r="J77" i="40"/>
  <c r="H77" i="40"/>
  <c r="G77" i="40"/>
  <c r="F77" i="40"/>
  <c r="E77" i="40"/>
  <c r="D77" i="40"/>
  <c r="C77" i="40"/>
  <c r="M76" i="40"/>
  <c r="L76" i="40"/>
  <c r="K76" i="40"/>
  <c r="J76" i="40"/>
  <c r="M75" i="40"/>
  <c r="L75" i="40"/>
  <c r="K75" i="40"/>
  <c r="J75" i="40"/>
  <c r="H75" i="40"/>
  <c r="G75" i="40"/>
  <c r="F75" i="40"/>
  <c r="E75" i="40"/>
  <c r="D75" i="40"/>
  <c r="C75" i="40"/>
  <c r="M74" i="40"/>
  <c r="L74" i="40"/>
  <c r="K74" i="40"/>
  <c r="J74" i="40"/>
  <c r="M73" i="40"/>
  <c r="L73" i="40"/>
  <c r="K73" i="40"/>
  <c r="J73" i="40"/>
  <c r="H73" i="40"/>
  <c r="G73" i="40"/>
  <c r="F73" i="40"/>
  <c r="E73" i="40"/>
  <c r="D73" i="40"/>
  <c r="C73" i="40"/>
  <c r="M72" i="40"/>
  <c r="L72" i="40"/>
  <c r="K72" i="40"/>
  <c r="J72" i="40"/>
  <c r="M71" i="40"/>
  <c r="L71" i="40"/>
  <c r="K71" i="40"/>
  <c r="J71" i="40"/>
  <c r="H71" i="40"/>
  <c r="G71" i="40"/>
  <c r="F71" i="40"/>
  <c r="E71" i="40"/>
  <c r="D71" i="40"/>
  <c r="C71" i="40"/>
  <c r="M70" i="40"/>
  <c r="L70" i="40"/>
  <c r="K70" i="40"/>
  <c r="J70" i="40"/>
  <c r="M69" i="40"/>
  <c r="L69" i="40"/>
  <c r="K69" i="40"/>
  <c r="J69" i="40"/>
  <c r="H69" i="40"/>
  <c r="G69" i="40"/>
  <c r="F69" i="40"/>
  <c r="E69" i="40"/>
  <c r="D69" i="40"/>
  <c r="C69" i="40"/>
  <c r="M68" i="40"/>
  <c r="L68" i="40"/>
  <c r="K68" i="40"/>
  <c r="J68" i="40"/>
  <c r="M67" i="40"/>
  <c r="L67" i="40"/>
  <c r="K67" i="40"/>
  <c r="J67" i="40"/>
  <c r="H67" i="40"/>
  <c r="G67" i="40"/>
  <c r="F67" i="40"/>
  <c r="E67" i="40"/>
  <c r="D67" i="40"/>
  <c r="C67" i="40"/>
  <c r="M66" i="40"/>
  <c r="L66" i="40"/>
  <c r="K66" i="40"/>
  <c r="J66" i="40"/>
  <c r="M65" i="40"/>
  <c r="L65" i="40"/>
  <c r="K65" i="40"/>
  <c r="J65" i="40"/>
  <c r="H65" i="40"/>
  <c r="G65" i="40"/>
  <c r="F65" i="40"/>
  <c r="E65" i="40"/>
  <c r="D65" i="40"/>
  <c r="C65" i="40"/>
  <c r="M64" i="40"/>
  <c r="L64" i="40"/>
  <c r="K64" i="40"/>
  <c r="J64" i="40"/>
  <c r="M63" i="40"/>
  <c r="L63" i="40"/>
  <c r="K63" i="40"/>
  <c r="J63" i="40"/>
  <c r="H63" i="40"/>
  <c r="G63" i="40"/>
  <c r="F63" i="40"/>
  <c r="E63" i="40"/>
  <c r="D63" i="40"/>
  <c r="C63" i="40"/>
  <c r="M62" i="40"/>
  <c r="L62" i="40"/>
  <c r="K62" i="40"/>
  <c r="J62" i="40"/>
  <c r="M61" i="40"/>
  <c r="L61" i="40"/>
  <c r="K61" i="40"/>
  <c r="J61" i="40"/>
  <c r="H61" i="40"/>
  <c r="G61" i="40"/>
  <c r="F61" i="40"/>
  <c r="E61" i="40"/>
  <c r="D61" i="40"/>
  <c r="C61" i="40"/>
  <c r="M60" i="40"/>
  <c r="L60" i="40"/>
  <c r="K60" i="40"/>
  <c r="J60" i="40"/>
  <c r="M59" i="40"/>
  <c r="L59" i="40"/>
  <c r="K59" i="40"/>
  <c r="J59" i="40"/>
  <c r="H59" i="40"/>
  <c r="G59" i="40"/>
  <c r="F59" i="40"/>
  <c r="E59" i="40"/>
  <c r="D59" i="40"/>
  <c r="C59" i="40"/>
  <c r="M58" i="40"/>
  <c r="L58" i="40"/>
  <c r="K58" i="40"/>
  <c r="J58" i="40"/>
  <c r="M57" i="40"/>
  <c r="L57" i="40"/>
  <c r="K57" i="40"/>
  <c r="J57" i="40"/>
  <c r="H57" i="40"/>
  <c r="G57" i="40"/>
  <c r="F57" i="40"/>
  <c r="E57" i="40"/>
  <c r="D57" i="40"/>
  <c r="C57" i="40"/>
  <c r="M56" i="40"/>
  <c r="L56" i="40"/>
  <c r="K56" i="40"/>
  <c r="J56" i="40"/>
  <c r="M55" i="40"/>
  <c r="L55" i="40"/>
  <c r="K55" i="40"/>
  <c r="J55" i="40"/>
  <c r="H55" i="40"/>
  <c r="G55" i="40"/>
  <c r="F55" i="40"/>
  <c r="E55" i="40"/>
  <c r="D55" i="40"/>
  <c r="C55" i="40"/>
  <c r="M54" i="40"/>
  <c r="L54" i="40"/>
  <c r="K54" i="40"/>
  <c r="J54" i="40"/>
  <c r="M53" i="40"/>
  <c r="L53" i="40"/>
  <c r="K53" i="40"/>
  <c r="J53" i="40"/>
  <c r="H53" i="40"/>
  <c r="G53" i="40"/>
  <c r="F53" i="40"/>
  <c r="E53" i="40"/>
  <c r="D53" i="40"/>
  <c r="C53" i="40"/>
  <c r="M52" i="40"/>
  <c r="L52" i="40"/>
  <c r="K52" i="40"/>
  <c r="J52" i="40"/>
  <c r="M51" i="40"/>
  <c r="L51" i="40"/>
  <c r="K51" i="40"/>
  <c r="J51" i="40"/>
  <c r="H51" i="40"/>
  <c r="G51" i="40"/>
  <c r="F51" i="40"/>
  <c r="E51" i="40"/>
  <c r="D51" i="40"/>
  <c r="C51" i="40"/>
  <c r="M50" i="40"/>
  <c r="L50" i="40"/>
  <c r="K50" i="40"/>
  <c r="J50" i="40"/>
  <c r="M49" i="40"/>
  <c r="L49" i="40"/>
  <c r="K49" i="40"/>
  <c r="J49" i="40"/>
  <c r="H49" i="40"/>
  <c r="G49" i="40"/>
  <c r="F49" i="40"/>
  <c r="E49" i="40"/>
  <c r="D49" i="40"/>
  <c r="C49" i="40"/>
  <c r="M48" i="40"/>
  <c r="L48" i="40"/>
  <c r="K48" i="40"/>
  <c r="J48" i="40"/>
  <c r="M47" i="40"/>
  <c r="L47" i="40"/>
  <c r="K47" i="40"/>
  <c r="J47" i="40"/>
  <c r="H47" i="40"/>
  <c r="G47" i="40"/>
  <c r="F47" i="40"/>
  <c r="E47" i="40"/>
  <c r="D47" i="40"/>
  <c r="C47" i="40"/>
  <c r="M46" i="40"/>
  <c r="L46" i="40"/>
  <c r="K46" i="40"/>
  <c r="J46" i="40"/>
  <c r="M45" i="40"/>
  <c r="L45" i="40"/>
  <c r="K45" i="40"/>
  <c r="J45" i="40"/>
  <c r="H45" i="40"/>
  <c r="G45" i="40"/>
  <c r="F45" i="40"/>
  <c r="E45" i="40"/>
  <c r="D45" i="40"/>
  <c r="C45" i="40"/>
  <c r="M44" i="40"/>
  <c r="L44" i="40"/>
  <c r="K44" i="40"/>
  <c r="J44" i="40"/>
  <c r="M43" i="40"/>
  <c r="L43" i="40"/>
  <c r="K43" i="40"/>
  <c r="J43" i="40"/>
  <c r="H43" i="40"/>
  <c r="G43" i="40"/>
  <c r="F43" i="40"/>
  <c r="E43" i="40"/>
  <c r="D43" i="40"/>
  <c r="C43" i="40"/>
  <c r="M42" i="40"/>
  <c r="L42" i="40"/>
  <c r="K42" i="40"/>
  <c r="J42" i="40"/>
  <c r="M41" i="40"/>
  <c r="L41" i="40"/>
  <c r="K41" i="40"/>
  <c r="J41" i="40"/>
  <c r="H41" i="40"/>
  <c r="G41" i="40"/>
  <c r="F41" i="40"/>
  <c r="E41" i="40"/>
  <c r="D41" i="40"/>
  <c r="C41" i="40"/>
  <c r="M40" i="40"/>
  <c r="L40" i="40"/>
  <c r="K40" i="40"/>
  <c r="J40" i="40"/>
  <c r="M39" i="40"/>
  <c r="L39" i="40"/>
  <c r="K39" i="40"/>
  <c r="J39" i="40"/>
  <c r="H39" i="40"/>
  <c r="G39" i="40"/>
  <c r="F39" i="40"/>
  <c r="E39" i="40"/>
  <c r="D39" i="40"/>
  <c r="C39" i="40"/>
  <c r="M38" i="40"/>
  <c r="L38" i="40"/>
  <c r="K38" i="40"/>
  <c r="J38" i="40"/>
  <c r="M37" i="40"/>
  <c r="L37" i="40"/>
  <c r="K37" i="40"/>
  <c r="J37" i="40"/>
  <c r="H37" i="40"/>
  <c r="G37" i="40"/>
  <c r="F37" i="40"/>
  <c r="E37" i="40"/>
  <c r="D37" i="40"/>
  <c r="C37" i="40"/>
  <c r="M36" i="40"/>
  <c r="L36" i="40"/>
  <c r="K36" i="40"/>
  <c r="J36" i="40"/>
  <c r="M35" i="40"/>
  <c r="L35" i="40"/>
  <c r="K35" i="40"/>
  <c r="J35" i="40"/>
  <c r="H35" i="40"/>
  <c r="G35" i="40"/>
  <c r="F35" i="40"/>
  <c r="E35" i="40"/>
  <c r="D35" i="40"/>
  <c r="C35" i="40"/>
  <c r="M34" i="40"/>
  <c r="L34" i="40"/>
  <c r="K34" i="40"/>
  <c r="J34" i="40"/>
  <c r="M33" i="40"/>
  <c r="L33" i="40"/>
  <c r="K33" i="40"/>
  <c r="J33" i="40"/>
  <c r="H33" i="40"/>
  <c r="G33" i="40"/>
  <c r="F33" i="40"/>
  <c r="E33" i="40"/>
  <c r="D33" i="40"/>
  <c r="C33" i="40"/>
  <c r="M32" i="40"/>
  <c r="L32" i="40"/>
  <c r="K32" i="40"/>
  <c r="J32" i="40"/>
  <c r="M31" i="40"/>
  <c r="L31" i="40"/>
  <c r="K31" i="40"/>
  <c r="J31" i="40"/>
  <c r="H31" i="40"/>
  <c r="G31" i="40"/>
  <c r="F31" i="40"/>
  <c r="E31" i="40"/>
  <c r="D31" i="40"/>
  <c r="C31" i="40"/>
  <c r="M30" i="40"/>
  <c r="L30" i="40"/>
  <c r="K30" i="40"/>
  <c r="J30" i="40"/>
  <c r="M29" i="40"/>
  <c r="L29" i="40"/>
  <c r="K29" i="40"/>
  <c r="J29" i="40"/>
  <c r="H29" i="40"/>
  <c r="G29" i="40"/>
  <c r="F29" i="40"/>
  <c r="E29" i="40"/>
  <c r="D29" i="40"/>
  <c r="C29" i="40"/>
  <c r="M28" i="40"/>
  <c r="L28" i="40"/>
  <c r="K28" i="40"/>
  <c r="J28" i="40"/>
  <c r="M27" i="40"/>
  <c r="L27" i="40"/>
  <c r="K27" i="40"/>
  <c r="J27" i="40"/>
  <c r="H27" i="40"/>
  <c r="G27" i="40"/>
  <c r="F27" i="40"/>
  <c r="E27" i="40"/>
  <c r="D27" i="40"/>
  <c r="C27" i="40"/>
  <c r="M26" i="40"/>
  <c r="L26" i="40"/>
  <c r="K26" i="40"/>
  <c r="J26" i="40"/>
  <c r="M25" i="40"/>
  <c r="L25" i="40"/>
  <c r="K25" i="40"/>
  <c r="J25" i="40"/>
  <c r="H25" i="40"/>
  <c r="G25" i="40"/>
  <c r="F25" i="40"/>
  <c r="E25" i="40"/>
  <c r="D25" i="40"/>
  <c r="C25" i="40"/>
  <c r="M24" i="40"/>
  <c r="L24" i="40"/>
  <c r="K24" i="40"/>
  <c r="J24" i="40"/>
  <c r="M23" i="40"/>
  <c r="L23" i="40"/>
  <c r="K23" i="40"/>
  <c r="J23" i="40"/>
  <c r="H23" i="40"/>
  <c r="G23" i="40"/>
  <c r="F23" i="40"/>
  <c r="E23" i="40"/>
  <c r="D23" i="40"/>
  <c r="C23" i="40"/>
  <c r="M22" i="40"/>
  <c r="L22" i="40"/>
  <c r="K22" i="40"/>
  <c r="J22" i="40"/>
  <c r="M21" i="40"/>
  <c r="L21" i="40"/>
  <c r="K21" i="40"/>
  <c r="J21" i="40"/>
  <c r="H21" i="40"/>
  <c r="G21" i="40"/>
  <c r="F21" i="40"/>
  <c r="E21" i="40"/>
  <c r="D21" i="40"/>
  <c r="C21" i="40"/>
  <c r="M20" i="40"/>
  <c r="L20" i="40"/>
  <c r="K20" i="40"/>
  <c r="J20" i="40"/>
  <c r="M19" i="40"/>
  <c r="L19" i="40"/>
  <c r="K19" i="40"/>
  <c r="J19" i="40"/>
  <c r="H19" i="40"/>
  <c r="G19" i="40"/>
  <c r="F19" i="40"/>
  <c r="E19" i="40"/>
  <c r="D19" i="40"/>
  <c r="C19" i="40"/>
  <c r="M18" i="40"/>
  <c r="L18" i="40"/>
  <c r="K18" i="40"/>
  <c r="J18" i="40"/>
  <c r="M17" i="40"/>
  <c r="L17" i="40"/>
  <c r="K17" i="40"/>
  <c r="J17" i="40"/>
  <c r="H17" i="40"/>
  <c r="G17" i="40"/>
  <c r="F17" i="40"/>
  <c r="E17" i="40"/>
  <c r="D17" i="40"/>
  <c r="C17" i="40"/>
  <c r="M16" i="40"/>
  <c r="L16" i="40"/>
  <c r="K16" i="40"/>
  <c r="J16" i="40"/>
  <c r="M15" i="40"/>
  <c r="L15" i="40"/>
  <c r="K15" i="40"/>
  <c r="J15" i="40"/>
  <c r="H15" i="40"/>
  <c r="G15" i="40"/>
  <c r="F15" i="40"/>
  <c r="E15" i="40"/>
  <c r="D15" i="40"/>
  <c r="C15" i="40"/>
  <c r="M14" i="40"/>
  <c r="L14" i="40"/>
  <c r="K14" i="40"/>
  <c r="J14" i="40"/>
  <c r="M13" i="40"/>
  <c r="L13" i="40"/>
  <c r="K13" i="40"/>
  <c r="J13" i="40"/>
  <c r="H13" i="40"/>
  <c r="G13" i="40"/>
  <c r="F13" i="40"/>
  <c r="E13" i="40"/>
  <c r="D13" i="40"/>
  <c r="C13" i="40"/>
  <c r="M474" i="38"/>
  <c r="L474" i="38"/>
  <c r="K474" i="38"/>
  <c r="J474" i="38"/>
  <c r="M473" i="38"/>
  <c r="L473" i="38"/>
  <c r="K473" i="38"/>
  <c r="J473" i="38"/>
  <c r="H473" i="38"/>
  <c r="G473" i="38"/>
  <c r="F473" i="38"/>
  <c r="E473" i="38"/>
  <c r="D473" i="38"/>
  <c r="C473" i="38"/>
  <c r="M472" i="38"/>
  <c r="L472" i="38"/>
  <c r="K472" i="38"/>
  <c r="J472" i="38"/>
  <c r="M471" i="38"/>
  <c r="L471" i="38"/>
  <c r="K471" i="38"/>
  <c r="J471" i="38"/>
  <c r="H471" i="38"/>
  <c r="G471" i="38"/>
  <c r="F471" i="38"/>
  <c r="E471" i="38"/>
  <c r="D471" i="38"/>
  <c r="C471" i="38"/>
  <c r="M470" i="38"/>
  <c r="L470" i="38"/>
  <c r="K470" i="38"/>
  <c r="J470" i="38"/>
  <c r="M469" i="38"/>
  <c r="L469" i="38"/>
  <c r="K469" i="38"/>
  <c r="J469" i="38"/>
  <c r="H469" i="38"/>
  <c r="G469" i="38"/>
  <c r="F469" i="38"/>
  <c r="E469" i="38"/>
  <c r="D469" i="38"/>
  <c r="C469" i="38"/>
  <c r="M468" i="38"/>
  <c r="L468" i="38"/>
  <c r="K468" i="38"/>
  <c r="J468" i="38"/>
  <c r="M467" i="38"/>
  <c r="L467" i="38"/>
  <c r="K467" i="38"/>
  <c r="J467" i="38"/>
  <c r="H467" i="38"/>
  <c r="G467" i="38"/>
  <c r="F467" i="38"/>
  <c r="E467" i="38"/>
  <c r="D467" i="38"/>
  <c r="C467" i="38"/>
  <c r="M466" i="38"/>
  <c r="L466" i="38"/>
  <c r="K466" i="38"/>
  <c r="J466" i="38"/>
  <c r="M465" i="38"/>
  <c r="L465" i="38"/>
  <c r="K465" i="38"/>
  <c r="J465" i="38"/>
  <c r="H465" i="38"/>
  <c r="G465" i="38"/>
  <c r="F465" i="38"/>
  <c r="E465" i="38"/>
  <c r="D465" i="38"/>
  <c r="C465" i="38"/>
  <c r="M464" i="38"/>
  <c r="L464" i="38"/>
  <c r="K464" i="38"/>
  <c r="J464" i="38"/>
  <c r="M463" i="38"/>
  <c r="L463" i="38"/>
  <c r="K463" i="38"/>
  <c r="J463" i="38"/>
  <c r="H463" i="38"/>
  <c r="G463" i="38"/>
  <c r="F463" i="38"/>
  <c r="E463" i="38"/>
  <c r="D463" i="38"/>
  <c r="C463" i="38"/>
  <c r="M462" i="38"/>
  <c r="L462" i="38"/>
  <c r="K462" i="38"/>
  <c r="J462" i="38"/>
  <c r="M461" i="38"/>
  <c r="L461" i="38"/>
  <c r="K461" i="38"/>
  <c r="J461" i="38"/>
  <c r="H461" i="38"/>
  <c r="G461" i="38"/>
  <c r="F461" i="38"/>
  <c r="E461" i="38"/>
  <c r="D461" i="38"/>
  <c r="C461" i="38"/>
  <c r="M460" i="38"/>
  <c r="L460" i="38"/>
  <c r="K460" i="38"/>
  <c r="J460" i="38"/>
  <c r="M459" i="38"/>
  <c r="L459" i="38"/>
  <c r="K459" i="38"/>
  <c r="J459" i="38"/>
  <c r="H459" i="38"/>
  <c r="G459" i="38"/>
  <c r="F459" i="38"/>
  <c r="E459" i="38"/>
  <c r="D459" i="38"/>
  <c r="C459" i="38"/>
  <c r="M458" i="38"/>
  <c r="L458" i="38"/>
  <c r="K458" i="38"/>
  <c r="J458" i="38"/>
  <c r="M457" i="38"/>
  <c r="L457" i="38"/>
  <c r="K457" i="38"/>
  <c r="J457" i="38"/>
  <c r="H457" i="38"/>
  <c r="G457" i="38"/>
  <c r="F457" i="38"/>
  <c r="E457" i="38"/>
  <c r="D457" i="38"/>
  <c r="C457" i="38"/>
  <c r="M456" i="38"/>
  <c r="L456" i="38"/>
  <c r="K456" i="38"/>
  <c r="J456" i="38"/>
  <c r="M455" i="38"/>
  <c r="L455" i="38"/>
  <c r="K455" i="38"/>
  <c r="J455" i="38"/>
  <c r="H455" i="38"/>
  <c r="G455" i="38"/>
  <c r="F455" i="38"/>
  <c r="E455" i="38"/>
  <c r="D455" i="38"/>
  <c r="C455" i="38"/>
  <c r="M454" i="38"/>
  <c r="L454" i="38"/>
  <c r="K454" i="38"/>
  <c r="J454" i="38"/>
  <c r="M453" i="38"/>
  <c r="L453" i="38"/>
  <c r="K453" i="38"/>
  <c r="J453" i="38"/>
  <c r="H453" i="38"/>
  <c r="G453" i="38"/>
  <c r="F453" i="38"/>
  <c r="E453" i="38"/>
  <c r="D453" i="38"/>
  <c r="C453" i="38"/>
  <c r="M452" i="38"/>
  <c r="L452" i="38"/>
  <c r="K452" i="38"/>
  <c r="J452" i="38"/>
  <c r="M451" i="38"/>
  <c r="L451" i="38"/>
  <c r="K451" i="38"/>
  <c r="J451" i="38"/>
  <c r="H451" i="38"/>
  <c r="G451" i="38"/>
  <c r="F451" i="38"/>
  <c r="E451" i="38"/>
  <c r="D451" i="38"/>
  <c r="C451" i="38"/>
  <c r="M450" i="38"/>
  <c r="L450" i="38"/>
  <c r="K450" i="38"/>
  <c r="J450" i="38"/>
  <c r="M449" i="38"/>
  <c r="L449" i="38"/>
  <c r="K449" i="38"/>
  <c r="J449" i="38"/>
  <c r="H449" i="38"/>
  <c r="G449" i="38"/>
  <c r="F449" i="38"/>
  <c r="E449" i="38"/>
  <c r="D449" i="38"/>
  <c r="C449" i="38"/>
  <c r="M448" i="38"/>
  <c r="L448" i="38"/>
  <c r="K448" i="38"/>
  <c r="J448" i="38"/>
  <c r="M447" i="38"/>
  <c r="L447" i="38"/>
  <c r="K447" i="38"/>
  <c r="J447" i="38"/>
  <c r="H447" i="38"/>
  <c r="G447" i="38"/>
  <c r="F447" i="38"/>
  <c r="E447" i="38"/>
  <c r="D447" i="38"/>
  <c r="C447" i="38"/>
  <c r="M446" i="38"/>
  <c r="L446" i="38"/>
  <c r="K446" i="38"/>
  <c r="J446" i="38"/>
  <c r="M445" i="38"/>
  <c r="L445" i="38"/>
  <c r="K445" i="38"/>
  <c r="J445" i="38"/>
  <c r="H445" i="38"/>
  <c r="G445" i="38"/>
  <c r="F445" i="38"/>
  <c r="E445" i="38"/>
  <c r="D445" i="38"/>
  <c r="C445" i="38"/>
  <c r="M444" i="38"/>
  <c r="L444" i="38"/>
  <c r="K444" i="38"/>
  <c r="J444" i="38"/>
  <c r="M443" i="38"/>
  <c r="L443" i="38"/>
  <c r="K443" i="38"/>
  <c r="J443" i="38"/>
  <c r="H443" i="38"/>
  <c r="G443" i="38"/>
  <c r="F443" i="38"/>
  <c r="E443" i="38"/>
  <c r="D443" i="38"/>
  <c r="C443" i="38"/>
  <c r="M442" i="38"/>
  <c r="L442" i="38"/>
  <c r="K442" i="38"/>
  <c r="J442" i="38"/>
  <c r="M441" i="38"/>
  <c r="L441" i="38"/>
  <c r="K441" i="38"/>
  <c r="J441" i="38"/>
  <c r="H441" i="38"/>
  <c r="G441" i="38"/>
  <c r="F441" i="38"/>
  <c r="E441" i="38"/>
  <c r="D441" i="38"/>
  <c r="C441" i="38"/>
  <c r="M440" i="38"/>
  <c r="L440" i="38"/>
  <c r="K440" i="38"/>
  <c r="J440" i="38"/>
  <c r="M439" i="38"/>
  <c r="L439" i="38"/>
  <c r="K439" i="38"/>
  <c r="J439" i="38"/>
  <c r="H439" i="38"/>
  <c r="G439" i="38"/>
  <c r="F439" i="38"/>
  <c r="E439" i="38"/>
  <c r="D439" i="38"/>
  <c r="C439" i="38"/>
  <c r="M438" i="38"/>
  <c r="L438" i="38"/>
  <c r="K438" i="38"/>
  <c r="J438" i="38"/>
  <c r="M437" i="38"/>
  <c r="L437" i="38"/>
  <c r="K437" i="38"/>
  <c r="J437" i="38"/>
  <c r="H437" i="38"/>
  <c r="G437" i="38"/>
  <c r="F437" i="38"/>
  <c r="E437" i="38"/>
  <c r="D437" i="38"/>
  <c r="C437" i="38"/>
  <c r="M436" i="38"/>
  <c r="L436" i="38"/>
  <c r="K436" i="38"/>
  <c r="J436" i="38"/>
  <c r="M435" i="38"/>
  <c r="L435" i="38"/>
  <c r="K435" i="38"/>
  <c r="J435" i="38"/>
  <c r="H435" i="38"/>
  <c r="G435" i="38"/>
  <c r="F435" i="38"/>
  <c r="E435" i="38"/>
  <c r="D435" i="38"/>
  <c r="C435" i="38"/>
  <c r="M434" i="38"/>
  <c r="L434" i="38"/>
  <c r="K434" i="38"/>
  <c r="J434" i="38"/>
  <c r="M433" i="38"/>
  <c r="L433" i="38"/>
  <c r="K433" i="38"/>
  <c r="J433" i="38"/>
  <c r="H433" i="38"/>
  <c r="G433" i="38"/>
  <c r="F433" i="38"/>
  <c r="E433" i="38"/>
  <c r="D433" i="38"/>
  <c r="C433" i="38"/>
  <c r="M432" i="38"/>
  <c r="L432" i="38"/>
  <c r="K432" i="38"/>
  <c r="J432" i="38"/>
  <c r="M431" i="38"/>
  <c r="L431" i="38"/>
  <c r="K431" i="38"/>
  <c r="J431" i="38"/>
  <c r="H431" i="38"/>
  <c r="G431" i="38"/>
  <c r="F431" i="38"/>
  <c r="E431" i="38"/>
  <c r="D431" i="38"/>
  <c r="C431" i="38"/>
  <c r="M430" i="38"/>
  <c r="L430" i="38"/>
  <c r="K430" i="38"/>
  <c r="J430" i="38"/>
  <c r="M429" i="38"/>
  <c r="L429" i="38"/>
  <c r="K429" i="38"/>
  <c r="J429" i="38"/>
  <c r="H429" i="38"/>
  <c r="G429" i="38"/>
  <c r="F429" i="38"/>
  <c r="E429" i="38"/>
  <c r="D429" i="38"/>
  <c r="C429" i="38"/>
  <c r="M428" i="38"/>
  <c r="L428" i="38"/>
  <c r="K428" i="38"/>
  <c r="J428" i="38"/>
  <c r="M427" i="38"/>
  <c r="L427" i="38"/>
  <c r="K427" i="38"/>
  <c r="J427" i="38"/>
  <c r="H427" i="38"/>
  <c r="G427" i="38"/>
  <c r="F427" i="38"/>
  <c r="E427" i="38"/>
  <c r="D427" i="38"/>
  <c r="C427" i="38"/>
  <c r="M426" i="38"/>
  <c r="L426" i="38"/>
  <c r="K426" i="38"/>
  <c r="J426" i="38"/>
  <c r="M425" i="38"/>
  <c r="L425" i="38"/>
  <c r="K425" i="38"/>
  <c r="J425" i="38"/>
  <c r="H425" i="38"/>
  <c r="G425" i="38"/>
  <c r="F425" i="38"/>
  <c r="E425" i="38"/>
  <c r="D425" i="38"/>
  <c r="C425" i="38"/>
  <c r="M424" i="38"/>
  <c r="L424" i="38"/>
  <c r="K424" i="38"/>
  <c r="J424" i="38"/>
  <c r="M423" i="38"/>
  <c r="L423" i="38"/>
  <c r="K423" i="38"/>
  <c r="J423" i="38"/>
  <c r="H423" i="38"/>
  <c r="G423" i="38"/>
  <c r="F423" i="38"/>
  <c r="E423" i="38"/>
  <c r="D423" i="38"/>
  <c r="C423" i="38"/>
  <c r="M422" i="38"/>
  <c r="L422" i="38"/>
  <c r="K422" i="38"/>
  <c r="J422" i="38"/>
  <c r="M421" i="38"/>
  <c r="L421" i="38"/>
  <c r="K421" i="38"/>
  <c r="J421" i="38"/>
  <c r="H421" i="38"/>
  <c r="G421" i="38"/>
  <c r="F421" i="38"/>
  <c r="E421" i="38"/>
  <c r="D421" i="38"/>
  <c r="C421" i="38"/>
  <c r="M420" i="38"/>
  <c r="L420" i="38"/>
  <c r="K420" i="38"/>
  <c r="J420" i="38"/>
  <c r="M419" i="38"/>
  <c r="L419" i="38"/>
  <c r="K419" i="38"/>
  <c r="J419" i="38"/>
  <c r="H419" i="38"/>
  <c r="G419" i="38"/>
  <c r="F419" i="38"/>
  <c r="E419" i="38"/>
  <c r="D419" i="38"/>
  <c r="C419" i="38"/>
  <c r="M418" i="38"/>
  <c r="L418" i="38"/>
  <c r="K418" i="38"/>
  <c r="J418" i="38"/>
  <c r="M417" i="38"/>
  <c r="L417" i="38"/>
  <c r="K417" i="38"/>
  <c r="J417" i="38"/>
  <c r="H417" i="38"/>
  <c r="G417" i="38"/>
  <c r="F417" i="38"/>
  <c r="E417" i="38"/>
  <c r="D417" i="38"/>
  <c r="C417" i="38"/>
  <c r="M416" i="38"/>
  <c r="L416" i="38"/>
  <c r="K416" i="38"/>
  <c r="J416" i="38"/>
  <c r="M415" i="38"/>
  <c r="L415" i="38"/>
  <c r="K415" i="38"/>
  <c r="J415" i="38"/>
  <c r="H415" i="38"/>
  <c r="G415" i="38"/>
  <c r="F415" i="38"/>
  <c r="E415" i="38"/>
  <c r="D415" i="38"/>
  <c r="C415" i="38"/>
  <c r="M414" i="38"/>
  <c r="L414" i="38"/>
  <c r="K414" i="38"/>
  <c r="J414" i="38"/>
  <c r="M413" i="38"/>
  <c r="L413" i="38"/>
  <c r="K413" i="38"/>
  <c r="J413" i="38"/>
  <c r="H413" i="38"/>
  <c r="G413" i="38"/>
  <c r="F413" i="38"/>
  <c r="E413" i="38"/>
  <c r="D413" i="38"/>
  <c r="C413" i="38"/>
  <c r="M412" i="38"/>
  <c r="L412" i="38"/>
  <c r="K412" i="38"/>
  <c r="J412" i="38"/>
  <c r="M411" i="38"/>
  <c r="L411" i="38"/>
  <c r="K411" i="38"/>
  <c r="J411" i="38"/>
  <c r="H411" i="38"/>
  <c r="G411" i="38"/>
  <c r="F411" i="38"/>
  <c r="E411" i="38"/>
  <c r="D411" i="38"/>
  <c r="C411" i="38"/>
  <c r="M410" i="38"/>
  <c r="L410" i="38"/>
  <c r="K410" i="38"/>
  <c r="J410" i="38"/>
  <c r="M409" i="38"/>
  <c r="L409" i="38"/>
  <c r="K409" i="38"/>
  <c r="J409" i="38"/>
  <c r="H409" i="38"/>
  <c r="G409" i="38"/>
  <c r="F409" i="38"/>
  <c r="E409" i="38"/>
  <c r="D409" i="38"/>
  <c r="C409" i="38"/>
  <c r="M408" i="38"/>
  <c r="L408" i="38"/>
  <c r="K408" i="38"/>
  <c r="J408" i="38"/>
  <c r="M407" i="38"/>
  <c r="L407" i="38"/>
  <c r="K407" i="38"/>
  <c r="J407" i="38"/>
  <c r="H407" i="38"/>
  <c r="G407" i="38"/>
  <c r="F407" i="38"/>
  <c r="E407" i="38"/>
  <c r="D407" i="38"/>
  <c r="C407" i="38"/>
  <c r="M406" i="38"/>
  <c r="L406" i="38"/>
  <c r="K406" i="38"/>
  <c r="J406" i="38"/>
  <c r="M405" i="38"/>
  <c r="L405" i="38"/>
  <c r="K405" i="38"/>
  <c r="J405" i="38"/>
  <c r="H405" i="38"/>
  <c r="G405" i="38"/>
  <c r="F405" i="38"/>
  <c r="E405" i="38"/>
  <c r="D405" i="38"/>
  <c r="C405" i="38"/>
  <c r="M404" i="38"/>
  <c r="L404" i="38"/>
  <c r="K404" i="38"/>
  <c r="J404" i="38"/>
  <c r="M403" i="38"/>
  <c r="L403" i="38"/>
  <c r="K403" i="38"/>
  <c r="J403" i="38"/>
  <c r="H403" i="38"/>
  <c r="G403" i="38"/>
  <c r="F403" i="38"/>
  <c r="E403" i="38"/>
  <c r="D403" i="38"/>
  <c r="C403" i="38"/>
  <c r="M402" i="38"/>
  <c r="L402" i="38"/>
  <c r="K402" i="38"/>
  <c r="J402" i="38"/>
  <c r="M401" i="38"/>
  <c r="L401" i="38"/>
  <c r="K401" i="38"/>
  <c r="J401" i="38"/>
  <c r="H401" i="38"/>
  <c r="G401" i="38"/>
  <c r="F401" i="38"/>
  <c r="E401" i="38"/>
  <c r="D401" i="38"/>
  <c r="C401" i="38"/>
  <c r="M400" i="38"/>
  <c r="L400" i="38"/>
  <c r="K400" i="38"/>
  <c r="J400" i="38"/>
  <c r="M399" i="38"/>
  <c r="L399" i="38"/>
  <c r="K399" i="38"/>
  <c r="J399" i="38"/>
  <c r="H399" i="38"/>
  <c r="G399" i="38"/>
  <c r="F399" i="38"/>
  <c r="E399" i="38"/>
  <c r="D399" i="38"/>
  <c r="C399" i="38"/>
  <c r="M398" i="38"/>
  <c r="L398" i="38"/>
  <c r="K398" i="38"/>
  <c r="J398" i="38"/>
  <c r="M397" i="38"/>
  <c r="L397" i="38"/>
  <c r="K397" i="38"/>
  <c r="J397" i="38"/>
  <c r="H397" i="38"/>
  <c r="G397" i="38"/>
  <c r="F397" i="38"/>
  <c r="E397" i="38"/>
  <c r="D397" i="38"/>
  <c r="C397" i="38"/>
  <c r="M396" i="38"/>
  <c r="L396" i="38"/>
  <c r="K396" i="38"/>
  <c r="J396" i="38"/>
  <c r="M395" i="38"/>
  <c r="L395" i="38"/>
  <c r="K395" i="38"/>
  <c r="J395" i="38"/>
  <c r="H395" i="38"/>
  <c r="G395" i="38"/>
  <c r="F395" i="38"/>
  <c r="E395" i="38"/>
  <c r="D395" i="38"/>
  <c r="C395" i="38"/>
  <c r="M394" i="38"/>
  <c r="L394" i="38"/>
  <c r="K394" i="38"/>
  <c r="J394" i="38"/>
  <c r="M393" i="38"/>
  <c r="L393" i="38"/>
  <c r="K393" i="38"/>
  <c r="J393" i="38"/>
  <c r="H393" i="38"/>
  <c r="G393" i="38"/>
  <c r="F393" i="38"/>
  <c r="E393" i="38"/>
  <c r="D393" i="38"/>
  <c r="C393" i="38"/>
  <c r="M392" i="38"/>
  <c r="L392" i="38"/>
  <c r="K392" i="38"/>
  <c r="J392" i="38"/>
  <c r="M391" i="38"/>
  <c r="L391" i="38"/>
  <c r="K391" i="38"/>
  <c r="J391" i="38"/>
  <c r="H391" i="38"/>
  <c r="G391" i="38"/>
  <c r="F391" i="38"/>
  <c r="E391" i="38"/>
  <c r="D391" i="38"/>
  <c r="C391" i="38"/>
  <c r="M390" i="38"/>
  <c r="L390" i="38"/>
  <c r="K390" i="38"/>
  <c r="J390" i="38"/>
  <c r="M389" i="38"/>
  <c r="L389" i="38"/>
  <c r="K389" i="38"/>
  <c r="J389" i="38"/>
  <c r="H389" i="38"/>
  <c r="G389" i="38"/>
  <c r="F389" i="38"/>
  <c r="E389" i="38"/>
  <c r="D389" i="38"/>
  <c r="C389" i="38"/>
  <c r="M388" i="38"/>
  <c r="L388" i="38"/>
  <c r="K388" i="38"/>
  <c r="J388" i="38"/>
  <c r="M387" i="38"/>
  <c r="L387" i="38"/>
  <c r="K387" i="38"/>
  <c r="J387" i="38"/>
  <c r="H387" i="38"/>
  <c r="G387" i="38"/>
  <c r="F387" i="38"/>
  <c r="E387" i="38"/>
  <c r="D387" i="38"/>
  <c r="C387" i="38"/>
  <c r="M386" i="38"/>
  <c r="L386" i="38"/>
  <c r="K386" i="38"/>
  <c r="J386" i="38"/>
  <c r="M385" i="38"/>
  <c r="L385" i="38"/>
  <c r="K385" i="38"/>
  <c r="J385" i="38"/>
  <c r="H385" i="38"/>
  <c r="G385" i="38"/>
  <c r="F385" i="38"/>
  <c r="E385" i="38"/>
  <c r="D385" i="38"/>
  <c r="C385" i="38"/>
  <c r="M384" i="38"/>
  <c r="L384" i="38"/>
  <c r="K384" i="38"/>
  <c r="J384" i="38"/>
  <c r="M383" i="38"/>
  <c r="L383" i="38"/>
  <c r="K383" i="38"/>
  <c r="J383" i="38"/>
  <c r="H383" i="38"/>
  <c r="G383" i="38"/>
  <c r="F383" i="38"/>
  <c r="E383" i="38"/>
  <c r="D383" i="38"/>
  <c r="C383" i="38"/>
  <c r="M382" i="38"/>
  <c r="L382" i="38"/>
  <c r="K382" i="38"/>
  <c r="J382" i="38"/>
  <c r="M381" i="38"/>
  <c r="L381" i="38"/>
  <c r="K381" i="38"/>
  <c r="J381" i="38"/>
  <c r="H381" i="38"/>
  <c r="G381" i="38"/>
  <c r="F381" i="38"/>
  <c r="E381" i="38"/>
  <c r="D381" i="38"/>
  <c r="C381" i="38"/>
  <c r="M380" i="38"/>
  <c r="L380" i="38"/>
  <c r="K380" i="38"/>
  <c r="J380" i="38"/>
  <c r="M379" i="38"/>
  <c r="L379" i="38"/>
  <c r="K379" i="38"/>
  <c r="J379" i="38"/>
  <c r="H379" i="38"/>
  <c r="G379" i="38"/>
  <c r="F379" i="38"/>
  <c r="E379" i="38"/>
  <c r="D379" i="38"/>
  <c r="C379" i="38"/>
  <c r="M378" i="38"/>
  <c r="L378" i="38"/>
  <c r="K378" i="38"/>
  <c r="J378" i="38"/>
  <c r="M377" i="38"/>
  <c r="L377" i="38"/>
  <c r="K377" i="38"/>
  <c r="J377" i="38"/>
  <c r="H377" i="38"/>
  <c r="G377" i="38"/>
  <c r="F377" i="38"/>
  <c r="E377" i="38"/>
  <c r="D377" i="38"/>
  <c r="C377" i="38"/>
  <c r="M376" i="38"/>
  <c r="L376" i="38"/>
  <c r="K376" i="38"/>
  <c r="J376" i="38"/>
  <c r="M375" i="38"/>
  <c r="L375" i="38"/>
  <c r="K375" i="38"/>
  <c r="J375" i="38"/>
  <c r="H375" i="38"/>
  <c r="G375" i="38"/>
  <c r="F375" i="38"/>
  <c r="E375" i="38"/>
  <c r="D375" i="38"/>
  <c r="C375" i="38"/>
  <c r="M374" i="38"/>
  <c r="L374" i="38"/>
  <c r="K374" i="38"/>
  <c r="J374" i="38"/>
  <c r="M373" i="38"/>
  <c r="L373" i="38"/>
  <c r="K373" i="38"/>
  <c r="J373" i="38"/>
  <c r="H373" i="38"/>
  <c r="G373" i="38"/>
  <c r="F373" i="38"/>
  <c r="E373" i="38"/>
  <c r="D373" i="38"/>
  <c r="C373" i="38"/>
  <c r="M372" i="38"/>
  <c r="L372" i="38"/>
  <c r="K372" i="38"/>
  <c r="J372" i="38"/>
  <c r="M371" i="38"/>
  <c r="L371" i="38"/>
  <c r="K371" i="38"/>
  <c r="J371" i="38"/>
  <c r="H371" i="38"/>
  <c r="G371" i="38"/>
  <c r="F371" i="38"/>
  <c r="E371" i="38"/>
  <c r="D371" i="38"/>
  <c r="C371" i="38"/>
  <c r="M370" i="38"/>
  <c r="L370" i="38"/>
  <c r="K370" i="38"/>
  <c r="J370" i="38"/>
  <c r="M369" i="38"/>
  <c r="L369" i="38"/>
  <c r="K369" i="38"/>
  <c r="J369" i="38"/>
  <c r="H369" i="38"/>
  <c r="G369" i="38"/>
  <c r="F369" i="38"/>
  <c r="E369" i="38"/>
  <c r="D369" i="38"/>
  <c r="C369" i="38"/>
  <c r="M368" i="38"/>
  <c r="L368" i="38"/>
  <c r="K368" i="38"/>
  <c r="J368" i="38"/>
  <c r="M367" i="38"/>
  <c r="L367" i="38"/>
  <c r="K367" i="38"/>
  <c r="J367" i="38"/>
  <c r="H367" i="38"/>
  <c r="G367" i="38"/>
  <c r="F367" i="38"/>
  <c r="E367" i="38"/>
  <c r="D367" i="38"/>
  <c r="C367" i="38"/>
  <c r="M366" i="38"/>
  <c r="L366" i="38"/>
  <c r="K366" i="38"/>
  <c r="J366" i="38"/>
  <c r="M365" i="38"/>
  <c r="L365" i="38"/>
  <c r="K365" i="38"/>
  <c r="J365" i="38"/>
  <c r="H365" i="38"/>
  <c r="G365" i="38"/>
  <c r="F365" i="38"/>
  <c r="E365" i="38"/>
  <c r="D365" i="38"/>
  <c r="C365" i="38"/>
  <c r="M364" i="38"/>
  <c r="L364" i="38"/>
  <c r="K364" i="38"/>
  <c r="J364" i="38"/>
  <c r="M363" i="38"/>
  <c r="L363" i="38"/>
  <c r="K363" i="38"/>
  <c r="J363" i="38"/>
  <c r="H363" i="38"/>
  <c r="G363" i="38"/>
  <c r="F363" i="38"/>
  <c r="E363" i="38"/>
  <c r="D363" i="38"/>
  <c r="C363" i="38"/>
  <c r="M362" i="38"/>
  <c r="L362" i="38"/>
  <c r="K362" i="38"/>
  <c r="J362" i="38"/>
  <c r="M361" i="38"/>
  <c r="L361" i="38"/>
  <c r="K361" i="38"/>
  <c r="J361" i="38"/>
  <c r="H361" i="38"/>
  <c r="G361" i="38"/>
  <c r="F361" i="38"/>
  <c r="E361" i="38"/>
  <c r="D361" i="38"/>
  <c r="C361" i="38"/>
  <c r="M360" i="38"/>
  <c r="L360" i="38"/>
  <c r="K360" i="38"/>
  <c r="J360" i="38"/>
  <c r="M359" i="38"/>
  <c r="L359" i="38"/>
  <c r="K359" i="38"/>
  <c r="J359" i="38"/>
  <c r="H359" i="38"/>
  <c r="G359" i="38"/>
  <c r="F359" i="38"/>
  <c r="E359" i="38"/>
  <c r="D359" i="38"/>
  <c r="C359" i="38"/>
  <c r="M358" i="38"/>
  <c r="L358" i="38"/>
  <c r="K358" i="38"/>
  <c r="J358" i="38"/>
  <c r="M357" i="38"/>
  <c r="L357" i="38"/>
  <c r="K357" i="38"/>
  <c r="J357" i="38"/>
  <c r="H357" i="38"/>
  <c r="G357" i="38"/>
  <c r="F357" i="38"/>
  <c r="E357" i="38"/>
  <c r="D357" i="38"/>
  <c r="C357" i="38"/>
  <c r="M356" i="38"/>
  <c r="L356" i="38"/>
  <c r="K356" i="38"/>
  <c r="J356" i="38"/>
  <c r="M355" i="38"/>
  <c r="L355" i="38"/>
  <c r="K355" i="38"/>
  <c r="J355" i="38"/>
  <c r="H355" i="38"/>
  <c r="G355" i="38"/>
  <c r="F355" i="38"/>
  <c r="E355" i="38"/>
  <c r="D355" i="38"/>
  <c r="C355" i="38"/>
  <c r="M354" i="38"/>
  <c r="L354" i="38"/>
  <c r="K354" i="38"/>
  <c r="J354" i="38"/>
  <c r="M353" i="38"/>
  <c r="L353" i="38"/>
  <c r="K353" i="38"/>
  <c r="J353" i="38"/>
  <c r="H353" i="38"/>
  <c r="G353" i="38"/>
  <c r="F353" i="38"/>
  <c r="E353" i="38"/>
  <c r="D353" i="38"/>
  <c r="C353" i="38"/>
  <c r="M352" i="38"/>
  <c r="L352" i="38"/>
  <c r="K352" i="38"/>
  <c r="J352" i="38"/>
  <c r="M351" i="38"/>
  <c r="L351" i="38"/>
  <c r="K351" i="38"/>
  <c r="J351" i="38"/>
  <c r="H351" i="38"/>
  <c r="G351" i="38"/>
  <c r="F351" i="38"/>
  <c r="E351" i="38"/>
  <c r="D351" i="38"/>
  <c r="C351" i="38"/>
  <c r="M350" i="38"/>
  <c r="L350" i="38"/>
  <c r="K350" i="38"/>
  <c r="J350" i="38"/>
  <c r="M349" i="38"/>
  <c r="L349" i="38"/>
  <c r="K349" i="38"/>
  <c r="J349" i="38"/>
  <c r="H349" i="38"/>
  <c r="G349" i="38"/>
  <c r="F349" i="38"/>
  <c r="E349" i="38"/>
  <c r="D349" i="38"/>
  <c r="C349" i="38"/>
  <c r="M348" i="38"/>
  <c r="L348" i="38"/>
  <c r="K348" i="38"/>
  <c r="J348" i="38"/>
  <c r="M347" i="38"/>
  <c r="L347" i="38"/>
  <c r="K347" i="38"/>
  <c r="J347" i="38"/>
  <c r="H347" i="38"/>
  <c r="G347" i="38"/>
  <c r="F347" i="38"/>
  <c r="E347" i="38"/>
  <c r="D347" i="38"/>
  <c r="C347" i="38"/>
  <c r="M346" i="38"/>
  <c r="L346" i="38"/>
  <c r="K346" i="38"/>
  <c r="J346" i="38"/>
  <c r="M345" i="38"/>
  <c r="L345" i="38"/>
  <c r="K345" i="38"/>
  <c r="J345" i="38"/>
  <c r="H345" i="38"/>
  <c r="G345" i="38"/>
  <c r="F345" i="38"/>
  <c r="E345" i="38"/>
  <c r="D345" i="38"/>
  <c r="C345" i="38"/>
  <c r="M344" i="38"/>
  <c r="L344" i="38"/>
  <c r="K344" i="38"/>
  <c r="J344" i="38"/>
  <c r="M343" i="38"/>
  <c r="L343" i="38"/>
  <c r="K343" i="38"/>
  <c r="J343" i="38"/>
  <c r="H343" i="38"/>
  <c r="G343" i="38"/>
  <c r="F343" i="38"/>
  <c r="E343" i="38"/>
  <c r="D343" i="38"/>
  <c r="C343" i="38"/>
  <c r="M342" i="38"/>
  <c r="L342" i="38"/>
  <c r="K342" i="38"/>
  <c r="J342" i="38"/>
  <c r="M341" i="38"/>
  <c r="L341" i="38"/>
  <c r="K341" i="38"/>
  <c r="J341" i="38"/>
  <c r="H341" i="38"/>
  <c r="G341" i="38"/>
  <c r="F341" i="38"/>
  <c r="E341" i="38"/>
  <c r="D341" i="38"/>
  <c r="C341" i="38"/>
  <c r="M340" i="38"/>
  <c r="L340" i="38"/>
  <c r="K340" i="38"/>
  <c r="J340" i="38"/>
  <c r="M339" i="38"/>
  <c r="L339" i="38"/>
  <c r="K339" i="38"/>
  <c r="J339" i="38"/>
  <c r="H339" i="38"/>
  <c r="G339" i="38"/>
  <c r="F339" i="38"/>
  <c r="E339" i="38"/>
  <c r="D339" i="38"/>
  <c r="C339" i="38"/>
  <c r="M338" i="38"/>
  <c r="L338" i="38"/>
  <c r="K338" i="38"/>
  <c r="J338" i="38"/>
  <c r="M337" i="38"/>
  <c r="L337" i="38"/>
  <c r="K337" i="38"/>
  <c r="J337" i="38"/>
  <c r="H337" i="38"/>
  <c r="G337" i="38"/>
  <c r="F337" i="38"/>
  <c r="E337" i="38"/>
  <c r="D337" i="38"/>
  <c r="C337" i="38"/>
  <c r="M336" i="38"/>
  <c r="L336" i="38"/>
  <c r="K336" i="38"/>
  <c r="J336" i="38"/>
  <c r="M335" i="38"/>
  <c r="L335" i="38"/>
  <c r="K335" i="38"/>
  <c r="J335" i="38"/>
  <c r="H335" i="38"/>
  <c r="G335" i="38"/>
  <c r="F335" i="38"/>
  <c r="E335" i="38"/>
  <c r="D335" i="38"/>
  <c r="C335" i="38"/>
  <c r="M334" i="38"/>
  <c r="L334" i="38"/>
  <c r="K334" i="38"/>
  <c r="J334" i="38"/>
  <c r="M333" i="38"/>
  <c r="L333" i="38"/>
  <c r="K333" i="38"/>
  <c r="J333" i="38"/>
  <c r="H333" i="38"/>
  <c r="G333" i="38"/>
  <c r="F333" i="38"/>
  <c r="E333" i="38"/>
  <c r="D333" i="38"/>
  <c r="C333" i="38"/>
  <c r="M332" i="38"/>
  <c r="L332" i="38"/>
  <c r="K332" i="38"/>
  <c r="J332" i="38"/>
  <c r="M331" i="38"/>
  <c r="L331" i="38"/>
  <c r="K331" i="38"/>
  <c r="J331" i="38"/>
  <c r="H331" i="38"/>
  <c r="G331" i="38"/>
  <c r="F331" i="38"/>
  <c r="E331" i="38"/>
  <c r="D331" i="38"/>
  <c r="C331" i="38"/>
  <c r="M330" i="38"/>
  <c r="L330" i="38"/>
  <c r="K330" i="38"/>
  <c r="J330" i="38"/>
  <c r="M329" i="38"/>
  <c r="L329" i="38"/>
  <c r="K329" i="38"/>
  <c r="J329" i="38"/>
  <c r="H329" i="38"/>
  <c r="G329" i="38"/>
  <c r="F329" i="38"/>
  <c r="E329" i="38"/>
  <c r="D329" i="38"/>
  <c r="C329" i="38"/>
  <c r="M328" i="38"/>
  <c r="L328" i="38"/>
  <c r="K328" i="38"/>
  <c r="J328" i="38"/>
  <c r="M327" i="38"/>
  <c r="L327" i="38"/>
  <c r="K327" i="38"/>
  <c r="J327" i="38"/>
  <c r="H327" i="38"/>
  <c r="G327" i="38"/>
  <c r="F327" i="38"/>
  <c r="E327" i="38"/>
  <c r="D327" i="38"/>
  <c r="C327" i="38"/>
  <c r="M326" i="38"/>
  <c r="L326" i="38"/>
  <c r="K326" i="38"/>
  <c r="J326" i="38"/>
  <c r="M325" i="38"/>
  <c r="L325" i="38"/>
  <c r="K325" i="38"/>
  <c r="J325" i="38"/>
  <c r="H325" i="38"/>
  <c r="G325" i="38"/>
  <c r="F325" i="38"/>
  <c r="E325" i="38"/>
  <c r="D325" i="38"/>
  <c r="C325" i="38"/>
  <c r="M324" i="38"/>
  <c r="L324" i="38"/>
  <c r="K324" i="38"/>
  <c r="J324" i="38"/>
  <c r="M323" i="38"/>
  <c r="L323" i="38"/>
  <c r="K323" i="38"/>
  <c r="J323" i="38"/>
  <c r="H323" i="38"/>
  <c r="G323" i="38"/>
  <c r="F323" i="38"/>
  <c r="E323" i="38"/>
  <c r="D323" i="38"/>
  <c r="C323" i="38"/>
  <c r="M322" i="38"/>
  <c r="L322" i="38"/>
  <c r="K322" i="38"/>
  <c r="J322" i="38"/>
  <c r="M321" i="38"/>
  <c r="L321" i="38"/>
  <c r="K321" i="38"/>
  <c r="J321" i="38"/>
  <c r="H321" i="38"/>
  <c r="G321" i="38"/>
  <c r="F321" i="38"/>
  <c r="E321" i="38"/>
  <c r="D321" i="38"/>
  <c r="C321" i="38"/>
  <c r="M320" i="38"/>
  <c r="L320" i="38"/>
  <c r="K320" i="38"/>
  <c r="J320" i="38"/>
  <c r="M319" i="38"/>
  <c r="L319" i="38"/>
  <c r="K319" i="38"/>
  <c r="J319" i="38"/>
  <c r="H319" i="38"/>
  <c r="G319" i="38"/>
  <c r="F319" i="38"/>
  <c r="E319" i="38"/>
  <c r="D319" i="38"/>
  <c r="C319" i="38"/>
  <c r="M318" i="38"/>
  <c r="L318" i="38"/>
  <c r="K318" i="38"/>
  <c r="J318" i="38"/>
  <c r="M317" i="38"/>
  <c r="L317" i="38"/>
  <c r="K317" i="38"/>
  <c r="J317" i="38"/>
  <c r="H317" i="38"/>
  <c r="G317" i="38"/>
  <c r="F317" i="38"/>
  <c r="E317" i="38"/>
  <c r="D317" i="38"/>
  <c r="C317" i="38"/>
  <c r="M316" i="38"/>
  <c r="L316" i="38"/>
  <c r="K316" i="38"/>
  <c r="J316" i="38"/>
  <c r="M315" i="38"/>
  <c r="L315" i="38"/>
  <c r="K315" i="38"/>
  <c r="J315" i="38"/>
  <c r="H315" i="38"/>
  <c r="G315" i="38"/>
  <c r="F315" i="38"/>
  <c r="E315" i="38"/>
  <c r="D315" i="38"/>
  <c r="C315" i="38"/>
  <c r="M314" i="38"/>
  <c r="L314" i="38"/>
  <c r="K314" i="38"/>
  <c r="J314" i="38"/>
  <c r="M313" i="38"/>
  <c r="L313" i="38"/>
  <c r="K313" i="38"/>
  <c r="J313" i="38"/>
  <c r="H313" i="38"/>
  <c r="G313" i="38"/>
  <c r="F313" i="38"/>
  <c r="E313" i="38"/>
  <c r="D313" i="38"/>
  <c r="C313" i="38"/>
  <c r="M312" i="38"/>
  <c r="L312" i="38"/>
  <c r="K312" i="38"/>
  <c r="J312" i="38"/>
  <c r="M311" i="38"/>
  <c r="L311" i="38"/>
  <c r="K311" i="38"/>
  <c r="J311" i="38"/>
  <c r="H311" i="38"/>
  <c r="G311" i="38"/>
  <c r="F311" i="38"/>
  <c r="E311" i="38"/>
  <c r="D311" i="38"/>
  <c r="C311" i="38"/>
  <c r="M310" i="38"/>
  <c r="L310" i="38"/>
  <c r="K310" i="38"/>
  <c r="J310" i="38"/>
  <c r="M309" i="38"/>
  <c r="L309" i="38"/>
  <c r="K309" i="38"/>
  <c r="J309" i="38"/>
  <c r="H309" i="38"/>
  <c r="G309" i="38"/>
  <c r="F309" i="38"/>
  <c r="E309" i="38"/>
  <c r="D309" i="38"/>
  <c r="C309" i="38"/>
  <c r="M308" i="38"/>
  <c r="L308" i="38"/>
  <c r="K308" i="38"/>
  <c r="J308" i="38"/>
  <c r="M307" i="38"/>
  <c r="L307" i="38"/>
  <c r="K307" i="38"/>
  <c r="J307" i="38"/>
  <c r="H307" i="38"/>
  <c r="G307" i="38"/>
  <c r="F307" i="38"/>
  <c r="E307" i="38"/>
  <c r="D307" i="38"/>
  <c r="C307" i="38"/>
  <c r="M306" i="38"/>
  <c r="L306" i="38"/>
  <c r="K306" i="38"/>
  <c r="J306" i="38"/>
  <c r="M305" i="38"/>
  <c r="L305" i="38"/>
  <c r="K305" i="38"/>
  <c r="J305" i="38"/>
  <c r="H305" i="38"/>
  <c r="G305" i="38"/>
  <c r="F305" i="38"/>
  <c r="E305" i="38"/>
  <c r="D305" i="38"/>
  <c r="C305" i="38"/>
  <c r="M304" i="38"/>
  <c r="L304" i="38"/>
  <c r="K304" i="38"/>
  <c r="J304" i="38"/>
  <c r="M303" i="38"/>
  <c r="L303" i="38"/>
  <c r="K303" i="38"/>
  <c r="J303" i="38"/>
  <c r="H303" i="38"/>
  <c r="G303" i="38"/>
  <c r="F303" i="38"/>
  <c r="E303" i="38"/>
  <c r="D303" i="38"/>
  <c r="C303" i="38"/>
  <c r="M302" i="38"/>
  <c r="L302" i="38"/>
  <c r="K302" i="38"/>
  <c r="J302" i="38"/>
  <c r="M301" i="38"/>
  <c r="L301" i="38"/>
  <c r="K301" i="38"/>
  <c r="J301" i="38"/>
  <c r="H301" i="38"/>
  <c r="G301" i="38"/>
  <c r="F301" i="38"/>
  <c r="E301" i="38"/>
  <c r="D301" i="38"/>
  <c r="C301" i="38"/>
  <c r="M300" i="38"/>
  <c r="L300" i="38"/>
  <c r="K300" i="38"/>
  <c r="J300" i="38"/>
  <c r="M299" i="38"/>
  <c r="L299" i="38"/>
  <c r="K299" i="38"/>
  <c r="J299" i="38"/>
  <c r="H299" i="38"/>
  <c r="G299" i="38"/>
  <c r="F299" i="38"/>
  <c r="E299" i="38"/>
  <c r="D299" i="38"/>
  <c r="C299" i="38"/>
  <c r="M298" i="38"/>
  <c r="L298" i="38"/>
  <c r="K298" i="38"/>
  <c r="J298" i="38"/>
  <c r="M297" i="38"/>
  <c r="L297" i="38"/>
  <c r="K297" i="38"/>
  <c r="J297" i="38"/>
  <c r="H297" i="38"/>
  <c r="G297" i="38"/>
  <c r="F297" i="38"/>
  <c r="E297" i="38"/>
  <c r="D297" i="38"/>
  <c r="C297" i="38"/>
  <c r="M296" i="38"/>
  <c r="L296" i="38"/>
  <c r="K296" i="38"/>
  <c r="J296" i="38"/>
  <c r="M295" i="38"/>
  <c r="L295" i="38"/>
  <c r="K295" i="38"/>
  <c r="J295" i="38"/>
  <c r="H295" i="38"/>
  <c r="G295" i="38"/>
  <c r="F295" i="38"/>
  <c r="E295" i="38"/>
  <c r="D295" i="38"/>
  <c r="C295" i="38"/>
  <c r="M294" i="38"/>
  <c r="L294" i="38"/>
  <c r="K294" i="38"/>
  <c r="J294" i="38"/>
  <c r="M293" i="38"/>
  <c r="L293" i="38"/>
  <c r="K293" i="38"/>
  <c r="J293" i="38"/>
  <c r="H293" i="38"/>
  <c r="G293" i="38"/>
  <c r="F293" i="38"/>
  <c r="E293" i="38"/>
  <c r="D293" i="38"/>
  <c r="C293" i="38"/>
  <c r="M292" i="38"/>
  <c r="L292" i="38"/>
  <c r="K292" i="38"/>
  <c r="J292" i="38"/>
  <c r="M291" i="38"/>
  <c r="L291" i="38"/>
  <c r="K291" i="38"/>
  <c r="J291" i="38"/>
  <c r="H291" i="38"/>
  <c r="G291" i="38"/>
  <c r="F291" i="38"/>
  <c r="E291" i="38"/>
  <c r="D291" i="38"/>
  <c r="C291" i="38"/>
  <c r="M290" i="38"/>
  <c r="L290" i="38"/>
  <c r="K290" i="38"/>
  <c r="J290" i="38"/>
  <c r="M289" i="38"/>
  <c r="L289" i="38"/>
  <c r="K289" i="38"/>
  <c r="J289" i="38"/>
  <c r="H289" i="38"/>
  <c r="G289" i="38"/>
  <c r="F289" i="38"/>
  <c r="E289" i="38"/>
  <c r="D289" i="38"/>
  <c r="C289" i="38"/>
  <c r="M288" i="38"/>
  <c r="L288" i="38"/>
  <c r="K288" i="38"/>
  <c r="J288" i="38"/>
  <c r="M287" i="38"/>
  <c r="L287" i="38"/>
  <c r="K287" i="38"/>
  <c r="J287" i="38"/>
  <c r="H287" i="38"/>
  <c r="G287" i="38"/>
  <c r="F287" i="38"/>
  <c r="E287" i="38"/>
  <c r="D287" i="38"/>
  <c r="C287" i="38"/>
  <c r="M286" i="38"/>
  <c r="L286" i="38"/>
  <c r="K286" i="38"/>
  <c r="J286" i="38"/>
  <c r="M285" i="38"/>
  <c r="L285" i="38"/>
  <c r="K285" i="38"/>
  <c r="J285" i="38"/>
  <c r="H285" i="38"/>
  <c r="G285" i="38"/>
  <c r="F285" i="38"/>
  <c r="E285" i="38"/>
  <c r="D285" i="38"/>
  <c r="C285" i="38"/>
  <c r="M284" i="38"/>
  <c r="L284" i="38"/>
  <c r="K284" i="38"/>
  <c r="J284" i="38"/>
  <c r="M283" i="38"/>
  <c r="L283" i="38"/>
  <c r="K283" i="38"/>
  <c r="J283" i="38"/>
  <c r="H283" i="38"/>
  <c r="G283" i="38"/>
  <c r="F283" i="38"/>
  <c r="E283" i="38"/>
  <c r="D283" i="38"/>
  <c r="C283" i="38"/>
  <c r="M282" i="38"/>
  <c r="L282" i="38"/>
  <c r="K282" i="38"/>
  <c r="J282" i="38"/>
  <c r="M281" i="38"/>
  <c r="L281" i="38"/>
  <c r="K281" i="38"/>
  <c r="J281" i="38"/>
  <c r="H281" i="38"/>
  <c r="G281" i="38"/>
  <c r="F281" i="38"/>
  <c r="E281" i="38"/>
  <c r="D281" i="38"/>
  <c r="C281" i="38"/>
  <c r="M280" i="38"/>
  <c r="L280" i="38"/>
  <c r="K280" i="38"/>
  <c r="J280" i="38"/>
  <c r="M279" i="38"/>
  <c r="L279" i="38"/>
  <c r="K279" i="38"/>
  <c r="J279" i="38"/>
  <c r="H279" i="38"/>
  <c r="G279" i="38"/>
  <c r="F279" i="38"/>
  <c r="E279" i="38"/>
  <c r="D279" i="38"/>
  <c r="C279" i="38"/>
  <c r="M278" i="38"/>
  <c r="L278" i="38"/>
  <c r="K278" i="38"/>
  <c r="J278" i="38"/>
  <c r="M277" i="38"/>
  <c r="L277" i="38"/>
  <c r="K277" i="38"/>
  <c r="J277" i="38"/>
  <c r="H277" i="38"/>
  <c r="G277" i="38"/>
  <c r="F277" i="38"/>
  <c r="E277" i="38"/>
  <c r="D277" i="38"/>
  <c r="C277" i="38"/>
  <c r="M276" i="38"/>
  <c r="L276" i="38"/>
  <c r="K276" i="38"/>
  <c r="J276" i="38"/>
  <c r="M275" i="38"/>
  <c r="L275" i="38"/>
  <c r="K275" i="38"/>
  <c r="J275" i="38"/>
  <c r="H275" i="38"/>
  <c r="G275" i="38"/>
  <c r="F275" i="38"/>
  <c r="E275" i="38"/>
  <c r="D275" i="38"/>
  <c r="C275" i="38"/>
  <c r="M274" i="38"/>
  <c r="L274" i="38"/>
  <c r="K274" i="38"/>
  <c r="J274" i="38"/>
  <c r="M273" i="38"/>
  <c r="L273" i="38"/>
  <c r="K273" i="38"/>
  <c r="J273" i="38"/>
  <c r="H273" i="38"/>
  <c r="G273" i="38"/>
  <c r="F273" i="38"/>
  <c r="E273" i="38"/>
  <c r="D273" i="38"/>
  <c r="C273" i="38"/>
  <c r="M272" i="38"/>
  <c r="L272" i="38"/>
  <c r="K272" i="38"/>
  <c r="J272" i="38"/>
  <c r="M271" i="38"/>
  <c r="L271" i="38"/>
  <c r="K271" i="38"/>
  <c r="J271" i="38"/>
  <c r="H271" i="38"/>
  <c r="G271" i="38"/>
  <c r="F271" i="38"/>
  <c r="E271" i="38"/>
  <c r="D271" i="38"/>
  <c r="C271" i="38"/>
  <c r="M270" i="38"/>
  <c r="L270" i="38"/>
  <c r="K270" i="38"/>
  <c r="J270" i="38"/>
  <c r="M269" i="38"/>
  <c r="L269" i="38"/>
  <c r="K269" i="38"/>
  <c r="J269" i="38"/>
  <c r="H269" i="38"/>
  <c r="G269" i="38"/>
  <c r="F269" i="38"/>
  <c r="E269" i="38"/>
  <c r="D269" i="38"/>
  <c r="C269" i="38"/>
  <c r="M268" i="38"/>
  <c r="L268" i="38"/>
  <c r="K268" i="38"/>
  <c r="J268" i="38"/>
  <c r="M267" i="38"/>
  <c r="L267" i="38"/>
  <c r="K267" i="38"/>
  <c r="J267" i="38"/>
  <c r="H267" i="38"/>
  <c r="G267" i="38"/>
  <c r="F267" i="38"/>
  <c r="E267" i="38"/>
  <c r="D267" i="38"/>
  <c r="C267" i="38"/>
  <c r="M266" i="38"/>
  <c r="L266" i="38"/>
  <c r="K266" i="38"/>
  <c r="J266" i="38"/>
  <c r="M265" i="38"/>
  <c r="L265" i="38"/>
  <c r="K265" i="38"/>
  <c r="J265" i="38"/>
  <c r="H265" i="38"/>
  <c r="G265" i="38"/>
  <c r="F265" i="38"/>
  <c r="E265" i="38"/>
  <c r="D265" i="38"/>
  <c r="C265" i="38"/>
  <c r="M264" i="38"/>
  <c r="L264" i="38"/>
  <c r="K264" i="38"/>
  <c r="J264" i="38"/>
  <c r="M263" i="38"/>
  <c r="L263" i="38"/>
  <c r="K263" i="38"/>
  <c r="J263" i="38"/>
  <c r="H263" i="38"/>
  <c r="G263" i="38"/>
  <c r="F263" i="38"/>
  <c r="E263" i="38"/>
  <c r="D263" i="38"/>
  <c r="C263" i="38"/>
  <c r="M262" i="38"/>
  <c r="L262" i="38"/>
  <c r="K262" i="38"/>
  <c r="J262" i="38"/>
  <c r="M261" i="38"/>
  <c r="L261" i="38"/>
  <c r="K261" i="38"/>
  <c r="J261" i="38"/>
  <c r="H261" i="38"/>
  <c r="G261" i="38"/>
  <c r="F261" i="38"/>
  <c r="E261" i="38"/>
  <c r="D261" i="38"/>
  <c r="C261" i="38"/>
  <c r="M260" i="38"/>
  <c r="L260" i="38"/>
  <c r="K260" i="38"/>
  <c r="J260" i="38"/>
  <c r="M259" i="38"/>
  <c r="L259" i="38"/>
  <c r="K259" i="38"/>
  <c r="J259" i="38"/>
  <c r="H259" i="38"/>
  <c r="G259" i="38"/>
  <c r="F259" i="38"/>
  <c r="E259" i="38"/>
  <c r="D259" i="38"/>
  <c r="C259" i="38"/>
  <c r="M258" i="38"/>
  <c r="L258" i="38"/>
  <c r="K258" i="38"/>
  <c r="J258" i="38"/>
  <c r="M257" i="38"/>
  <c r="L257" i="38"/>
  <c r="K257" i="38"/>
  <c r="J257" i="38"/>
  <c r="H257" i="38"/>
  <c r="G257" i="38"/>
  <c r="F257" i="38"/>
  <c r="E257" i="38"/>
  <c r="D257" i="38"/>
  <c r="C257" i="38"/>
  <c r="M256" i="38"/>
  <c r="L256" i="38"/>
  <c r="K256" i="38"/>
  <c r="J256" i="38"/>
  <c r="M255" i="38"/>
  <c r="L255" i="38"/>
  <c r="K255" i="38"/>
  <c r="J255" i="38"/>
  <c r="H255" i="38"/>
  <c r="G255" i="38"/>
  <c r="F255" i="38"/>
  <c r="E255" i="38"/>
  <c r="D255" i="38"/>
  <c r="C255" i="38"/>
  <c r="M254" i="38"/>
  <c r="L254" i="38"/>
  <c r="K254" i="38"/>
  <c r="J254" i="38"/>
  <c r="M253" i="38"/>
  <c r="L253" i="38"/>
  <c r="K253" i="38"/>
  <c r="J253" i="38"/>
  <c r="H253" i="38"/>
  <c r="G253" i="38"/>
  <c r="F253" i="38"/>
  <c r="E253" i="38"/>
  <c r="D253" i="38"/>
  <c r="C253" i="38"/>
  <c r="M252" i="38"/>
  <c r="L252" i="38"/>
  <c r="K252" i="38"/>
  <c r="J252" i="38"/>
  <c r="M251" i="38"/>
  <c r="L251" i="38"/>
  <c r="K251" i="38"/>
  <c r="J251" i="38"/>
  <c r="H251" i="38"/>
  <c r="G251" i="38"/>
  <c r="F251" i="38"/>
  <c r="E251" i="38"/>
  <c r="D251" i="38"/>
  <c r="C251" i="38"/>
  <c r="M250" i="38"/>
  <c r="L250" i="38"/>
  <c r="K250" i="38"/>
  <c r="J250" i="38"/>
  <c r="M249" i="38"/>
  <c r="L249" i="38"/>
  <c r="K249" i="38"/>
  <c r="J249" i="38"/>
  <c r="H249" i="38"/>
  <c r="G249" i="38"/>
  <c r="F249" i="38"/>
  <c r="E249" i="38"/>
  <c r="D249" i="38"/>
  <c r="C249" i="38"/>
  <c r="M248" i="38"/>
  <c r="L248" i="38"/>
  <c r="K248" i="38"/>
  <c r="J248" i="38"/>
  <c r="M247" i="38"/>
  <c r="L247" i="38"/>
  <c r="K247" i="38"/>
  <c r="J247" i="38"/>
  <c r="H247" i="38"/>
  <c r="G247" i="38"/>
  <c r="F247" i="38"/>
  <c r="E247" i="38"/>
  <c r="D247" i="38"/>
  <c r="C247" i="38"/>
  <c r="M246" i="38"/>
  <c r="L246" i="38"/>
  <c r="K246" i="38"/>
  <c r="J246" i="38"/>
  <c r="M245" i="38"/>
  <c r="L245" i="38"/>
  <c r="K245" i="38"/>
  <c r="J245" i="38"/>
  <c r="H245" i="38"/>
  <c r="G245" i="38"/>
  <c r="F245" i="38"/>
  <c r="E245" i="38"/>
  <c r="D245" i="38"/>
  <c r="C245" i="38"/>
  <c r="M244" i="38"/>
  <c r="L244" i="38"/>
  <c r="K244" i="38"/>
  <c r="J244" i="38"/>
  <c r="M243" i="38"/>
  <c r="L243" i="38"/>
  <c r="K243" i="38"/>
  <c r="J243" i="38"/>
  <c r="H243" i="38"/>
  <c r="G243" i="38"/>
  <c r="F243" i="38"/>
  <c r="E243" i="38"/>
  <c r="D243" i="38"/>
  <c r="C243" i="38"/>
  <c r="M242" i="38"/>
  <c r="L242" i="38"/>
  <c r="K242" i="38"/>
  <c r="J242" i="38"/>
  <c r="M241" i="38"/>
  <c r="L241" i="38"/>
  <c r="K241" i="38"/>
  <c r="J241" i="38"/>
  <c r="H241" i="38"/>
  <c r="G241" i="38"/>
  <c r="F241" i="38"/>
  <c r="E241" i="38"/>
  <c r="D241" i="38"/>
  <c r="C241" i="38"/>
  <c r="M240" i="38"/>
  <c r="L240" i="38"/>
  <c r="K240" i="38"/>
  <c r="J240" i="38"/>
  <c r="M239" i="38"/>
  <c r="L239" i="38"/>
  <c r="K239" i="38"/>
  <c r="J239" i="38"/>
  <c r="H239" i="38"/>
  <c r="G239" i="38"/>
  <c r="F239" i="38"/>
  <c r="E239" i="38"/>
  <c r="D239" i="38"/>
  <c r="C239" i="38"/>
  <c r="M238" i="38"/>
  <c r="L238" i="38"/>
  <c r="K238" i="38"/>
  <c r="J238" i="38"/>
  <c r="M237" i="38"/>
  <c r="L237" i="38"/>
  <c r="K237" i="38"/>
  <c r="J237" i="38"/>
  <c r="H237" i="38"/>
  <c r="G237" i="38"/>
  <c r="F237" i="38"/>
  <c r="E237" i="38"/>
  <c r="D237" i="38"/>
  <c r="C237" i="38"/>
  <c r="M236" i="38"/>
  <c r="L236" i="38"/>
  <c r="K236" i="38"/>
  <c r="J236" i="38"/>
  <c r="M235" i="38"/>
  <c r="L235" i="38"/>
  <c r="K235" i="38"/>
  <c r="J235" i="38"/>
  <c r="H235" i="38"/>
  <c r="G235" i="38"/>
  <c r="F235" i="38"/>
  <c r="E235" i="38"/>
  <c r="D235" i="38"/>
  <c r="C235" i="38"/>
  <c r="M234" i="38"/>
  <c r="L234" i="38"/>
  <c r="K234" i="38"/>
  <c r="J234" i="38"/>
  <c r="M233" i="38"/>
  <c r="L233" i="38"/>
  <c r="K233" i="38"/>
  <c r="J233" i="38"/>
  <c r="H233" i="38"/>
  <c r="G233" i="38"/>
  <c r="F233" i="38"/>
  <c r="E233" i="38"/>
  <c r="D233" i="38"/>
  <c r="C233" i="38"/>
  <c r="M232" i="38"/>
  <c r="L232" i="38"/>
  <c r="K232" i="38"/>
  <c r="J232" i="38"/>
  <c r="M231" i="38"/>
  <c r="L231" i="38"/>
  <c r="K231" i="38"/>
  <c r="J231" i="38"/>
  <c r="H231" i="38"/>
  <c r="G231" i="38"/>
  <c r="F231" i="38"/>
  <c r="E231" i="38"/>
  <c r="D231" i="38"/>
  <c r="C231" i="38"/>
  <c r="M230" i="38"/>
  <c r="L230" i="38"/>
  <c r="K230" i="38"/>
  <c r="J230" i="38"/>
  <c r="M229" i="38"/>
  <c r="L229" i="38"/>
  <c r="K229" i="38"/>
  <c r="J229" i="38"/>
  <c r="H229" i="38"/>
  <c r="G229" i="38"/>
  <c r="F229" i="38"/>
  <c r="E229" i="38"/>
  <c r="D229" i="38"/>
  <c r="C229" i="38"/>
  <c r="M228" i="38"/>
  <c r="L228" i="38"/>
  <c r="K228" i="38"/>
  <c r="J228" i="38"/>
  <c r="M227" i="38"/>
  <c r="L227" i="38"/>
  <c r="K227" i="38"/>
  <c r="J227" i="38"/>
  <c r="H227" i="38"/>
  <c r="G227" i="38"/>
  <c r="F227" i="38"/>
  <c r="E227" i="38"/>
  <c r="D227" i="38"/>
  <c r="C227" i="38"/>
  <c r="M226" i="38"/>
  <c r="L226" i="38"/>
  <c r="K226" i="38"/>
  <c r="J226" i="38"/>
  <c r="M225" i="38"/>
  <c r="L225" i="38"/>
  <c r="K225" i="38"/>
  <c r="J225" i="38"/>
  <c r="H225" i="38"/>
  <c r="G225" i="38"/>
  <c r="F225" i="38"/>
  <c r="E225" i="38"/>
  <c r="D225" i="38"/>
  <c r="C225" i="38"/>
  <c r="M224" i="38"/>
  <c r="L224" i="38"/>
  <c r="K224" i="38"/>
  <c r="J224" i="38"/>
  <c r="M223" i="38"/>
  <c r="L223" i="38"/>
  <c r="K223" i="38"/>
  <c r="J223" i="38"/>
  <c r="H223" i="38"/>
  <c r="G223" i="38"/>
  <c r="F223" i="38"/>
  <c r="E223" i="38"/>
  <c r="D223" i="38"/>
  <c r="C223" i="38"/>
  <c r="M222" i="38"/>
  <c r="L222" i="38"/>
  <c r="K222" i="38"/>
  <c r="J222" i="38"/>
  <c r="M221" i="38"/>
  <c r="L221" i="38"/>
  <c r="K221" i="38"/>
  <c r="J221" i="38"/>
  <c r="H221" i="38"/>
  <c r="G221" i="38"/>
  <c r="F221" i="38"/>
  <c r="E221" i="38"/>
  <c r="D221" i="38"/>
  <c r="C221" i="38"/>
  <c r="M220" i="38"/>
  <c r="L220" i="38"/>
  <c r="K220" i="38"/>
  <c r="J220" i="38"/>
  <c r="M219" i="38"/>
  <c r="L219" i="38"/>
  <c r="K219" i="38"/>
  <c r="J219" i="38"/>
  <c r="H219" i="38"/>
  <c r="G219" i="38"/>
  <c r="F219" i="38"/>
  <c r="E219" i="38"/>
  <c r="D219" i="38"/>
  <c r="C219" i="38"/>
  <c r="M218" i="38"/>
  <c r="L218" i="38"/>
  <c r="K218" i="38"/>
  <c r="J218" i="38"/>
  <c r="M217" i="38"/>
  <c r="L217" i="38"/>
  <c r="K217" i="38"/>
  <c r="J217" i="38"/>
  <c r="H217" i="38"/>
  <c r="G217" i="38"/>
  <c r="F217" i="38"/>
  <c r="E217" i="38"/>
  <c r="D217" i="38"/>
  <c r="C217" i="38"/>
  <c r="M216" i="38"/>
  <c r="L216" i="38"/>
  <c r="K216" i="38"/>
  <c r="J216" i="38"/>
  <c r="M215" i="38"/>
  <c r="L215" i="38"/>
  <c r="K215" i="38"/>
  <c r="J215" i="38"/>
  <c r="H215" i="38"/>
  <c r="G215" i="38"/>
  <c r="F215" i="38"/>
  <c r="E215" i="38"/>
  <c r="D215" i="38"/>
  <c r="C215" i="38"/>
  <c r="M214" i="38"/>
  <c r="L214" i="38"/>
  <c r="K214" i="38"/>
  <c r="J214" i="38"/>
  <c r="M213" i="38"/>
  <c r="L213" i="38"/>
  <c r="K213" i="38"/>
  <c r="J213" i="38"/>
  <c r="H213" i="38"/>
  <c r="G213" i="38"/>
  <c r="F213" i="38"/>
  <c r="E213" i="38"/>
  <c r="D213" i="38"/>
  <c r="C213" i="38"/>
  <c r="M212" i="38"/>
  <c r="L212" i="38"/>
  <c r="K212" i="38"/>
  <c r="J212" i="38"/>
  <c r="M211" i="38"/>
  <c r="L211" i="38"/>
  <c r="K211" i="38"/>
  <c r="J211" i="38"/>
  <c r="H211" i="38"/>
  <c r="G211" i="38"/>
  <c r="F211" i="38"/>
  <c r="E211" i="38"/>
  <c r="D211" i="38"/>
  <c r="C211" i="38"/>
  <c r="M210" i="38"/>
  <c r="L210" i="38"/>
  <c r="K210" i="38"/>
  <c r="J210" i="38"/>
  <c r="M209" i="38"/>
  <c r="L209" i="38"/>
  <c r="K209" i="38"/>
  <c r="J209" i="38"/>
  <c r="H209" i="38"/>
  <c r="G209" i="38"/>
  <c r="F209" i="38"/>
  <c r="E209" i="38"/>
  <c r="D209" i="38"/>
  <c r="C209" i="38"/>
  <c r="M208" i="38"/>
  <c r="L208" i="38"/>
  <c r="K208" i="38"/>
  <c r="J208" i="38"/>
  <c r="M207" i="38"/>
  <c r="L207" i="38"/>
  <c r="K207" i="38"/>
  <c r="J207" i="38"/>
  <c r="H207" i="38"/>
  <c r="G207" i="38"/>
  <c r="F207" i="38"/>
  <c r="E207" i="38"/>
  <c r="D207" i="38"/>
  <c r="C207" i="38"/>
  <c r="M206" i="38"/>
  <c r="L206" i="38"/>
  <c r="K206" i="38"/>
  <c r="J206" i="38"/>
  <c r="M205" i="38"/>
  <c r="L205" i="38"/>
  <c r="K205" i="38"/>
  <c r="J205" i="38"/>
  <c r="H205" i="38"/>
  <c r="G205" i="38"/>
  <c r="F205" i="38"/>
  <c r="E205" i="38"/>
  <c r="D205" i="38"/>
  <c r="C205" i="38"/>
  <c r="M204" i="38"/>
  <c r="L204" i="38"/>
  <c r="K204" i="38"/>
  <c r="J204" i="38"/>
  <c r="M203" i="38"/>
  <c r="L203" i="38"/>
  <c r="K203" i="38"/>
  <c r="J203" i="38"/>
  <c r="H203" i="38"/>
  <c r="G203" i="38"/>
  <c r="F203" i="38"/>
  <c r="E203" i="38"/>
  <c r="D203" i="38"/>
  <c r="C203" i="38"/>
  <c r="M202" i="38"/>
  <c r="L202" i="38"/>
  <c r="K202" i="38"/>
  <c r="J202" i="38"/>
  <c r="M201" i="38"/>
  <c r="L201" i="38"/>
  <c r="K201" i="38"/>
  <c r="J201" i="38"/>
  <c r="H201" i="38"/>
  <c r="G201" i="38"/>
  <c r="F201" i="38"/>
  <c r="E201" i="38"/>
  <c r="D201" i="38"/>
  <c r="C201" i="38"/>
  <c r="M200" i="38"/>
  <c r="L200" i="38"/>
  <c r="K200" i="38"/>
  <c r="J200" i="38"/>
  <c r="M199" i="38"/>
  <c r="L199" i="38"/>
  <c r="K199" i="38"/>
  <c r="J199" i="38"/>
  <c r="H199" i="38"/>
  <c r="G199" i="38"/>
  <c r="F199" i="38"/>
  <c r="E199" i="38"/>
  <c r="D199" i="38"/>
  <c r="C199" i="38"/>
  <c r="M198" i="38"/>
  <c r="L198" i="38"/>
  <c r="K198" i="38"/>
  <c r="J198" i="38"/>
  <c r="M197" i="38"/>
  <c r="L197" i="38"/>
  <c r="K197" i="38"/>
  <c r="J197" i="38"/>
  <c r="H197" i="38"/>
  <c r="G197" i="38"/>
  <c r="F197" i="38"/>
  <c r="E197" i="38"/>
  <c r="D197" i="38"/>
  <c r="C197" i="38"/>
  <c r="M196" i="38"/>
  <c r="L196" i="38"/>
  <c r="K196" i="38"/>
  <c r="J196" i="38"/>
  <c r="M195" i="38"/>
  <c r="L195" i="38"/>
  <c r="K195" i="38"/>
  <c r="J195" i="38"/>
  <c r="H195" i="38"/>
  <c r="G195" i="38"/>
  <c r="F195" i="38"/>
  <c r="E195" i="38"/>
  <c r="D195" i="38"/>
  <c r="C195" i="38"/>
  <c r="M194" i="38"/>
  <c r="L194" i="38"/>
  <c r="K194" i="38"/>
  <c r="J194" i="38"/>
  <c r="M193" i="38"/>
  <c r="L193" i="38"/>
  <c r="K193" i="38"/>
  <c r="J193" i="38"/>
  <c r="H193" i="38"/>
  <c r="G193" i="38"/>
  <c r="F193" i="38"/>
  <c r="E193" i="38"/>
  <c r="D193" i="38"/>
  <c r="C193" i="38"/>
  <c r="M192" i="38"/>
  <c r="L192" i="38"/>
  <c r="K192" i="38"/>
  <c r="J192" i="38"/>
  <c r="M191" i="38"/>
  <c r="L191" i="38"/>
  <c r="K191" i="38"/>
  <c r="J191" i="38"/>
  <c r="H191" i="38"/>
  <c r="G191" i="38"/>
  <c r="F191" i="38"/>
  <c r="E191" i="38"/>
  <c r="D191" i="38"/>
  <c r="C191" i="38"/>
  <c r="M190" i="38"/>
  <c r="L190" i="38"/>
  <c r="K190" i="38"/>
  <c r="J190" i="38"/>
  <c r="M189" i="38"/>
  <c r="L189" i="38"/>
  <c r="K189" i="38"/>
  <c r="J189" i="38"/>
  <c r="H189" i="38"/>
  <c r="G189" i="38"/>
  <c r="F189" i="38"/>
  <c r="E189" i="38"/>
  <c r="D189" i="38"/>
  <c r="C189" i="38"/>
  <c r="M188" i="38"/>
  <c r="L188" i="38"/>
  <c r="K188" i="38"/>
  <c r="J188" i="38"/>
  <c r="M187" i="38"/>
  <c r="L187" i="38"/>
  <c r="K187" i="38"/>
  <c r="J187" i="38"/>
  <c r="H187" i="38"/>
  <c r="G187" i="38"/>
  <c r="F187" i="38"/>
  <c r="E187" i="38"/>
  <c r="D187" i="38"/>
  <c r="C187" i="38"/>
  <c r="M186" i="38"/>
  <c r="L186" i="38"/>
  <c r="K186" i="38"/>
  <c r="J186" i="38"/>
  <c r="M185" i="38"/>
  <c r="L185" i="38"/>
  <c r="K185" i="38"/>
  <c r="J185" i="38"/>
  <c r="H185" i="38"/>
  <c r="G185" i="38"/>
  <c r="F185" i="38"/>
  <c r="E185" i="38"/>
  <c r="D185" i="38"/>
  <c r="C185" i="38"/>
  <c r="M184" i="38"/>
  <c r="L184" i="38"/>
  <c r="K184" i="38"/>
  <c r="J184" i="38"/>
  <c r="M183" i="38"/>
  <c r="L183" i="38"/>
  <c r="K183" i="38"/>
  <c r="J183" i="38"/>
  <c r="H183" i="38"/>
  <c r="G183" i="38"/>
  <c r="F183" i="38"/>
  <c r="E183" i="38"/>
  <c r="D183" i="38"/>
  <c r="C183" i="38"/>
  <c r="M182" i="38"/>
  <c r="L182" i="38"/>
  <c r="K182" i="38"/>
  <c r="J182" i="38"/>
  <c r="M181" i="38"/>
  <c r="L181" i="38"/>
  <c r="K181" i="38"/>
  <c r="J181" i="38"/>
  <c r="H181" i="38"/>
  <c r="G181" i="38"/>
  <c r="F181" i="38"/>
  <c r="E181" i="38"/>
  <c r="D181" i="38"/>
  <c r="C181" i="38"/>
  <c r="M180" i="38"/>
  <c r="L180" i="38"/>
  <c r="K180" i="38"/>
  <c r="J180" i="38"/>
  <c r="M179" i="38"/>
  <c r="L179" i="38"/>
  <c r="K179" i="38"/>
  <c r="J179" i="38"/>
  <c r="H179" i="38"/>
  <c r="G179" i="38"/>
  <c r="F179" i="38"/>
  <c r="E179" i="38"/>
  <c r="D179" i="38"/>
  <c r="C179" i="38"/>
  <c r="M178" i="38"/>
  <c r="L178" i="38"/>
  <c r="K178" i="38"/>
  <c r="J178" i="38"/>
  <c r="M177" i="38"/>
  <c r="L177" i="38"/>
  <c r="K177" i="38"/>
  <c r="J177" i="38"/>
  <c r="H177" i="38"/>
  <c r="G177" i="38"/>
  <c r="F177" i="38"/>
  <c r="E177" i="38"/>
  <c r="D177" i="38"/>
  <c r="C177" i="38"/>
  <c r="M176" i="38"/>
  <c r="L176" i="38"/>
  <c r="K176" i="38"/>
  <c r="J176" i="38"/>
  <c r="M175" i="38"/>
  <c r="L175" i="38"/>
  <c r="K175" i="38"/>
  <c r="J175" i="38"/>
  <c r="H175" i="38"/>
  <c r="G175" i="38"/>
  <c r="F175" i="38"/>
  <c r="E175" i="38"/>
  <c r="D175" i="38"/>
  <c r="C175" i="38"/>
  <c r="M174" i="38"/>
  <c r="L174" i="38"/>
  <c r="K174" i="38"/>
  <c r="J174" i="38"/>
  <c r="M173" i="38"/>
  <c r="L173" i="38"/>
  <c r="K173" i="38"/>
  <c r="J173" i="38"/>
  <c r="H173" i="38"/>
  <c r="G173" i="38"/>
  <c r="F173" i="38"/>
  <c r="E173" i="38"/>
  <c r="D173" i="38"/>
  <c r="C173" i="38"/>
  <c r="M172" i="38"/>
  <c r="L172" i="38"/>
  <c r="K172" i="38"/>
  <c r="J172" i="38"/>
  <c r="M171" i="38"/>
  <c r="L171" i="38"/>
  <c r="K171" i="38"/>
  <c r="J171" i="38"/>
  <c r="H171" i="38"/>
  <c r="G171" i="38"/>
  <c r="F171" i="38"/>
  <c r="E171" i="38"/>
  <c r="D171" i="38"/>
  <c r="C171" i="38"/>
  <c r="M170" i="38"/>
  <c r="L170" i="38"/>
  <c r="K170" i="38"/>
  <c r="J170" i="38"/>
  <c r="M169" i="38"/>
  <c r="L169" i="38"/>
  <c r="K169" i="38"/>
  <c r="J169" i="38"/>
  <c r="H169" i="38"/>
  <c r="G169" i="38"/>
  <c r="F169" i="38"/>
  <c r="E169" i="38"/>
  <c r="D169" i="38"/>
  <c r="C169" i="38"/>
  <c r="M168" i="38"/>
  <c r="L168" i="38"/>
  <c r="K168" i="38"/>
  <c r="J168" i="38"/>
  <c r="M167" i="38"/>
  <c r="L167" i="38"/>
  <c r="K167" i="38"/>
  <c r="J167" i="38"/>
  <c r="H167" i="38"/>
  <c r="G167" i="38"/>
  <c r="F167" i="38"/>
  <c r="E167" i="38"/>
  <c r="D167" i="38"/>
  <c r="C167" i="38"/>
  <c r="M166" i="38"/>
  <c r="L166" i="38"/>
  <c r="K166" i="38"/>
  <c r="J166" i="38"/>
  <c r="M165" i="38"/>
  <c r="L165" i="38"/>
  <c r="K165" i="38"/>
  <c r="J165" i="38"/>
  <c r="H165" i="38"/>
  <c r="G165" i="38"/>
  <c r="F165" i="38"/>
  <c r="E165" i="38"/>
  <c r="D165" i="38"/>
  <c r="C165" i="38"/>
  <c r="M164" i="38"/>
  <c r="L164" i="38"/>
  <c r="K164" i="38"/>
  <c r="J164" i="38"/>
  <c r="M163" i="38"/>
  <c r="L163" i="38"/>
  <c r="K163" i="38"/>
  <c r="J163" i="38"/>
  <c r="H163" i="38"/>
  <c r="G163" i="38"/>
  <c r="F163" i="38"/>
  <c r="E163" i="38"/>
  <c r="D163" i="38"/>
  <c r="C163" i="38"/>
  <c r="M162" i="38"/>
  <c r="L162" i="38"/>
  <c r="K162" i="38"/>
  <c r="J162" i="38"/>
  <c r="M161" i="38"/>
  <c r="L161" i="38"/>
  <c r="K161" i="38"/>
  <c r="J161" i="38"/>
  <c r="H161" i="38"/>
  <c r="G161" i="38"/>
  <c r="F161" i="38"/>
  <c r="E161" i="38"/>
  <c r="D161" i="38"/>
  <c r="C161" i="38"/>
  <c r="M160" i="38"/>
  <c r="L160" i="38"/>
  <c r="K160" i="38"/>
  <c r="J160" i="38"/>
  <c r="M159" i="38"/>
  <c r="L159" i="38"/>
  <c r="K159" i="38"/>
  <c r="J159" i="38"/>
  <c r="H159" i="38"/>
  <c r="G159" i="38"/>
  <c r="F159" i="38"/>
  <c r="E159" i="38"/>
  <c r="D159" i="38"/>
  <c r="C159" i="38"/>
  <c r="M158" i="38"/>
  <c r="L158" i="38"/>
  <c r="K158" i="38"/>
  <c r="J158" i="38"/>
  <c r="M157" i="38"/>
  <c r="L157" i="38"/>
  <c r="K157" i="38"/>
  <c r="J157" i="38"/>
  <c r="H157" i="38"/>
  <c r="G157" i="38"/>
  <c r="F157" i="38"/>
  <c r="E157" i="38"/>
  <c r="D157" i="38"/>
  <c r="C157" i="38"/>
  <c r="M156" i="38"/>
  <c r="L156" i="38"/>
  <c r="K156" i="38"/>
  <c r="J156" i="38"/>
  <c r="M155" i="38"/>
  <c r="L155" i="38"/>
  <c r="K155" i="38"/>
  <c r="J155" i="38"/>
  <c r="H155" i="38"/>
  <c r="G155" i="38"/>
  <c r="F155" i="38"/>
  <c r="E155" i="38"/>
  <c r="D155" i="38"/>
  <c r="C155" i="38"/>
  <c r="M154" i="38"/>
  <c r="L154" i="38"/>
  <c r="K154" i="38"/>
  <c r="J154" i="38"/>
  <c r="M153" i="38"/>
  <c r="L153" i="38"/>
  <c r="K153" i="38"/>
  <c r="J153" i="38"/>
  <c r="H153" i="38"/>
  <c r="G153" i="38"/>
  <c r="F153" i="38"/>
  <c r="E153" i="38"/>
  <c r="D153" i="38"/>
  <c r="C153" i="38"/>
  <c r="M152" i="38"/>
  <c r="L152" i="38"/>
  <c r="K152" i="38"/>
  <c r="J152" i="38"/>
  <c r="M151" i="38"/>
  <c r="L151" i="38"/>
  <c r="K151" i="38"/>
  <c r="J151" i="38"/>
  <c r="H151" i="38"/>
  <c r="G151" i="38"/>
  <c r="F151" i="38"/>
  <c r="E151" i="38"/>
  <c r="D151" i="38"/>
  <c r="C151" i="38"/>
  <c r="M150" i="38"/>
  <c r="L150" i="38"/>
  <c r="K150" i="38"/>
  <c r="J150" i="38"/>
  <c r="M149" i="38"/>
  <c r="L149" i="38"/>
  <c r="K149" i="38"/>
  <c r="J149" i="38"/>
  <c r="H149" i="38"/>
  <c r="G149" i="38"/>
  <c r="F149" i="38"/>
  <c r="E149" i="38"/>
  <c r="D149" i="38"/>
  <c r="C149" i="38"/>
  <c r="M148" i="38"/>
  <c r="L148" i="38"/>
  <c r="K148" i="38"/>
  <c r="J148" i="38"/>
  <c r="M147" i="38"/>
  <c r="L147" i="38"/>
  <c r="K147" i="38"/>
  <c r="J147" i="38"/>
  <c r="H147" i="38"/>
  <c r="G147" i="38"/>
  <c r="F147" i="38"/>
  <c r="E147" i="38"/>
  <c r="D147" i="38"/>
  <c r="C147" i="38"/>
  <c r="M146" i="38"/>
  <c r="L146" i="38"/>
  <c r="K146" i="38"/>
  <c r="J146" i="38"/>
  <c r="M145" i="38"/>
  <c r="L145" i="38"/>
  <c r="K145" i="38"/>
  <c r="J145" i="38"/>
  <c r="H145" i="38"/>
  <c r="G145" i="38"/>
  <c r="F145" i="38"/>
  <c r="E145" i="38"/>
  <c r="D145" i="38"/>
  <c r="C145" i="38"/>
  <c r="M144" i="38"/>
  <c r="L144" i="38"/>
  <c r="K144" i="38"/>
  <c r="J144" i="38"/>
  <c r="M143" i="38"/>
  <c r="L143" i="38"/>
  <c r="K143" i="38"/>
  <c r="J143" i="38"/>
  <c r="H143" i="38"/>
  <c r="G143" i="38"/>
  <c r="F143" i="38"/>
  <c r="E143" i="38"/>
  <c r="D143" i="38"/>
  <c r="C143" i="38"/>
  <c r="M142" i="38"/>
  <c r="L142" i="38"/>
  <c r="K142" i="38"/>
  <c r="J142" i="38"/>
  <c r="M141" i="38"/>
  <c r="L141" i="38"/>
  <c r="K141" i="38"/>
  <c r="J141" i="38"/>
  <c r="H141" i="38"/>
  <c r="G141" i="38"/>
  <c r="F141" i="38"/>
  <c r="E141" i="38"/>
  <c r="D141" i="38"/>
  <c r="C141" i="38"/>
  <c r="M140" i="38"/>
  <c r="L140" i="38"/>
  <c r="K140" i="38"/>
  <c r="J140" i="38"/>
  <c r="M139" i="38"/>
  <c r="L139" i="38"/>
  <c r="K139" i="38"/>
  <c r="J139" i="38"/>
  <c r="H139" i="38"/>
  <c r="G139" i="38"/>
  <c r="F139" i="38"/>
  <c r="E139" i="38"/>
  <c r="D139" i="38"/>
  <c r="C139" i="38"/>
  <c r="M138" i="38"/>
  <c r="L138" i="38"/>
  <c r="K138" i="38"/>
  <c r="J138" i="38"/>
  <c r="M137" i="38"/>
  <c r="L137" i="38"/>
  <c r="K137" i="38"/>
  <c r="J137" i="38"/>
  <c r="H137" i="38"/>
  <c r="G137" i="38"/>
  <c r="F137" i="38"/>
  <c r="E137" i="38"/>
  <c r="D137" i="38"/>
  <c r="C137" i="38"/>
  <c r="M136" i="38"/>
  <c r="L136" i="38"/>
  <c r="K136" i="38"/>
  <c r="J136" i="38"/>
  <c r="M135" i="38"/>
  <c r="L135" i="38"/>
  <c r="K135" i="38"/>
  <c r="J135" i="38"/>
  <c r="H135" i="38"/>
  <c r="G135" i="38"/>
  <c r="F135" i="38"/>
  <c r="E135" i="38"/>
  <c r="D135" i="38"/>
  <c r="C135" i="38"/>
  <c r="M134" i="38"/>
  <c r="L134" i="38"/>
  <c r="K134" i="38"/>
  <c r="J134" i="38"/>
  <c r="M133" i="38"/>
  <c r="L133" i="38"/>
  <c r="K133" i="38"/>
  <c r="J133" i="38"/>
  <c r="H133" i="38"/>
  <c r="G133" i="38"/>
  <c r="F133" i="38"/>
  <c r="E133" i="38"/>
  <c r="D133" i="38"/>
  <c r="C133" i="38"/>
  <c r="M132" i="38"/>
  <c r="L132" i="38"/>
  <c r="K132" i="38"/>
  <c r="J132" i="38"/>
  <c r="M131" i="38"/>
  <c r="L131" i="38"/>
  <c r="K131" i="38"/>
  <c r="J131" i="38"/>
  <c r="H131" i="38"/>
  <c r="G131" i="38"/>
  <c r="F131" i="38"/>
  <c r="E131" i="38"/>
  <c r="D131" i="38"/>
  <c r="C131" i="38"/>
  <c r="M130" i="38"/>
  <c r="L130" i="38"/>
  <c r="K130" i="38"/>
  <c r="J130" i="38"/>
  <c r="M129" i="38"/>
  <c r="L129" i="38"/>
  <c r="K129" i="38"/>
  <c r="J129" i="38"/>
  <c r="H129" i="38"/>
  <c r="G129" i="38"/>
  <c r="F129" i="38"/>
  <c r="E129" i="38"/>
  <c r="D129" i="38"/>
  <c r="C129" i="38"/>
  <c r="M128" i="38"/>
  <c r="L128" i="38"/>
  <c r="K128" i="38"/>
  <c r="J128" i="38"/>
  <c r="M127" i="38"/>
  <c r="L127" i="38"/>
  <c r="K127" i="38"/>
  <c r="J127" i="38"/>
  <c r="H127" i="38"/>
  <c r="G127" i="38"/>
  <c r="F127" i="38"/>
  <c r="E127" i="38"/>
  <c r="D127" i="38"/>
  <c r="C127" i="38"/>
  <c r="M126" i="38"/>
  <c r="L126" i="38"/>
  <c r="K126" i="38"/>
  <c r="J126" i="38"/>
  <c r="M125" i="38"/>
  <c r="L125" i="38"/>
  <c r="K125" i="38"/>
  <c r="J125" i="38"/>
  <c r="H125" i="38"/>
  <c r="G125" i="38"/>
  <c r="F125" i="38"/>
  <c r="E125" i="38"/>
  <c r="D125" i="38"/>
  <c r="C125" i="38"/>
  <c r="M124" i="38"/>
  <c r="L124" i="38"/>
  <c r="K124" i="38"/>
  <c r="J124" i="38"/>
  <c r="M123" i="38"/>
  <c r="L123" i="38"/>
  <c r="K123" i="38"/>
  <c r="J123" i="38"/>
  <c r="H123" i="38"/>
  <c r="G123" i="38"/>
  <c r="F123" i="38"/>
  <c r="E123" i="38"/>
  <c r="D123" i="38"/>
  <c r="C123" i="38"/>
  <c r="M122" i="38"/>
  <c r="L122" i="38"/>
  <c r="K122" i="38"/>
  <c r="J122" i="38"/>
  <c r="M121" i="38"/>
  <c r="L121" i="38"/>
  <c r="K121" i="38"/>
  <c r="J121" i="38"/>
  <c r="H121" i="38"/>
  <c r="G121" i="38"/>
  <c r="F121" i="38"/>
  <c r="E121" i="38"/>
  <c r="D121" i="38"/>
  <c r="C121" i="38"/>
  <c r="M120" i="38"/>
  <c r="L120" i="38"/>
  <c r="K120" i="38"/>
  <c r="J120" i="38"/>
  <c r="M119" i="38"/>
  <c r="L119" i="38"/>
  <c r="K119" i="38"/>
  <c r="J119" i="38"/>
  <c r="H119" i="38"/>
  <c r="G119" i="38"/>
  <c r="F119" i="38"/>
  <c r="E119" i="38"/>
  <c r="D119" i="38"/>
  <c r="C119" i="38"/>
  <c r="M118" i="38"/>
  <c r="L118" i="38"/>
  <c r="K118" i="38"/>
  <c r="J118" i="38"/>
  <c r="M117" i="38"/>
  <c r="L117" i="38"/>
  <c r="K117" i="38"/>
  <c r="J117" i="38"/>
  <c r="H117" i="38"/>
  <c r="G117" i="38"/>
  <c r="F117" i="38"/>
  <c r="E117" i="38"/>
  <c r="D117" i="38"/>
  <c r="C117" i="38"/>
  <c r="M116" i="38"/>
  <c r="L116" i="38"/>
  <c r="K116" i="38"/>
  <c r="J116" i="38"/>
  <c r="M115" i="38"/>
  <c r="L115" i="38"/>
  <c r="K115" i="38"/>
  <c r="J115" i="38"/>
  <c r="H115" i="38"/>
  <c r="G115" i="38"/>
  <c r="F115" i="38"/>
  <c r="E115" i="38"/>
  <c r="D115" i="38"/>
  <c r="C115" i="38"/>
  <c r="M114" i="38"/>
  <c r="L114" i="38"/>
  <c r="K114" i="38"/>
  <c r="J114" i="38"/>
  <c r="M113" i="38"/>
  <c r="L113" i="38"/>
  <c r="K113" i="38"/>
  <c r="J113" i="38"/>
  <c r="H113" i="38"/>
  <c r="G113" i="38"/>
  <c r="F113" i="38"/>
  <c r="E113" i="38"/>
  <c r="D113" i="38"/>
  <c r="C113" i="38"/>
  <c r="M112" i="38"/>
  <c r="L112" i="38"/>
  <c r="K112" i="38"/>
  <c r="J112" i="38"/>
  <c r="M111" i="38"/>
  <c r="L111" i="38"/>
  <c r="K111" i="38"/>
  <c r="J111" i="38"/>
  <c r="H111" i="38"/>
  <c r="G111" i="38"/>
  <c r="F111" i="38"/>
  <c r="E111" i="38"/>
  <c r="D111" i="38"/>
  <c r="C111" i="38"/>
  <c r="M110" i="38"/>
  <c r="L110" i="38"/>
  <c r="K110" i="38"/>
  <c r="J110" i="38"/>
  <c r="M109" i="38"/>
  <c r="L109" i="38"/>
  <c r="K109" i="38"/>
  <c r="J109" i="38"/>
  <c r="H109" i="38"/>
  <c r="G109" i="38"/>
  <c r="F109" i="38"/>
  <c r="E109" i="38"/>
  <c r="D109" i="38"/>
  <c r="C109" i="38"/>
  <c r="M108" i="38"/>
  <c r="L108" i="38"/>
  <c r="K108" i="38"/>
  <c r="J108" i="38"/>
  <c r="M107" i="38"/>
  <c r="L107" i="38"/>
  <c r="K107" i="38"/>
  <c r="J107" i="38"/>
  <c r="H107" i="38"/>
  <c r="G107" i="38"/>
  <c r="F107" i="38"/>
  <c r="E107" i="38"/>
  <c r="D107" i="38"/>
  <c r="C107" i="38"/>
  <c r="M106" i="38"/>
  <c r="L106" i="38"/>
  <c r="K106" i="38"/>
  <c r="J106" i="38"/>
  <c r="M105" i="38"/>
  <c r="L105" i="38"/>
  <c r="K105" i="38"/>
  <c r="J105" i="38"/>
  <c r="H105" i="38"/>
  <c r="G105" i="38"/>
  <c r="F105" i="38"/>
  <c r="E105" i="38"/>
  <c r="D105" i="38"/>
  <c r="C105" i="38"/>
  <c r="M104" i="38"/>
  <c r="L104" i="38"/>
  <c r="K104" i="38"/>
  <c r="J104" i="38"/>
  <c r="M103" i="38"/>
  <c r="L103" i="38"/>
  <c r="K103" i="38"/>
  <c r="J103" i="38"/>
  <c r="H103" i="38"/>
  <c r="G103" i="38"/>
  <c r="F103" i="38"/>
  <c r="E103" i="38"/>
  <c r="D103" i="38"/>
  <c r="C103" i="38"/>
  <c r="M102" i="38"/>
  <c r="L102" i="38"/>
  <c r="K102" i="38"/>
  <c r="J102" i="38"/>
  <c r="M101" i="38"/>
  <c r="L101" i="38"/>
  <c r="K101" i="38"/>
  <c r="J101" i="38"/>
  <c r="H101" i="38"/>
  <c r="G101" i="38"/>
  <c r="F101" i="38"/>
  <c r="E101" i="38"/>
  <c r="D101" i="38"/>
  <c r="C101" i="38"/>
  <c r="M100" i="38"/>
  <c r="L100" i="38"/>
  <c r="K100" i="38"/>
  <c r="J100" i="38"/>
  <c r="M99" i="38"/>
  <c r="L99" i="38"/>
  <c r="K99" i="38"/>
  <c r="J99" i="38"/>
  <c r="H99" i="38"/>
  <c r="G99" i="38"/>
  <c r="F99" i="38"/>
  <c r="E99" i="38"/>
  <c r="D99" i="38"/>
  <c r="C99" i="38"/>
  <c r="M98" i="38"/>
  <c r="L98" i="38"/>
  <c r="K98" i="38"/>
  <c r="J98" i="38"/>
  <c r="M97" i="38"/>
  <c r="L97" i="38"/>
  <c r="K97" i="38"/>
  <c r="J97" i="38"/>
  <c r="H97" i="38"/>
  <c r="G97" i="38"/>
  <c r="F97" i="38"/>
  <c r="E97" i="38"/>
  <c r="D97" i="38"/>
  <c r="C97" i="38"/>
  <c r="M96" i="38"/>
  <c r="L96" i="38"/>
  <c r="K96" i="38"/>
  <c r="J96" i="38"/>
  <c r="M95" i="38"/>
  <c r="L95" i="38"/>
  <c r="K95" i="38"/>
  <c r="J95" i="38"/>
  <c r="H95" i="38"/>
  <c r="G95" i="38"/>
  <c r="F95" i="38"/>
  <c r="E95" i="38"/>
  <c r="D95" i="38"/>
  <c r="C95" i="38"/>
  <c r="M94" i="38"/>
  <c r="L94" i="38"/>
  <c r="K94" i="38"/>
  <c r="J94" i="38"/>
  <c r="M93" i="38"/>
  <c r="L93" i="38"/>
  <c r="K93" i="38"/>
  <c r="J93" i="38"/>
  <c r="H93" i="38"/>
  <c r="G93" i="38"/>
  <c r="F93" i="38"/>
  <c r="E93" i="38"/>
  <c r="D93" i="38"/>
  <c r="C93" i="38"/>
  <c r="M92" i="38"/>
  <c r="L92" i="38"/>
  <c r="K92" i="38"/>
  <c r="J92" i="38"/>
  <c r="M91" i="38"/>
  <c r="L91" i="38"/>
  <c r="K91" i="38"/>
  <c r="J91" i="38"/>
  <c r="H91" i="38"/>
  <c r="G91" i="38"/>
  <c r="F91" i="38"/>
  <c r="E91" i="38"/>
  <c r="D91" i="38"/>
  <c r="C91" i="38"/>
  <c r="M90" i="38"/>
  <c r="L90" i="38"/>
  <c r="K90" i="38"/>
  <c r="J90" i="38"/>
  <c r="M89" i="38"/>
  <c r="L89" i="38"/>
  <c r="K89" i="38"/>
  <c r="J89" i="38"/>
  <c r="H89" i="38"/>
  <c r="G89" i="38"/>
  <c r="F89" i="38"/>
  <c r="E89" i="38"/>
  <c r="D89" i="38"/>
  <c r="C89" i="38"/>
  <c r="M88" i="38"/>
  <c r="L88" i="38"/>
  <c r="K88" i="38"/>
  <c r="J88" i="38"/>
  <c r="M87" i="38"/>
  <c r="L87" i="38"/>
  <c r="K87" i="38"/>
  <c r="J87" i="38"/>
  <c r="H87" i="38"/>
  <c r="G87" i="38"/>
  <c r="F87" i="38"/>
  <c r="E87" i="38"/>
  <c r="D87" i="38"/>
  <c r="C87" i="38"/>
  <c r="M86" i="38"/>
  <c r="L86" i="38"/>
  <c r="K86" i="38"/>
  <c r="J86" i="38"/>
  <c r="M85" i="38"/>
  <c r="L85" i="38"/>
  <c r="K85" i="38"/>
  <c r="J85" i="38"/>
  <c r="H85" i="38"/>
  <c r="G85" i="38"/>
  <c r="F85" i="38"/>
  <c r="E85" i="38"/>
  <c r="D85" i="38"/>
  <c r="C85" i="38"/>
  <c r="M84" i="38"/>
  <c r="L84" i="38"/>
  <c r="K84" i="38"/>
  <c r="J84" i="38"/>
  <c r="M83" i="38"/>
  <c r="L83" i="38"/>
  <c r="K83" i="38"/>
  <c r="J83" i="38"/>
  <c r="H83" i="38"/>
  <c r="G83" i="38"/>
  <c r="F83" i="38"/>
  <c r="E83" i="38"/>
  <c r="D83" i="38"/>
  <c r="C83" i="38"/>
  <c r="M82" i="38"/>
  <c r="L82" i="38"/>
  <c r="K82" i="38"/>
  <c r="J82" i="38"/>
  <c r="M81" i="38"/>
  <c r="L81" i="38"/>
  <c r="K81" i="38"/>
  <c r="J81" i="38"/>
  <c r="H81" i="38"/>
  <c r="G81" i="38"/>
  <c r="F81" i="38"/>
  <c r="E81" i="38"/>
  <c r="D81" i="38"/>
  <c r="C81" i="38"/>
  <c r="M80" i="38"/>
  <c r="L80" i="38"/>
  <c r="K80" i="38"/>
  <c r="J80" i="38"/>
  <c r="M79" i="38"/>
  <c r="L79" i="38"/>
  <c r="K79" i="38"/>
  <c r="J79" i="38"/>
  <c r="H79" i="38"/>
  <c r="G79" i="38"/>
  <c r="F79" i="38"/>
  <c r="E79" i="38"/>
  <c r="D79" i="38"/>
  <c r="C79" i="38"/>
  <c r="M78" i="38"/>
  <c r="L78" i="38"/>
  <c r="K78" i="38"/>
  <c r="J78" i="38"/>
  <c r="M77" i="38"/>
  <c r="L77" i="38"/>
  <c r="K77" i="38"/>
  <c r="J77" i="38"/>
  <c r="H77" i="38"/>
  <c r="G77" i="38"/>
  <c r="F77" i="38"/>
  <c r="E77" i="38"/>
  <c r="D77" i="38"/>
  <c r="C77" i="38"/>
  <c r="M76" i="38"/>
  <c r="L76" i="38"/>
  <c r="K76" i="38"/>
  <c r="J76" i="38"/>
  <c r="M75" i="38"/>
  <c r="L75" i="38"/>
  <c r="K75" i="38"/>
  <c r="J75" i="38"/>
  <c r="H75" i="38"/>
  <c r="G75" i="38"/>
  <c r="F75" i="38"/>
  <c r="E75" i="38"/>
  <c r="D75" i="38"/>
  <c r="C75" i="38"/>
  <c r="M74" i="38"/>
  <c r="L74" i="38"/>
  <c r="K74" i="38"/>
  <c r="J74" i="38"/>
  <c r="M73" i="38"/>
  <c r="L73" i="38"/>
  <c r="K73" i="38"/>
  <c r="J73" i="38"/>
  <c r="H73" i="38"/>
  <c r="G73" i="38"/>
  <c r="F73" i="38"/>
  <c r="E73" i="38"/>
  <c r="D73" i="38"/>
  <c r="C73" i="38"/>
  <c r="M72" i="38"/>
  <c r="L72" i="38"/>
  <c r="K72" i="38"/>
  <c r="J72" i="38"/>
  <c r="M71" i="38"/>
  <c r="L71" i="38"/>
  <c r="K71" i="38"/>
  <c r="J71" i="38"/>
  <c r="H71" i="38"/>
  <c r="G71" i="38"/>
  <c r="F71" i="38"/>
  <c r="E71" i="38"/>
  <c r="D71" i="38"/>
  <c r="C71" i="38"/>
  <c r="M70" i="38"/>
  <c r="L70" i="38"/>
  <c r="K70" i="38"/>
  <c r="J70" i="38"/>
  <c r="M69" i="38"/>
  <c r="L69" i="38"/>
  <c r="K69" i="38"/>
  <c r="J69" i="38"/>
  <c r="H69" i="38"/>
  <c r="G69" i="38"/>
  <c r="F69" i="38"/>
  <c r="E69" i="38"/>
  <c r="D69" i="38"/>
  <c r="C69" i="38"/>
  <c r="M68" i="38"/>
  <c r="L68" i="38"/>
  <c r="K68" i="38"/>
  <c r="J68" i="38"/>
  <c r="M67" i="38"/>
  <c r="L67" i="38"/>
  <c r="K67" i="38"/>
  <c r="J67" i="38"/>
  <c r="H67" i="38"/>
  <c r="G67" i="38"/>
  <c r="F67" i="38"/>
  <c r="E67" i="38"/>
  <c r="D67" i="38"/>
  <c r="C67" i="38"/>
  <c r="M66" i="38"/>
  <c r="L66" i="38"/>
  <c r="K66" i="38"/>
  <c r="J66" i="38"/>
  <c r="M65" i="38"/>
  <c r="L65" i="38"/>
  <c r="K65" i="38"/>
  <c r="J65" i="38"/>
  <c r="H65" i="38"/>
  <c r="G65" i="38"/>
  <c r="F65" i="38"/>
  <c r="E65" i="38"/>
  <c r="D65" i="38"/>
  <c r="C65" i="38"/>
  <c r="M64" i="38"/>
  <c r="L64" i="38"/>
  <c r="K64" i="38"/>
  <c r="J64" i="38"/>
  <c r="M63" i="38"/>
  <c r="L63" i="38"/>
  <c r="K63" i="38"/>
  <c r="J63" i="38"/>
  <c r="H63" i="38"/>
  <c r="G63" i="38"/>
  <c r="F63" i="38"/>
  <c r="E63" i="38"/>
  <c r="D63" i="38"/>
  <c r="C63" i="38"/>
  <c r="M62" i="38"/>
  <c r="L62" i="38"/>
  <c r="K62" i="38"/>
  <c r="J62" i="38"/>
  <c r="M61" i="38"/>
  <c r="L61" i="38"/>
  <c r="K61" i="38"/>
  <c r="J61" i="38"/>
  <c r="H61" i="38"/>
  <c r="G61" i="38"/>
  <c r="F61" i="38"/>
  <c r="E61" i="38"/>
  <c r="D61" i="38"/>
  <c r="C61" i="38"/>
  <c r="M60" i="38"/>
  <c r="L60" i="38"/>
  <c r="K60" i="38"/>
  <c r="J60" i="38"/>
  <c r="M59" i="38"/>
  <c r="L59" i="38"/>
  <c r="K59" i="38"/>
  <c r="J59" i="38"/>
  <c r="H59" i="38"/>
  <c r="G59" i="38"/>
  <c r="F59" i="38"/>
  <c r="E59" i="38"/>
  <c r="D59" i="38"/>
  <c r="C59" i="38"/>
  <c r="M58" i="38"/>
  <c r="L58" i="38"/>
  <c r="K58" i="38"/>
  <c r="J58" i="38"/>
  <c r="M57" i="38"/>
  <c r="L57" i="38"/>
  <c r="K57" i="38"/>
  <c r="J57" i="38"/>
  <c r="H57" i="38"/>
  <c r="G57" i="38"/>
  <c r="F57" i="38"/>
  <c r="E57" i="38"/>
  <c r="D57" i="38"/>
  <c r="C57" i="38"/>
  <c r="M56" i="38"/>
  <c r="L56" i="38"/>
  <c r="K56" i="38"/>
  <c r="J56" i="38"/>
  <c r="M55" i="38"/>
  <c r="L55" i="38"/>
  <c r="K55" i="38"/>
  <c r="J55" i="38"/>
  <c r="H55" i="38"/>
  <c r="G55" i="38"/>
  <c r="F55" i="38"/>
  <c r="E55" i="38"/>
  <c r="D55" i="38"/>
  <c r="C55" i="38"/>
  <c r="M54" i="38"/>
  <c r="L54" i="38"/>
  <c r="K54" i="38"/>
  <c r="J54" i="38"/>
  <c r="M53" i="38"/>
  <c r="L53" i="38"/>
  <c r="K53" i="38"/>
  <c r="J53" i="38"/>
  <c r="H53" i="38"/>
  <c r="G53" i="38"/>
  <c r="F53" i="38"/>
  <c r="E53" i="38"/>
  <c r="D53" i="38"/>
  <c r="C53" i="38"/>
  <c r="M52" i="38"/>
  <c r="L52" i="38"/>
  <c r="K52" i="38"/>
  <c r="J52" i="38"/>
  <c r="M51" i="38"/>
  <c r="L51" i="38"/>
  <c r="K51" i="38"/>
  <c r="J51" i="38"/>
  <c r="H51" i="38"/>
  <c r="G51" i="38"/>
  <c r="F51" i="38"/>
  <c r="E51" i="38"/>
  <c r="D51" i="38"/>
  <c r="C51" i="38"/>
  <c r="M50" i="38"/>
  <c r="L50" i="38"/>
  <c r="K50" i="38"/>
  <c r="J50" i="38"/>
  <c r="M49" i="38"/>
  <c r="L49" i="38"/>
  <c r="K49" i="38"/>
  <c r="J49" i="38"/>
  <c r="H49" i="38"/>
  <c r="G49" i="38"/>
  <c r="F49" i="38"/>
  <c r="E49" i="38"/>
  <c r="D49" i="38"/>
  <c r="C49" i="38"/>
  <c r="M48" i="38"/>
  <c r="L48" i="38"/>
  <c r="K48" i="38"/>
  <c r="J48" i="38"/>
  <c r="M47" i="38"/>
  <c r="L47" i="38"/>
  <c r="K47" i="38"/>
  <c r="J47" i="38"/>
  <c r="H47" i="38"/>
  <c r="G47" i="38"/>
  <c r="F47" i="38"/>
  <c r="E47" i="38"/>
  <c r="D47" i="38"/>
  <c r="C47" i="38"/>
  <c r="M46" i="38"/>
  <c r="L46" i="38"/>
  <c r="K46" i="38"/>
  <c r="J46" i="38"/>
  <c r="M45" i="38"/>
  <c r="L45" i="38"/>
  <c r="K45" i="38"/>
  <c r="J45" i="38"/>
  <c r="H45" i="38"/>
  <c r="G45" i="38"/>
  <c r="F45" i="38"/>
  <c r="E45" i="38"/>
  <c r="D45" i="38"/>
  <c r="C45" i="38"/>
  <c r="M44" i="38"/>
  <c r="L44" i="38"/>
  <c r="K44" i="38"/>
  <c r="J44" i="38"/>
  <c r="M43" i="38"/>
  <c r="L43" i="38"/>
  <c r="K43" i="38"/>
  <c r="J43" i="38"/>
  <c r="H43" i="38"/>
  <c r="G43" i="38"/>
  <c r="F43" i="38"/>
  <c r="E43" i="38"/>
  <c r="D43" i="38"/>
  <c r="C43" i="38"/>
  <c r="M42" i="38"/>
  <c r="L42" i="38"/>
  <c r="K42" i="38"/>
  <c r="J42" i="38"/>
  <c r="M41" i="38"/>
  <c r="L41" i="38"/>
  <c r="K41" i="38"/>
  <c r="J41" i="38"/>
  <c r="H41" i="38"/>
  <c r="G41" i="38"/>
  <c r="F41" i="38"/>
  <c r="E41" i="38"/>
  <c r="D41" i="38"/>
  <c r="C41" i="38"/>
  <c r="M40" i="38"/>
  <c r="L40" i="38"/>
  <c r="K40" i="38"/>
  <c r="J40" i="38"/>
  <c r="M39" i="38"/>
  <c r="L39" i="38"/>
  <c r="K39" i="38"/>
  <c r="J39" i="38"/>
  <c r="H39" i="38"/>
  <c r="G39" i="38"/>
  <c r="F39" i="38"/>
  <c r="E39" i="38"/>
  <c r="D39" i="38"/>
  <c r="C39" i="38"/>
  <c r="M38" i="38"/>
  <c r="L38" i="38"/>
  <c r="K38" i="38"/>
  <c r="J38" i="38"/>
  <c r="M37" i="38"/>
  <c r="L37" i="38"/>
  <c r="K37" i="38"/>
  <c r="J37" i="38"/>
  <c r="H37" i="38"/>
  <c r="G37" i="38"/>
  <c r="F37" i="38"/>
  <c r="E37" i="38"/>
  <c r="D37" i="38"/>
  <c r="C37" i="38"/>
  <c r="M36" i="38"/>
  <c r="L36" i="38"/>
  <c r="K36" i="38"/>
  <c r="J36" i="38"/>
  <c r="M35" i="38"/>
  <c r="L35" i="38"/>
  <c r="K35" i="38"/>
  <c r="J35" i="38"/>
  <c r="H35" i="38"/>
  <c r="G35" i="38"/>
  <c r="F35" i="38"/>
  <c r="E35" i="38"/>
  <c r="D35" i="38"/>
  <c r="C35" i="38"/>
  <c r="M34" i="38"/>
  <c r="L34" i="38"/>
  <c r="K34" i="38"/>
  <c r="J34" i="38"/>
  <c r="M33" i="38"/>
  <c r="L33" i="38"/>
  <c r="K33" i="38"/>
  <c r="J33" i="38"/>
  <c r="H33" i="38"/>
  <c r="G33" i="38"/>
  <c r="F33" i="38"/>
  <c r="E33" i="38"/>
  <c r="D33" i="38"/>
  <c r="C33" i="38"/>
  <c r="M32" i="38"/>
  <c r="L32" i="38"/>
  <c r="K32" i="38"/>
  <c r="J32" i="38"/>
  <c r="M31" i="38"/>
  <c r="L31" i="38"/>
  <c r="K31" i="38"/>
  <c r="J31" i="38"/>
  <c r="H31" i="38"/>
  <c r="G31" i="38"/>
  <c r="F31" i="38"/>
  <c r="E31" i="38"/>
  <c r="D31" i="38"/>
  <c r="C31" i="38"/>
  <c r="M30" i="38"/>
  <c r="L30" i="38"/>
  <c r="K30" i="38"/>
  <c r="J30" i="38"/>
  <c r="M29" i="38"/>
  <c r="L29" i="38"/>
  <c r="K29" i="38"/>
  <c r="J29" i="38"/>
  <c r="H29" i="38"/>
  <c r="G29" i="38"/>
  <c r="F29" i="38"/>
  <c r="E29" i="38"/>
  <c r="D29" i="38"/>
  <c r="C29" i="38"/>
  <c r="M28" i="38"/>
  <c r="L28" i="38"/>
  <c r="K28" i="38"/>
  <c r="J28" i="38"/>
  <c r="M27" i="38"/>
  <c r="L27" i="38"/>
  <c r="K27" i="38"/>
  <c r="J27" i="38"/>
  <c r="H27" i="38"/>
  <c r="G27" i="38"/>
  <c r="F27" i="38"/>
  <c r="E27" i="38"/>
  <c r="D27" i="38"/>
  <c r="C27" i="38"/>
  <c r="M26" i="38"/>
  <c r="L26" i="38"/>
  <c r="K26" i="38"/>
  <c r="J26" i="38"/>
  <c r="M25" i="38"/>
  <c r="L25" i="38"/>
  <c r="K25" i="38"/>
  <c r="J25" i="38"/>
  <c r="H25" i="38"/>
  <c r="G25" i="38"/>
  <c r="F25" i="38"/>
  <c r="E25" i="38"/>
  <c r="D25" i="38"/>
  <c r="C25" i="38"/>
  <c r="M24" i="38"/>
  <c r="L24" i="38"/>
  <c r="K24" i="38"/>
  <c r="J24" i="38"/>
  <c r="M23" i="38"/>
  <c r="L23" i="38"/>
  <c r="K23" i="38"/>
  <c r="J23" i="38"/>
  <c r="H23" i="38"/>
  <c r="G23" i="38"/>
  <c r="F23" i="38"/>
  <c r="E23" i="38"/>
  <c r="D23" i="38"/>
  <c r="C23" i="38"/>
  <c r="M22" i="38"/>
  <c r="L22" i="38"/>
  <c r="K22" i="38"/>
  <c r="J22" i="38"/>
  <c r="M21" i="38"/>
  <c r="L21" i="38"/>
  <c r="K21" i="38"/>
  <c r="J21" i="38"/>
  <c r="H21" i="38"/>
  <c r="G21" i="38"/>
  <c r="F21" i="38"/>
  <c r="E21" i="38"/>
  <c r="D21" i="38"/>
  <c r="C21" i="38"/>
  <c r="M20" i="38"/>
  <c r="L20" i="38"/>
  <c r="K20" i="38"/>
  <c r="J20" i="38"/>
  <c r="M19" i="38"/>
  <c r="L19" i="38"/>
  <c r="K19" i="38"/>
  <c r="J19" i="38"/>
  <c r="H19" i="38"/>
  <c r="G19" i="38"/>
  <c r="F19" i="38"/>
  <c r="E19" i="38"/>
  <c r="D19" i="38"/>
  <c r="C19" i="38"/>
  <c r="M18" i="38"/>
  <c r="L18" i="38"/>
  <c r="K18" i="38"/>
  <c r="J18" i="38"/>
  <c r="M17" i="38"/>
  <c r="L17" i="38"/>
  <c r="K17" i="38"/>
  <c r="J17" i="38"/>
  <c r="H17" i="38"/>
  <c r="G17" i="38"/>
  <c r="F17" i="38"/>
  <c r="E17" i="38"/>
  <c r="D17" i="38"/>
  <c r="C17" i="38"/>
  <c r="M16" i="38"/>
  <c r="L16" i="38"/>
  <c r="K16" i="38"/>
  <c r="J16" i="38"/>
  <c r="M15" i="38"/>
  <c r="L15" i="38"/>
  <c r="K15" i="38"/>
  <c r="J15" i="38"/>
  <c r="H15" i="38"/>
  <c r="G15" i="38"/>
  <c r="F15" i="38"/>
  <c r="E15" i="38"/>
  <c r="D15" i="38"/>
  <c r="C15" i="38"/>
  <c r="M14" i="38"/>
  <c r="L14" i="38"/>
  <c r="K14" i="38"/>
  <c r="J14" i="38"/>
  <c r="M13" i="38"/>
  <c r="L13" i="38"/>
  <c r="K13" i="38"/>
  <c r="J13" i="38"/>
  <c r="H13" i="38"/>
  <c r="G13" i="38"/>
  <c r="F13" i="38"/>
  <c r="E13" i="38"/>
  <c r="D13" i="38"/>
  <c r="C13" i="38"/>
  <c r="M474" i="37"/>
  <c r="L474" i="37"/>
  <c r="K474" i="37"/>
  <c r="J474" i="37"/>
  <c r="M473" i="37"/>
  <c r="L473" i="37"/>
  <c r="K473" i="37"/>
  <c r="J473" i="37"/>
  <c r="H473" i="37"/>
  <c r="G473" i="37"/>
  <c r="F473" i="37"/>
  <c r="E473" i="37"/>
  <c r="D473" i="37"/>
  <c r="C473" i="37"/>
  <c r="M472" i="37"/>
  <c r="L472" i="37"/>
  <c r="K472" i="37"/>
  <c r="J472" i="37"/>
  <c r="M471" i="37"/>
  <c r="L471" i="37"/>
  <c r="K471" i="37"/>
  <c r="J471" i="37"/>
  <c r="H471" i="37"/>
  <c r="G471" i="37"/>
  <c r="F471" i="37"/>
  <c r="E471" i="37"/>
  <c r="D471" i="37"/>
  <c r="C471" i="37"/>
  <c r="M470" i="37"/>
  <c r="L470" i="37"/>
  <c r="K470" i="37"/>
  <c r="J470" i="37"/>
  <c r="M469" i="37"/>
  <c r="L469" i="37"/>
  <c r="K469" i="37"/>
  <c r="J469" i="37"/>
  <c r="H469" i="37"/>
  <c r="G469" i="37"/>
  <c r="F469" i="37"/>
  <c r="E469" i="37"/>
  <c r="D469" i="37"/>
  <c r="C469" i="37"/>
  <c r="M468" i="37"/>
  <c r="L468" i="37"/>
  <c r="K468" i="37"/>
  <c r="J468" i="37"/>
  <c r="M467" i="37"/>
  <c r="L467" i="37"/>
  <c r="K467" i="37"/>
  <c r="J467" i="37"/>
  <c r="H467" i="37"/>
  <c r="G467" i="37"/>
  <c r="F467" i="37"/>
  <c r="E467" i="37"/>
  <c r="D467" i="37"/>
  <c r="C467" i="37"/>
  <c r="M466" i="37"/>
  <c r="L466" i="37"/>
  <c r="K466" i="37"/>
  <c r="J466" i="37"/>
  <c r="M465" i="37"/>
  <c r="L465" i="37"/>
  <c r="K465" i="37"/>
  <c r="J465" i="37"/>
  <c r="H465" i="37"/>
  <c r="G465" i="37"/>
  <c r="F465" i="37"/>
  <c r="E465" i="37"/>
  <c r="D465" i="37"/>
  <c r="C465" i="37"/>
  <c r="M464" i="37"/>
  <c r="L464" i="37"/>
  <c r="K464" i="37"/>
  <c r="J464" i="37"/>
  <c r="M463" i="37"/>
  <c r="L463" i="37"/>
  <c r="K463" i="37"/>
  <c r="J463" i="37"/>
  <c r="H463" i="37"/>
  <c r="G463" i="37"/>
  <c r="F463" i="37"/>
  <c r="E463" i="37"/>
  <c r="D463" i="37"/>
  <c r="C463" i="37"/>
  <c r="M462" i="37"/>
  <c r="L462" i="37"/>
  <c r="K462" i="37"/>
  <c r="J462" i="37"/>
  <c r="M461" i="37"/>
  <c r="L461" i="37"/>
  <c r="K461" i="37"/>
  <c r="J461" i="37"/>
  <c r="H461" i="37"/>
  <c r="G461" i="37"/>
  <c r="F461" i="37"/>
  <c r="E461" i="37"/>
  <c r="D461" i="37"/>
  <c r="C461" i="37"/>
  <c r="M460" i="37"/>
  <c r="L460" i="37"/>
  <c r="K460" i="37"/>
  <c r="J460" i="37"/>
  <c r="M459" i="37"/>
  <c r="L459" i="37"/>
  <c r="K459" i="37"/>
  <c r="J459" i="37"/>
  <c r="H459" i="37"/>
  <c r="G459" i="37"/>
  <c r="F459" i="37"/>
  <c r="E459" i="37"/>
  <c r="D459" i="37"/>
  <c r="C459" i="37"/>
  <c r="M458" i="37"/>
  <c r="L458" i="37"/>
  <c r="K458" i="37"/>
  <c r="J458" i="37"/>
  <c r="M457" i="37"/>
  <c r="L457" i="37"/>
  <c r="K457" i="37"/>
  <c r="J457" i="37"/>
  <c r="H457" i="37"/>
  <c r="G457" i="37"/>
  <c r="F457" i="37"/>
  <c r="E457" i="37"/>
  <c r="D457" i="37"/>
  <c r="C457" i="37"/>
  <c r="M456" i="37"/>
  <c r="L456" i="37"/>
  <c r="K456" i="37"/>
  <c r="J456" i="37"/>
  <c r="M455" i="37"/>
  <c r="L455" i="37"/>
  <c r="K455" i="37"/>
  <c r="J455" i="37"/>
  <c r="H455" i="37"/>
  <c r="G455" i="37"/>
  <c r="F455" i="37"/>
  <c r="E455" i="37"/>
  <c r="D455" i="37"/>
  <c r="C455" i="37"/>
  <c r="M454" i="37"/>
  <c r="L454" i="37"/>
  <c r="K454" i="37"/>
  <c r="J454" i="37"/>
  <c r="M453" i="37"/>
  <c r="L453" i="37"/>
  <c r="K453" i="37"/>
  <c r="J453" i="37"/>
  <c r="H453" i="37"/>
  <c r="G453" i="37"/>
  <c r="F453" i="37"/>
  <c r="E453" i="37"/>
  <c r="D453" i="37"/>
  <c r="C453" i="37"/>
  <c r="M452" i="37"/>
  <c r="L452" i="37"/>
  <c r="K452" i="37"/>
  <c r="J452" i="37"/>
  <c r="M451" i="37"/>
  <c r="L451" i="37"/>
  <c r="K451" i="37"/>
  <c r="J451" i="37"/>
  <c r="H451" i="37"/>
  <c r="G451" i="37"/>
  <c r="F451" i="37"/>
  <c r="E451" i="37"/>
  <c r="D451" i="37"/>
  <c r="C451" i="37"/>
  <c r="M450" i="37"/>
  <c r="L450" i="37"/>
  <c r="K450" i="37"/>
  <c r="J450" i="37"/>
  <c r="M449" i="37"/>
  <c r="L449" i="37"/>
  <c r="K449" i="37"/>
  <c r="J449" i="37"/>
  <c r="H449" i="37"/>
  <c r="G449" i="37"/>
  <c r="F449" i="37"/>
  <c r="E449" i="37"/>
  <c r="D449" i="37"/>
  <c r="C449" i="37"/>
  <c r="M448" i="37"/>
  <c r="L448" i="37"/>
  <c r="K448" i="37"/>
  <c r="J448" i="37"/>
  <c r="M447" i="37"/>
  <c r="L447" i="37"/>
  <c r="K447" i="37"/>
  <c r="J447" i="37"/>
  <c r="H447" i="37"/>
  <c r="G447" i="37"/>
  <c r="F447" i="37"/>
  <c r="E447" i="37"/>
  <c r="D447" i="37"/>
  <c r="C447" i="37"/>
  <c r="M446" i="37"/>
  <c r="L446" i="37"/>
  <c r="K446" i="37"/>
  <c r="J446" i="37"/>
  <c r="M445" i="37"/>
  <c r="L445" i="37"/>
  <c r="K445" i="37"/>
  <c r="J445" i="37"/>
  <c r="H445" i="37"/>
  <c r="G445" i="37"/>
  <c r="F445" i="37"/>
  <c r="E445" i="37"/>
  <c r="D445" i="37"/>
  <c r="C445" i="37"/>
  <c r="M444" i="37"/>
  <c r="L444" i="37"/>
  <c r="K444" i="37"/>
  <c r="J444" i="37"/>
  <c r="M443" i="37"/>
  <c r="L443" i="37"/>
  <c r="K443" i="37"/>
  <c r="J443" i="37"/>
  <c r="H443" i="37"/>
  <c r="G443" i="37"/>
  <c r="F443" i="37"/>
  <c r="E443" i="37"/>
  <c r="D443" i="37"/>
  <c r="C443" i="37"/>
  <c r="M442" i="37"/>
  <c r="L442" i="37"/>
  <c r="K442" i="37"/>
  <c r="J442" i="37"/>
  <c r="M441" i="37"/>
  <c r="L441" i="37"/>
  <c r="K441" i="37"/>
  <c r="J441" i="37"/>
  <c r="H441" i="37"/>
  <c r="G441" i="37"/>
  <c r="F441" i="37"/>
  <c r="E441" i="37"/>
  <c r="D441" i="37"/>
  <c r="C441" i="37"/>
  <c r="M440" i="37"/>
  <c r="L440" i="37"/>
  <c r="K440" i="37"/>
  <c r="J440" i="37"/>
  <c r="M439" i="37"/>
  <c r="L439" i="37"/>
  <c r="K439" i="37"/>
  <c r="J439" i="37"/>
  <c r="H439" i="37"/>
  <c r="G439" i="37"/>
  <c r="F439" i="37"/>
  <c r="E439" i="37"/>
  <c r="D439" i="37"/>
  <c r="C439" i="37"/>
  <c r="M438" i="37"/>
  <c r="L438" i="37"/>
  <c r="K438" i="37"/>
  <c r="J438" i="37"/>
  <c r="M437" i="37"/>
  <c r="L437" i="37"/>
  <c r="K437" i="37"/>
  <c r="J437" i="37"/>
  <c r="H437" i="37"/>
  <c r="G437" i="37"/>
  <c r="F437" i="37"/>
  <c r="E437" i="37"/>
  <c r="D437" i="37"/>
  <c r="C437" i="37"/>
  <c r="M436" i="37"/>
  <c r="L436" i="37"/>
  <c r="K436" i="37"/>
  <c r="J436" i="37"/>
  <c r="M435" i="37"/>
  <c r="L435" i="37"/>
  <c r="K435" i="37"/>
  <c r="J435" i="37"/>
  <c r="H435" i="37"/>
  <c r="G435" i="37"/>
  <c r="F435" i="37"/>
  <c r="E435" i="37"/>
  <c r="D435" i="37"/>
  <c r="C435" i="37"/>
  <c r="M434" i="37"/>
  <c r="L434" i="37"/>
  <c r="K434" i="37"/>
  <c r="J434" i="37"/>
  <c r="M433" i="37"/>
  <c r="L433" i="37"/>
  <c r="K433" i="37"/>
  <c r="J433" i="37"/>
  <c r="H433" i="37"/>
  <c r="G433" i="37"/>
  <c r="F433" i="37"/>
  <c r="E433" i="37"/>
  <c r="D433" i="37"/>
  <c r="C433" i="37"/>
  <c r="M432" i="37"/>
  <c r="L432" i="37"/>
  <c r="K432" i="37"/>
  <c r="J432" i="37"/>
  <c r="M431" i="37"/>
  <c r="L431" i="37"/>
  <c r="K431" i="37"/>
  <c r="J431" i="37"/>
  <c r="H431" i="37"/>
  <c r="G431" i="37"/>
  <c r="F431" i="37"/>
  <c r="E431" i="37"/>
  <c r="D431" i="37"/>
  <c r="C431" i="37"/>
  <c r="M430" i="37"/>
  <c r="L430" i="37"/>
  <c r="K430" i="37"/>
  <c r="J430" i="37"/>
  <c r="M429" i="37"/>
  <c r="L429" i="37"/>
  <c r="K429" i="37"/>
  <c r="J429" i="37"/>
  <c r="H429" i="37"/>
  <c r="G429" i="37"/>
  <c r="F429" i="37"/>
  <c r="E429" i="37"/>
  <c r="D429" i="37"/>
  <c r="C429" i="37"/>
  <c r="M428" i="37"/>
  <c r="L428" i="37"/>
  <c r="K428" i="37"/>
  <c r="J428" i="37"/>
  <c r="M427" i="37"/>
  <c r="L427" i="37"/>
  <c r="K427" i="37"/>
  <c r="J427" i="37"/>
  <c r="H427" i="37"/>
  <c r="G427" i="37"/>
  <c r="F427" i="37"/>
  <c r="E427" i="37"/>
  <c r="D427" i="37"/>
  <c r="C427" i="37"/>
  <c r="M426" i="37"/>
  <c r="L426" i="37"/>
  <c r="K426" i="37"/>
  <c r="J426" i="37"/>
  <c r="M425" i="37"/>
  <c r="L425" i="37"/>
  <c r="K425" i="37"/>
  <c r="J425" i="37"/>
  <c r="H425" i="37"/>
  <c r="G425" i="37"/>
  <c r="F425" i="37"/>
  <c r="E425" i="37"/>
  <c r="D425" i="37"/>
  <c r="C425" i="37"/>
  <c r="M424" i="37"/>
  <c r="L424" i="37"/>
  <c r="K424" i="37"/>
  <c r="J424" i="37"/>
  <c r="M423" i="37"/>
  <c r="L423" i="37"/>
  <c r="K423" i="37"/>
  <c r="J423" i="37"/>
  <c r="H423" i="37"/>
  <c r="G423" i="37"/>
  <c r="F423" i="37"/>
  <c r="E423" i="37"/>
  <c r="D423" i="37"/>
  <c r="C423" i="37"/>
  <c r="M422" i="37"/>
  <c r="L422" i="37"/>
  <c r="K422" i="37"/>
  <c r="J422" i="37"/>
  <c r="M421" i="37"/>
  <c r="L421" i="37"/>
  <c r="K421" i="37"/>
  <c r="J421" i="37"/>
  <c r="H421" i="37"/>
  <c r="G421" i="37"/>
  <c r="F421" i="37"/>
  <c r="E421" i="37"/>
  <c r="D421" i="37"/>
  <c r="C421" i="37"/>
  <c r="M420" i="37"/>
  <c r="L420" i="37"/>
  <c r="K420" i="37"/>
  <c r="J420" i="37"/>
  <c r="M419" i="37"/>
  <c r="L419" i="37"/>
  <c r="K419" i="37"/>
  <c r="J419" i="37"/>
  <c r="H419" i="37"/>
  <c r="G419" i="37"/>
  <c r="F419" i="37"/>
  <c r="E419" i="37"/>
  <c r="D419" i="37"/>
  <c r="C419" i="37"/>
  <c r="M418" i="37"/>
  <c r="L418" i="37"/>
  <c r="K418" i="37"/>
  <c r="J418" i="37"/>
  <c r="M417" i="37"/>
  <c r="L417" i="37"/>
  <c r="K417" i="37"/>
  <c r="J417" i="37"/>
  <c r="H417" i="37"/>
  <c r="G417" i="37"/>
  <c r="F417" i="37"/>
  <c r="E417" i="37"/>
  <c r="D417" i="37"/>
  <c r="C417" i="37"/>
  <c r="M416" i="37"/>
  <c r="L416" i="37"/>
  <c r="K416" i="37"/>
  <c r="J416" i="37"/>
  <c r="M415" i="37"/>
  <c r="L415" i="37"/>
  <c r="K415" i="37"/>
  <c r="J415" i="37"/>
  <c r="H415" i="37"/>
  <c r="G415" i="37"/>
  <c r="F415" i="37"/>
  <c r="E415" i="37"/>
  <c r="D415" i="37"/>
  <c r="C415" i="37"/>
  <c r="M414" i="37"/>
  <c r="L414" i="37"/>
  <c r="K414" i="37"/>
  <c r="J414" i="37"/>
  <c r="M413" i="37"/>
  <c r="L413" i="37"/>
  <c r="K413" i="37"/>
  <c r="J413" i="37"/>
  <c r="H413" i="37"/>
  <c r="G413" i="37"/>
  <c r="F413" i="37"/>
  <c r="E413" i="37"/>
  <c r="D413" i="37"/>
  <c r="C413" i="37"/>
  <c r="M412" i="37"/>
  <c r="L412" i="37"/>
  <c r="K412" i="37"/>
  <c r="J412" i="37"/>
  <c r="M411" i="37"/>
  <c r="L411" i="37"/>
  <c r="K411" i="37"/>
  <c r="J411" i="37"/>
  <c r="H411" i="37"/>
  <c r="G411" i="37"/>
  <c r="F411" i="37"/>
  <c r="E411" i="37"/>
  <c r="D411" i="37"/>
  <c r="C411" i="37"/>
  <c r="M410" i="37"/>
  <c r="L410" i="37"/>
  <c r="K410" i="37"/>
  <c r="J410" i="37"/>
  <c r="M409" i="37"/>
  <c r="L409" i="37"/>
  <c r="K409" i="37"/>
  <c r="J409" i="37"/>
  <c r="H409" i="37"/>
  <c r="G409" i="37"/>
  <c r="F409" i="37"/>
  <c r="E409" i="37"/>
  <c r="D409" i="37"/>
  <c r="C409" i="37"/>
  <c r="M408" i="37"/>
  <c r="L408" i="37"/>
  <c r="K408" i="37"/>
  <c r="J408" i="37"/>
  <c r="M407" i="37"/>
  <c r="L407" i="37"/>
  <c r="K407" i="37"/>
  <c r="J407" i="37"/>
  <c r="H407" i="37"/>
  <c r="G407" i="37"/>
  <c r="F407" i="37"/>
  <c r="E407" i="37"/>
  <c r="D407" i="37"/>
  <c r="C407" i="37"/>
  <c r="M406" i="37"/>
  <c r="L406" i="37"/>
  <c r="K406" i="37"/>
  <c r="J406" i="37"/>
  <c r="M405" i="37"/>
  <c r="L405" i="37"/>
  <c r="K405" i="37"/>
  <c r="J405" i="37"/>
  <c r="H405" i="37"/>
  <c r="G405" i="37"/>
  <c r="F405" i="37"/>
  <c r="E405" i="37"/>
  <c r="D405" i="37"/>
  <c r="C405" i="37"/>
  <c r="M404" i="37"/>
  <c r="L404" i="37"/>
  <c r="K404" i="37"/>
  <c r="J404" i="37"/>
  <c r="M403" i="37"/>
  <c r="L403" i="37"/>
  <c r="K403" i="37"/>
  <c r="J403" i="37"/>
  <c r="H403" i="37"/>
  <c r="G403" i="37"/>
  <c r="F403" i="37"/>
  <c r="E403" i="37"/>
  <c r="D403" i="37"/>
  <c r="C403" i="37"/>
  <c r="M402" i="37"/>
  <c r="L402" i="37"/>
  <c r="K402" i="37"/>
  <c r="J402" i="37"/>
  <c r="M401" i="37"/>
  <c r="L401" i="37"/>
  <c r="K401" i="37"/>
  <c r="J401" i="37"/>
  <c r="H401" i="37"/>
  <c r="G401" i="37"/>
  <c r="F401" i="37"/>
  <c r="E401" i="37"/>
  <c r="D401" i="37"/>
  <c r="C401" i="37"/>
  <c r="M400" i="37"/>
  <c r="L400" i="37"/>
  <c r="K400" i="37"/>
  <c r="J400" i="37"/>
  <c r="M399" i="37"/>
  <c r="L399" i="37"/>
  <c r="K399" i="37"/>
  <c r="J399" i="37"/>
  <c r="H399" i="37"/>
  <c r="G399" i="37"/>
  <c r="F399" i="37"/>
  <c r="E399" i="37"/>
  <c r="D399" i="37"/>
  <c r="C399" i="37"/>
  <c r="M398" i="37"/>
  <c r="L398" i="37"/>
  <c r="K398" i="37"/>
  <c r="J398" i="37"/>
  <c r="M397" i="37"/>
  <c r="L397" i="37"/>
  <c r="K397" i="37"/>
  <c r="J397" i="37"/>
  <c r="H397" i="37"/>
  <c r="G397" i="37"/>
  <c r="F397" i="37"/>
  <c r="E397" i="37"/>
  <c r="D397" i="37"/>
  <c r="C397" i="37"/>
  <c r="M396" i="37"/>
  <c r="L396" i="37"/>
  <c r="K396" i="37"/>
  <c r="J396" i="37"/>
  <c r="M395" i="37"/>
  <c r="L395" i="37"/>
  <c r="K395" i="37"/>
  <c r="J395" i="37"/>
  <c r="H395" i="37"/>
  <c r="G395" i="37"/>
  <c r="F395" i="37"/>
  <c r="E395" i="37"/>
  <c r="D395" i="37"/>
  <c r="C395" i="37"/>
  <c r="M394" i="37"/>
  <c r="L394" i="37"/>
  <c r="K394" i="37"/>
  <c r="J394" i="37"/>
  <c r="M393" i="37"/>
  <c r="L393" i="37"/>
  <c r="K393" i="37"/>
  <c r="J393" i="37"/>
  <c r="H393" i="37"/>
  <c r="G393" i="37"/>
  <c r="F393" i="37"/>
  <c r="E393" i="37"/>
  <c r="D393" i="37"/>
  <c r="C393" i="37"/>
  <c r="M392" i="37"/>
  <c r="L392" i="37"/>
  <c r="K392" i="37"/>
  <c r="J392" i="37"/>
  <c r="M391" i="37"/>
  <c r="L391" i="37"/>
  <c r="K391" i="37"/>
  <c r="J391" i="37"/>
  <c r="H391" i="37"/>
  <c r="G391" i="37"/>
  <c r="F391" i="37"/>
  <c r="E391" i="37"/>
  <c r="D391" i="37"/>
  <c r="C391" i="37"/>
  <c r="M390" i="37"/>
  <c r="L390" i="37"/>
  <c r="K390" i="37"/>
  <c r="J390" i="37"/>
  <c r="M389" i="37"/>
  <c r="L389" i="37"/>
  <c r="K389" i="37"/>
  <c r="J389" i="37"/>
  <c r="H389" i="37"/>
  <c r="G389" i="37"/>
  <c r="F389" i="37"/>
  <c r="E389" i="37"/>
  <c r="D389" i="37"/>
  <c r="C389" i="37"/>
  <c r="M388" i="37"/>
  <c r="L388" i="37"/>
  <c r="K388" i="37"/>
  <c r="J388" i="37"/>
  <c r="M387" i="37"/>
  <c r="L387" i="37"/>
  <c r="K387" i="37"/>
  <c r="J387" i="37"/>
  <c r="H387" i="37"/>
  <c r="G387" i="37"/>
  <c r="F387" i="37"/>
  <c r="E387" i="37"/>
  <c r="D387" i="37"/>
  <c r="C387" i="37"/>
  <c r="M386" i="37"/>
  <c r="L386" i="37"/>
  <c r="K386" i="37"/>
  <c r="J386" i="37"/>
  <c r="M385" i="37"/>
  <c r="L385" i="37"/>
  <c r="K385" i="37"/>
  <c r="J385" i="37"/>
  <c r="H385" i="37"/>
  <c r="G385" i="37"/>
  <c r="F385" i="37"/>
  <c r="E385" i="37"/>
  <c r="D385" i="37"/>
  <c r="C385" i="37"/>
  <c r="M384" i="37"/>
  <c r="L384" i="37"/>
  <c r="K384" i="37"/>
  <c r="J384" i="37"/>
  <c r="M383" i="37"/>
  <c r="L383" i="37"/>
  <c r="K383" i="37"/>
  <c r="J383" i="37"/>
  <c r="H383" i="37"/>
  <c r="G383" i="37"/>
  <c r="F383" i="37"/>
  <c r="E383" i="37"/>
  <c r="D383" i="37"/>
  <c r="C383" i="37"/>
  <c r="M382" i="37"/>
  <c r="L382" i="37"/>
  <c r="K382" i="37"/>
  <c r="J382" i="37"/>
  <c r="M381" i="37"/>
  <c r="L381" i="37"/>
  <c r="K381" i="37"/>
  <c r="J381" i="37"/>
  <c r="H381" i="37"/>
  <c r="G381" i="37"/>
  <c r="F381" i="37"/>
  <c r="E381" i="37"/>
  <c r="D381" i="37"/>
  <c r="C381" i="37"/>
  <c r="M380" i="37"/>
  <c r="L380" i="37"/>
  <c r="K380" i="37"/>
  <c r="J380" i="37"/>
  <c r="M379" i="37"/>
  <c r="L379" i="37"/>
  <c r="K379" i="37"/>
  <c r="J379" i="37"/>
  <c r="H379" i="37"/>
  <c r="G379" i="37"/>
  <c r="F379" i="37"/>
  <c r="E379" i="37"/>
  <c r="D379" i="37"/>
  <c r="C379" i="37"/>
  <c r="M378" i="37"/>
  <c r="L378" i="37"/>
  <c r="K378" i="37"/>
  <c r="J378" i="37"/>
  <c r="M377" i="37"/>
  <c r="L377" i="37"/>
  <c r="K377" i="37"/>
  <c r="J377" i="37"/>
  <c r="H377" i="37"/>
  <c r="G377" i="37"/>
  <c r="F377" i="37"/>
  <c r="E377" i="37"/>
  <c r="D377" i="37"/>
  <c r="C377" i="37"/>
  <c r="M376" i="37"/>
  <c r="L376" i="37"/>
  <c r="K376" i="37"/>
  <c r="J376" i="37"/>
  <c r="M375" i="37"/>
  <c r="L375" i="37"/>
  <c r="K375" i="37"/>
  <c r="J375" i="37"/>
  <c r="H375" i="37"/>
  <c r="G375" i="37"/>
  <c r="F375" i="37"/>
  <c r="E375" i="37"/>
  <c r="D375" i="37"/>
  <c r="C375" i="37"/>
  <c r="M374" i="37"/>
  <c r="L374" i="37"/>
  <c r="K374" i="37"/>
  <c r="J374" i="37"/>
  <c r="M373" i="37"/>
  <c r="L373" i="37"/>
  <c r="K373" i="37"/>
  <c r="J373" i="37"/>
  <c r="H373" i="37"/>
  <c r="G373" i="37"/>
  <c r="F373" i="37"/>
  <c r="E373" i="37"/>
  <c r="D373" i="37"/>
  <c r="C373" i="37"/>
  <c r="M372" i="37"/>
  <c r="L372" i="37"/>
  <c r="K372" i="37"/>
  <c r="J372" i="37"/>
  <c r="M371" i="37"/>
  <c r="L371" i="37"/>
  <c r="K371" i="37"/>
  <c r="J371" i="37"/>
  <c r="H371" i="37"/>
  <c r="G371" i="37"/>
  <c r="F371" i="37"/>
  <c r="E371" i="37"/>
  <c r="D371" i="37"/>
  <c r="C371" i="37"/>
  <c r="M370" i="37"/>
  <c r="L370" i="37"/>
  <c r="K370" i="37"/>
  <c r="J370" i="37"/>
  <c r="M369" i="37"/>
  <c r="L369" i="37"/>
  <c r="K369" i="37"/>
  <c r="J369" i="37"/>
  <c r="H369" i="37"/>
  <c r="G369" i="37"/>
  <c r="F369" i="37"/>
  <c r="E369" i="37"/>
  <c r="D369" i="37"/>
  <c r="C369" i="37"/>
  <c r="M368" i="37"/>
  <c r="L368" i="37"/>
  <c r="K368" i="37"/>
  <c r="J368" i="37"/>
  <c r="M367" i="37"/>
  <c r="L367" i="37"/>
  <c r="K367" i="37"/>
  <c r="J367" i="37"/>
  <c r="H367" i="37"/>
  <c r="G367" i="37"/>
  <c r="F367" i="37"/>
  <c r="E367" i="37"/>
  <c r="D367" i="37"/>
  <c r="C367" i="37"/>
  <c r="M366" i="37"/>
  <c r="L366" i="37"/>
  <c r="K366" i="37"/>
  <c r="J366" i="37"/>
  <c r="M365" i="37"/>
  <c r="L365" i="37"/>
  <c r="K365" i="37"/>
  <c r="J365" i="37"/>
  <c r="H365" i="37"/>
  <c r="G365" i="37"/>
  <c r="F365" i="37"/>
  <c r="E365" i="37"/>
  <c r="D365" i="37"/>
  <c r="C365" i="37"/>
  <c r="M364" i="37"/>
  <c r="L364" i="37"/>
  <c r="K364" i="37"/>
  <c r="J364" i="37"/>
  <c r="M363" i="37"/>
  <c r="L363" i="37"/>
  <c r="K363" i="37"/>
  <c r="J363" i="37"/>
  <c r="H363" i="37"/>
  <c r="G363" i="37"/>
  <c r="F363" i="37"/>
  <c r="E363" i="37"/>
  <c r="D363" i="37"/>
  <c r="C363" i="37"/>
  <c r="M362" i="37"/>
  <c r="L362" i="37"/>
  <c r="K362" i="37"/>
  <c r="J362" i="37"/>
  <c r="M361" i="37"/>
  <c r="L361" i="37"/>
  <c r="K361" i="37"/>
  <c r="J361" i="37"/>
  <c r="H361" i="37"/>
  <c r="G361" i="37"/>
  <c r="F361" i="37"/>
  <c r="E361" i="37"/>
  <c r="D361" i="37"/>
  <c r="C361" i="37"/>
  <c r="M360" i="37"/>
  <c r="L360" i="37"/>
  <c r="K360" i="37"/>
  <c r="J360" i="37"/>
  <c r="M359" i="37"/>
  <c r="L359" i="37"/>
  <c r="K359" i="37"/>
  <c r="J359" i="37"/>
  <c r="H359" i="37"/>
  <c r="G359" i="37"/>
  <c r="F359" i="37"/>
  <c r="E359" i="37"/>
  <c r="D359" i="37"/>
  <c r="C359" i="37"/>
  <c r="M358" i="37"/>
  <c r="L358" i="37"/>
  <c r="K358" i="37"/>
  <c r="J358" i="37"/>
  <c r="M357" i="37"/>
  <c r="L357" i="37"/>
  <c r="K357" i="37"/>
  <c r="J357" i="37"/>
  <c r="H357" i="37"/>
  <c r="G357" i="37"/>
  <c r="F357" i="37"/>
  <c r="E357" i="37"/>
  <c r="D357" i="37"/>
  <c r="C357" i="37"/>
  <c r="M356" i="37"/>
  <c r="L356" i="37"/>
  <c r="K356" i="37"/>
  <c r="J356" i="37"/>
  <c r="M355" i="37"/>
  <c r="L355" i="37"/>
  <c r="K355" i="37"/>
  <c r="J355" i="37"/>
  <c r="H355" i="37"/>
  <c r="G355" i="37"/>
  <c r="F355" i="37"/>
  <c r="E355" i="37"/>
  <c r="D355" i="37"/>
  <c r="C355" i="37"/>
  <c r="M354" i="37"/>
  <c r="L354" i="37"/>
  <c r="K354" i="37"/>
  <c r="J354" i="37"/>
  <c r="M353" i="37"/>
  <c r="L353" i="37"/>
  <c r="K353" i="37"/>
  <c r="J353" i="37"/>
  <c r="H353" i="37"/>
  <c r="G353" i="37"/>
  <c r="F353" i="37"/>
  <c r="E353" i="37"/>
  <c r="D353" i="37"/>
  <c r="C353" i="37"/>
  <c r="M352" i="37"/>
  <c r="L352" i="37"/>
  <c r="K352" i="37"/>
  <c r="J352" i="37"/>
  <c r="M351" i="37"/>
  <c r="L351" i="37"/>
  <c r="K351" i="37"/>
  <c r="J351" i="37"/>
  <c r="H351" i="37"/>
  <c r="G351" i="37"/>
  <c r="F351" i="37"/>
  <c r="E351" i="37"/>
  <c r="D351" i="37"/>
  <c r="C351" i="37"/>
  <c r="M350" i="37"/>
  <c r="L350" i="37"/>
  <c r="K350" i="37"/>
  <c r="J350" i="37"/>
  <c r="M349" i="37"/>
  <c r="L349" i="37"/>
  <c r="K349" i="37"/>
  <c r="J349" i="37"/>
  <c r="H349" i="37"/>
  <c r="G349" i="37"/>
  <c r="F349" i="37"/>
  <c r="E349" i="37"/>
  <c r="D349" i="37"/>
  <c r="C349" i="37"/>
  <c r="M348" i="37"/>
  <c r="L348" i="37"/>
  <c r="K348" i="37"/>
  <c r="J348" i="37"/>
  <c r="M347" i="37"/>
  <c r="L347" i="37"/>
  <c r="K347" i="37"/>
  <c r="J347" i="37"/>
  <c r="H347" i="37"/>
  <c r="G347" i="37"/>
  <c r="F347" i="37"/>
  <c r="E347" i="37"/>
  <c r="D347" i="37"/>
  <c r="C347" i="37"/>
  <c r="M346" i="37"/>
  <c r="L346" i="37"/>
  <c r="K346" i="37"/>
  <c r="J346" i="37"/>
  <c r="M345" i="37"/>
  <c r="L345" i="37"/>
  <c r="K345" i="37"/>
  <c r="J345" i="37"/>
  <c r="H345" i="37"/>
  <c r="G345" i="37"/>
  <c r="F345" i="37"/>
  <c r="E345" i="37"/>
  <c r="D345" i="37"/>
  <c r="C345" i="37"/>
  <c r="M344" i="37"/>
  <c r="L344" i="37"/>
  <c r="K344" i="37"/>
  <c r="J344" i="37"/>
  <c r="M343" i="37"/>
  <c r="L343" i="37"/>
  <c r="K343" i="37"/>
  <c r="J343" i="37"/>
  <c r="H343" i="37"/>
  <c r="G343" i="37"/>
  <c r="F343" i="37"/>
  <c r="E343" i="37"/>
  <c r="D343" i="37"/>
  <c r="C343" i="37"/>
  <c r="M342" i="37"/>
  <c r="L342" i="37"/>
  <c r="K342" i="37"/>
  <c r="J342" i="37"/>
  <c r="M341" i="37"/>
  <c r="L341" i="37"/>
  <c r="K341" i="37"/>
  <c r="J341" i="37"/>
  <c r="H341" i="37"/>
  <c r="G341" i="37"/>
  <c r="F341" i="37"/>
  <c r="E341" i="37"/>
  <c r="D341" i="37"/>
  <c r="C341" i="37"/>
  <c r="M340" i="37"/>
  <c r="L340" i="37"/>
  <c r="K340" i="37"/>
  <c r="J340" i="37"/>
  <c r="M339" i="37"/>
  <c r="L339" i="37"/>
  <c r="K339" i="37"/>
  <c r="J339" i="37"/>
  <c r="H339" i="37"/>
  <c r="G339" i="37"/>
  <c r="F339" i="37"/>
  <c r="E339" i="37"/>
  <c r="D339" i="37"/>
  <c r="C339" i="37"/>
  <c r="M338" i="37"/>
  <c r="L338" i="37"/>
  <c r="K338" i="37"/>
  <c r="J338" i="37"/>
  <c r="M337" i="37"/>
  <c r="L337" i="37"/>
  <c r="K337" i="37"/>
  <c r="J337" i="37"/>
  <c r="H337" i="37"/>
  <c r="G337" i="37"/>
  <c r="F337" i="37"/>
  <c r="E337" i="37"/>
  <c r="D337" i="37"/>
  <c r="C337" i="37"/>
  <c r="M336" i="37"/>
  <c r="L336" i="37"/>
  <c r="K336" i="37"/>
  <c r="J336" i="37"/>
  <c r="M335" i="37"/>
  <c r="L335" i="37"/>
  <c r="K335" i="37"/>
  <c r="J335" i="37"/>
  <c r="H335" i="37"/>
  <c r="G335" i="37"/>
  <c r="F335" i="37"/>
  <c r="E335" i="37"/>
  <c r="D335" i="37"/>
  <c r="C335" i="37"/>
  <c r="M334" i="37"/>
  <c r="L334" i="37"/>
  <c r="K334" i="37"/>
  <c r="J334" i="37"/>
  <c r="M333" i="37"/>
  <c r="L333" i="37"/>
  <c r="K333" i="37"/>
  <c r="J333" i="37"/>
  <c r="H333" i="37"/>
  <c r="G333" i="37"/>
  <c r="F333" i="37"/>
  <c r="E333" i="37"/>
  <c r="D333" i="37"/>
  <c r="C333" i="37"/>
  <c r="M332" i="37"/>
  <c r="L332" i="37"/>
  <c r="K332" i="37"/>
  <c r="J332" i="37"/>
  <c r="M331" i="37"/>
  <c r="L331" i="37"/>
  <c r="K331" i="37"/>
  <c r="J331" i="37"/>
  <c r="H331" i="37"/>
  <c r="G331" i="37"/>
  <c r="F331" i="37"/>
  <c r="E331" i="37"/>
  <c r="D331" i="37"/>
  <c r="C331" i="37"/>
  <c r="M330" i="37"/>
  <c r="L330" i="37"/>
  <c r="K330" i="37"/>
  <c r="J330" i="37"/>
  <c r="M329" i="37"/>
  <c r="L329" i="37"/>
  <c r="K329" i="37"/>
  <c r="J329" i="37"/>
  <c r="H329" i="37"/>
  <c r="G329" i="37"/>
  <c r="F329" i="37"/>
  <c r="E329" i="37"/>
  <c r="D329" i="37"/>
  <c r="C329" i="37"/>
  <c r="M328" i="37"/>
  <c r="L328" i="37"/>
  <c r="K328" i="37"/>
  <c r="J328" i="37"/>
  <c r="M327" i="37"/>
  <c r="L327" i="37"/>
  <c r="K327" i="37"/>
  <c r="J327" i="37"/>
  <c r="H327" i="37"/>
  <c r="G327" i="37"/>
  <c r="F327" i="37"/>
  <c r="E327" i="37"/>
  <c r="D327" i="37"/>
  <c r="C327" i="37"/>
  <c r="M326" i="37"/>
  <c r="L326" i="37"/>
  <c r="K326" i="37"/>
  <c r="J326" i="37"/>
  <c r="M325" i="37"/>
  <c r="L325" i="37"/>
  <c r="K325" i="37"/>
  <c r="J325" i="37"/>
  <c r="H325" i="37"/>
  <c r="G325" i="37"/>
  <c r="F325" i="37"/>
  <c r="E325" i="37"/>
  <c r="D325" i="37"/>
  <c r="C325" i="37"/>
  <c r="M324" i="37"/>
  <c r="L324" i="37"/>
  <c r="K324" i="37"/>
  <c r="J324" i="37"/>
  <c r="M323" i="37"/>
  <c r="L323" i="37"/>
  <c r="K323" i="37"/>
  <c r="J323" i="37"/>
  <c r="H323" i="37"/>
  <c r="G323" i="37"/>
  <c r="F323" i="37"/>
  <c r="E323" i="37"/>
  <c r="D323" i="37"/>
  <c r="C323" i="37"/>
  <c r="M322" i="37"/>
  <c r="L322" i="37"/>
  <c r="K322" i="37"/>
  <c r="J322" i="37"/>
  <c r="M321" i="37"/>
  <c r="L321" i="37"/>
  <c r="K321" i="37"/>
  <c r="J321" i="37"/>
  <c r="H321" i="37"/>
  <c r="G321" i="37"/>
  <c r="F321" i="37"/>
  <c r="E321" i="37"/>
  <c r="D321" i="37"/>
  <c r="C321" i="37"/>
  <c r="M320" i="37"/>
  <c r="L320" i="37"/>
  <c r="K320" i="37"/>
  <c r="J320" i="37"/>
  <c r="M319" i="37"/>
  <c r="L319" i="37"/>
  <c r="K319" i="37"/>
  <c r="J319" i="37"/>
  <c r="H319" i="37"/>
  <c r="G319" i="37"/>
  <c r="F319" i="37"/>
  <c r="E319" i="37"/>
  <c r="D319" i="37"/>
  <c r="C319" i="37"/>
  <c r="M318" i="37"/>
  <c r="L318" i="37"/>
  <c r="K318" i="37"/>
  <c r="J318" i="37"/>
  <c r="M317" i="37"/>
  <c r="L317" i="37"/>
  <c r="K317" i="37"/>
  <c r="J317" i="37"/>
  <c r="H317" i="37"/>
  <c r="G317" i="37"/>
  <c r="F317" i="37"/>
  <c r="E317" i="37"/>
  <c r="D317" i="37"/>
  <c r="C317" i="37"/>
  <c r="M316" i="37"/>
  <c r="L316" i="37"/>
  <c r="K316" i="37"/>
  <c r="J316" i="37"/>
  <c r="M315" i="37"/>
  <c r="L315" i="37"/>
  <c r="K315" i="37"/>
  <c r="J315" i="37"/>
  <c r="H315" i="37"/>
  <c r="G315" i="37"/>
  <c r="F315" i="37"/>
  <c r="E315" i="37"/>
  <c r="D315" i="37"/>
  <c r="C315" i="37"/>
  <c r="M314" i="37"/>
  <c r="L314" i="37"/>
  <c r="K314" i="37"/>
  <c r="J314" i="37"/>
  <c r="M313" i="37"/>
  <c r="L313" i="37"/>
  <c r="K313" i="37"/>
  <c r="J313" i="37"/>
  <c r="H313" i="37"/>
  <c r="G313" i="37"/>
  <c r="F313" i="37"/>
  <c r="E313" i="37"/>
  <c r="D313" i="37"/>
  <c r="C313" i="37"/>
  <c r="M312" i="37"/>
  <c r="L312" i="37"/>
  <c r="K312" i="37"/>
  <c r="J312" i="37"/>
  <c r="M311" i="37"/>
  <c r="L311" i="37"/>
  <c r="K311" i="37"/>
  <c r="J311" i="37"/>
  <c r="H311" i="37"/>
  <c r="G311" i="37"/>
  <c r="F311" i="37"/>
  <c r="E311" i="37"/>
  <c r="D311" i="37"/>
  <c r="C311" i="37"/>
  <c r="M310" i="37"/>
  <c r="L310" i="37"/>
  <c r="K310" i="37"/>
  <c r="J310" i="37"/>
  <c r="M309" i="37"/>
  <c r="L309" i="37"/>
  <c r="K309" i="37"/>
  <c r="J309" i="37"/>
  <c r="H309" i="37"/>
  <c r="G309" i="37"/>
  <c r="F309" i="37"/>
  <c r="E309" i="37"/>
  <c r="D309" i="37"/>
  <c r="C309" i="37"/>
  <c r="M308" i="37"/>
  <c r="L308" i="37"/>
  <c r="K308" i="37"/>
  <c r="J308" i="37"/>
  <c r="M307" i="37"/>
  <c r="L307" i="37"/>
  <c r="K307" i="37"/>
  <c r="J307" i="37"/>
  <c r="H307" i="37"/>
  <c r="G307" i="37"/>
  <c r="F307" i="37"/>
  <c r="E307" i="37"/>
  <c r="D307" i="37"/>
  <c r="C307" i="37"/>
  <c r="M306" i="37"/>
  <c r="L306" i="37"/>
  <c r="K306" i="37"/>
  <c r="J306" i="37"/>
  <c r="M305" i="37"/>
  <c r="L305" i="37"/>
  <c r="K305" i="37"/>
  <c r="J305" i="37"/>
  <c r="H305" i="37"/>
  <c r="G305" i="37"/>
  <c r="F305" i="37"/>
  <c r="E305" i="37"/>
  <c r="D305" i="37"/>
  <c r="C305" i="37"/>
  <c r="M304" i="37"/>
  <c r="L304" i="37"/>
  <c r="K304" i="37"/>
  <c r="J304" i="37"/>
  <c r="M303" i="37"/>
  <c r="L303" i="37"/>
  <c r="K303" i="37"/>
  <c r="J303" i="37"/>
  <c r="H303" i="37"/>
  <c r="G303" i="37"/>
  <c r="F303" i="37"/>
  <c r="E303" i="37"/>
  <c r="D303" i="37"/>
  <c r="C303" i="37"/>
  <c r="M302" i="37"/>
  <c r="L302" i="37"/>
  <c r="K302" i="37"/>
  <c r="J302" i="37"/>
  <c r="M301" i="37"/>
  <c r="L301" i="37"/>
  <c r="K301" i="37"/>
  <c r="J301" i="37"/>
  <c r="H301" i="37"/>
  <c r="G301" i="37"/>
  <c r="F301" i="37"/>
  <c r="E301" i="37"/>
  <c r="D301" i="37"/>
  <c r="C301" i="37"/>
  <c r="M300" i="37"/>
  <c r="L300" i="37"/>
  <c r="K300" i="37"/>
  <c r="J300" i="37"/>
  <c r="M299" i="37"/>
  <c r="L299" i="37"/>
  <c r="K299" i="37"/>
  <c r="J299" i="37"/>
  <c r="H299" i="37"/>
  <c r="G299" i="37"/>
  <c r="F299" i="37"/>
  <c r="E299" i="37"/>
  <c r="D299" i="37"/>
  <c r="C299" i="37"/>
  <c r="M298" i="37"/>
  <c r="L298" i="37"/>
  <c r="K298" i="37"/>
  <c r="J298" i="37"/>
  <c r="M297" i="37"/>
  <c r="L297" i="37"/>
  <c r="K297" i="37"/>
  <c r="J297" i="37"/>
  <c r="H297" i="37"/>
  <c r="G297" i="37"/>
  <c r="F297" i="37"/>
  <c r="E297" i="37"/>
  <c r="D297" i="37"/>
  <c r="C297" i="37"/>
  <c r="M296" i="37"/>
  <c r="L296" i="37"/>
  <c r="K296" i="37"/>
  <c r="J296" i="37"/>
  <c r="M295" i="37"/>
  <c r="L295" i="37"/>
  <c r="K295" i="37"/>
  <c r="J295" i="37"/>
  <c r="H295" i="37"/>
  <c r="G295" i="37"/>
  <c r="F295" i="37"/>
  <c r="E295" i="37"/>
  <c r="D295" i="37"/>
  <c r="C295" i="37"/>
  <c r="M294" i="37"/>
  <c r="L294" i="37"/>
  <c r="K294" i="37"/>
  <c r="J294" i="37"/>
  <c r="M293" i="37"/>
  <c r="L293" i="37"/>
  <c r="K293" i="37"/>
  <c r="J293" i="37"/>
  <c r="H293" i="37"/>
  <c r="G293" i="37"/>
  <c r="F293" i="37"/>
  <c r="E293" i="37"/>
  <c r="D293" i="37"/>
  <c r="C293" i="37"/>
  <c r="M292" i="37"/>
  <c r="L292" i="37"/>
  <c r="K292" i="37"/>
  <c r="J292" i="37"/>
  <c r="M291" i="37"/>
  <c r="L291" i="37"/>
  <c r="K291" i="37"/>
  <c r="J291" i="37"/>
  <c r="H291" i="37"/>
  <c r="G291" i="37"/>
  <c r="F291" i="37"/>
  <c r="E291" i="37"/>
  <c r="D291" i="37"/>
  <c r="C291" i="37"/>
  <c r="M290" i="37"/>
  <c r="L290" i="37"/>
  <c r="K290" i="37"/>
  <c r="J290" i="37"/>
  <c r="M289" i="37"/>
  <c r="L289" i="37"/>
  <c r="K289" i="37"/>
  <c r="J289" i="37"/>
  <c r="H289" i="37"/>
  <c r="G289" i="37"/>
  <c r="F289" i="37"/>
  <c r="E289" i="37"/>
  <c r="D289" i="37"/>
  <c r="C289" i="37"/>
  <c r="M288" i="37"/>
  <c r="L288" i="37"/>
  <c r="K288" i="37"/>
  <c r="J288" i="37"/>
  <c r="M287" i="37"/>
  <c r="L287" i="37"/>
  <c r="K287" i="37"/>
  <c r="J287" i="37"/>
  <c r="H287" i="37"/>
  <c r="G287" i="37"/>
  <c r="F287" i="37"/>
  <c r="E287" i="37"/>
  <c r="D287" i="37"/>
  <c r="C287" i="37"/>
  <c r="M286" i="37"/>
  <c r="L286" i="37"/>
  <c r="K286" i="37"/>
  <c r="J286" i="37"/>
  <c r="M285" i="37"/>
  <c r="L285" i="37"/>
  <c r="K285" i="37"/>
  <c r="J285" i="37"/>
  <c r="H285" i="37"/>
  <c r="G285" i="37"/>
  <c r="F285" i="37"/>
  <c r="E285" i="37"/>
  <c r="D285" i="37"/>
  <c r="C285" i="37"/>
  <c r="M284" i="37"/>
  <c r="L284" i="37"/>
  <c r="K284" i="37"/>
  <c r="J284" i="37"/>
  <c r="M283" i="37"/>
  <c r="L283" i="37"/>
  <c r="K283" i="37"/>
  <c r="J283" i="37"/>
  <c r="H283" i="37"/>
  <c r="G283" i="37"/>
  <c r="F283" i="37"/>
  <c r="E283" i="37"/>
  <c r="D283" i="37"/>
  <c r="C283" i="37"/>
  <c r="M282" i="37"/>
  <c r="L282" i="37"/>
  <c r="K282" i="37"/>
  <c r="J282" i="37"/>
  <c r="M281" i="37"/>
  <c r="L281" i="37"/>
  <c r="K281" i="37"/>
  <c r="J281" i="37"/>
  <c r="H281" i="37"/>
  <c r="G281" i="37"/>
  <c r="F281" i="37"/>
  <c r="E281" i="37"/>
  <c r="D281" i="37"/>
  <c r="C281" i="37"/>
  <c r="M280" i="37"/>
  <c r="L280" i="37"/>
  <c r="K280" i="37"/>
  <c r="J280" i="37"/>
  <c r="M279" i="37"/>
  <c r="L279" i="37"/>
  <c r="K279" i="37"/>
  <c r="J279" i="37"/>
  <c r="H279" i="37"/>
  <c r="G279" i="37"/>
  <c r="F279" i="37"/>
  <c r="E279" i="37"/>
  <c r="D279" i="37"/>
  <c r="C279" i="37"/>
  <c r="M278" i="37"/>
  <c r="L278" i="37"/>
  <c r="K278" i="37"/>
  <c r="J278" i="37"/>
  <c r="M277" i="37"/>
  <c r="L277" i="37"/>
  <c r="K277" i="37"/>
  <c r="J277" i="37"/>
  <c r="H277" i="37"/>
  <c r="G277" i="37"/>
  <c r="F277" i="37"/>
  <c r="E277" i="37"/>
  <c r="D277" i="37"/>
  <c r="C277" i="37"/>
  <c r="M276" i="37"/>
  <c r="L276" i="37"/>
  <c r="K276" i="37"/>
  <c r="J276" i="37"/>
  <c r="M275" i="37"/>
  <c r="L275" i="37"/>
  <c r="K275" i="37"/>
  <c r="J275" i="37"/>
  <c r="H275" i="37"/>
  <c r="G275" i="37"/>
  <c r="F275" i="37"/>
  <c r="E275" i="37"/>
  <c r="D275" i="37"/>
  <c r="C275" i="37"/>
  <c r="M274" i="37"/>
  <c r="L274" i="37"/>
  <c r="K274" i="37"/>
  <c r="J274" i="37"/>
  <c r="M273" i="37"/>
  <c r="L273" i="37"/>
  <c r="K273" i="37"/>
  <c r="J273" i="37"/>
  <c r="H273" i="37"/>
  <c r="G273" i="37"/>
  <c r="F273" i="37"/>
  <c r="E273" i="37"/>
  <c r="D273" i="37"/>
  <c r="C273" i="37"/>
  <c r="M272" i="37"/>
  <c r="L272" i="37"/>
  <c r="K272" i="37"/>
  <c r="J272" i="37"/>
  <c r="M271" i="37"/>
  <c r="L271" i="37"/>
  <c r="K271" i="37"/>
  <c r="J271" i="37"/>
  <c r="H271" i="37"/>
  <c r="G271" i="37"/>
  <c r="F271" i="37"/>
  <c r="E271" i="37"/>
  <c r="D271" i="37"/>
  <c r="C271" i="37"/>
  <c r="M270" i="37"/>
  <c r="L270" i="37"/>
  <c r="K270" i="37"/>
  <c r="J270" i="37"/>
  <c r="M269" i="37"/>
  <c r="L269" i="37"/>
  <c r="K269" i="37"/>
  <c r="J269" i="37"/>
  <c r="H269" i="37"/>
  <c r="G269" i="37"/>
  <c r="F269" i="37"/>
  <c r="E269" i="37"/>
  <c r="D269" i="37"/>
  <c r="C269" i="37"/>
  <c r="M268" i="37"/>
  <c r="L268" i="37"/>
  <c r="K268" i="37"/>
  <c r="J268" i="37"/>
  <c r="M267" i="37"/>
  <c r="L267" i="37"/>
  <c r="K267" i="37"/>
  <c r="J267" i="37"/>
  <c r="H267" i="37"/>
  <c r="G267" i="37"/>
  <c r="F267" i="37"/>
  <c r="E267" i="37"/>
  <c r="D267" i="37"/>
  <c r="C267" i="37"/>
  <c r="M266" i="37"/>
  <c r="L266" i="37"/>
  <c r="K266" i="37"/>
  <c r="J266" i="37"/>
  <c r="M265" i="37"/>
  <c r="L265" i="37"/>
  <c r="K265" i="37"/>
  <c r="J265" i="37"/>
  <c r="H265" i="37"/>
  <c r="G265" i="37"/>
  <c r="F265" i="37"/>
  <c r="E265" i="37"/>
  <c r="D265" i="37"/>
  <c r="C265" i="37"/>
  <c r="M264" i="37"/>
  <c r="L264" i="37"/>
  <c r="K264" i="37"/>
  <c r="J264" i="37"/>
  <c r="M263" i="37"/>
  <c r="L263" i="37"/>
  <c r="K263" i="37"/>
  <c r="J263" i="37"/>
  <c r="H263" i="37"/>
  <c r="G263" i="37"/>
  <c r="F263" i="37"/>
  <c r="E263" i="37"/>
  <c r="D263" i="37"/>
  <c r="C263" i="37"/>
  <c r="M262" i="37"/>
  <c r="L262" i="37"/>
  <c r="K262" i="37"/>
  <c r="J262" i="37"/>
  <c r="M261" i="37"/>
  <c r="L261" i="37"/>
  <c r="K261" i="37"/>
  <c r="J261" i="37"/>
  <c r="H261" i="37"/>
  <c r="G261" i="37"/>
  <c r="F261" i="37"/>
  <c r="E261" i="37"/>
  <c r="D261" i="37"/>
  <c r="C261" i="37"/>
  <c r="M260" i="37"/>
  <c r="L260" i="37"/>
  <c r="K260" i="37"/>
  <c r="J260" i="37"/>
  <c r="M259" i="37"/>
  <c r="L259" i="37"/>
  <c r="K259" i="37"/>
  <c r="J259" i="37"/>
  <c r="H259" i="37"/>
  <c r="G259" i="37"/>
  <c r="F259" i="37"/>
  <c r="E259" i="37"/>
  <c r="D259" i="37"/>
  <c r="C259" i="37"/>
  <c r="M258" i="37"/>
  <c r="L258" i="37"/>
  <c r="K258" i="37"/>
  <c r="J258" i="37"/>
  <c r="M257" i="37"/>
  <c r="L257" i="37"/>
  <c r="K257" i="37"/>
  <c r="J257" i="37"/>
  <c r="H257" i="37"/>
  <c r="G257" i="37"/>
  <c r="F257" i="37"/>
  <c r="E257" i="37"/>
  <c r="D257" i="37"/>
  <c r="C257" i="37"/>
  <c r="M256" i="37"/>
  <c r="L256" i="37"/>
  <c r="K256" i="37"/>
  <c r="J256" i="37"/>
  <c r="M255" i="37"/>
  <c r="L255" i="37"/>
  <c r="K255" i="37"/>
  <c r="J255" i="37"/>
  <c r="H255" i="37"/>
  <c r="G255" i="37"/>
  <c r="F255" i="37"/>
  <c r="E255" i="37"/>
  <c r="D255" i="37"/>
  <c r="C255" i="37"/>
  <c r="M254" i="37"/>
  <c r="L254" i="37"/>
  <c r="K254" i="37"/>
  <c r="J254" i="37"/>
  <c r="M253" i="37"/>
  <c r="L253" i="37"/>
  <c r="K253" i="37"/>
  <c r="J253" i="37"/>
  <c r="H253" i="37"/>
  <c r="G253" i="37"/>
  <c r="F253" i="37"/>
  <c r="E253" i="37"/>
  <c r="D253" i="37"/>
  <c r="C253" i="37"/>
  <c r="M252" i="37"/>
  <c r="L252" i="37"/>
  <c r="K252" i="37"/>
  <c r="J252" i="37"/>
  <c r="M251" i="37"/>
  <c r="L251" i="37"/>
  <c r="K251" i="37"/>
  <c r="J251" i="37"/>
  <c r="H251" i="37"/>
  <c r="G251" i="37"/>
  <c r="F251" i="37"/>
  <c r="E251" i="37"/>
  <c r="D251" i="37"/>
  <c r="C251" i="37"/>
  <c r="M250" i="37"/>
  <c r="L250" i="37"/>
  <c r="K250" i="37"/>
  <c r="J250" i="37"/>
  <c r="M249" i="37"/>
  <c r="L249" i="37"/>
  <c r="K249" i="37"/>
  <c r="J249" i="37"/>
  <c r="H249" i="37"/>
  <c r="G249" i="37"/>
  <c r="F249" i="37"/>
  <c r="E249" i="37"/>
  <c r="D249" i="37"/>
  <c r="C249" i="37"/>
  <c r="M248" i="37"/>
  <c r="L248" i="37"/>
  <c r="K248" i="37"/>
  <c r="J248" i="37"/>
  <c r="M247" i="37"/>
  <c r="L247" i="37"/>
  <c r="K247" i="37"/>
  <c r="J247" i="37"/>
  <c r="H247" i="37"/>
  <c r="G247" i="37"/>
  <c r="F247" i="37"/>
  <c r="E247" i="37"/>
  <c r="D247" i="37"/>
  <c r="C247" i="37"/>
  <c r="M246" i="37"/>
  <c r="L246" i="37"/>
  <c r="K246" i="37"/>
  <c r="J246" i="37"/>
  <c r="M245" i="37"/>
  <c r="L245" i="37"/>
  <c r="K245" i="37"/>
  <c r="J245" i="37"/>
  <c r="H245" i="37"/>
  <c r="G245" i="37"/>
  <c r="F245" i="37"/>
  <c r="E245" i="37"/>
  <c r="D245" i="37"/>
  <c r="C245" i="37"/>
  <c r="M244" i="37"/>
  <c r="L244" i="37"/>
  <c r="K244" i="37"/>
  <c r="J244" i="37"/>
  <c r="M243" i="37"/>
  <c r="L243" i="37"/>
  <c r="K243" i="37"/>
  <c r="J243" i="37"/>
  <c r="H243" i="37"/>
  <c r="G243" i="37"/>
  <c r="F243" i="37"/>
  <c r="E243" i="37"/>
  <c r="D243" i="37"/>
  <c r="C243" i="37"/>
  <c r="M242" i="37"/>
  <c r="L242" i="37"/>
  <c r="K242" i="37"/>
  <c r="J242" i="37"/>
  <c r="M241" i="37"/>
  <c r="L241" i="37"/>
  <c r="K241" i="37"/>
  <c r="J241" i="37"/>
  <c r="H241" i="37"/>
  <c r="G241" i="37"/>
  <c r="F241" i="37"/>
  <c r="E241" i="37"/>
  <c r="D241" i="37"/>
  <c r="C241" i="37"/>
  <c r="M240" i="37"/>
  <c r="L240" i="37"/>
  <c r="K240" i="37"/>
  <c r="J240" i="37"/>
  <c r="M239" i="37"/>
  <c r="L239" i="37"/>
  <c r="K239" i="37"/>
  <c r="J239" i="37"/>
  <c r="H239" i="37"/>
  <c r="G239" i="37"/>
  <c r="F239" i="37"/>
  <c r="E239" i="37"/>
  <c r="D239" i="37"/>
  <c r="C239" i="37"/>
  <c r="M238" i="37"/>
  <c r="L238" i="37"/>
  <c r="K238" i="37"/>
  <c r="J238" i="37"/>
  <c r="M237" i="37"/>
  <c r="L237" i="37"/>
  <c r="K237" i="37"/>
  <c r="J237" i="37"/>
  <c r="H237" i="37"/>
  <c r="G237" i="37"/>
  <c r="F237" i="37"/>
  <c r="E237" i="37"/>
  <c r="D237" i="37"/>
  <c r="C237" i="37"/>
  <c r="M236" i="37"/>
  <c r="L236" i="37"/>
  <c r="K236" i="37"/>
  <c r="J236" i="37"/>
  <c r="M235" i="37"/>
  <c r="L235" i="37"/>
  <c r="K235" i="37"/>
  <c r="J235" i="37"/>
  <c r="H235" i="37"/>
  <c r="G235" i="37"/>
  <c r="F235" i="37"/>
  <c r="E235" i="37"/>
  <c r="D235" i="37"/>
  <c r="C235" i="37"/>
  <c r="M234" i="37"/>
  <c r="L234" i="37"/>
  <c r="K234" i="37"/>
  <c r="J234" i="37"/>
  <c r="M233" i="37"/>
  <c r="L233" i="37"/>
  <c r="K233" i="37"/>
  <c r="J233" i="37"/>
  <c r="H233" i="37"/>
  <c r="G233" i="37"/>
  <c r="F233" i="37"/>
  <c r="E233" i="37"/>
  <c r="D233" i="37"/>
  <c r="C233" i="37"/>
  <c r="M232" i="37"/>
  <c r="L232" i="37"/>
  <c r="K232" i="37"/>
  <c r="J232" i="37"/>
  <c r="M231" i="37"/>
  <c r="L231" i="37"/>
  <c r="K231" i="37"/>
  <c r="J231" i="37"/>
  <c r="H231" i="37"/>
  <c r="G231" i="37"/>
  <c r="F231" i="37"/>
  <c r="E231" i="37"/>
  <c r="D231" i="37"/>
  <c r="C231" i="37"/>
  <c r="M230" i="37"/>
  <c r="L230" i="37"/>
  <c r="K230" i="37"/>
  <c r="J230" i="37"/>
  <c r="M229" i="37"/>
  <c r="L229" i="37"/>
  <c r="K229" i="37"/>
  <c r="J229" i="37"/>
  <c r="H229" i="37"/>
  <c r="G229" i="37"/>
  <c r="F229" i="37"/>
  <c r="E229" i="37"/>
  <c r="D229" i="37"/>
  <c r="C229" i="37"/>
  <c r="M228" i="37"/>
  <c r="L228" i="37"/>
  <c r="K228" i="37"/>
  <c r="J228" i="37"/>
  <c r="M227" i="37"/>
  <c r="L227" i="37"/>
  <c r="K227" i="37"/>
  <c r="J227" i="37"/>
  <c r="H227" i="37"/>
  <c r="G227" i="37"/>
  <c r="F227" i="37"/>
  <c r="E227" i="37"/>
  <c r="D227" i="37"/>
  <c r="C227" i="37"/>
  <c r="M226" i="37"/>
  <c r="L226" i="37"/>
  <c r="K226" i="37"/>
  <c r="J226" i="37"/>
  <c r="M225" i="37"/>
  <c r="L225" i="37"/>
  <c r="K225" i="37"/>
  <c r="J225" i="37"/>
  <c r="H225" i="37"/>
  <c r="G225" i="37"/>
  <c r="F225" i="37"/>
  <c r="E225" i="37"/>
  <c r="D225" i="37"/>
  <c r="C225" i="37"/>
  <c r="M224" i="37"/>
  <c r="L224" i="37"/>
  <c r="K224" i="37"/>
  <c r="J224" i="37"/>
  <c r="M223" i="37"/>
  <c r="L223" i="37"/>
  <c r="K223" i="37"/>
  <c r="J223" i="37"/>
  <c r="H223" i="37"/>
  <c r="G223" i="37"/>
  <c r="F223" i="37"/>
  <c r="E223" i="37"/>
  <c r="D223" i="37"/>
  <c r="C223" i="37"/>
  <c r="M222" i="37"/>
  <c r="L222" i="37"/>
  <c r="K222" i="37"/>
  <c r="J222" i="37"/>
  <c r="M221" i="37"/>
  <c r="L221" i="37"/>
  <c r="K221" i="37"/>
  <c r="J221" i="37"/>
  <c r="H221" i="37"/>
  <c r="G221" i="37"/>
  <c r="F221" i="37"/>
  <c r="E221" i="37"/>
  <c r="D221" i="37"/>
  <c r="C221" i="37"/>
  <c r="M220" i="37"/>
  <c r="L220" i="37"/>
  <c r="K220" i="37"/>
  <c r="J220" i="37"/>
  <c r="M219" i="37"/>
  <c r="L219" i="37"/>
  <c r="K219" i="37"/>
  <c r="J219" i="37"/>
  <c r="H219" i="37"/>
  <c r="G219" i="37"/>
  <c r="F219" i="37"/>
  <c r="E219" i="37"/>
  <c r="D219" i="37"/>
  <c r="C219" i="37"/>
  <c r="M218" i="37"/>
  <c r="L218" i="37"/>
  <c r="K218" i="37"/>
  <c r="J218" i="37"/>
  <c r="M217" i="37"/>
  <c r="L217" i="37"/>
  <c r="K217" i="37"/>
  <c r="J217" i="37"/>
  <c r="H217" i="37"/>
  <c r="G217" i="37"/>
  <c r="F217" i="37"/>
  <c r="E217" i="37"/>
  <c r="D217" i="37"/>
  <c r="C217" i="37"/>
  <c r="M216" i="37"/>
  <c r="L216" i="37"/>
  <c r="K216" i="37"/>
  <c r="J216" i="37"/>
  <c r="M215" i="37"/>
  <c r="L215" i="37"/>
  <c r="K215" i="37"/>
  <c r="J215" i="37"/>
  <c r="H215" i="37"/>
  <c r="G215" i="37"/>
  <c r="F215" i="37"/>
  <c r="E215" i="37"/>
  <c r="D215" i="37"/>
  <c r="C215" i="37"/>
  <c r="M214" i="37"/>
  <c r="L214" i="37"/>
  <c r="K214" i="37"/>
  <c r="J214" i="37"/>
  <c r="M213" i="37"/>
  <c r="L213" i="37"/>
  <c r="K213" i="37"/>
  <c r="J213" i="37"/>
  <c r="H213" i="37"/>
  <c r="G213" i="37"/>
  <c r="F213" i="37"/>
  <c r="E213" i="37"/>
  <c r="D213" i="37"/>
  <c r="C213" i="37"/>
  <c r="M212" i="37"/>
  <c r="L212" i="37"/>
  <c r="K212" i="37"/>
  <c r="J212" i="37"/>
  <c r="M211" i="37"/>
  <c r="L211" i="37"/>
  <c r="K211" i="37"/>
  <c r="J211" i="37"/>
  <c r="H211" i="37"/>
  <c r="G211" i="37"/>
  <c r="F211" i="37"/>
  <c r="E211" i="37"/>
  <c r="D211" i="37"/>
  <c r="C211" i="37"/>
  <c r="M210" i="37"/>
  <c r="L210" i="37"/>
  <c r="K210" i="37"/>
  <c r="J210" i="37"/>
  <c r="M209" i="37"/>
  <c r="L209" i="37"/>
  <c r="K209" i="37"/>
  <c r="J209" i="37"/>
  <c r="H209" i="37"/>
  <c r="G209" i="37"/>
  <c r="F209" i="37"/>
  <c r="E209" i="37"/>
  <c r="D209" i="37"/>
  <c r="C209" i="37"/>
  <c r="M208" i="37"/>
  <c r="L208" i="37"/>
  <c r="K208" i="37"/>
  <c r="J208" i="37"/>
  <c r="M207" i="37"/>
  <c r="L207" i="37"/>
  <c r="K207" i="37"/>
  <c r="J207" i="37"/>
  <c r="H207" i="37"/>
  <c r="G207" i="37"/>
  <c r="F207" i="37"/>
  <c r="E207" i="37"/>
  <c r="D207" i="37"/>
  <c r="C207" i="37"/>
  <c r="M206" i="37"/>
  <c r="L206" i="37"/>
  <c r="K206" i="37"/>
  <c r="J206" i="37"/>
  <c r="M205" i="37"/>
  <c r="L205" i="37"/>
  <c r="K205" i="37"/>
  <c r="J205" i="37"/>
  <c r="H205" i="37"/>
  <c r="G205" i="37"/>
  <c r="F205" i="37"/>
  <c r="E205" i="37"/>
  <c r="D205" i="37"/>
  <c r="C205" i="37"/>
  <c r="M204" i="37"/>
  <c r="L204" i="37"/>
  <c r="K204" i="37"/>
  <c r="J204" i="37"/>
  <c r="M203" i="37"/>
  <c r="L203" i="37"/>
  <c r="K203" i="37"/>
  <c r="J203" i="37"/>
  <c r="H203" i="37"/>
  <c r="G203" i="37"/>
  <c r="F203" i="37"/>
  <c r="E203" i="37"/>
  <c r="D203" i="37"/>
  <c r="C203" i="37"/>
  <c r="M202" i="37"/>
  <c r="L202" i="37"/>
  <c r="K202" i="37"/>
  <c r="J202" i="37"/>
  <c r="M201" i="37"/>
  <c r="L201" i="37"/>
  <c r="K201" i="37"/>
  <c r="J201" i="37"/>
  <c r="H201" i="37"/>
  <c r="G201" i="37"/>
  <c r="F201" i="37"/>
  <c r="E201" i="37"/>
  <c r="D201" i="37"/>
  <c r="C201" i="37"/>
  <c r="M200" i="37"/>
  <c r="L200" i="37"/>
  <c r="K200" i="37"/>
  <c r="J200" i="37"/>
  <c r="M199" i="37"/>
  <c r="L199" i="37"/>
  <c r="K199" i="37"/>
  <c r="J199" i="37"/>
  <c r="H199" i="37"/>
  <c r="G199" i="37"/>
  <c r="F199" i="37"/>
  <c r="E199" i="37"/>
  <c r="D199" i="37"/>
  <c r="C199" i="37"/>
  <c r="M198" i="37"/>
  <c r="L198" i="37"/>
  <c r="K198" i="37"/>
  <c r="J198" i="37"/>
  <c r="M197" i="37"/>
  <c r="L197" i="37"/>
  <c r="K197" i="37"/>
  <c r="J197" i="37"/>
  <c r="H197" i="37"/>
  <c r="G197" i="37"/>
  <c r="F197" i="37"/>
  <c r="E197" i="37"/>
  <c r="D197" i="37"/>
  <c r="C197" i="37"/>
  <c r="M196" i="37"/>
  <c r="L196" i="37"/>
  <c r="K196" i="37"/>
  <c r="J196" i="37"/>
  <c r="M195" i="37"/>
  <c r="L195" i="37"/>
  <c r="K195" i="37"/>
  <c r="J195" i="37"/>
  <c r="H195" i="37"/>
  <c r="G195" i="37"/>
  <c r="F195" i="37"/>
  <c r="E195" i="37"/>
  <c r="D195" i="37"/>
  <c r="C195" i="37"/>
  <c r="M194" i="37"/>
  <c r="L194" i="37"/>
  <c r="K194" i="37"/>
  <c r="J194" i="37"/>
  <c r="M193" i="37"/>
  <c r="L193" i="37"/>
  <c r="K193" i="37"/>
  <c r="J193" i="37"/>
  <c r="H193" i="37"/>
  <c r="G193" i="37"/>
  <c r="F193" i="37"/>
  <c r="E193" i="37"/>
  <c r="D193" i="37"/>
  <c r="C193" i="37"/>
  <c r="M192" i="37"/>
  <c r="L192" i="37"/>
  <c r="K192" i="37"/>
  <c r="J192" i="37"/>
  <c r="M191" i="37"/>
  <c r="L191" i="37"/>
  <c r="K191" i="37"/>
  <c r="J191" i="37"/>
  <c r="H191" i="37"/>
  <c r="G191" i="37"/>
  <c r="F191" i="37"/>
  <c r="E191" i="37"/>
  <c r="D191" i="37"/>
  <c r="C191" i="37"/>
  <c r="M190" i="37"/>
  <c r="L190" i="37"/>
  <c r="K190" i="37"/>
  <c r="J190" i="37"/>
  <c r="M189" i="37"/>
  <c r="L189" i="37"/>
  <c r="K189" i="37"/>
  <c r="J189" i="37"/>
  <c r="H189" i="37"/>
  <c r="G189" i="37"/>
  <c r="F189" i="37"/>
  <c r="E189" i="37"/>
  <c r="D189" i="37"/>
  <c r="C189" i="37"/>
  <c r="M188" i="37"/>
  <c r="L188" i="37"/>
  <c r="K188" i="37"/>
  <c r="J188" i="37"/>
  <c r="M187" i="37"/>
  <c r="L187" i="37"/>
  <c r="K187" i="37"/>
  <c r="J187" i="37"/>
  <c r="H187" i="37"/>
  <c r="G187" i="37"/>
  <c r="F187" i="37"/>
  <c r="E187" i="37"/>
  <c r="D187" i="37"/>
  <c r="C187" i="37"/>
  <c r="M186" i="37"/>
  <c r="L186" i="37"/>
  <c r="K186" i="37"/>
  <c r="J186" i="37"/>
  <c r="M185" i="37"/>
  <c r="L185" i="37"/>
  <c r="K185" i="37"/>
  <c r="J185" i="37"/>
  <c r="H185" i="37"/>
  <c r="G185" i="37"/>
  <c r="F185" i="37"/>
  <c r="E185" i="37"/>
  <c r="D185" i="37"/>
  <c r="C185" i="37"/>
  <c r="M184" i="37"/>
  <c r="L184" i="37"/>
  <c r="K184" i="37"/>
  <c r="J184" i="37"/>
  <c r="M183" i="37"/>
  <c r="L183" i="37"/>
  <c r="K183" i="37"/>
  <c r="J183" i="37"/>
  <c r="H183" i="37"/>
  <c r="G183" i="37"/>
  <c r="F183" i="37"/>
  <c r="E183" i="37"/>
  <c r="D183" i="37"/>
  <c r="C183" i="37"/>
  <c r="M182" i="37"/>
  <c r="L182" i="37"/>
  <c r="K182" i="37"/>
  <c r="J182" i="37"/>
  <c r="M181" i="37"/>
  <c r="L181" i="37"/>
  <c r="K181" i="37"/>
  <c r="J181" i="37"/>
  <c r="H181" i="37"/>
  <c r="G181" i="37"/>
  <c r="F181" i="37"/>
  <c r="E181" i="37"/>
  <c r="D181" i="37"/>
  <c r="C181" i="37"/>
  <c r="M180" i="37"/>
  <c r="L180" i="37"/>
  <c r="K180" i="37"/>
  <c r="J180" i="37"/>
  <c r="M179" i="37"/>
  <c r="L179" i="37"/>
  <c r="K179" i="37"/>
  <c r="J179" i="37"/>
  <c r="H179" i="37"/>
  <c r="G179" i="37"/>
  <c r="F179" i="37"/>
  <c r="E179" i="37"/>
  <c r="D179" i="37"/>
  <c r="C179" i="37"/>
  <c r="M178" i="37"/>
  <c r="L178" i="37"/>
  <c r="K178" i="37"/>
  <c r="J178" i="37"/>
  <c r="M177" i="37"/>
  <c r="L177" i="37"/>
  <c r="K177" i="37"/>
  <c r="J177" i="37"/>
  <c r="H177" i="37"/>
  <c r="G177" i="37"/>
  <c r="F177" i="37"/>
  <c r="E177" i="37"/>
  <c r="D177" i="37"/>
  <c r="C177" i="37"/>
  <c r="M176" i="37"/>
  <c r="L176" i="37"/>
  <c r="K176" i="37"/>
  <c r="J176" i="37"/>
  <c r="M175" i="37"/>
  <c r="L175" i="37"/>
  <c r="K175" i="37"/>
  <c r="J175" i="37"/>
  <c r="H175" i="37"/>
  <c r="G175" i="37"/>
  <c r="F175" i="37"/>
  <c r="E175" i="37"/>
  <c r="D175" i="37"/>
  <c r="C175" i="37"/>
  <c r="M174" i="37"/>
  <c r="L174" i="37"/>
  <c r="K174" i="37"/>
  <c r="J174" i="37"/>
  <c r="M173" i="37"/>
  <c r="L173" i="37"/>
  <c r="K173" i="37"/>
  <c r="J173" i="37"/>
  <c r="H173" i="37"/>
  <c r="G173" i="37"/>
  <c r="F173" i="37"/>
  <c r="E173" i="37"/>
  <c r="D173" i="37"/>
  <c r="C173" i="37"/>
  <c r="M172" i="37"/>
  <c r="L172" i="37"/>
  <c r="K172" i="37"/>
  <c r="J172" i="37"/>
  <c r="M171" i="37"/>
  <c r="L171" i="37"/>
  <c r="K171" i="37"/>
  <c r="J171" i="37"/>
  <c r="H171" i="37"/>
  <c r="G171" i="37"/>
  <c r="F171" i="37"/>
  <c r="E171" i="37"/>
  <c r="D171" i="37"/>
  <c r="C171" i="37"/>
  <c r="M170" i="37"/>
  <c r="L170" i="37"/>
  <c r="K170" i="37"/>
  <c r="J170" i="37"/>
  <c r="M169" i="37"/>
  <c r="L169" i="37"/>
  <c r="K169" i="37"/>
  <c r="J169" i="37"/>
  <c r="H169" i="37"/>
  <c r="G169" i="37"/>
  <c r="F169" i="37"/>
  <c r="E169" i="37"/>
  <c r="D169" i="37"/>
  <c r="C169" i="37"/>
  <c r="M168" i="37"/>
  <c r="L168" i="37"/>
  <c r="K168" i="37"/>
  <c r="J168" i="37"/>
  <c r="M167" i="37"/>
  <c r="L167" i="37"/>
  <c r="K167" i="37"/>
  <c r="J167" i="37"/>
  <c r="H167" i="37"/>
  <c r="G167" i="37"/>
  <c r="F167" i="37"/>
  <c r="E167" i="37"/>
  <c r="D167" i="37"/>
  <c r="C167" i="37"/>
  <c r="M166" i="37"/>
  <c r="L166" i="37"/>
  <c r="K166" i="37"/>
  <c r="J166" i="37"/>
  <c r="M165" i="37"/>
  <c r="L165" i="37"/>
  <c r="K165" i="37"/>
  <c r="J165" i="37"/>
  <c r="H165" i="37"/>
  <c r="G165" i="37"/>
  <c r="F165" i="37"/>
  <c r="E165" i="37"/>
  <c r="D165" i="37"/>
  <c r="C165" i="37"/>
  <c r="M164" i="37"/>
  <c r="L164" i="37"/>
  <c r="K164" i="37"/>
  <c r="J164" i="37"/>
  <c r="M163" i="37"/>
  <c r="L163" i="37"/>
  <c r="K163" i="37"/>
  <c r="J163" i="37"/>
  <c r="H163" i="37"/>
  <c r="G163" i="37"/>
  <c r="F163" i="37"/>
  <c r="E163" i="37"/>
  <c r="D163" i="37"/>
  <c r="C163" i="37"/>
  <c r="M162" i="37"/>
  <c r="L162" i="37"/>
  <c r="K162" i="37"/>
  <c r="J162" i="37"/>
  <c r="M161" i="37"/>
  <c r="L161" i="37"/>
  <c r="K161" i="37"/>
  <c r="J161" i="37"/>
  <c r="H161" i="37"/>
  <c r="G161" i="37"/>
  <c r="F161" i="37"/>
  <c r="E161" i="37"/>
  <c r="D161" i="37"/>
  <c r="C161" i="37"/>
  <c r="M160" i="37"/>
  <c r="L160" i="37"/>
  <c r="K160" i="37"/>
  <c r="J160" i="37"/>
  <c r="M159" i="37"/>
  <c r="L159" i="37"/>
  <c r="K159" i="37"/>
  <c r="J159" i="37"/>
  <c r="H159" i="37"/>
  <c r="G159" i="37"/>
  <c r="F159" i="37"/>
  <c r="E159" i="37"/>
  <c r="D159" i="37"/>
  <c r="C159" i="37"/>
  <c r="M158" i="37"/>
  <c r="L158" i="37"/>
  <c r="K158" i="37"/>
  <c r="J158" i="37"/>
  <c r="M157" i="37"/>
  <c r="L157" i="37"/>
  <c r="K157" i="37"/>
  <c r="J157" i="37"/>
  <c r="H157" i="37"/>
  <c r="G157" i="37"/>
  <c r="F157" i="37"/>
  <c r="E157" i="37"/>
  <c r="D157" i="37"/>
  <c r="C157" i="37"/>
  <c r="M156" i="37"/>
  <c r="L156" i="37"/>
  <c r="K156" i="37"/>
  <c r="J156" i="37"/>
  <c r="M155" i="37"/>
  <c r="L155" i="37"/>
  <c r="K155" i="37"/>
  <c r="J155" i="37"/>
  <c r="H155" i="37"/>
  <c r="G155" i="37"/>
  <c r="F155" i="37"/>
  <c r="E155" i="37"/>
  <c r="D155" i="37"/>
  <c r="C155" i="37"/>
  <c r="M154" i="37"/>
  <c r="L154" i="37"/>
  <c r="K154" i="37"/>
  <c r="J154" i="37"/>
  <c r="M153" i="37"/>
  <c r="L153" i="37"/>
  <c r="K153" i="37"/>
  <c r="J153" i="37"/>
  <c r="H153" i="37"/>
  <c r="G153" i="37"/>
  <c r="F153" i="37"/>
  <c r="E153" i="37"/>
  <c r="D153" i="37"/>
  <c r="C153" i="37"/>
  <c r="M152" i="37"/>
  <c r="L152" i="37"/>
  <c r="K152" i="37"/>
  <c r="J152" i="37"/>
  <c r="M151" i="37"/>
  <c r="L151" i="37"/>
  <c r="K151" i="37"/>
  <c r="J151" i="37"/>
  <c r="H151" i="37"/>
  <c r="G151" i="37"/>
  <c r="F151" i="37"/>
  <c r="E151" i="37"/>
  <c r="D151" i="37"/>
  <c r="C151" i="37"/>
  <c r="M150" i="37"/>
  <c r="L150" i="37"/>
  <c r="K150" i="37"/>
  <c r="J150" i="37"/>
  <c r="M149" i="37"/>
  <c r="L149" i="37"/>
  <c r="K149" i="37"/>
  <c r="J149" i="37"/>
  <c r="H149" i="37"/>
  <c r="G149" i="37"/>
  <c r="F149" i="37"/>
  <c r="E149" i="37"/>
  <c r="D149" i="37"/>
  <c r="C149" i="37"/>
  <c r="M148" i="37"/>
  <c r="L148" i="37"/>
  <c r="K148" i="37"/>
  <c r="J148" i="37"/>
  <c r="M147" i="37"/>
  <c r="L147" i="37"/>
  <c r="K147" i="37"/>
  <c r="J147" i="37"/>
  <c r="H147" i="37"/>
  <c r="G147" i="37"/>
  <c r="F147" i="37"/>
  <c r="E147" i="37"/>
  <c r="D147" i="37"/>
  <c r="C147" i="37"/>
  <c r="M146" i="37"/>
  <c r="L146" i="37"/>
  <c r="K146" i="37"/>
  <c r="J146" i="37"/>
  <c r="M145" i="37"/>
  <c r="L145" i="37"/>
  <c r="K145" i="37"/>
  <c r="J145" i="37"/>
  <c r="H145" i="37"/>
  <c r="G145" i="37"/>
  <c r="F145" i="37"/>
  <c r="E145" i="37"/>
  <c r="D145" i="37"/>
  <c r="C145" i="37"/>
  <c r="M144" i="37"/>
  <c r="L144" i="37"/>
  <c r="K144" i="37"/>
  <c r="J144" i="37"/>
  <c r="M143" i="37"/>
  <c r="L143" i="37"/>
  <c r="K143" i="37"/>
  <c r="J143" i="37"/>
  <c r="H143" i="37"/>
  <c r="G143" i="37"/>
  <c r="F143" i="37"/>
  <c r="E143" i="37"/>
  <c r="D143" i="37"/>
  <c r="C143" i="37"/>
  <c r="M142" i="37"/>
  <c r="L142" i="37"/>
  <c r="K142" i="37"/>
  <c r="J142" i="37"/>
  <c r="M141" i="37"/>
  <c r="L141" i="37"/>
  <c r="K141" i="37"/>
  <c r="J141" i="37"/>
  <c r="H141" i="37"/>
  <c r="G141" i="37"/>
  <c r="F141" i="37"/>
  <c r="E141" i="37"/>
  <c r="D141" i="37"/>
  <c r="C141" i="37"/>
  <c r="M140" i="37"/>
  <c r="L140" i="37"/>
  <c r="K140" i="37"/>
  <c r="J140" i="37"/>
  <c r="M139" i="37"/>
  <c r="L139" i="37"/>
  <c r="K139" i="37"/>
  <c r="J139" i="37"/>
  <c r="H139" i="37"/>
  <c r="G139" i="37"/>
  <c r="F139" i="37"/>
  <c r="E139" i="37"/>
  <c r="D139" i="37"/>
  <c r="C139" i="37"/>
  <c r="M138" i="37"/>
  <c r="L138" i="37"/>
  <c r="K138" i="37"/>
  <c r="J138" i="37"/>
  <c r="M137" i="37"/>
  <c r="L137" i="37"/>
  <c r="K137" i="37"/>
  <c r="J137" i="37"/>
  <c r="H137" i="37"/>
  <c r="G137" i="37"/>
  <c r="F137" i="37"/>
  <c r="E137" i="37"/>
  <c r="D137" i="37"/>
  <c r="C137" i="37"/>
  <c r="M136" i="37"/>
  <c r="L136" i="37"/>
  <c r="K136" i="37"/>
  <c r="J136" i="37"/>
  <c r="M135" i="37"/>
  <c r="L135" i="37"/>
  <c r="K135" i="37"/>
  <c r="J135" i="37"/>
  <c r="H135" i="37"/>
  <c r="G135" i="37"/>
  <c r="F135" i="37"/>
  <c r="E135" i="37"/>
  <c r="D135" i="37"/>
  <c r="C135" i="37"/>
  <c r="M134" i="37"/>
  <c r="L134" i="37"/>
  <c r="K134" i="37"/>
  <c r="J134" i="37"/>
  <c r="M133" i="37"/>
  <c r="L133" i="37"/>
  <c r="K133" i="37"/>
  <c r="J133" i="37"/>
  <c r="H133" i="37"/>
  <c r="G133" i="37"/>
  <c r="F133" i="37"/>
  <c r="E133" i="37"/>
  <c r="D133" i="37"/>
  <c r="C133" i="37"/>
  <c r="M132" i="37"/>
  <c r="L132" i="37"/>
  <c r="K132" i="37"/>
  <c r="J132" i="37"/>
  <c r="M131" i="37"/>
  <c r="L131" i="37"/>
  <c r="K131" i="37"/>
  <c r="J131" i="37"/>
  <c r="H131" i="37"/>
  <c r="G131" i="37"/>
  <c r="F131" i="37"/>
  <c r="E131" i="37"/>
  <c r="D131" i="37"/>
  <c r="C131" i="37"/>
  <c r="M130" i="37"/>
  <c r="L130" i="37"/>
  <c r="K130" i="37"/>
  <c r="J130" i="37"/>
  <c r="M129" i="37"/>
  <c r="L129" i="37"/>
  <c r="K129" i="37"/>
  <c r="J129" i="37"/>
  <c r="H129" i="37"/>
  <c r="G129" i="37"/>
  <c r="F129" i="37"/>
  <c r="E129" i="37"/>
  <c r="D129" i="37"/>
  <c r="C129" i="37"/>
  <c r="M128" i="37"/>
  <c r="L128" i="37"/>
  <c r="K128" i="37"/>
  <c r="J128" i="37"/>
  <c r="M127" i="37"/>
  <c r="L127" i="37"/>
  <c r="K127" i="37"/>
  <c r="J127" i="37"/>
  <c r="H127" i="37"/>
  <c r="G127" i="37"/>
  <c r="F127" i="37"/>
  <c r="E127" i="37"/>
  <c r="D127" i="37"/>
  <c r="C127" i="37"/>
  <c r="M126" i="37"/>
  <c r="L126" i="37"/>
  <c r="K126" i="37"/>
  <c r="J126" i="37"/>
  <c r="M125" i="37"/>
  <c r="L125" i="37"/>
  <c r="K125" i="37"/>
  <c r="J125" i="37"/>
  <c r="H125" i="37"/>
  <c r="G125" i="37"/>
  <c r="F125" i="37"/>
  <c r="E125" i="37"/>
  <c r="D125" i="37"/>
  <c r="C125" i="37"/>
  <c r="M124" i="37"/>
  <c r="L124" i="37"/>
  <c r="K124" i="37"/>
  <c r="J124" i="37"/>
  <c r="M123" i="37"/>
  <c r="L123" i="37"/>
  <c r="K123" i="37"/>
  <c r="J123" i="37"/>
  <c r="H123" i="37"/>
  <c r="G123" i="37"/>
  <c r="F123" i="37"/>
  <c r="E123" i="37"/>
  <c r="D123" i="37"/>
  <c r="C123" i="37"/>
  <c r="M122" i="37"/>
  <c r="L122" i="37"/>
  <c r="K122" i="37"/>
  <c r="J122" i="37"/>
  <c r="M121" i="37"/>
  <c r="L121" i="37"/>
  <c r="K121" i="37"/>
  <c r="J121" i="37"/>
  <c r="H121" i="37"/>
  <c r="G121" i="37"/>
  <c r="F121" i="37"/>
  <c r="E121" i="37"/>
  <c r="D121" i="37"/>
  <c r="C121" i="37"/>
  <c r="M120" i="37"/>
  <c r="L120" i="37"/>
  <c r="K120" i="37"/>
  <c r="J120" i="37"/>
  <c r="M119" i="37"/>
  <c r="L119" i="37"/>
  <c r="K119" i="37"/>
  <c r="J119" i="37"/>
  <c r="H119" i="37"/>
  <c r="G119" i="37"/>
  <c r="F119" i="37"/>
  <c r="E119" i="37"/>
  <c r="D119" i="37"/>
  <c r="C119" i="37"/>
  <c r="M118" i="37"/>
  <c r="L118" i="37"/>
  <c r="K118" i="37"/>
  <c r="J118" i="37"/>
  <c r="M117" i="37"/>
  <c r="L117" i="37"/>
  <c r="K117" i="37"/>
  <c r="J117" i="37"/>
  <c r="H117" i="37"/>
  <c r="G117" i="37"/>
  <c r="F117" i="37"/>
  <c r="E117" i="37"/>
  <c r="D117" i="37"/>
  <c r="C117" i="37"/>
  <c r="M116" i="37"/>
  <c r="L116" i="37"/>
  <c r="K116" i="37"/>
  <c r="J116" i="37"/>
  <c r="M115" i="37"/>
  <c r="L115" i="37"/>
  <c r="K115" i="37"/>
  <c r="J115" i="37"/>
  <c r="H115" i="37"/>
  <c r="G115" i="37"/>
  <c r="F115" i="37"/>
  <c r="E115" i="37"/>
  <c r="D115" i="37"/>
  <c r="C115" i="37"/>
  <c r="M114" i="37"/>
  <c r="L114" i="37"/>
  <c r="K114" i="37"/>
  <c r="J114" i="37"/>
  <c r="M113" i="37"/>
  <c r="L113" i="37"/>
  <c r="K113" i="37"/>
  <c r="J113" i="37"/>
  <c r="H113" i="37"/>
  <c r="G113" i="37"/>
  <c r="F113" i="37"/>
  <c r="E113" i="37"/>
  <c r="D113" i="37"/>
  <c r="C113" i="37"/>
  <c r="M112" i="37"/>
  <c r="L112" i="37"/>
  <c r="K112" i="37"/>
  <c r="J112" i="37"/>
  <c r="M111" i="37"/>
  <c r="L111" i="37"/>
  <c r="K111" i="37"/>
  <c r="J111" i="37"/>
  <c r="H111" i="37"/>
  <c r="G111" i="37"/>
  <c r="F111" i="37"/>
  <c r="E111" i="37"/>
  <c r="D111" i="37"/>
  <c r="C111" i="37"/>
  <c r="M110" i="37"/>
  <c r="L110" i="37"/>
  <c r="K110" i="37"/>
  <c r="J110" i="37"/>
  <c r="M109" i="37"/>
  <c r="L109" i="37"/>
  <c r="K109" i="37"/>
  <c r="J109" i="37"/>
  <c r="H109" i="37"/>
  <c r="G109" i="37"/>
  <c r="F109" i="37"/>
  <c r="E109" i="37"/>
  <c r="D109" i="37"/>
  <c r="C109" i="37"/>
  <c r="M108" i="37"/>
  <c r="L108" i="37"/>
  <c r="K108" i="37"/>
  <c r="J108" i="37"/>
  <c r="M107" i="37"/>
  <c r="L107" i="37"/>
  <c r="K107" i="37"/>
  <c r="J107" i="37"/>
  <c r="H107" i="37"/>
  <c r="G107" i="37"/>
  <c r="F107" i="37"/>
  <c r="E107" i="37"/>
  <c r="D107" i="37"/>
  <c r="C107" i="37"/>
  <c r="M106" i="37"/>
  <c r="L106" i="37"/>
  <c r="K106" i="37"/>
  <c r="J106" i="37"/>
  <c r="M105" i="37"/>
  <c r="L105" i="37"/>
  <c r="K105" i="37"/>
  <c r="J105" i="37"/>
  <c r="H105" i="37"/>
  <c r="G105" i="37"/>
  <c r="F105" i="37"/>
  <c r="E105" i="37"/>
  <c r="D105" i="37"/>
  <c r="C105" i="37"/>
  <c r="M104" i="37"/>
  <c r="L104" i="37"/>
  <c r="K104" i="37"/>
  <c r="J104" i="37"/>
  <c r="M103" i="37"/>
  <c r="L103" i="37"/>
  <c r="K103" i="37"/>
  <c r="J103" i="37"/>
  <c r="H103" i="37"/>
  <c r="G103" i="37"/>
  <c r="F103" i="37"/>
  <c r="E103" i="37"/>
  <c r="D103" i="37"/>
  <c r="C103" i="37"/>
  <c r="M102" i="37"/>
  <c r="L102" i="37"/>
  <c r="K102" i="37"/>
  <c r="J102" i="37"/>
  <c r="M101" i="37"/>
  <c r="L101" i="37"/>
  <c r="K101" i="37"/>
  <c r="J101" i="37"/>
  <c r="H101" i="37"/>
  <c r="G101" i="37"/>
  <c r="F101" i="37"/>
  <c r="E101" i="37"/>
  <c r="D101" i="37"/>
  <c r="C101" i="37"/>
  <c r="M100" i="37"/>
  <c r="L100" i="37"/>
  <c r="K100" i="37"/>
  <c r="J100" i="37"/>
  <c r="M99" i="37"/>
  <c r="L99" i="37"/>
  <c r="K99" i="37"/>
  <c r="J99" i="37"/>
  <c r="H99" i="37"/>
  <c r="G99" i="37"/>
  <c r="F99" i="37"/>
  <c r="E99" i="37"/>
  <c r="D99" i="37"/>
  <c r="C99" i="37"/>
  <c r="M98" i="37"/>
  <c r="L98" i="37"/>
  <c r="K98" i="37"/>
  <c r="J98" i="37"/>
  <c r="M97" i="37"/>
  <c r="L97" i="37"/>
  <c r="K97" i="37"/>
  <c r="J97" i="37"/>
  <c r="H97" i="37"/>
  <c r="G97" i="37"/>
  <c r="F97" i="37"/>
  <c r="E97" i="37"/>
  <c r="D97" i="37"/>
  <c r="C97" i="37"/>
  <c r="M96" i="37"/>
  <c r="L96" i="37"/>
  <c r="K96" i="37"/>
  <c r="J96" i="37"/>
  <c r="M95" i="37"/>
  <c r="L95" i="37"/>
  <c r="K95" i="37"/>
  <c r="J95" i="37"/>
  <c r="H95" i="37"/>
  <c r="G95" i="37"/>
  <c r="F95" i="37"/>
  <c r="E95" i="37"/>
  <c r="D95" i="37"/>
  <c r="C95" i="37"/>
  <c r="M94" i="37"/>
  <c r="L94" i="37"/>
  <c r="K94" i="37"/>
  <c r="J94" i="37"/>
  <c r="M93" i="37"/>
  <c r="L93" i="37"/>
  <c r="K93" i="37"/>
  <c r="J93" i="37"/>
  <c r="H93" i="37"/>
  <c r="G93" i="37"/>
  <c r="F93" i="37"/>
  <c r="E93" i="37"/>
  <c r="D93" i="37"/>
  <c r="C93" i="37"/>
  <c r="M92" i="37"/>
  <c r="L92" i="37"/>
  <c r="K92" i="37"/>
  <c r="J92" i="37"/>
  <c r="M91" i="37"/>
  <c r="L91" i="37"/>
  <c r="K91" i="37"/>
  <c r="J91" i="37"/>
  <c r="H91" i="37"/>
  <c r="G91" i="37"/>
  <c r="F91" i="37"/>
  <c r="E91" i="37"/>
  <c r="D91" i="37"/>
  <c r="C91" i="37"/>
  <c r="M90" i="37"/>
  <c r="L90" i="37"/>
  <c r="K90" i="37"/>
  <c r="J90" i="37"/>
  <c r="M89" i="37"/>
  <c r="L89" i="37"/>
  <c r="K89" i="37"/>
  <c r="J89" i="37"/>
  <c r="H89" i="37"/>
  <c r="G89" i="37"/>
  <c r="F89" i="37"/>
  <c r="E89" i="37"/>
  <c r="D89" i="37"/>
  <c r="C89" i="37"/>
  <c r="M88" i="37"/>
  <c r="L88" i="37"/>
  <c r="K88" i="37"/>
  <c r="J88" i="37"/>
  <c r="M87" i="37"/>
  <c r="L87" i="37"/>
  <c r="K87" i="37"/>
  <c r="J87" i="37"/>
  <c r="H87" i="37"/>
  <c r="G87" i="37"/>
  <c r="F87" i="37"/>
  <c r="E87" i="37"/>
  <c r="D87" i="37"/>
  <c r="C87" i="37"/>
  <c r="M86" i="37"/>
  <c r="L86" i="37"/>
  <c r="K86" i="37"/>
  <c r="J86" i="37"/>
  <c r="M85" i="37"/>
  <c r="L85" i="37"/>
  <c r="K85" i="37"/>
  <c r="J85" i="37"/>
  <c r="H85" i="37"/>
  <c r="G85" i="37"/>
  <c r="F85" i="37"/>
  <c r="E85" i="37"/>
  <c r="D85" i="37"/>
  <c r="C85" i="37"/>
  <c r="M84" i="37"/>
  <c r="L84" i="37"/>
  <c r="K84" i="37"/>
  <c r="J84" i="37"/>
  <c r="M83" i="37"/>
  <c r="L83" i="37"/>
  <c r="K83" i="37"/>
  <c r="J83" i="37"/>
  <c r="H83" i="37"/>
  <c r="G83" i="37"/>
  <c r="F83" i="37"/>
  <c r="E83" i="37"/>
  <c r="D83" i="37"/>
  <c r="C83" i="37"/>
  <c r="M82" i="37"/>
  <c r="L82" i="37"/>
  <c r="K82" i="37"/>
  <c r="J82" i="37"/>
  <c r="M81" i="37"/>
  <c r="L81" i="37"/>
  <c r="K81" i="37"/>
  <c r="J81" i="37"/>
  <c r="H81" i="37"/>
  <c r="G81" i="37"/>
  <c r="F81" i="37"/>
  <c r="E81" i="37"/>
  <c r="D81" i="37"/>
  <c r="C81" i="37"/>
  <c r="M80" i="37"/>
  <c r="L80" i="37"/>
  <c r="K80" i="37"/>
  <c r="J80" i="37"/>
  <c r="M79" i="37"/>
  <c r="L79" i="37"/>
  <c r="K79" i="37"/>
  <c r="J79" i="37"/>
  <c r="H79" i="37"/>
  <c r="G79" i="37"/>
  <c r="F79" i="37"/>
  <c r="E79" i="37"/>
  <c r="D79" i="37"/>
  <c r="C79" i="37"/>
  <c r="M78" i="37"/>
  <c r="L78" i="37"/>
  <c r="K78" i="37"/>
  <c r="J78" i="37"/>
  <c r="M77" i="37"/>
  <c r="L77" i="37"/>
  <c r="K77" i="37"/>
  <c r="J77" i="37"/>
  <c r="H77" i="37"/>
  <c r="G77" i="37"/>
  <c r="F77" i="37"/>
  <c r="E77" i="37"/>
  <c r="D77" i="37"/>
  <c r="C77" i="37"/>
  <c r="M76" i="37"/>
  <c r="L76" i="37"/>
  <c r="K76" i="37"/>
  <c r="J76" i="37"/>
  <c r="M75" i="37"/>
  <c r="L75" i="37"/>
  <c r="K75" i="37"/>
  <c r="J75" i="37"/>
  <c r="H75" i="37"/>
  <c r="G75" i="37"/>
  <c r="F75" i="37"/>
  <c r="E75" i="37"/>
  <c r="D75" i="37"/>
  <c r="C75" i="37"/>
  <c r="M74" i="37"/>
  <c r="L74" i="37"/>
  <c r="K74" i="37"/>
  <c r="J74" i="37"/>
  <c r="M73" i="37"/>
  <c r="L73" i="37"/>
  <c r="K73" i="37"/>
  <c r="J73" i="37"/>
  <c r="H73" i="37"/>
  <c r="G73" i="37"/>
  <c r="F73" i="37"/>
  <c r="E73" i="37"/>
  <c r="D73" i="37"/>
  <c r="C73" i="37"/>
  <c r="M72" i="37"/>
  <c r="L72" i="37"/>
  <c r="K72" i="37"/>
  <c r="J72" i="37"/>
  <c r="M71" i="37"/>
  <c r="L71" i="37"/>
  <c r="K71" i="37"/>
  <c r="J71" i="37"/>
  <c r="H71" i="37"/>
  <c r="G71" i="37"/>
  <c r="F71" i="37"/>
  <c r="E71" i="37"/>
  <c r="D71" i="37"/>
  <c r="C71" i="37"/>
  <c r="M70" i="37"/>
  <c r="L70" i="37"/>
  <c r="K70" i="37"/>
  <c r="J70" i="37"/>
  <c r="M69" i="37"/>
  <c r="L69" i="37"/>
  <c r="K69" i="37"/>
  <c r="J69" i="37"/>
  <c r="H69" i="37"/>
  <c r="G69" i="37"/>
  <c r="F69" i="37"/>
  <c r="E69" i="37"/>
  <c r="D69" i="37"/>
  <c r="C69" i="37"/>
  <c r="M68" i="37"/>
  <c r="L68" i="37"/>
  <c r="K68" i="37"/>
  <c r="J68" i="37"/>
  <c r="M67" i="37"/>
  <c r="L67" i="37"/>
  <c r="K67" i="37"/>
  <c r="J67" i="37"/>
  <c r="H67" i="37"/>
  <c r="G67" i="37"/>
  <c r="F67" i="37"/>
  <c r="E67" i="37"/>
  <c r="D67" i="37"/>
  <c r="C67" i="37"/>
  <c r="M66" i="37"/>
  <c r="L66" i="37"/>
  <c r="K66" i="37"/>
  <c r="J66" i="37"/>
  <c r="M65" i="37"/>
  <c r="L65" i="37"/>
  <c r="K65" i="37"/>
  <c r="J65" i="37"/>
  <c r="H65" i="37"/>
  <c r="G65" i="37"/>
  <c r="F65" i="37"/>
  <c r="E65" i="37"/>
  <c r="D65" i="37"/>
  <c r="C65" i="37"/>
  <c r="M64" i="37"/>
  <c r="L64" i="37"/>
  <c r="K64" i="37"/>
  <c r="J64" i="37"/>
  <c r="M63" i="37"/>
  <c r="L63" i="37"/>
  <c r="K63" i="37"/>
  <c r="J63" i="37"/>
  <c r="H63" i="37"/>
  <c r="G63" i="37"/>
  <c r="F63" i="37"/>
  <c r="E63" i="37"/>
  <c r="D63" i="37"/>
  <c r="C63" i="37"/>
  <c r="M62" i="37"/>
  <c r="L62" i="37"/>
  <c r="K62" i="37"/>
  <c r="J62" i="37"/>
  <c r="M61" i="37"/>
  <c r="L61" i="37"/>
  <c r="K61" i="37"/>
  <c r="J61" i="37"/>
  <c r="H61" i="37"/>
  <c r="G61" i="37"/>
  <c r="F61" i="37"/>
  <c r="E61" i="37"/>
  <c r="D61" i="37"/>
  <c r="C61" i="37"/>
  <c r="M60" i="37"/>
  <c r="L60" i="37"/>
  <c r="K60" i="37"/>
  <c r="J60" i="37"/>
  <c r="M59" i="37"/>
  <c r="L59" i="37"/>
  <c r="K59" i="37"/>
  <c r="J59" i="37"/>
  <c r="H59" i="37"/>
  <c r="G59" i="37"/>
  <c r="F59" i="37"/>
  <c r="E59" i="37"/>
  <c r="D59" i="37"/>
  <c r="C59" i="37"/>
  <c r="M58" i="37"/>
  <c r="L58" i="37"/>
  <c r="K58" i="37"/>
  <c r="J58" i="37"/>
  <c r="M57" i="37"/>
  <c r="L57" i="37"/>
  <c r="K57" i="37"/>
  <c r="J57" i="37"/>
  <c r="H57" i="37"/>
  <c r="G57" i="37"/>
  <c r="F57" i="37"/>
  <c r="E57" i="37"/>
  <c r="D57" i="37"/>
  <c r="C57" i="37"/>
  <c r="M56" i="37"/>
  <c r="L56" i="37"/>
  <c r="K56" i="37"/>
  <c r="J56" i="37"/>
  <c r="M55" i="37"/>
  <c r="L55" i="37"/>
  <c r="K55" i="37"/>
  <c r="J55" i="37"/>
  <c r="H55" i="37"/>
  <c r="G55" i="37"/>
  <c r="F55" i="37"/>
  <c r="E55" i="37"/>
  <c r="D55" i="37"/>
  <c r="C55" i="37"/>
  <c r="M54" i="37"/>
  <c r="L54" i="37"/>
  <c r="K54" i="37"/>
  <c r="J54" i="37"/>
  <c r="M53" i="37"/>
  <c r="L53" i="37"/>
  <c r="K53" i="37"/>
  <c r="J53" i="37"/>
  <c r="H53" i="37"/>
  <c r="G53" i="37"/>
  <c r="F53" i="37"/>
  <c r="E53" i="37"/>
  <c r="D53" i="37"/>
  <c r="C53" i="37"/>
  <c r="M52" i="37"/>
  <c r="L52" i="37"/>
  <c r="K52" i="37"/>
  <c r="J52" i="37"/>
  <c r="M51" i="37"/>
  <c r="L51" i="37"/>
  <c r="K51" i="37"/>
  <c r="J51" i="37"/>
  <c r="H51" i="37"/>
  <c r="G51" i="37"/>
  <c r="F51" i="37"/>
  <c r="E51" i="37"/>
  <c r="D51" i="37"/>
  <c r="C51" i="37"/>
  <c r="M50" i="37"/>
  <c r="L50" i="37"/>
  <c r="K50" i="37"/>
  <c r="J50" i="37"/>
  <c r="M49" i="37"/>
  <c r="L49" i="37"/>
  <c r="K49" i="37"/>
  <c r="J49" i="37"/>
  <c r="H49" i="37"/>
  <c r="G49" i="37"/>
  <c r="F49" i="37"/>
  <c r="E49" i="37"/>
  <c r="D49" i="37"/>
  <c r="C49" i="37"/>
  <c r="M48" i="37"/>
  <c r="L48" i="37"/>
  <c r="K48" i="37"/>
  <c r="J48" i="37"/>
  <c r="M47" i="37"/>
  <c r="L47" i="37"/>
  <c r="K47" i="37"/>
  <c r="J47" i="37"/>
  <c r="H47" i="37"/>
  <c r="G47" i="37"/>
  <c r="F47" i="37"/>
  <c r="E47" i="37"/>
  <c r="D47" i="37"/>
  <c r="C47" i="37"/>
  <c r="M46" i="37"/>
  <c r="L46" i="37"/>
  <c r="K46" i="37"/>
  <c r="J46" i="37"/>
  <c r="M45" i="37"/>
  <c r="L45" i="37"/>
  <c r="K45" i="37"/>
  <c r="J45" i="37"/>
  <c r="H45" i="37"/>
  <c r="G45" i="37"/>
  <c r="F45" i="37"/>
  <c r="E45" i="37"/>
  <c r="D45" i="37"/>
  <c r="C45" i="37"/>
  <c r="M44" i="37"/>
  <c r="L44" i="37"/>
  <c r="K44" i="37"/>
  <c r="J44" i="37"/>
  <c r="M43" i="37"/>
  <c r="L43" i="37"/>
  <c r="K43" i="37"/>
  <c r="J43" i="37"/>
  <c r="H43" i="37"/>
  <c r="G43" i="37"/>
  <c r="F43" i="37"/>
  <c r="E43" i="37"/>
  <c r="D43" i="37"/>
  <c r="C43" i="37"/>
  <c r="M42" i="37"/>
  <c r="L42" i="37"/>
  <c r="K42" i="37"/>
  <c r="J42" i="37"/>
  <c r="M41" i="37"/>
  <c r="L41" i="37"/>
  <c r="K41" i="37"/>
  <c r="J41" i="37"/>
  <c r="H41" i="37"/>
  <c r="G41" i="37"/>
  <c r="F41" i="37"/>
  <c r="E41" i="37"/>
  <c r="D41" i="37"/>
  <c r="C41" i="37"/>
  <c r="M40" i="37"/>
  <c r="L40" i="37"/>
  <c r="K40" i="37"/>
  <c r="J40" i="37"/>
  <c r="M39" i="37"/>
  <c r="L39" i="37"/>
  <c r="K39" i="37"/>
  <c r="J39" i="37"/>
  <c r="H39" i="37"/>
  <c r="G39" i="37"/>
  <c r="F39" i="37"/>
  <c r="E39" i="37"/>
  <c r="D39" i="37"/>
  <c r="C39" i="37"/>
  <c r="M38" i="37"/>
  <c r="L38" i="37"/>
  <c r="K38" i="37"/>
  <c r="J38" i="37"/>
  <c r="M37" i="37"/>
  <c r="L37" i="37"/>
  <c r="K37" i="37"/>
  <c r="J37" i="37"/>
  <c r="H37" i="37"/>
  <c r="G37" i="37"/>
  <c r="F37" i="37"/>
  <c r="E37" i="37"/>
  <c r="D37" i="37"/>
  <c r="C37" i="37"/>
  <c r="M36" i="37"/>
  <c r="L36" i="37"/>
  <c r="K36" i="37"/>
  <c r="J36" i="37"/>
  <c r="M35" i="37"/>
  <c r="L35" i="37"/>
  <c r="K35" i="37"/>
  <c r="J35" i="37"/>
  <c r="H35" i="37"/>
  <c r="G35" i="37"/>
  <c r="F35" i="37"/>
  <c r="E35" i="37"/>
  <c r="D35" i="37"/>
  <c r="C35" i="37"/>
  <c r="M34" i="37"/>
  <c r="L34" i="37"/>
  <c r="K34" i="37"/>
  <c r="J34" i="37"/>
  <c r="M33" i="37"/>
  <c r="L33" i="37"/>
  <c r="K33" i="37"/>
  <c r="J33" i="37"/>
  <c r="H33" i="37"/>
  <c r="G33" i="37"/>
  <c r="F33" i="37"/>
  <c r="E33" i="37"/>
  <c r="D33" i="37"/>
  <c r="C33" i="37"/>
  <c r="M32" i="37"/>
  <c r="L32" i="37"/>
  <c r="K32" i="37"/>
  <c r="J32" i="37"/>
  <c r="M31" i="37"/>
  <c r="L31" i="37"/>
  <c r="K31" i="37"/>
  <c r="J31" i="37"/>
  <c r="H31" i="37"/>
  <c r="G31" i="37"/>
  <c r="F31" i="37"/>
  <c r="E31" i="37"/>
  <c r="D31" i="37"/>
  <c r="C31" i="37"/>
  <c r="M30" i="37"/>
  <c r="L30" i="37"/>
  <c r="K30" i="37"/>
  <c r="J30" i="37"/>
  <c r="M29" i="37"/>
  <c r="L29" i="37"/>
  <c r="K29" i="37"/>
  <c r="J29" i="37"/>
  <c r="H29" i="37"/>
  <c r="G29" i="37"/>
  <c r="F29" i="37"/>
  <c r="E29" i="37"/>
  <c r="D29" i="37"/>
  <c r="C29" i="37"/>
  <c r="M28" i="37"/>
  <c r="L28" i="37"/>
  <c r="K28" i="37"/>
  <c r="J28" i="37"/>
  <c r="M27" i="37"/>
  <c r="L27" i="37"/>
  <c r="K27" i="37"/>
  <c r="J27" i="37"/>
  <c r="H27" i="37"/>
  <c r="G27" i="37"/>
  <c r="F27" i="37"/>
  <c r="E27" i="37"/>
  <c r="D27" i="37"/>
  <c r="C27" i="37"/>
  <c r="M26" i="37"/>
  <c r="L26" i="37"/>
  <c r="K26" i="37"/>
  <c r="J26" i="37"/>
  <c r="M25" i="37"/>
  <c r="L25" i="37"/>
  <c r="K25" i="37"/>
  <c r="J25" i="37"/>
  <c r="H25" i="37"/>
  <c r="G25" i="37"/>
  <c r="F25" i="37"/>
  <c r="E25" i="37"/>
  <c r="D25" i="37"/>
  <c r="C25" i="37"/>
  <c r="M24" i="37"/>
  <c r="L24" i="37"/>
  <c r="K24" i="37"/>
  <c r="J24" i="37"/>
  <c r="M23" i="37"/>
  <c r="L23" i="37"/>
  <c r="K23" i="37"/>
  <c r="J23" i="37"/>
  <c r="H23" i="37"/>
  <c r="G23" i="37"/>
  <c r="F23" i="37"/>
  <c r="E23" i="37"/>
  <c r="D23" i="37"/>
  <c r="C23" i="37"/>
  <c r="M22" i="37"/>
  <c r="L22" i="37"/>
  <c r="K22" i="37"/>
  <c r="J22" i="37"/>
  <c r="M21" i="37"/>
  <c r="L21" i="37"/>
  <c r="K21" i="37"/>
  <c r="J21" i="37"/>
  <c r="H21" i="37"/>
  <c r="G21" i="37"/>
  <c r="F21" i="37"/>
  <c r="E21" i="37"/>
  <c r="D21" i="37"/>
  <c r="C21" i="37"/>
  <c r="M20" i="37"/>
  <c r="L20" i="37"/>
  <c r="K20" i="37"/>
  <c r="J20" i="37"/>
  <c r="M19" i="37"/>
  <c r="L19" i="37"/>
  <c r="K19" i="37"/>
  <c r="J19" i="37"/>
  <c r="H19" i="37"/>
  <c r="G19" i="37"/>
  <c r="F19" i="37"/>
  <c r="E19" i="37"/>
  <c r="D19" i="37"/>
  <c r="C19" i="37"/>
  <c r="M18" i="37"/>
  <c r="L18" i="37"/>
  <c r="K18" i="37"/>
  <c r="J18" i="37"/>
  <c r="M17" i="37"/>
  <c r="L17" i="37"/>
  <c r="K17" i="37"/>
  <c r="J17" i="37"/>
  <c r="H17" i="37"/>
  <c r="G17" i="37"/>
  <c r="F17" i="37"/>
  <c r="E17" i="37"/>
  <c r="D17" i="37"/>
  <c r="C17" i="37"/>
  <c r="M16" i="37"/>
  <c r="L16" i="37"/>
  <c r="K16" i="37"/>
  <c r="J16" i="37"/>
  <c r="M15" i="37"/>
  <c r="L15" i="37"/>
  <c r="K15" i="37"/>
  <c r="J15" i="37"/>
  <c r="H15" i="37"/>
  <c r="G15" i="37"/>
  <c r="F15" i="37"/>
  <c r="E15" i="37"/>
  <c r="D15" i="37"/>
  <c r="C15" i="37"/>
  <c r="M14" i="37"/>
  <c r="L14" i="37"/>
  <c r="K14" i="37"/>
  <c r="J14" i="37"/>
  <c r="M13" i="37"/>
  <c r="L13" i="37"/>
  <c r="K13" i="37"/>
  <c r="J13" i="37"/>
  <c r="H13" i="37"/>
  <c r="G13" i="37"/>
  <c r="F13" i="37"/>
  <c r="E13" i="37"/>
  <c r="D13" i="37"/>
  <c r="C13" i="37"/>
  <c r="H15" i="36"/>
  <c r="H17" i="36"/>
  <c r="H19" i="36"/>
  <c r="H21" i="36"/>
  <c r="H23" i="36"/>
  <c r="H25" i="36"/>
  <c r="H27" i="36"/>
  <c r="H29" i="36"/>
  <c r="H31" i="36"/>
  <c r="H33" i="36"/>
  <c r="H35" i="36"/>
  <c r="H37" i="36"/>
  <c r="H39" i="36"/>
  <c r="H41" i="36"/>
  <c r="H43" i="36"/>
  <c r="H45" i="36"/>
  <c r="H47" i="36"/>
  <c r="H49" i="36"/>
  <c r="H51" i="36"/>
  <c r="H53" i="36"/>
  <c r="H55" i="36"/>
  <c r="H57" i="36"/>
  <c r="H59" i="36"/>
  <c r="H61" i="36"/>
  <c r="H63" i="36"/>
  <c r="H65" i="36"/>
  <c r="H67" i="36"/>
  <c r="H69" i="36"/>
  <c r="H71" i="36"/>
  <c r="H73" i="36"/>
  <c r="H75" i="36"/>
  <c r="H77" i="36"/>
  <c r="H79" i="36"/>
  <c r="H81" i="36"/>
  <c r="H83" i="36"/>
  <c r="H85" i="36"/>
  <c r="H87" i="36"/>
  <c r="H89" i="36"/>
  <c r="H91" i="36"/>
  <c r="H93" i="36"/>
  <c r="H95" i="36"/>
  <c r="H97" i="36"/>
  <c r="H99" i="36"/>
  <c r="H101" i="36"/>
  <c r="H103" i="36"/>
  <c r="H105" i="36"/>
  <c r="H107" i="36"/>
  <c r="H109" i="36"/>
  <c r="H111" i="36"/>
  <c r="H113" i="36"/>
  <c r="H115" i="36"/>
  <c r="H117" i="36"/>
  <c r="H119" i="36"/>
  <c r="H121" i="36"/>
  <c r="H123" i="36"/>
  <c r="H125" i="36"/>
  <c r="H127" i="36"/>
  <c r="H129" i="36"/>
  <c r="H131" i="36"/>
  <c r="H133" i="36"/>
  <c r="H135" i="36"/>
  <c r="H137" i="36"/>
  <c r="H139" i="36"/>
  <c r="H141" i="36"/>
  <c r="H143" i="36"/>
  <c r="H145" i="36"/>
  <c r="H147" i="36"/>
  <c r="H149" i="36"/>
  <c r="H151" i="36"/>
  <c r="H153" i="36"/>
  <c r="H155" i="36"/>
  <c r="H157" i="36"/>
  <c r="H159" i="36"/>
  <c r="H161" i="36"/>
  <c r="H163" i="36"/>
  <c r="H165" i="36"/>
  <c r="H167" i="36"/>
  <c r="H169" i="36"/>
  <c r="H171" i="36"/>
  <c r="H173" i="36"/>
  <c r="H175" i="36"/>
  <c r="H177" i="36"/>
  <c r="H179" i="36"/>
  <c r="H181" i="36"/>
  <c r="H183" i="36"/>
  <c r="H185" i="36"/>
  <c r="H187" i="36"/>
  <c r="H189" i="36"/>
  <c r="H191" i="36"/>
  <c r="H193" i="36"/>
  <c r="H195" i="36"/>
  <c r="H197" i="36"/>
  <c r="H199" i="36"/>
  <c r="H201" i="36"/>
  <c r="H203" i="36"/>
  <c r="H205" i="36"/>
  <c r="H207" i="36"/>
  <c r="H209" i="36"/>
  <c r="H211" i="36"/>
  <c r="H213" i="36"/>
  <c r="H215" i="36"/>
  <c r="H217" i="36"/>
  <c r="H219" i="36"/>
  <c r="H221" i="36"/>
  <c r="H223" i="36"/>
  <c r="H225" i="36"/>
  <c r="H227" i="36"/>
  <c r="H229" i="36"/>
  <c r="H231" i="36"/>
  <c r="H233" i="36"/>
  <c r="H235" i="36"/>
  <c r="H237" i="36"/>
  <c r="H239" i="36"/>
  <c r="H241" i="36"/>
  <c r="H243" i="36"/>
  <c r="H245" i="36"/>
  <c r="H247" i="36"/>
  <c r="H249" i="36"/>
  <c r="H251" i="36"/>
  <c r="H253" i="36"/>
  <c r="H255" i="36"/>
  <c r="H257" i="36"/>
  <c r="H259" i="36"/>
  <c r="H261" i="36"/>
  <c r="H263" i="36"/>
  <c r="H265" i="36"/>
  <c r="H267" i="36"/>
  <c r="H269" i="36"/>
  <c r="H271" i="36"/>
  <c r="H273" i="36"/>
  <c r="H275" i="36"/>
  <c r="H277" i="36"/>
  <c r="H279" i="36"/>
  <c r="H281" i="36"/>
  <c r="H283" i="36"/>
  <c r="H285" i="36"/>
  <c r="H287" i="36"/>
  <c r="H289" i="36"/>
  <c r="H291" i="36"/>
  <c r="H293" i="36"/>
  <c r="H295" i="36"/>
  <c r="H297" i="36"/>
  <c r="H299" i="36"/>
  <c r="H301" i="36"/>
  <c r="H303" i="36"/>
  <c r="H305" i="36"/>
  <c r="H307" i="36"/>
  <c r="H309" i="36"/>
  <c r="H311" i="36"/>
  <c r="H313" i="36"/>
  <c r="H315" i="36"/>
  <c r="H317" i="36"/>
  <c r="H319" i="36"/>
  <c r="H321" i="36"/>
  <c r="H323" i="36"/>
  <c r="H325" i="36"/>
  <c r="H327" i="36"/>
  <c r="H329" i="36"/>
  <c r="H331" i="36"/>
  <c r="H333" i="36"/>
  <c r="H335" i="36"/>
  <c r="H337" i="36"/>
  <c r="H339" i="36"/>
  <c r="H341" i="36"/>
  <c r="H343" i="36"/>
  <c r="H345" i="36"/>
  <c r="H347" i="36"/>
  <c r="H349" i="36"/>
  <c r="H351" i="36"/>
  <c r="H353" i="36"/>
  <c r="H355" i="36"/>
  <c r="H357" i="36"/>
  <c r="H359" i="36"/>
  <c r="H361" i="36"/>
  <c r="H363" i="36"/>
  <c r="H365" i="36"/>
  <c r="H367" i="36"/>
  <c r="H369" i="36"/>
  <c r="H371" i="36"/>
  <c r="H373" i="36"/>
  <c r="H375" i="36"/>
  <c r="H377" i="36"/>
  <c r="H379" i="36"/>
  <c r="H381" i="36"/>
  <c r="H383" i="36"/>
  <c r="H385" i="36"/>
  <c r="H387" i="36"/>
  <c r="H389" i="36"/>
  <c r="H391" i="36"/>
  <c r="H393" i="36"/>
  <c r="H395" i="36"/>
  <c r="H397" i="36"/>
  <c r="H399" i="36"/>
  <c r="H401" i="36"/>
  <c r="H403" i="36"/>
  <c r="H405" i="36"/>
  <c r="H407" i="36"/>
  <c r="H409" i="36"/>
  <c r="H411" i="36"/>
  <c r="H413" i="36"/>
  <c r="H415" i="36"/>
  <c r="H417" i="36"/>
  <c r="H419" i="36"/>
  <c r="H421" i="36"/>
  <c r="H423" i="36"/>
  <c r="H425" i="36"/>
  <c r="H427" i="36"/>
  <c r="H429" i="36"/>
  <c r="H431" i="36"/>
  <c r="H433" i="36"/>
  <c r="H435" i="36"/>
  <c r="H437" i="36"/>
  <c r="H439" i="36"/>
  <c r="H441" i="36"/>
  <c r="H443" i="36"/>
  <c r="H445" i="36"/>
  <c r="H447" i="36"/>
  <c r="H449" i="36"/>
  <c r="H451" i="36"/>
  <c r="H453" i="36"/>
  <c r="H455" i="36"/>
  <c r="H457" i="36"/>
  <c r="H459" i="36"/>
  <c r="H461" i="36"/>
  <c r="H463" i="36"/>
  <c r="H465" i="36"/>
  <c r="H467" i="36"/>
  <c r="H469" i="36"/>
  <c r="H471" i="36"/>
  <c r="H473" i="36"/>
  <c r="J14" i="36"/>
  <c r="K14" i="36"/>
  <c r="L14" i="36"/>
  <c r="M14" i="36"/>
  <c r="J15" i="36"/>
  <c r="K15" i="36"/>
  <c r="L15" i="36"/>
  <c r="M15" i="36"/>
  <c r="J16" i="36"/>
  <c r="K16" i="36"/>
  <c r="L16" i="36"/>
  <c r="M16" i="36"/>
  <c r="J17" i="36"/>
  <c r="K17" i="36"/>
  <c r="L17" i="36"/>
  <c r="M17" i="36"/>
  <c r="J18" i="36"/>
  <c r="K18" i="36"/>
  <c r="L18" i="36"/>
  <c r="M18" i="36"/>
  <c r="J19" i="36"/>
  <c r="K19" i="36"/>
  <c r="L19" i="36"/>
  <c r="M19" i="36"/>
  <c r="J20" i="36"/>
  <c r="K20" i="36"/>
  <c r="L20" i="36"/>
  <c r="M20" i="36"/>
  <c r="J21" i="36"/>
  <c r="K21" i="36"/>
  <c r="L21" i="36"/>
  <c r="M21" i="36"/>
  <c r="J22" i="36"/>
  <c r="K22" i="36"/>
  <c r="L22" i="36"/>
  <c r="M22" i="36"/>
  <c r="J23" i="36"/>
  <c r="K23" i="36"/>
  <c r="L23" i="36"/>
  <c r="M23" i="36"/>
  <c r="J24" i="36"/>
  <c r="K24" i="36"/>
  <c r="L24" i="36"/>
  <c r="M24" i="36"/>
  <c r="J25" i="36"/>
  <c r="K25" i="36"/>
  <c r="L25" i="36"/>
  <c r="M25" i="36"/>
  <c r="J26" i="36"/>
  <c r="K26" i="36"/>
  <c r="L26" i="36"/>
  <c r="M26" i="36"/>
  <c r="J27" i="36"/>
  <c r="K27" i="36"/>
  <c r="L27" i="36"/>
  <c r="M27" i="36"/>
  <c r="J28" i="36"/>
  <c r="K28" i="36"/>
  <c r="L28" i="36"/>
  <c r="M28" i="36"/>
  <c r="J29" i="36"/>
  <c r="K29" i="36"/>
  <c r="L29" i="36"/>
  <c r="M29" i="36"/>
  <c r="J30" i="36"/>
  <c r="K30" i="36"/>
  <c r="L30" i="36"/>
  <c r="M30" i="36"/>
  <c r="J31" i="36"/>
  <c r="K31" i="36"/>
  <c r="L31" i="36"/>
  <c r="M31" i="36"/>
  <c r="J32" i="36"/>
  <c r="K32" i="36"/>
  <c r="L32" i="36"/>
  <c r="M32" i="36"/>
  <c r="J33" i="36"/>
  <c r="K33" i="36"/>
  <c r="L33" i="36"/>
  <c r="M33" i="36"/>
  <c r="J34" i="36"/>
  <c r="K34" i="36"/>
  <c r="L34" i="36"/>
  <c r="M34" i="36"/>
  <c r="J35" i="36"/>
  <c r="K35" i="36"/>
  <c r="L35" i="36"/>
  <c r="M35" i="36"/>
  <c r="J36" i="36"/>
  <c r="K36" i="36"/>
  <c r="L36" i="36"/>
  <c r="M36" i="36"/>
  <c r="J37" i="36"/>
  <c r="K37" i="36"/>
  <c r="L37" i="36"/>
  <c r="M37" i="36"/>
  <c r="J38" i="36"/>
  <c r="K38" i="36"/>
  <c r="L38" i="36"/>
  <c r="M38" i="36"/>
  <c r="J39" i="36"/>
  <c r="K39" i="36"/>
  <c r="L39" i="36"/>
  <c r="M39" i="36"/>
  <c r="J40" i="36"/>
  <c r="K40" i="36"/>
  <c r="L40" i="36"/>
  <c r="M40" i="36"/>
  <c r="J41" i="36"/>
  <c r="K41" i="36"/>
  <c r="L41" i="36"/>
  <c r="M41" i="36"/>
  <c r="J42" i="36"/>
  <c r="K42" i="36"/>
  <c r="L42" i="36"/>
  <c r="M42" i="36"/>
  <c r="J43" i="36"/>
  <c r="K43" i="36"/>
  <c r="L43" i="36"/>
  <c r="M43" i="36"/>
  <c r="J44" i="36"/>
  <c r="K44" i="36"/>
  <c r="L44" i="36"/>
  <c r="M44" i="36"/>
  <c r="J45" i="36"/>
  <c r="K45" i="36"/>
  <c r="L45" i="36"/>
  <c r="M45" i="36"/>
  <c r="J46" i="36"/>
  <c r="K46" i="36"/>
  <c r="L46" i="36"/>
  <c r="M46" i="36"/>
  <c r="J47" i="36"/>
  <c r="K47" i="36"/>
  <c r="L47" i="36"/>
  <c r="M47" i="36"/>
  <c r="J48" i="36"/>
  <c r="K48" i="36"/>
  <c r="L48" i="36"/>
  <c r="M48" i="36"/>
  <c r="J49" i="36"/>
  <c r="K49" i="36"/>
  <c r="L49" i="36"/>
  <c r="M49" i="36"/>
  <c r="J50" i="36"/>
  <c r="K50" i="36"/>
  <c r="L50" i="36"/>
  <c r="M50" i="36"/>
  <c r="J51" i="36"/>
  <c r="K51" i="36"/>
  <c r="L51" i="36"/>
  <c r="M51" i="36"/>
  <c r="J52" i="36"/>
  <c r="K52" i="36"/>
  <c r="L52" i="36"/>
  <c r="M52" i="36"/>
  <c r="J53" i="36"/>
  <c r="K53" i="36"/>
  <c r="L53" i="36"/>
  <c r="M53" i="36"/>
  <c r="J54" i="36"/>
  <c r="K54" i="36"/>
  <c r="L54" i="36"/>
  <c r="M54" i="36"/>
  <c r="J55" i="36"/>
  <c r="K55" i="36"/>
  <c r="L55" i="36"/>
  <c r="M55" i="36"/>
  <c r="J56" i="36"/>
  <c r="K56" i="36"/>
  <c r="L56" i="36"/>
  <c r="M56" i="36"/>
  <c r="J57" i="36"/>
  <c r="K57" i="36"/>
  <c r="L57" i="36"/>
  <c r="M57" i="36"/>
  <c r="J58" i="36"/>
  <c r="K58" i="36"/>
  <c r="L58" i="36"/>
  <c r="M58" i="36"/>
  <c r="J59" i="36"/>
  <c r="K59" i="36"/>
  <c r="L59" i="36"/>
  <c r="M59" i="36"/>
  <c r="J60" i="36"/>
  <c r="K60" i="36"/>
  <c r="L60" i="36"/>
  <c r="M60" i="36"/>
  <c r="J61" i="36"/>
  <c r="K61" i="36"/>
  <c r="L61" i="36"/>
  <c r="M61" i="36"/>
  <c r="J62" i="36"/>
  <c r="K62" i="36"/>
  <c r="L62" i="36"/>
  <c r="M62" i="36"/>
  <c r="J63" i="36"/>
  <c r="K63" i="36"/>
  <c r="L63" i="36"/>
  <c r="M63" i="36"/>
  <c r="J64" i="36"/>
  <c r="K64" i="36"/>
  <c r="L64" i="36"/>
  <c r="M64" i="36"/>
  <c r="J65" i="36"/>
  <c r="K65" i="36"/>
  <c r="L65" i="36"/>
  <c r="M65" i="36"/>
  <c r="J66" i="36"/>
  <c r="K66" i="36"/>
  <c r="L66" i="36"/>
  <c r="M66" i="36"/>
  <c r="J67" i="36"/>
  <c r="K67" i="36"/>
  <c r="L67" i="36"/>
  <c r="M67" i="36"/>
  <c r="J68" i="36"/>
  <c r="K68" i="36"/>
  <c r="L68" i="36"/>
  <c r="M68" i="36"/>
  <c r="J69" i="36"/>
  <c r="K69" i="36"/>
  <c r="L69" i="36"/>
  <c r="M69" i="36"/>
  <c r="J70" i="36"/>
  <c r="K70" i="36"/>
  <c r="L70" i="36"/>
  <c r="M70" i="36"/>
  <c r="J71" i="36"/>
  <c r="K71" i="36"/>
  <c r="L71" i="36"/>
  <c r="M71" i="36"/>
  <c r="J72" i="36"/>
  <c r="K72" i="36"/>
  <c r="L72" i="36"/>
  <c r="M72" i="36"/>
  <c r="J73" i="36"/>
  <c r="K73" i="36"/>
  <c r="L73" i="36"/>
  <c r="M73" i="36"/>
  <c r="J74" i="36"/>
  <c r="K74" i="36"/>
  <c r="L74" i="36"/>
  <c r="M74" i="36"/>
  <c r="J75" i="36"/>
  <c r="K75" i="36"/>
  <c r="L75" i="36"/>
  <c r="M75" i="36"/>
  <c r="J76" i="36"/>
  <c r="K76" i="36"/>
  <c r="L76" i="36"/>
  <c r="M76" i="36"/>
  <c r="J77" i="36"/>
  <c r="K77" i="36"/>
  <c r="L77" i="36"/>
  <c r="M77" i="36"/>
  <c r="J78" i="36"/>
  <c r="K78" i="36"/>
  <c r="L78" i="36"/>
  <c r="M78" i="36"/>
  <c r="J79" i="36"/>
  <c r="K79" i="36"/>
  <c r="L79" i="36"/>
  <c r="M79" i="36"/>
  <c r="J80" i="36"/>
  <c r="K80" i="36"/>
  <c r="L80" i="36"/>
  <c r="M80" i="36"/>
  <c r="J81" i="36"/>
  <c r="K81" i="36"/>
  <c r="L81" i="36"/>
  <c r="M81" i="36"/>
  <c r="J82" i="36"/>
  <c r="K82" i="36"/>
  <c r="L82" i="36"/>
  <c r="M82" i="36"/>
  <c r="J83" i="36"/>
  <c r="K83" i="36"/>
  <c r="L83" i="36"/>
  <c r="M83" i="36"/>
  <c r="J84" i="36"/>
  <c r="K84" i="36"/>
  <c r="L84" i="36"/>
  <c r="M84" i="36"/>
  <c r="J85" i="36"/>
  <c r="K85" i="36"/>
  <c r="L85" i="36"/>
  <c r="M85" i="36"/>
  <c r="J86" i="36"/>
  <c r="K86" i="36"/>
  <c r="L86" i="36"/>
  <c r="M86" i="36"/>
  <c r="J87" i="36"/>
  <c r="K87" i="36"/>
  <c r="L87" i="36"/>
  <c r="M87" i="36"/>
  <c r="J88" i="36"/>
  <c r="K88" i="36"/>
  <c r="L88" i="36"/>
  <c r="M88" i="36"/>
  <c r="J89" i="36"/>
  <c r="K89" i="36"/>
  <c r="L89" i="36"/>
  <c r="M89" i="36"/>
  <c r="J90" i="36"/>
  <c r="K90" i="36"/>
  <c r="L90" i="36"/>
  <c r="M90" i="36"/>
  <c r="J91" i="36"/>
  <c r="K91" i="36"/>
  <c r="L91" i="36"/>
  <c r="M91" i="36"/>
  <c r="J92" i="36"/>
  <c r="K92" i="36"/>
  <c r="L92" i="36"/>
  <c r="M92" i="36"/>
  <c r="J93" i="36"/>
  <c r="K93" i="36"/>
  <c r="L93" i="36"/>
  <c r="M93" i="36"/>
  <c r="J94" i="36"/>
  <c r="K94" i="36"/>
  <c r="L94" i="36"/>
  <c r="M94" i="36"/>
  <c r="J95" i="36"/>
  <c r="K95" i="36"/>
  <c r="L95" i="36"/>
  <c r="M95" i="36"/>
  <c r="J96" i="36"/>
  <c r="K96" i="36"/>
  <c r="L96" i="36"/>
  <c r="M96" i="36"/>
  <c r="J97" i="36"/>
  <c r="K97" i="36"/>
  <c r="L97" i="36"/>
  <c r="M97" i="36"/>
  <c r="J98" i="36"/>
  <c r="K98" i="36"/>
  <c r="L98" i="36"/>
  <c r="M98" i="36"/>
  <c r="J99" i="36"/>
  <c r="K99" i="36"/>
  <c r="L99" i="36"/>
  <c r="M99" i="36"/>
  <c r="J100" i="36"/>
  <c r="K100" i="36"/>
  <c r="L100" i="36"/>
  <c r="M100" i="36"/>
  <c r="J101" i="36"/>
  <c r="K101" i="36"/>
  <c r="L101" i="36"/>
  <c r="M101" i="36"/>
  <c r="J102" i="36"/>
  <c r="K102" i="36"/>
  <c r="L102" i="36"/>
  <c r="M102" i="36"/>
  <c r="J103" i="36"/>
  <c r="K103" i="36"/>
  <c r="L103" i="36"/>
  <c r="M103" i="36"/>
  <c r="J104" i="36"/>
  <c r="K104" i="36"/>
  <c r="L104" i="36"/>
  <c r="M104" i="36"/>
  <c r="J105" i="36"/>
  <c r="K105" i="36"/>
  <c r="L105" i="36"/>
  <c r="M105" i="36"/>
  <c r="J106" i="36"/>
  <c r="K106" i="36"/>
  <c r="L106" i="36"/>
  <c r="M106" i="36"/>
  <c r="J107" i="36"/>
  <c r="K107" i="36"/>
  <c r="L107" i="36"/>
  <c r="M107" i="36"/>
  <c r="J108" i="36"/>
  <c r="K108" i="36"/>
  <c r="L108" i="36"/>
  <c r="M108" i="36"/>
  <c r="J109" i="36"/>
  <c r="K109" i="36"/>
  <c r="L109" i="36"/>
  <c r="M109" i="36"/>
  <c r="J110" i="36"/>
  <c r="K110" i="36"/>
  <c r="L110" i="36"/>
  <c r="M110" i="36"/>
  <c r="J111" i="36"/>
  <c r="K111" i="36"/>
  <c r="L111" i="36"/>
  <c r="M111" i="36"/>
  <c r="J112" i="36"/>
  <c r="K112" i="36"/>
  <c r="L112" i="36"/>
  <c r="M112" i="36"/>
  <c r="J113" i="36"/>
  <c r="K113" i="36"/>
  <c r="L113" i="36"/>
  <c r="M113" i="36"/>
  <c r="J114" i="36"/>
  <c r="K114" i="36"/>
  <c r="L114" i="36"/>
  <c r="M114" i="36"/>
  <c r="J115" i="36"/>
  <c r="K115" i="36"/>
  <c r="L115" i="36"/>
  <c r="M115" i="36"/>
  <c r="J116" i="36"/>
  <c r="K116" i="36"/>
  <c r="L116" i="36"/>
  <c r="M116" i="36"/>
  <c r="J117" i="36"/>
  <c r="K117" i="36"/>
  <c r="L117" i="36"/>
  <c r="M117" i="36"/>
  <c r="J118" i="36"/>
  <c r="K118" i="36"/>
  <c r="L118" i="36"/>
  <c r="M118" i="36"/>
  <c r="J119" i="36"/>
  <c r="K119" i="36"/>
  <c r="L119" i="36"/>
  <c r="M119" i="36"/>
  <c r="J120" i="36"/>
  <c r="K120" i="36"/>
  <c r="L120" i="36"/>
  <c r="M120" i="36"/>
  <c r="J121" i="36"/>
  <c r="K121" i="36"/>
  <c r="L121" i="36"/>
  <c r="M121" i="36"/>
  <c r="J122" i="36"/>
  <c r="K122" i="36"/>
  <c r="L122" i="36"/>
  <c r="M122" i="36"/>
  <c r="J123" i="36"/>
  <c r="K123" i="36"/>
  <c r="L123" i="36"/>
  <c r="M123" i="36"/>
  <c r="J124" i="36"/>
  <c r="K124" i="36"/>
  <c r="L124" i="36"/>
  <c r="M124" i="36"/>
  <c r="J125" i="36"/>
  <c r="K125" i="36"/>
  <c r="L125" i="36"/>
  <c r="M125" i="36"/>
  <c r="J126" i="36"/>
  <c r="K126" i="36"/>
  <c r="L126" i="36"/>
  <c r="M126" i="36"/>
  <c r="J127" i="36"/>
  <c r="K127" i="36"/>
  <c r="L127" i="36"/>
  <c r="M127" i="36"/>
  <c r="J128" i="36"/>
  <c r="K128" i="36"/>
  <c r="L128" i="36"/>
  <c r="M128" i="36"/>
  <c r="J129" i="36"/>
  <c r="K129" i="36"/>
  <c r="L129" i="36"/>
  <c r="M129" i="36"/>
  <c r="J130" i="36"/>
  <c r="K130" i="36"/>
  <c r="L130" i="36"/>
  <c r="M130" i="36"/>
  <c r="J131" i="36"/>
  <c r="K131" i="36"/>
  <c r="L131" i="36"/>
  <c r="M131" i="36"/>
  <c r="J132" i="36"/>
  <c r="K132" i="36"/>
  <c r="L132" i="36"/>
  <c r="M132" i="36"/>
  <c r="J133" i="36"/>
  <c r="K133" i="36"/>
  <c r="L133" i="36"/>
  <c r="M133" i="36"/>
  <c r="J134" i="36"/>
  <c r="K134" i="36"/>
  <c r="L134" i="36"/>
  <c r="M134" i="36"/>
  <c r="J135" i="36"/>
  <c r="K135" i="36"/>
  <c r="L135" i="36"/>
  <c r="M135" i="36"/>
  <c r="J136" i="36"/>
  <c r="K136" i="36"/>
  <c r="L136" i="36"/>
  <c r="M136" i="36"/>
  <c r="J137" i="36"/>
  <c r="K137" i="36"/>
  <c r="L137" i="36"/>
  <c r="M137" i="36"/>
  <c r="J138" i="36"/>
  <c r="K138" i="36"/>
  <c r="L138" i="36"/>
  <c r="M138" i="36"/>
  <c r="J139" i="36"/>
  <c r="K139" i="36"/>
  <c r="L139" i="36"/>
  <c r="M139" i="36"/>
  <c r="J140" i="36"/>
  <c r="K140" i="36"/>
  <c r="L140" i="36"/>
  <c r="M140" i="36"/>
  <c r="J141" i="36"/>
  <c r="K141" i="36"/>
  <c r="L141" i="36"/>
  <c r="M141" i="36"/>
  <c r="J142" i="36"/>
  <c r="K142" i="36"/>
  <c r="L142" i="36"/>
  <c r="M142" i="36"/>
  <c r="J143" i="36"/>
  <c r="K143" i="36"/>
  <c r="L143" i="36"/>
  <c r="M143" i="36"/>
  <c r="J144" i="36"/>
  <c r="K144" i="36"/>
  <c r="L144" i="36"/>
  <c r="M144" i="36"/>
  <c r="J145" i="36"/>
  <c r="K145" i="36"/>
  <c r="L145" i="36"/>
  <c r="M145" i="36"/>
  <c r="J146" i="36"/>
  <c r="K146" i="36"/>
  <c r="L146" i="36"/>
  <c r="M146" i="36"/>
  <c r="J147" i="36"/>
  <c r="K147" i="36"/>
  <c r="L147" i="36"/>
  <c r="M147" i="36"/>
  <c r="J148" i="36"/>
  <c r="K148" i="36"/>
  <c r="L148" i="36"/>
  <c r="M148" i="36"/>
  <c r="J149" i="36"/>
  <c r="K149" i="36"/>
  <c r="L149" i="36"/>
  <c r="M149" i="36"/>
  <c r="J150" i="36"/>
  <c r="K150" i="36"/>
  <c r="L150" i="36"/>
  <c r="M150" i="36"/>
  <c r="J151" i="36"/>
  <c r="K151" i="36"/>
  <c r="L151" i="36"/>
  <c r="M151" i="36"/>
  <c r="J152" i="36"/>
  <c r="K152" i="36"/>
  <c r="L152" i="36"/>
  <c r="M152" i="36"/>
  <c r="J153" i="36"/>
  <c r="K153" i="36"/>
  <c r="L153" i="36"/>
  <c r="M153" i="36"/>
  <c r="J154" i="36"/>
  <c r="K154" i="36"/>
  <c r="L154" i="36"/>
  <c r="M154" i="36"/>
  <c r="J155" i="36"/>
  <c r="K155" i="36"/>
  <c r="L155" i="36"/>
  <c r="M155" i="36"/>
  <c r="J156" i="36"/>
  <c r="K156" i="36"/>
  <c r="L156" i="36"/>
  <c r="M156" i="36"/>
  <c r="J157" i="36"/>
  <c r="K157" i="36"/>
  <c r="L157" i="36"/>
  <c r="M157" i="36"/>
  <c r="J158" i="36"/>
  <c r="K158" i="36"/>
  <c r="L158" i="36"/>
  <c r="M158" i="36"/>
  <c r="J159" i="36"/>
  <c r="K159" i="36"/>
  <c r="L159" i="36"/>
  <c r="M159" i="36"/>
  <c r="J160" i="36"/>
  <c r="K160" i="36"/>
  <c r="L160" i="36"/>
  <c r="M160" i="36"/>
  <c r="J161" i="36"/>
  <c r="K161" i="36"/>
  <c r="L161" i="36"/>
  <c r="M161" i="36"/>
  <c r="J162" i="36"/>
  <c r="K162" i="36"/>
  <c r="L162" i="36"/>
  <c r="M162" i="36"/>
  <c r="J163" i="36"/>
  <c r="K163" i="36"/>
  <c r="L163" i="36"/>
  <c r="M163" i="36"/>
  <c r="J164" i="36"/>
  <c r="K164" i="36"/>
  <c r="L164" i="36"/>
  <c r="M164" i="36"/>
  <c r="J165" i="36"/>
  <c r="K165" i="36"/>
  <c r="L165" i="36"/>
  <c r="M165" i="36"/>
  <c r="J166" i="36"/>
  <c r="K166" i="36"/>
  <c r="L166" i="36"/>
  <c r="M166" i="36"/>
  <c r="J167" i="36"/>
  <c r="K167" i="36"/>
  <c r="L167" i="36"/>
  <c r="M167" i="36"/>
  <c r="J168" i="36"/>
  <c r="K168" i="36"/>
  <c r="L168" i="36"/>
  <c r="M168" i="36"/>
  <c r="J169" i="36"/>
  <c r="K169" i="36"/>
  <c r="L169" i="36"/>
  <c r="M169" i="36"/>
  <c r="J170" i="36"/>
  <c r="K170" i="36"/>
  <c r="L170" i="36"/>
  <c r="M170" i="36"/>
  <c r="J171" i="36"/>
  <c r="K171" i="36"/>
  <c r="L171" i="36"/>
  <c r="M171" i="36"/>
  <c r="J172" i="36"/>
  <c r="K172" i="36"/>
  <c r="L172" i="36"/>
  <c r="M172" i="36"/>
  <c r="J173" i="36"/>
  <c r="K173" i="36"/>
  <c r="L173" i="36"/>
  <c r="M173" i="36"/>
  <c r="J174" i="36"/>
  <c r="K174" i="36"/>
  <c r="L174" i="36"/>
  <c r="M174" i="36"/>
  <c r="J175" i="36"/>
  <c r="K175" i="36"/>
  <c r="L175" i="36"/>
  <c r="M175" i="36"/>
  <c r="J176" i="36"/>
  <c r="K176" i="36"/>
  <c r="L176" i="36"/>
  <c r="M176" i="36"/>
  <c r="J177" i="36"/>
  <c r="K177" i="36"/>
  <c r="L177" i="36"/>
  <c r="M177" i="36"/>
  <c r="J178" i="36"/>
  <c r="K178" i="36"/>
  <c r="L178" i="36"/>
  <c r="M178" i="36"/>
  <c r="J179" i="36"/>
  <c r="K179" i="36"/>
  <c r="L179" i="36"/>
  <c r="M179" i="36"/>
  <c r="J180" i="36"/>
  <c r="K180" i="36"/>
  <c r="L180" i="36"/>
  <c r="M180" i="36"/>
  <c r="J181" i="36"/>
  <c r="K181" i="36"/>
  <c r="L181" i="36"/>
  <c r="M181" i="36"/>
  <c r="J182" i="36"/>
  <c r="K182" i="36"/>
  <c r="L182" i="36"/>
  <c r="M182" i="36"/>
  <c r="J183" i="36"/>
  <c r="K183" i="36"/>
  <c r="L183" i="36"/>
  <c r="M183" i="36"/>
  <c r="J184" i="36"/>
  <c r="K184" i="36"/>
  <c r="L184" i="36"/>
  <c r="M184" i="36"/>
  <c r="J185" i="36"/>
  <c r="K185" i="36"/>
  <c r="L185" i="36"/>
  <c r="M185" i="36"/>
  <c r="J186" i="36"/>
  <c r="K186" i="36"/>
  <c r="L186" i="36"/>
  <c r="M186" i="36"/>
  <c r="J187" i="36"/>
  <c r="K187" i="36"/>
  <c r="L187" i="36"/>
  <c r="M187" i="36"/>
  <c r="J188" i="36"/>
  <c r="K188" i="36"/>
  <c r="L188" i="36"/>
  <c r="M188" i="36"/>
  <c r="J189" i="36"/>
  <c r="K189" i="36"/>
  <c r="L189" i="36"/>
  <c r="M189" i="36"/>
  <c r="J190" i="36"/>
  <c r="K190" i="36"/>
  <c r="L190" i="36"/>
  <c r="M190" i="36"/>
  <c r="J191" i="36"/>
  <c r="K191" i="36"/>
  <c r="L191" i="36"/>
  <c r="M191" i="36"/>
  <c r="J192" i="36"/>
  <c r="K192" i="36"/>
  <c r="L192" i="36"/>
  <c r="M192" i="36"/>
  <c r="J193" i="36"/>
  <c r="K193" i="36"/>
  <c r="L193" i="36"/>
  <c r="M193" i="36"/>
  <c r="J194" i="36"/>
  <c r="K194" i="36"/>
  <c r="L194" i="36"/>
  <c r="M194" i="36"/>
  <c r="J195" i="36"/>
  <c r="K195" i="36"/>
  <c r="L195" i="36"/>
  <c r="M195" i="36"/>
  <c r="J196" i="36"/>
  <c r="K196" i="36"/>
  <c r="L196" i="36"/>
  <c r="M196" i="36"/>
  <c r="J197" i="36"/>
  <c r="K197" i="36"/>
  <c r="L197" i="36"/>
  <c r="M197" i="36"/>
  <c r="J198" i="36"/>
  <c r="K198" i="36"/>
  <c r="L198" i="36"/>
  <c r="M198" i="36"/>
  <c r="J199" i="36"/>
  <c r="K199" i="36"/>
  <c r="L199" i="36"/>
  <c r="M199" i="36"/>
  <c r="J200" i="36"/>
  <c r="K200" i="36"/>
  <c r="L200" i="36"/>
  <c r="M200" i="36"/>
  <c r="J201" i="36"/>
  <c r="K201" i="36"/>
  <c r="L201" i="36"/>
  <c r="M201" i="36"/>
  <c r="J202" i="36"/>
  <c r="K202" i="36"/>
  <c r="L202" i="36"/>
  <c r="M202" i="36"/>
  <c r="J203" i="36"/>
  <c r="K203" i="36"/>
  <c r="L203" i="36"/>
  <c r="M203" i="36"/>
  <c r="J204" i="36"/>
  <c r="K204" i="36"/>
  <c r="L204" i="36"/>
  <c r="M204" i="36"/>
  <c r="J205" i="36"/>
  <c r="K205" i="36"/>
  <c r="L205" i="36"/>
  <c r="M205" i="36"/>
  <c r="J206" i="36"/>
  <c r="K206" i="36"/>
  <c r="L206" i="36"/>
  <c r="M206" i="36"/>
  <c r="J207" i="36"/>
  <c r="K207" i="36"/>
  <c r="L207" i="36"/>
  <c r="M207" i="36"/>
  <c r="J208" i="36"/>
  <c r="K208" i="36"/>
  <c r="L208" i="36"/>
  <c r="M208" i="36"/>
  <c r="J209" i="36"/>
  <c r="K209" i="36"/>
  <c r="L209" i="36"/>
  <c r="M209" i="36"/>
  <c r="J210" i="36"/>
  <c r="K210" i="36"/>
  <c r="L210" i="36"/>
  <c r="M210" i="36"/>
  <c r="J211" i="36"/>
  <c r="K211" i="36"/>
  <c r="L211" i="36"/>
  <c r="M211" i="36"/>
  <c r="J212" i="36"/>
  <c r="K212" i="36"/>
  <c r="L212" i="36"/>
  <c r="M212" i="36"/>
  <c r="J213" i="36"/>
  <c r="K213" i="36"/>
  <c r="L213" i="36"/>
  <c r="M213" i="36"/>
  <c r="J214" i="36"/>
  <c r="K214" i="36"/>
  <c r="L214" i="36"/>
  <c r="M214" i="36"/>
  <c r="J215" i="36"/>
  <c r="K215" i="36"/>
  <c r="L215" i="36"/>
  <c r="M215" i="36"/>
  <c r="J216" i="36"/>
  <c r="K216" i="36"/>
  <c r="L216" i="36"/>
  <c r="M216" i="36"/>
  <c r="J217" i="36"/>
  <c r="K217" i="36"/>
  <c r="L217" i="36"/>
  <c r="M217" i="36"/>
  <c r="J218" i="36"/>
  <c r="K218" i="36"/>
  <c r="L218" i="36"/>
  <c r="M218" i="36"/>
  <c r="J219" i="36"/>
  <c r="K219" i="36"/>
  <c r="L219" i="36"/>
  <c r="M219" i="36"/>
  <c r="J220" i="36"/>
  <c r="K220" i="36"/>
  <c r="L220" i="36"/>
  <c r="M220" i="36"/>
  <c r="J221" i="36"/>
  <c r="K221" i="36"/>
  <c r="L221" i="36"/>
  <c r="M221" i="36"/>
  <c r="J222" i="36"/>
  <c r="K222" i="36"/>
  <c r="L222" i="36"/>
  <c r="M222" i="36"/>
  <c r="J223" i="36"/>
  <c r="K223" i="36"/>
  <c r="L223" i="36"/>
  <c r="M223" i="36"/>
  <c r="J224" i="36"/>
  <c r="K224" i="36"/>
  <c r="L224" i="36"/>
  <c r="M224" i="36"/>
  <c r="J225" i="36"/>
  <c r="K225" i="36"/>
  <c r="L225" i="36"/>
  <c r="M225" i="36"/>
  <c r="J226" i="36"/>
  <c r="K226" i="36"/>
  <c r="L226" i="36"/>
  <c r="M226" i="36"/>
  <c r="J227" i="36"/>
  <c r="K227" i="36"/>
  <c r="L227" i="36"/>
  <c r="M227" i="36"/>
  <c r="J228" i="36"/>
  <c r="K228" i="36"/>
  <c r="L228" i="36"/>
  <c r="M228" i="36"/>
  <c r="J229" i="36"/>
  <c r="K229" i="36"/>
  <c r="L229" i="36"/>
  <c r="M229" i="36"/>
  <c r="J230" i="36"/>
  <c r="K230" i="36"/>
  <c r="L230" i="36"/>
  <c r="M230" i="36"/>
  <c r="J231" i="36"/>
  <c r="K231" i="36"/>
  <c r="L231" i="36"/>
  <c r="M231" i="36"/>
  <c r="J232" i="36"/>
  <c r="K232" i="36"/>
  <c r="L232" i="36"/>
  <c r="M232" i="36"/>
  <c r="J233" i="36"/>
  <c r="K233" i="36"/>
  <c r="L233" i="36"/>
  <c r="M233" i="36"/>
  <c r="J234" i="36"/>
  <c r="K234" i="36"/>
  <c r="L234" i="36"/>
  <c r="M234" i="36"/>
  <c r="J235" i="36"/>
  <c r="K235" i="36"/>
  <c r="L235" i="36"/>
  <c r="M235" i="36"/>
  <c r="J236" i="36"/>
  <c r="K236" i="36"/>
  <c r="L236" i="36"/>
  <c r="M236" i="36"/>
  <c r="J237" i="36"/>
  <c r="K237" i="36"/>
  <c r="L237" i="36"/>
  <c r="M237" i="36"/>
  <c r="J238" i="36"/>
  <c r="K238" i="36"/>
  <c r="L238" i="36"/>
  <c r="M238" i="36"/>
  <c r="J239" i="36"/>
  <c r="K239" i="36"/>
  <c r="L239" i="36"/>
  <c r="M239" i="36"/>
  <c r="J240" i="36"/>
  <c r="K240" i="36"/>
  <c r="L240" i="36"/>
  <c r="M240" i="36"/>
  <c r="J241" i="36"/>
  <c r="K241" i="36"/>
  <c r="L241" i="36"/>
  <c r="M241" i="36"/>
  <c r="J242" i="36"/>
  <c r="K242" i="36"/>
  <c r="L242" i="36"/>
  <c r="M242" i="36"/>
  <c r="J243" i="36"/>
  <c r="K243" i="36"/>
  <c r="L243" i="36"/>
  <c r="M243" i="36"/>
  <c r="J244" i="36"/>
  <c r="K244" i="36"/>
  <c r="L244" i="36"/>
  <c r="M244" i="36"/>
  <c r="J245" i="36"/>
  <c r="K245" i="36"/>
  <c r="L245" i="36"/>
  <c r="M245" i="36"/>
  <c r="J246" i="36"/>
  <c r="K246" i="36"/>
  <c r="L246" i="36"/>
  <c r="M246" i="36"/>
  <c r="J247" i="36"/>
  <c r="K247" i="36"/>
  <c r="L247" i="36"/>
  <c r="M247" i="36"/>
  <c r="J248" i="36"/>
  <c r="K248" i="36"/>
  <c r="L248" i="36"/>
  <c r="M248" i="36"/>
  <c r="J249" i="36"/>
  <c r="K249" i="36"/>
  <c r="L249" i="36"/>
  <c r="M249" i="36"/>
  <c r="J250" i="36"/>
  <c r="K250" i="36"/>
  <c r="L250" i="36"/>
  <c r="M250" i="36"/>
  <c r="J251" i="36"/>
  <c r="K251" i="36"/>
  <c r="L251" i="36"/>
  <c r="M251" i="36"/>
  <c r="J252" i="36"/>
  <c r="K252" i="36"/>
  <c r="L252" i="36"/>
  <c r="M252" i="36"/>
  <c r="J253" i="36"/>
  <c r="K253" i="36"/>
  <c r="L253" i="36"/>
  <c r="M253" i="36"/>
  <c r="J254" i="36"/>
  <c r="K254" i="36"/>
  <c r="L254" i="36"/>
  <c r="M254" i="36"/>
  <c r="J255" i="36"/>
  <c r="K255" i="36"/>
  <c r="L255" i="36"/>
  <c r="M255" i="36"/>
  <c r="J256" i="36"/>
  <c r="K256" i="36"/>
  <c r="L256" i="36"/>
  <c r="M256" i="36"/>
  <c r="J257" i="36"/>
  <c r="K257" i="36"/>
  <c r="L257" i="36"/>
  <c r="M257" i="36"/>
  <c r="J258" i="36"/>
  <c r="K258" i="36"/>
  <c r="L258" i="36"/>
  <c r="M258" i="36"/>
  <c r="J259" i="36"/>
  <c r="K259" i="36"/>
  <c r="L259" i="36"/>
  <c r="M259" i="36"/>
  <c r="J260" i="36"/>
  <c r="K260" i="36"/>
  <c r="L260" i="36"/>
  <c r="M260" i="36"/>
  <c r="J261" i="36"/>
  <c r="K261" i="36"/>
  <c r="L261" i="36"/>
  <c r="M261" i="36"/>
  <c r="J262" i="36"/>
  <c r="K262" i="36"/>
  <c r="L262" i="36"/>
  <c r="M262" i="36"/>
  <c r="J263" i="36"/>
  <c r="K263" i="36"/>
  <c r="L263" i="36"/>
  <c r="M263" i="36"/>
  <c r="J264" i="36"/>
  <c r="K264" i="36"/>
  <c r="L264" i="36"/>
  <c r="M264" i="36"/>
  <c r="J265" i="36"/>
  <c r="K265" i="36"/>
  <c r="L265" i="36"/>
  <c r="M265" i="36"/>
  <c r="J266" i="36"/>
  <c r="K266" i="36"/>
  <c r="L266" i="36"/>
  <c r="M266" i="36"/>
  <c r="J267" i="36"/>
  <c r="K267" i="36"/>
  <c r="L267" i="36"/>
  <c r="M267" i="36"/>
  <c r="J268" i="36"/>
  <c r="K268" i="36"/>
  <c r="L268" i="36"/>
  <c r="M268" i="36"/>
  <c r="J269" i="36"/>
  <c r="K269" i="36"/>
  <c r="L269" i="36"/>
  <c r="M269" i="36"/>
  <c r="J270" i="36"/>
  <c r="K270" i="36"/>
  <c r="L270" i="36"/>
  <c r="M270" i="36"/>
  <c r="J271" i="36"/>
  <c r="K271" i="36"/>
  <c r="L271" i="36"/>
  <c r="M271" i="36"/>
  <c r="J272" i="36"/>
  <c r="K272" i="36"/>
  <c r="L272" i="36"/>
  <c r="M272" i="36"/>
  <c r="J273" i="36"/>
  <c r="K273" i="36"/>
  <c r="L273" i="36"/>
  <c r="M273" i="36"/>
  <c r="J274" i="36"/>
  <c r="K274" i="36"/>
  <c r="L274" i="36"/>
  <c r="M274" i="36"/>
  <c r="J275" i="36"/>
  <c r="K275" i="36"/>
  <c r="L275" i="36"/>
  <c r="M275" i="36"/>
  <c r="J276" i="36"/>
  <c r="K276" i="36"/>
  <c r="L276" i="36"/>
  <c r="M276" i="36"/>
  <c r="J277" i="36"/>
  <c r="K277" i="36"/>
  <c r="L277" i="36"/>
  <c r="M277" i="36"/>
  <c r="J278" i="36"/>
  <c r="K278" i="36"/>
  <c r="L278" i="36"/>
  <c r="M278" i="36"/>
  <c r="J279" i="36"/>
  <c r="K279" i="36"/>
  <c r="L279" i="36"/>
  <c r="M279" i="36"/>
  <c r="J280" i="36"/>
  <c r="K280" i="36"/>
  <c r="L280" i="36"/>
  <c r="M280" i="36"/>
  <c r="J281" i="36"/>
  <c r="K281" i="36"/>
  <c r="L281" i="36"/>
  <c r="M281" i="36"/>
  <c r="J282" i="36"/>
  <c r="K282" i="36"/>
  <c r="L282" i="36"/>
  <c r="M282" i="36"/>
  <c r="J283" i="36"/>
  <c r="K283" i="36"/>
  <c r="L283" i="36"/>
  <c r="M283" i="36"/>
  <c r="J284" i="36"/>
  <c r="K284" i="36"/>
  <c r="L284" i="36"/>
  <c r="M284" i="36"/>
  <c r="J285" i="36"/>
  <c r="K285" i="36"/>
  <c r="L285" i="36"/>
  <c r="M285" i="36"/>
  <c r="J286" i="36"/>
  <c r="K286" i="36"/>
  <c r="L286" i="36"/>
  <c r="M286" i="36"/>
  <c r="J287" i="36"/>
  <c r="K287" i="36"/>
  <c r="L287" i="36"/>
  <c r="M287" i="36"/>
  <c r="J288" i="36"/>
  <c r="K288" i="36"/>
  <c r="L288" i="36"/>
  <c r="M288" i="36"/>
  <c r="J289" i="36"/>
  <c r="K289" i="36"/>
  <c r="L289" i="36"/>
  <c r="M289" i="36"/>
  <c r="J290" i="36"/>
  <c r="K290" i="36"/>
  <c r="L290" i="36"/>
  <c r="M290" i="36"/>
  <c r="J291" i="36"/>
  <c r="K291" i="36"/>
  <c r="L291" i="36"/>
  <c r="M291" i="36"/>
  <c r="J292" i="36"/>
  <c r="K292" i="36"/>
  <c r="L292" i="36"/>
  <c r="M292" i="36"/>
  <c r="J293" i="36"/>
  <c r="K293" i="36"/>
  <c r="L293" i="36"/>
  <c r="M293" i="36"/>
  <c r="J294" i="36"/>
  <c r="K294" i="36"/>
  <c r="L294" i="36"/>
  <c r="M294" i="36"/>
  <c r="J295" i="36"/>
  <c r="K295" i="36"/>
  <c r="L295" i="36"/>
  <c r="M295" i="36"/>
  <c r="J296" i="36"/>
  <c r="K296" i="36"/>
  <c r="L296" i="36"/>
  <c r="M296" i="36"/>
  <c r="J297" i="36"/>
  <c r="K297" i="36"/>
  <c r="L297" i="36"/>
  <c r="M297" i="36"/>
  <c r="J298" i="36"/>
  <c r="K298" i="36"/>
  <c r="L298" i="36"/>
  <c r="M298" i="36"/>
  <c r="J299" i="36"/>
  <c r="K299" i="36"/>
  <c r="L299" i="36"/>
  <c r="M299" i="36"/>
  <c r="J300" i="36"/>
  <c r="K300" i="36"/>
  <c r="L300" i="36"/>
  <c r="M300" i="36"/>
  <c r="J301" i="36"/>
  <c r="K301" i="36"/>
  <c r="L301" i="36"/>
  <c r="M301" i="36"/>
  <c r="J302" i="36"/>
  <c r="K302" i="36"/>
  <c r="L302" i="36"/>
  <c r="M302" i="36"/>
  <c r="J303" i="36"/>
  <c r="K303" i="36"/>
  <c r="L303" i="36"/>
  <c r="M303" i="36"/>
  <c r="J304" i="36"/>
  <c r="K304" i="36"/>
  <c r="L304" i="36"/>
  <c r="M304" i="36"/>
  <c r="J305" i="36"/>
  <c r="K305" i="36"/>
  <c r="L305" i="36"/>
  <c r="M305" i="36"/>
  <c r="J306" i="36"/>
  <c r="K306" i="36"/>
  <c r="L306" i="36"/>
  <c r="M306" i="36"/>
  <c r="J307" i="36"/>
  <c r="K307" i="36"/>
  <c r="L307" i="36"/>
  <c r="M307" i="36"/>
  <c r="J308" i="36"/>
  <c r="K308" i="36"/>
  <c r="L308" i="36"/>
  <c r="M308" i="36"/>
  <c r="J309" i="36"/>
  <c r="K309" i="36"/>
  <c r="L309" i="36"/>
  <c r="M309" i="36"/>
  <c r="J310" i="36"/>
  <c r="K310" i="36"/>
  <c r="L310" i="36"/>
  <c r="M310" i="36"/>
  <c r="J311" i="36"/>
  <c r="K311" i="36"/>
  <c r="L311" i="36"/>
  <c r="M311" i="36"/>
  <c r="J312" i="36"/>
  <c r="K312" i="36"/>
  <c r="L312" i="36"/>
  <c r="M312" i="36"/>
  <c r="J313" i="36"/>
  <c r="K313" i="36"/>
  <c r="L313" i="36"/>
  <c r="M313" i="36"/>
  <c r="J314" i="36"/>
  <c r="K314" i="36"/>
  <c r="L314" i="36"/>
  <c r="M314" i="36"/>
  <c r="J315" i="36"/>
  <c r="K315" i="36"/>
  <c r="L315" i="36"/>
  <c r="M315" i="36"/>
  <c r="J316" i="36"/>
  <c r="K316" i="36"/>
  <c r="L316" i="36"/>
  <c r="M316" i="36"/>
  <c r="J317" i="36"/>
  <c r="K317" i="36"/>
  <c r="L317" i="36"/>
  <c r="M317" i="36"/>
  <c r="J318" i="36"/>
  <c r="K318" i="36"/>
  <c r="L318" i="36"/>
  <c r="M318" i="36"/>
  <c r="J319" i="36"/>
  <c r="K319" i="36"/>
  <c r="L319" i="36"/>
  <c r="M319" i="36"/>
  <c r="J320" i="36"/>
  <c r="K320" i="36"/>
  <c r="L320" i="36"/>
  <c r="M320" i="36"/>
  <c r="J321" i="36"/>
  <c r="K321" i="36"/>
  <c r="L321" i="36"/>
  <c r="M321" i="36"/>
  <c r="J322" i="36"/>
  <c r="K322" i="36"/>
  <c r="L322" i="36"/>
  <c r="M322" i="36"/>
  <c r="J323" i="36"/>
  <c r="K323" i="36"/>
  <c r="L323" i="36"/>
  <c r="M323" i="36"/>
  <c r="J324" i="36"/>
  <c r="K324" i="36"/>
  <c r="L324" i="36"/>
  <c r="M324" i="36"/>
  <c r="J325" i="36"/>
  <c r="K325" i="36"/>
  <c r="L325" i="36"/>
  <c r="M325" i="36"/>
  <c r="J326" i="36"/>
  <c r="K326" i="36"/>
  <c r="L326" i="36"/>
  <c r="M326" i="36"/>
  <c r="J327" i="36"/>
  <c r="K327" i="36"/>
  <c r="L327" i="36"/>
  <c r="M327" i="36"/>
  <c r="J328" i="36"/>
  <c r="K328" i="36"/>
  <c r="L328" i="36"/>
  <c r="M328" i="36"/>
  <c r="J329" i="36"/>
  <c r="K329" i="36"/>
  <c r="L329" i="36"/>
  <c r="M329" i="36"/>
  <c r="J330" i="36"/>
  <c r="K330" i="36"/>
  <c r="L330" i="36"/>
  <c r="M330" i="36"/>
  <c r="J331" i="36"/>
  <c r="K331" i="36"/>
  <c r="L331" i="36"/>
  <c r="M331" i="36"/>
  <c r="J332" i="36"/>
  <c r="K332" i="36"/>
  <c r="L332" i="36"/>
  <c r="M332" i="36"/>
  <c r="J333" i="36"/>
  <c r="K333" i="36"/>
  <c r="L333" i="36"/>
  <c r="M333" i="36"/>
  <c r="J334" i="36"/>
  <c r="K334" i="36"/>
  <c r="L334" i="36"/>
  <c r="M334" i="36"/>
  <c r="J335" i="36"/>
  <c r="K335" i="36"/>
  <c r="L335" i="36"/>
  <c r="M335" i="36"/>
  <c r="J336" i="36"/>
  <c r="K336" i="36"/>
  <c r="L336" i="36"/>
  <c r="M336" i="36"/>
  <c r="J337" i="36"/>
  <c r="K337" i="36"/>
  <c r="L337" i="36"/>
  <c r="M337" i="36"/>
  <c r="J338" i="36"/>
  <c r="K338" i="36"/>
  <c r="L338" i="36"/>
  <c r="M338" i="36"/>
  <c r="J339" i="36"/>
  <c r="K339" i="36"/>
  <c r="L339" i="36"/>
  <c r="M339" i="36"/>
  <c r="J340" i="36"/>
  <c r="K340" i="36"/>
  <c r="L340" i="36"/>
  <c r="M340" i="36"/>
  <c r="J341" i="36"/>
  <c r="K341" i="36"/>
  <c r="L341" i="36"/>
  <c r="M341" i="36"/>
  <c r="J342" i="36"/>
  <c r="K342" i="36"/>
  <c r="L342" i="36"/>
  <c r="M342" i="36"/>
  <c r="J343" i="36"/>
  <c r="K343" i="36"/>
  <c r="L343" i="36"/>
  <c r="M343" i="36"/>
  <c r="J344" i="36"/>
  <c r="K344" i="36"/>
  <c r="L344" i="36"/>
  <c r="M344" i="36"/>
  <c r="J345" i="36"/>
  <c r="K345" i="36"/>
  <c r="L345" i="36"/>
  <c r="M345" i="36"/>
  <c r="J346" i="36"/>
  <c r="K346" i="36"/>
  <c r="L346" i="36"/>
  <c r="M346" i="36"/>
  <c r="J347" i="36"/>
  <c r="K347" i="36"/>
  <c r="L347" i="36"/>
  <c r="M347" i="36"/>
  <c r="J348" i="36"/>
  <c r="K348" i="36"/>
  <c r="L348" i="36"/>
  <c r="M348" i="36"/>
  <c r="J349" i="36"/>
  <c r="K349" i="36"/>
  <c r="L349" i="36"/>
  <c r="M349" i="36"/>
  <c r="J350" i="36"/>
  <c r="K350" i="36"/>
  <c r="L350" i="36"/>
  <c r="M350" i="36"/>
  <c r="J351" i="36"/>
  <c r="K351" i="36"/>
  <c r="L351" i="36"/>
  <c r="M351" i="36"/>
  <c r="J352" i="36"/>
  <c r="K352" i="36"/>
  <c r="L352" i="36"/>
  <c r="M352" i="36"/>
  <c r="J353" i="36"/>
  <c r="K353" i="36"/>
  <c r="L353" i="36"/>
  <c r="M353" i="36"/>
  <c r="J354" i="36"/>
  <c r="K354" i="36"/>
  <c r="L354" i="36"/>
  <c r="M354" i="36"/>
  <c r="J355" i="36"/>
  <c r="K355" i="36"/>
  <c r="L355" i="36"/>
  <c r="M355" i="36"/>
  <c r="J356" i="36"/>
  <c r="K356" i="36"/>
  <c r="L356" i="36"/>
  <c r="M356" i="36"/>
  <c r="J357" i="36"/>
  <c r="K357" i="36"/>
  <c r="L357" i="36"/>
  <c r="M357" i="36"/>
  <c r="J358" i="36"/>
  <c r="K358" i="36"/>
  <c r="L358" i="36"/>
  <c r="M358" i="36"/>
  <c r="J359" i="36"/>
  <c r="K359" i="36"/>
  <c r="L359" i="36"/>
  <c r="M359" i="36"/>
  <c r="J360" i="36"/>
  <c r="K360" i="36"/>
  <c r="L360" i="36"/>
  <c r="M360" i="36"/>
  <c r="J361" i="36"/>
  <c r="K361" i="36"/>
  <c r="L361" i="36"/>
  <c r="M361" i="36"/>
  <c r="J362" i="36"/>
  <c r="K362" i="36"/>
  <c r="L362" i="36"/>
  <c r="M362" i="36"/>
  <c r="J363" i="36"/>
  <c r="K363" i="36"/>
  <c r="L363" i="36"/>
  <c r="M363" i="36"/>
  <c r="J364" i="36"/>
  <c r="K364" i="36"/>
  <c r="L364" i="36"/>
  <c r="M364" i="36"/>
  <c r="J365" i="36"/>
  <c r="K365" i="36"/>
  <c r="L365" i="36"/>
  <c r="M365" i="36"/>
  <c r="J366" i="36"/>
  <c r="K366" i="36"/>
  <c r="L366" i="36"/>
  <c r="M366" i="36"/>
  <c r="J367" i="36"/>
  <c r="K367" i="36"/>
  <c r="L367" i="36"/>
  <c r="M367" i="36"/>
  <c r="J368" i="36"/>
  <c r="K368" i="36"/>
  <c r="L368" i="36"/>
  <c r="M368" i="36"/>
  <c r="J369" i="36"/>
  <c r="K369" i="36"/>
  <c r="L369" i="36"/>
  <c r="M369" i="36"/>
  <c r="J370" i="36"/>
  <c r="K370" i="36"/>
  <c r="L370" i="36"/>
  <c r="M370" i="36"/>
  <c r="J371" i="36"/>
  <c r="K371" i="36"/>
  <c r="L371" i="36"/>
  <c r="M371" i="36"/>
  <c r="J372" i="36"/>
  <c r="K372" i="36"/>
  <c r="L372" i="36"/>
  <c r="M372" i="36"/>
  <c r="J373" i="36"/>
  <c r="K373" i="36"/>
  <c r="L373" i="36"/>
  <c r="M373" i="36"/>
  <c r="J374" i="36"/>
  <c r="K374" i="36"/>
  <c r="L374" i="36"/>
  <c r="M374" i="36"/>
  <c r="J375" i="36"/>
  <c r="K375" i="36"/>
  <c r="L375" i="36"/>
  <c r="M375" i="36"/>
  <c r="J376" i="36"/>
  <c r="K376" i="36"/>
  <c r="L376" i="36"/>
  <c r="M376" i="36"/>
  <c r="J377" i="36"/>
  <c r="K377" i="36"/>
  <c r="L377" i="36"/>
  <c r="M377" i="36"/>
  <c r="J378" i="36"/>
  <c r="K378" i="36"/>
  <c r="L378" i="36"/>
  <c r="M378" i="36"/>
  <c r="J379" i="36"/>
  <c r="K379" i="36"/>
  <c r="L379" i="36"/>
  <c r="M379" i="36"/>
  <c r="J380" i="36"/>
  <c r="K380" i="36"/>
  <c r="L380" i="36"/>
  <c r="M380" i="36"/>
  <c r="J381" i="36"/>
  <c r="K381" i="36"/>
  <c r="L381" i="36"/>
  <c r="M381" i="36"/>
  <c r="J382" i="36"/>
  <c r="K382" i="36"/>
  <c r="L382" i="36"/>
  <c r="M382" i="36"/>
  <c r="J383" i="36"/>
  <c r="K383" i="36"/>
  <c r="L383" i="36"/>
  <c r="M383" i="36"/>
  <c r="J384" i="36"/>
  <c r="K384" i="36"/>
  <c r="L384" i="36"/>
  <c r="M384" i="36"/>
  <c r="J385" i="36"/>
  <c r="K385" i="36"/>
  <c r="L385" i="36"/>
  <c r="M385" i="36"/>
  <c r="J386" i="36"/>
  <c r="K386" i="36"/>
  <c r="L386" i="36"/>
  <c r="M386" i="36"/>
  <c r="J387" i="36"/>
  <c r="K387" i="36"/>
  <c r="L387" i="36"/>
  <c r="M387" i="36"/>
  <c r="J388" i="36"/>
  <c r="K388" i="36"/>
  <c r="L388" i="36"/>
  <c r="M388" i="36"/>
  <c r="J389" i="36"/>
  <c r="K389" i="36"/>
  <c r="L389" i="36"/>
  <c r="M389" i="36"/>
  <c r="J390" i="36"/>
  <c r="K390" i="36"/>
  <c r="L390" i="36"/>
  <c r="M390" i="36"/>
  <c r="J391" i="36"/>
  <c r="K391" i="36"/>
  <c r="L391" i="36"/>
  <c r="M391" i="36"/>
  <c r="J392" i="36"/>
  <c r="K392" i="36"/>
  <c r="L392" i="36"/>
  <c r="M392" i="36"/>
  <c r="J393" i="36"/>
  <c r="K393" i="36"/>
  <c r="L393" i="36"/>
  <c r="M393" i="36"/>
  <c r="J394" i="36"/>
  <c r="K394" i="36"/>
  <c r="L394" i="36"/>
  <c r="M394" i="36"/>
  <c r="J395" i="36"/>
  <c r="K395" i="36"/>
  <c r="L395" i="36"/>
  <c r="M395" i="36"/>
  <c r="J396" i="36"/>
  <c r="K396" i="36"/>
  <c r="L396" i="36"/>
  <c r="M396" i="36"/>
  <c r="J397" i="36"/>
  <c r="K397" i="36"/>
  <c r="L397" i="36"/>
  <c r="M397" i="36"/>
  <c r="J398" i="36"/>
  <c r="K398" i="36"/>
  <c r="L398" i="36"/>
  <c r="M398" i="36"/>
  <c r="J399" i="36"/>
  <c r="K399" i="36"/>
  <c r="L399" i="36"/>
  <c r="M399" i="36"/>
  <c r="J400" i="36"/>
  <c r="K400" i="36"/>
  <c r="L400" i="36"/>
  <c r="M400" i="36"/>
  <c r="J401" i="36"/>
  <c r="K401" i="36"/>
  <c r="L401" i="36"/>
  <c r="M401" i="36"/>
  <c r="J402" i="36"/>
  <c r="K402" i="36"/>
  <c r="L402" i="36"/>
  <c r="M402" i="36"/>
  <c r="J403" i="36"/>
  <c r="K403" i="36"/>
  <c r="L403" i="36"/>
  <c r="M403" i="36"/>
  <c r="J404" i="36"/>
  <c r="K404" i="36"/>
  <c r="L404" i="36"/>
  <c r="M404" i="36"/>
  <c r="J405" i="36"/>
  <c r="K405" i="36"/>
  <c r="L405" i="36"/>
  <c r="M405" i="36"/>
  <c r="J406" i="36"/>
  <c r="K406" i="36"/>
  <c r="L406" i="36"/>
  <c r="M406" i="36"/>
  <c r="J407" i="36"/>
  <c r="K407" i="36"/>
  <c r="L407" i="36"/>
  <c r="M407" i="36"/>
  <c r="J408" i="36"/>
  <c r="K408" i="36"/>
  <c r="L408" i="36"/>
  <c r="M408" i="36"/>
  <c r="J409" i="36"/>
  <c r="K409" i="36"/>
  <c r="L409" i="36"/>
  <c r="M409" i="36"/>
  <c r="J410" i="36"/>
  <c r="K410" i="36"/>
  <c r="L410" i="36"/>
  <c r="M410" i="36"/>
  <c r="J411" i="36"/>
  <c r="K411" i="36"/>
  <c r="L411" i="36"/>
  <c r="M411" i="36"/>
  <c r="J412" i="36"/>
  <c r="K412" i="36"/>
  <c r="L412" i="36"/>
  <c r="M412" i="36"/>
  <c r="J413" i="36"/>
  <c r="K413" i="36"/>
  <c r="L413" i="36"/>
  <c r="M413" i="36"/>
  <c r="J414" i="36"/>
  <c r="K414" i="36"/>
  <c r="L414" i="36"/>
  <c r="M414" i="36"/>
  <c r="J415" i="36"/>
  <c r="K415" i="36"/>
  <c r="L415" i="36"/>
  <c r="M415" i="36"/>
  <c r="J416" i="36"/>
  <c r="K416" i="36"/>
  <c r="L416" i="36"/>
  <c r="M416" i="36"/>
  <c r="J417" i="36"/>
  <c r="K417" i="36"/>
  <c r="L417" i="36"/>
  <c r="M417" i="36"/>
  <c r="J418" i="36"/>
  <c r="K418" i="36"/>
  <c r="L418" i="36"/>
  <c r="M418" i="36"/>
  <c r="J419" i="36"/>
  <c r="K419" i="36"/>
  <c r="L419" i="36"/>
  <c r="M419" i="36"/>
  <c r="J420" i="36"/>
  <c r="K420" i="36"/>
  <c r="L420" i="36"/>
  <c r="M420" i="36"/>
  <c r="J421" i="36"/>
  <c r="K421" i="36"/>
  <c r="L421" i="36"/>
  <c r="M421" i="36"/>
  <c r="J422" i="36"/>
  <c r="K422" i="36"/>
  <c r="L422" i="36"/>
  <c r="M422" i="36"/>
  <c r="J423" i="36"/>
  <c r="K423" i="36"/>
  <c r="L423" i="36"/>
  <c r="M423" i="36"/>
  <c r="J424" i="36"/>
  <c r="K424" i="36"/>
  <c r="L424" i="36"/>
  <c r="M424" i="36"/>
  <c r="J425" i="36"/>
  <c r="K425" i="36"/>
  <c r="L425" i="36"/>
  <c r="M425" i="36"/>
  <c r="J426" i="36"/>
  <c r="K426" i="36"/>
  <c r="L426" i="36"/>
  <c r="M426" i="36"/>
  <c r="J427" i="36"/>
  <c r="K427" i="36"/>
  <c r="L427" i="36"/>
  <c r="M427" i="36"/>
  <c r="J428" i="36"/>
  <c r="K428" i="36"/>
  <c r="L428" i="36"/>
  <c r="M428" i="36"/>
  <c r="J429" i="36"/>
  <c r="K429" i="36"/>
  <c r="L429" i="36"/>
  <c r="M429" i="36"/>
  <c r="J430" i="36"/>
  <c r="K430" i="36"/>
  <c r="L430" i="36"/>
  <c r="M430" i="36"/>
  <c r="J431" i="36"/>
  <c r="K431" i="36"/>
  <c r="L431" i="36"/>
  <c r="M431" i="36"/>
  <c r="J432" i="36"/>
  <c r="K432" i="36"/>
  <c r="L432" i="36"/>
  <c r="M432" i="36"/>
  <c r="J433" i="36"/>
  <c r="K433" i="36"/>
  <c r="L433" i="36"/>
  <c r="M433" i="36"/>
  <c r="J434" i="36"/>
  <c r="K434" i="36"/>
  <c r="L434" i="36"/>
  <c r="M434" i="36"/>
  <c r="J435" i="36"/>
  <c r="K435" i="36"/>
  <c r="L435" i="36"/>
  <c r="M435" i="36"/>
  <c r="J436" i="36"/>
  <c r="K436" i="36"/>
  <c r="L436" i="36"/>
  <c r="M436" i="36"/>
  <c r="J437" i="36"/>
  <c r="K437" i="36"/>
  <c r="L437" i="36"/>
  <c r="M437" i="36"/>
  <c r="J438" i="36"/>
  <c r="K438" i="36"/>
  <c r="L438" i="36"/>
  <c r="M438" i="36"/>
  <c r="J439" i="36"/>
  <c r="K439" i="36"/>
  <c r="L439" i="36"/>
  <c r="M439" i="36"/>
  <c r="J440" i="36"/>
  <c r="K440" i="36"/>
  <c r="L440" i="36"/>
  <c r="M440" i="36"/>
  <c r="J441" i="36"/>
  <c r="K441" i="36"/>
  <c r="L441" i="36"/>
  <c r="M441" i="36"/>
  <c r="J442" i="36"/>
  <c r="K442" i="36"/>
  <c r="L442" i="36"/>
  <c r="M442" i="36"/>
  <c r="J443" i="36"/>
  <c r="K443" i="36"/>
  <c r="L443" i="36"/>
  <c r="M443" i="36"/>
  <c r="J444" i="36"/>
  <c r="K444" i="36"/>
  <c r="L444" i="36"/>
  <c r="M444" i="36"/>
  <c r="J445" i="36"/>
  <c r="K445" i="36"/>
  <c r="L445" i="36"/>
  <c r="M445" i="36"/>
  <c r="J446" i="36"/>
  <c r="K446" i="36"/>
  <c r="L446" i="36"/>
  <c r="M446" i="36"/>
  <c r="J447" i="36"/>
  <c r="K447" i="36"/>
  <c r="L447" i="36"/>
  <c r="M447" i="36"/>
  <c r="J448" i="36"/>
  <c r="K448" i="36"/>
  <c r="L448" i="36"/>
  <c r="M448" i="36"/>
  <c r="J449" i="36"/>
  <c r="K449" i="36"/>
  <c r="L449" i="36"/>
  <c r="M449" i="36"/>
  <c r="J450" i="36"/>
  <c r="K450" i="36"/>
  <c r="L450" i="36"/>
  <c r="M450" i="36"/>
  <c r="J451" i="36"/>
  <c r="K451" i="36"/>
  <c r="L451" i="36"/>
  <c r="M451" i="36"/>
  <c r="J452" i="36"/>
  <c r="K452" i="36"/>
  <c r="L452" i="36"/>
  <c r="M452" i="36"/>
  <c r="J453" i="36"/>
  <c r="K453" i="36"/>
  <c r="L453" i="36"/>
  <c r="M453" i="36"/>
  <c r="J454" i="36"/>
  <c r="K454" i="36"/>
  <c r="L454" i="36"/>
  <c r="M454" i="36"/>
  <c r="J455" i="36"/>
  <c r="K455" i="36"/>
  <c r="L455" i="36"/>
  <c r="M455" i="36"/>
  <c r="J456" i="36"/>
  <c r="K456" i="36"/>
  <c r="L456" i="36"/>
  <c r="M456" i="36"/>
  <c r="J457" i="36"/>
  <c r="K457" i="36"/>
  <c r="L457" i="36"/>
  <c r="M457" i="36"/>
  <c r="J458" i="36"/>
  <c r="K458" i="36"/>
  <c r="L458" i="36"/>
  <c r="M458" i="36"/>
  <c r="J459" i="36"/>
  <c r="K459" i="36"/>
  <c r="L459" i="36"/>
  <c r="M459" i="36"/>
  <c r="J460" i="36"/>
  <c r="K460" i="36"/>
  <c r="L460" i="36"/>
  <c r="M460" i="36"/>
  <c r="J461" i="36"/>
  <c r="K461" i="36"/>
  <c r="L461" i="36"/>
  <c r="M461" i="36"/>
  <c r="J462" i="36"/>
  <c r="K462" i="36"/>
  <c r="L462" i="36"/>
  <c r="M462" i="36"/>
  <c r="J463" i="36"/>
  <c r="K463" i="36"/>
  <c r="L463" i="36"/>
  <c r="M463" i="36"/>
  <c r="J464" i="36"/>
  <c r="K464" i="36"/>
  <c r="L464" i="36"/>
  <c r="M464" i="36"/>
  <c r="J465" i="36"/>
  <c r="K465" i="36"/>
  <c r="L465" i="36"/>
  <c r="M465" i="36"/>
  <c r="J466" i="36"/>
  <c r="K466" i="36"/>
  <c r="L466" i="36"/>
  <c r="M466" i="36"/>
  <c r="J467" i="36"/>
  <c r="K467" i="36"/>
  <c r="L467" i="36"/>
  <c r="M467" i="36"/>
  <c r="J468" i="36"/>
  <c r="K468" i="36"/>
  <c r="L468" i="36"/>
  <c r="M468" i="36"/>
  <c r="J469" i="36"/>
  <c r="K469" i="36"/>
  <c r="L469" i="36"/>
  <c r="M469" i="36"/>
  <c r="J470" i="36"/>
  <c r="K470" i="36"/>
  <c r="L470" i="36"/>
  <c r="M470" i="36"/>
  <c r="J471" i="36"/>
  <c r="K471" i="36"/>
  <c r="L471" i="36"/>
  <c r="M471" i="36"/>
  <c r="J472" i="36"/>
  <c r="K472" i="36"/>
  <c r="L472" i="36"/>
  <c r="M472" i="36"/>
  <c r="J473" i="36"/>
  <c r="K473" i="36"/>
  <c r="L473" i="36"/>
  <c r="M473" i="36"/>
  <c r="J474" i="36"/>
  <c r="K474" i="36"/>
  <c r="L474" i="36"/>
  <c r="M474" i="36"/>
  <c r="M13" i="36"/>
  <c r="L13" i="36"/>
  <c r="K13" i="36"/>
  <c r="J13" i="36"/>
  <c r="H13" i="36"/>
  <c r="G473" i="36"/>
  <c r="F473" i="36"/>
  <c r="E473" i="36"/>
  <c r="D473" i="36"/>
  <c r="C473" i="36"/>
  <c r="G471" i="36"/>
  <c r="F471" i="36"/>
  <c r="E471" i="36"/>
  <c r="D471" i="36"/>
  <c r="C471" i="36"/>
  <c r="G469" i="36"/>
  <c r="F469" i="36"/>
  <c r="E469" i="36"/>
  <c r="D469" i="36"/>
  <c r="C469" i="36"/>
  <c r="G467" i="36"/>
  <c r="F467" i="36"/>
  <c r="E467" i="36"/>
  <c r="D467" i="36"/>
  <c r="C467" i="36"/>
  <c r="G465" i="36"/>
  <c r="F465" i="36"/>
  <c r="E465" i="36"/>
  <c r="D465" i="36"/>
  <c r="C465" i="36"/>
  <c r="G463" i="36"/>
  <c r="F463" i="36"/>
  <c r="E463" i="36"/>
  <c r="D463" i="36"/>
  <c r="C463" i="36"/>
  <c r="G461" i="36"/>
  <c r="F461" i="36"/>
  <c r="E461" i="36"/>
  <c r="D461" i="36"/>
  <c r="C461" i="36"/>
  <c r="G459" i="36"/>
  <c r="F459" i="36"/>
  <c r="E459" i="36"/>
  <c r="D459" i="36"/>
  <c r="C459" i="36"/>
  <c r="G457" i="36"/>
  <c r="F457" i="36"/>
  <c r="E457" i="36"/>
  <c r="D457" i="36"/>
  <c r="C457" i="36"/>
  <c r="G455" i="36"/>
  <c r="F455" i="36"/>
  <c r="E455" i="36"/>
  <c r="D455" i="36"/>
  <c r="C455" i="36"/>
  <c r="G453" i="36"/>
  <c r="F453" i="36"/>
  <c r="E453" i="36"/>
  <c r="D453" i="36"/>
  <c r="C453" i="36"/>
  <c r="G451" i="36"/>
  <c r="F451" i="36"/>
  <c r="E451" i="36"/>
  <c r="D451" i="36"/>
  <c r="C451" i="36"/>
  <c r="G449" i="36"/>
  <c r="F449" i="36"/>
  <c r="E449" i="36"/>
  <c r="D449" i="36"/>
  <c r="C449" i="36"/>
  <c r="G447" i="36"/>
  <c r="F447" i="36"/>
  <c r="E447" i="36"/>
  <c r="D447" i="36"/>
  <c r="C447" i="36"/>
  <c r="G445" i="36"/>
  <c r="F445" i="36"/>
  <c r="E445" i="36"/>
  <c r="D445" i="36"/>
  <c r="C445" i="36"/>
  <c r="G443" i="36"/>
  <c r="F443" i="36"/>
  <c r="E443" i="36"/>
  <c r="D443" i="36"/>
  <c r="C443" i="36"/>
  <c r="G441" i="36"/>
  <c r="F441" i="36"/>
  <c r="E441" i="36"/>
  <c r="D441" i="36"/>
  <c r="C441" i="36"/>
  <c r="G439" i="36"/>
  <c r="F439" i="36"/>
  <c r="E439" i="36"/>
  <c r="D439" i="36"/>
  <c r="C439" i="36"/>
  <c r="G437" i="36"/>
  <c r="F437" i="36"/>
  <c r="E437" i="36"/>
  <c r="D437" i="36"/>
  <c r="C437" i="36"/>
  <c r="G435" i="36"/>
  <c r="F435" i="36"/>
  <c r="E435" i="36"/>
  <c r="D435" i="36"/>
  <c r="C435" i="36"/>
  <c r="G433" i="36"/>
  <c r="F433" i="36"/>
  <c r="E433" i="36"/>
  <c r="D433" i="36"/>
  <c r="C433" i="36"/>
  <c r="G431" i="36"/>
  <c r="F431" i="36"/>
  <c r="E431" i="36"/>
  <c r="D431" i="36"/>
  <c r="C431" i="36"/>
  <c r="G429" i="36"/>
  <c r="F429" i="36"/>
  <c r="E429" i="36"/>
  <c r="D429" i="36"/>
  <c r="C429" i="36"/>
  <c r="G427" i="36"/>
  <c r="F427" i="36"/>
  <c r="E427" i="36"/>
  <c r="D427" i="36"/>
  <c r="C427" i="36"/>
  <c r="G425" i="36"/>
  <c r="F425" i="36"/>
  <c r="E425" i="36"/>
  <c r="D425" i="36"/>
  <c r="C425" i="36"/>
  <c r="G423" i="36"/>
  <c r="F423" i="36"/>
  <c r="E423" i="36"/>
  <c r="D423" i="36"/>
  <c r="C423" i="36"/>
  <c r="G421" i="36"/>
  <c r="F421" i="36"/>
  <c r="E421" i="36"/>
  <c r="D421" i="36"/>
  <c r="C421" i="36"/>
  <c r="G419" i="36"/>
  <c r="F419" i="36"/>
  <c r="E419" i="36"/>
  <c r="D419" i="36"/>
  <c r="C419" i="36"/>
  <c r="G417" i="36"/>
  <c r="F417" i="36"/>
  <c r="E417" i="36"/>
  <c r="D417" i="36"/>
  <c r="C417" i="36"/>
  <c r="G415" i="36"/>
  <c r="F415" i="36"/>
  <c r="E415" i="36"/>
  <c r="D415" i="36"/>
  <c r="C415" i="36"/>
  <c r="G413" i="36"/>
  <c r="F413" i="36"/>
  <c r="E413" i="36"/>
  <c r="D413" i="36"/>
  <c r="C413" i="36"/>
  <c r="G411" i="36"/>
  <c r="F411" i="36"/>
  <c r="E411" i="36"/>
  <c r="D411" i="36"/>
  <c r="C411" i="36"/>
  <c r="G409" i="36"/>
  <c r="F409" i="36"/>
  <c r="E409" i="36"/>
  <c r="D409" i="36"/>
  <c r="C409" i="36"/>
  <c r="G407" i="36"/>
  <c r="F407" i="36"/>
  <c r="E407" i="36"/>
  <c r="D407" i="36"/>
  <c r="C407" i="36"/>
  <c r="G405" i="36"/>
  <c r="F405" i="36"/>
  <c r="E405" i="36"/>
  <c r="D405" i="36"/>
  <c r="C405" i="36"/>
  <c r="G403" i="36"/>
  <c r="F403" i="36"/>
  <c r="E403" i="36"/>
  <c r="D403" i="36"/>
  <c r="C403" i="36"/>
  <c r="G401" i="36"/>
  <c r="F401" i="36"/>
  <c r="E401" i="36"/>
  <c r="D401" i="36"/>
  <c r="C401" i="36"/>
  <c r="G399" i="36"/>
  <c r="F399" i="36"/>
  <c r="E399" i="36"/>
  <c r="D399" i="36"/>
  <c r="C399" i="36"/>
  <c r="G397" i="36"/>
  <c r="F397" i="36"/>
  <c r="E397" i="36"/>
  <c r="D397" i="36"/>
  <c r="C397" i="36"/>
  <c r="G395" i="36"/>
  <c r="F395" i="36"/>
  <c r="E395" i="36"/>
  <c r="D395" i="36"/>
  <c r="C395" i="36"/>
  <c r="G393" i="36"/>
  <c r="F393" i="36"/>
  <c r="E393" i="36"/>
  <c r="D393" i="36"/>
  <c r="C393" i="36"/>
  <c r="G391" i="36"/>
  <c r="F391" i="36"/>
  <c r="E391" i="36"/>
  <c r="D391" i="36"/>
  <c r="C391" i="36"/>
  <c r="G389" i="36"/>
  <c r="F389" i="36"/>
  <c r="E389" i="36"/>
  <c r="D389" i="36"/>
  <c r="C389" i="36"/>
  <c r="G387" i="36"/>
  <c r="F387" i="36"/>
  <c r="E387" i="36"/>
  <c r="D387" i="36"/>
  <c r="C387" i="36"/>
  <c r="G385" i="36"/>
  <c r="F385" i="36"/>
  <c r="E385" i="36"/>
  <c r="D385" i="36"/>
  <c r="C385" i="36"/>
  <c r="G383" i="36"/>
  <c r="F383" i="36"/>
  <c r="E383" i="36"/>
  <c r="D383" i="36"/>
  <c r="C383" i="36"/>
  <c r="G381" i="36"/>
  <c r="F381" i="36"/>
  <c r="E381" i="36"/>
  <c r="D381" i="36"/>
  <c r="C381" i="36"/>
  <c r="G379" i="36"/>
  <c r="F379" i="36"/>
  <c r="E379" i="36"/>
  <c r="D379" i="36"/>
  <c r="C379" i="36"/>
  <c r="G377" i="36"/>
  <c r="F377" i="36"/>
  <c r="E377" i="36"/>
  <c r="D377" i="36"/>
  <c r="C377" i="36"/>
  <c r="G375" i="36"/>
  <c r="F375" i="36"/>
  <c r="E375" i="36"/>
  <c r="D375" i="36"/>
  <c r="C375" i="36"/>
  <c r="G373" i="36"/>
  <c r="F373" i="36"/>
  <c r="E373" i="36"/>
  <c r="D373" i="36"/>
  <c r="C373" i="36"/>
  <c r="G371" i="36"/>
  <c r="F371" i="36"/>
  <c r="E371" i="36"/>
  <c r="D371" i="36"/>
  <c r="C371" i="36"/>
  <c r="G369" i="36"/>
  <c r="F369" i="36"/>
  <c r="E369" i="36"/>
  <c r="D369" i="36"/>
  <c r="C369" i="36"/>
  <c r="G367" i="36"/>
  <c r="F367" i="36"/>
  <c r="E367" i="36"/>
  <c r="D367" i="36"/>
  <c r="C367" i="36"/>
  <c r="G365" i="36"/>
  <c r="F365" i="36"/>
  <c r="E365" i="36"/>
  <c r="D365" i="36"/>
  <c r="C365" i="36"/>
  <c r="G363" i="36"/>
  <c r="F363" i="36"/>
  <c r="E363" i="36"/>
  <c r="D363" i="36"/>
  <c r="C363" i="36"/>
  <c r="G361" i="36"/>
  <c r="F361" i="36"/>
  <c r="E361" i="36"/>
  <c r="D361" i="36"/>
  <c r="C361" i="36"/>
  <c r="G359" i="36"/>
  <c r="F359" i="36"/>
  <c r="E359" i="36"/>
  <c r="D359" i="36"/>
  <c r="C359" i="36"/>
  <c r="G357" i="36"/>
  <c r="F357" i="36"/>
  <c r="E357" i="36"/>
  <c r="D357" i="36"/>
  <c r="C357" i="36"/>
  <c r="G355" i="36"/>
  <c r="F355" i="36"/>
  <c r="E355" i="36"/>
  <c r="D355" i="36"/>
  <c r="C355" i="36"/>
  <c r="G353" i="36"/>
  <c r="F353" i="36"/>
  <c r="E353" i="36"/>
  <c r="D353" i="36"/>
  <c r="C353" i="36"/>
  <c r="G351" i="36"/>
  <c r="F351" i="36"/>
  <c r="E351" i="36"/>
  <c r="D351" i="36"/>
  <c r="C351" i="36"/>
  <c r="G349" i="36"/>
  <c r="F349" i="36"/>
  <c r="E349" i="36"/>
  <c r="D349" i="36"/>
  <c r="C349" i="36"/>
  <c r="G347" i="36"/>
  <c r="F347" i="36"/>
  <c r="E347" i="36"/>
  <c r="D347" i="36"/>
  <c r="C347" i="36"/>
  <c r="G345" i="36"/>
  <c r="F345" i="36"/>
  <c r="E345" i="36"/>
  <c r="D345" i="36"/>
  <c r="C345" i="36"/>
  <c r="G343" i="36"/>
  <c r="F343" i="36"/>
  <c r="E343" i="36"/>
  <c r="D343" i="36"/>
  <c r="C343" i="36"/>
  <c r="G341" i="36"/>
  <c r="F341" i="36"/>
  <c r="E341" i="36"/>
  <c r="D341" i="36"/>
  <c r="C341" i="36"/>
  <c r="G339" i="36"/>
  <c r="F339" i="36"/>
  <c r="E339" i="36"/>
  <c r="D339" i="36"/>
  <c r="C339" i="36"/>
  <c r="G337" i="36"/>
  <c r="F337" i="36"/>
  <c r="E337" i="36"/>
  <c r="D337" i="36"/>
  <c r="C337" i="36"/>
  <c r="G335" i="36"/>
  <c r="F335" i="36"/>
  <c r="E335" i="36"/>
  <c r="D335" i="36"/>
  <c r="C335" i="36"/>
  <c r="G333" i="36"/>
  <c r="F333" i="36"/>
  <c r="E333" i="36"/>
  <c r="D333" i="36"/>
  <c r="C333" i="36"/>
  <c r="G331" i="36"/>
  <c r="F331" i="36"/>
  <c r="E331" i="36"/>
  <c r="D331" i="36"/>
  <c r="C331" i="36"/>
  <c r="G329" i="36"/>
  <c r="F329" i="36"/>
  <c r="E329" i="36"/>
  <c r="D329" i="36"/>
  <c r="C329" i="36"/>
  <c r="G327" i="36"/>
  <c r="F327" i="36"/>
  <c r="E327" i="36"/>
  <c r="D327" i="36"/>
  <c r="C327" i="36"/>
  <c r="G325" i="36"/>
  <c r="F325" i="36"/>
  <c r="E325" i="36"/>
  <c r="D325" i="36"/>
  <c r="C325" i="36"/>
  <c r="G323" i="36"/>
  <c r="F323" i="36"/>
  <c r="E323" i="36"/>
  <c r="D323" i="36"/>
  <c r="C323" i="36"/>
  <c r="G321" i="36"/>
  <c r="F321" i="36"/>
  <c r="E321" i="36"/>
  <c r="D321" i="36"/>
  <c r="C321" i="36"/>
  <c r="G319" i="36"/>
  <c r="F319" i="36"/>
  <c r="E319" i="36"/>
  <c r="D319" i="36"/>
  <c r="C319" i="36"/>
  <c r="G317" i="36"/>
  <c r="F317" i="36"/>
  <c r="E317" i="36"/>
  <c r="D317" i="36"/>
  <c r="C317" i="36"/>
  <c r="G315" i="36"/>
  <c r="F315" i="36"/>
  <c r="E315" i="36"/>
  <c r="D315" i="36"/>
  <c r="C315" i="36"/>
  <c r="G313" i="36"/>
  <c r="F313" i="36"/>
  <c r="E313" i="36"/>
  <c r="D313" i="36"/>
  <c r="C313" i="36"/>
  <c r="G311" i="36"/>
  <c r="F311" i="36"/>
  <c r="E311" i="36"/>
  <c r="D311" i="36"/>
  <c r="C311" i="36"/>
  <c r="G309" i="36"/>
  <c r="F309" i="36"/>
  <c r="E309" i="36"/>
  <c r="D309" i="36"/>
  <c r="C309" i="36"/>
  <c r="G307" i="36"/>
  <c r="F307" i="36"/>
  <c r="E307" i="36"/>
  <c r="D307" i="36"/>
  <c r="C307" i="36"/>
  <c r="G305" i="36"/>
  <c r="F305" i="36"/>
  <c r="E305" i="36"/>
  <c r="D305" i="36"/>
  <c r="C305" i="36"/>
  <c r="G303" i="36"/>
  <c r="F303" i="36"/>
  <c r="E303" i="36"/>
  <c r="D303" i="36"/>
  <c r="C303" i="36"/>
  <c r="G301" i="36"/>
  <c r="F301" i="36"/>
  <c r="E301" i="36"/>
  <c r="D301" i="36"/>
  <c r="C301" i="36"/>
  <c r="G299" i="36"/>
  <c r="F299" i="36"/>
  <c r="E299" i="36"/>
  <c r="D299" i="36"/>
  <c r="C299" i="36"/>
  <c r="G297" i="36"/>
  <c r="F297" i="36"/>
  <c r="E297" i="36"/>
  <c r="D297" i="36"/>
  <c r="C297" i="36"/>
  <c r="G295" i="36"/>
  <c r="F295" i="36"/>
  <c r="E295" i="36"/>
  <c r="D295" i="36"/>
  <c r="C295" i="36"/>
  <c r="G293" i="36"/>
  <c r="F293" i="36"/>
  <c r="E293" i="36"/>
  <c r="D293" i="36"/>
  <c r="C293" i="36"/>
  <c r="G291" i="36"/>
  <c r="F291" i="36"/>
  <c r="E291" i="36"/>
  <c r="D291" i="36"/>
  <c r="C291" i="36"/>
  <c r="G289" i="36"/>
  <c r="F289" i="36"/>
  <c r="E289" i="36"/>
  <c r="D289" i="36"/>
  <c r="C289" i="36"/>
  <c r="G287" i="36"/>
  <c r="F287" i="36"/>
  <c r="E287" i="36"/>
  <c r="D287" i="36"/>
  <c r="C287" i="36"/>
  <c r="G285" i="36"/>
  <c r="F285" i="36"/>
  <c r="E285" i="36"/>
  <c r="D285" i="36"/>
  <c r="C285" i="36"/>
  <c r="G283" i="36"/>
  <c r="F283" i="36"/>
  <c r="E283" i="36"/>
  <c r="D283" i="36"/>
  <c r="C283" i="36"/>
  <c r="G281" i="36"/>
  <c r="F281" i="36"/>
  <c r="E281" i="36"/>
  <c r="D281" i="36"/>
  <c r="C281" i="36"/>
  <c r="G279" i="36"/>
  <c r="F279" i="36"/>
  <c r="E279" i="36"/>
  <c r="D279" i="36"/>
  <c r="C279" i="36"/>
  <c r="G277" i="36"/>
  <c r="F277" i="36"/>
  <c r="E277" i="36"/>
  <c r="D277" i="36"/>
  <c r="C277" i="36"/>
  <c r="G275" i="36"/>
  <c r="F275" i="36"/>
  <c r="E275" i="36"/>
  <c r="D275" i="36"/>
  <c r="C275" i="36"/>
  <c r="G273" i="36"/>
  <c r="F273" i="36"/>
  <c r="E273" i="36"/>
  <c r="D273" i="36"/>
  <c r="C273" i="36"/>
  <c r="G271" i="36"/>
  <c r="F271" i="36"/>
  <c r="E271" i="36"/>
  <c r="D271" i="36"/>
  <c r="C271" i="36"/>
  <c r="G269" i="36"/>
  <c r="F269" i="36"/>
  <c r="E269" i="36"/>
  <c r="D269" i="36"/>
  <c r="C269" i="36"/>
  <c r="G267" i="36"/>
  <c r="F267" i="36"/>
  <c r="E267" i="36"/>
  <c r="D267" i="36"/>
  <c r="C267" i="36"/>
  <c r="G265" i="36"/>
  <c r="F265" i="36"/>
  <c r="E265" i="36"/>
  <c r="D265" i="36"/>
  <c r="C265" i="36"/>
  <c r="G263" i="36"/>
  <c r="F263" i="36"/>
  <c r="E263" i="36"/>
  <c r="D263" i="36"/>
  <c r="C263" i="36"/>
  <c r="G261" i="36"/>
  <c r="F261" i="36"/>
  <c r="E261" i="36"/>
  <c r="D261" i="36"/>
  <c r="C261" i="36"/>
  <c r="G259" i="36"/>
  <c r="F259" i="36"/>
  <c r="E259" i="36"/>
  <c r="D259" i="36"/>
  <c r="C259" i="36"/>
  <c r="G257" i="36"/>
  <c r="F257" i="36"/>
  <c r="E257" i="36"/>
  <c r="D257" i="36"/>
  <c r="C257" i="36"/>
  <c r="G255" i="36"/>
  <c r="F255" i="36"/>
  <c r="E255" i="36"/>
  <c r="D255" i="36"/>
  <c r="C255" i="36"/>
  <c r="G253" i="36"/>
  <c r="F253" i="36"/>
  <c r="E253" i="36"/>
  <c r="D253" i="36"/>
  <c r="C253" i="36"/>
  <c r="G251" i="36"/>
  <c r="F251" i="36"/>
  <c r="E251" i="36"/>
  <c r="D251" i="36"/>
  <c r="C251" i="36"/>
  <c r="G249" i="36"/>
  <c r="F249" i="36"/>
  <c r="E249" i="36"/>
  <c r="D249" i="36"/>
  <c r="C249" i="36"/>
  <c r="G247" i="36"/>
  <c r="F247" i="36"/>
  <c r="E247" i="36"/>
  <c r="D247" i="36"/>
  <c r="C247" i="36"/>
  <c r="G245" i="36"/>
  <c r="F245" i="36"/>
  <c r="E245" i="36"/>
  <c r="D245" i="36"/>
  <c r="C245" i="36"/>
  <c r="G243" i="36"/>
  <c r="F243" i="36"/>
  <c r="E243" i="36"/>
  <c r="D243" i="36"/>
  <c r="C243" i="36"/>
  <c r="G241" i="36"/>
  <c r="F241" i="36"/>
  <c r="E241" i="36"/>
  <c r="D241" i="36"/>
  <c r="C241" i="36"/>
  <c r="G239" i="36"/>
  <c r="F239" i="36"/>
  <c r="E239" i="36"/>
  <c r="D239" i="36"/>
  <c r="C239" i="36"/>
  <c r="G237" i="36"/>
  <c r="F237" i="36"/>
  <c r="E237" i="36"/>
  <c r="D237" i="36"/>
  <c r="C237" i="36"/>
  <c r="G235" i="36"/>
  <c r="F235" i="36"/>
  <c r="E235" i="36"/>
  <c r="D235" i="36"/>
  <c r="C235" i="36"/>
  <c r="G233" i="36"/>
  <c r="F233" i="36"/>
  <c r="E233" i="36"/>
  <c r="D233" i="36"/>
  <c r="C233" i="36"/>
  <c r="G231" i="36"/>
  <c r="F231" i="36"/>
  <c r="E231" i="36"/>
  <c r="D231" i="36"/>
  <c r="C231" i="36"/>
  <c r="G229" i="36"/>
  <c r="F229" i="36"/>
  <c r="E229" i="36"/>
  <c r="D229" i="36"/>
  <c r="C229" i="36"/>
  <c r="G227" i="36"/>
  <c r="F227" i="36"/>
  <c r="E227" i="36"/>
  <c r="D227" i="36"/>
  <c r="C227" i="36"/>
  <c r="G225" i="36"/>
  <c r="F225" i="36"/>
  <c r="E225" i="36"/>
  <c r="D225" i="36"/>
  <c r="C225" i="36"/>
  <c r="G223" i="36"/>
  <c r="F223" i="36"/>
  <c r="E223" i="36"/>
  <c r="D223" i="36"/>
  <c r="C223" i="36"/>
  <c r="G221" i="36"/>
  <c r="F221" i="36"/>
  <c r="E221" i="36"/>
  <c r="D221" i="36"/>
  <c r="C221" i="36"/>
  <c r="G219" i="36"/>
  <c r="F219" i="36"/>
  <c r="E219" i="36"/>
  <c r="D219" i="36"/>
  <c r="C219" i="36"/>
  <c r="G217" i="36"/>
  <c r="F217" i="36"/>
  <c r="E217" i="36"/>
  <c r="D217" i="36"/>
  <c r="C217" i="36"/>
  <c r="G215" i="36"/>
  <c r="F215" i="36"/>
  <c r="E215" i="36"/>
  <c r="D215" i="36"/>
  <c r="C215" i="36"/>
  <c r="G213" i="36"/>
  <c r="F213" i="36"/>
  <c r="E213" i="36"/>
  <c r="D213" i="36"/>
  <c r="C213" i="36"/>
  <c r="G211" i="36"/>
  <c r="F211" i="36"/>
  <c r="E211" i="36"/>
  <c r="D211" i="36"/>
  <c r="C211" i="36"/>
  <c r="G209" i="36"/>
  <c r="F209" i="36"/>
  <c r="E209" i="36"/>
  <c r="D209" i="36"/>
  <c r="C209" i="36"/>
  <c r="G207" i="36"/>
  <c r="F207" i="36"/>
  <c r="E207" i="36"/>
  <c r="D207" i="36"/>
  <c r="C207" i="36"/>
  <c r="G205" i="36"/>
  <c r="F205" i="36"/>
  <c r="E205" i="36"/>
  <c r="D205" i="36"/>
  <c r="C205" i="36"/>
  <c r="G203" i="36"/>
  <c r="F203" i="36"/>
  <c r="E203" i="36"/>
  <c r="D203" i="36"/>
  <c r="C203" i="36"/>
  <c r="G201" i="36"/>
  <c r="F201" i="36"/>
  <c r="E201" i="36"/>
  <c r="D201" i="36"/>
  <c r="C201" i="36"/>
  <c r="G199" i="36"/>
  <c r="F199" i="36"/>
  <c r="E199" i="36"/>
  <c r="D199" i="36"/>
  <c r="C199" i="36"/>
  <c r="G197" i="36"/>
  <c r="F197" i="36"/>
  <c r="E197" i="36"/>
  <c r="D197" i="36"/>
  <c r="C197" i="36"/>
  <c r="G195" i="36"/>
  <c r="F195" i="36"/>
  <c r="E195" i="36"/>
  <c r="D195" i="36"/>
  <c r="C195" i="36"/>
  <c r="G193" i="36"/>
  <c r="F193" i="36"/>
  <c r="E193" i="36"/>
  <c r="D193" i="36"/>
  <c r="C193" i="36"/>
  <c r="G191" i="36"/>
  <c r="F191" i="36"/>
  <c r="E191" i="36"/>
  <c r="D191" i="36"/>
  <c r="C191" i="36"/>
  <c r="G189" i="36"/>
  <c r="F189" i="36"/>
  <c r="E189" i="36"/>
  <c r="D189" i="36"/>
  <c r="C189" i="36"/>
  <c r="G187" i="36"/>
  <c r="F187" i="36"/>
  <c r="E187" i="36"/>
  <c r="D187" i="36"/>
  <c r="C187" i="36"/>
  <c r="G185" i="36"/>
  <c r="F185" i="36"/>
  <c r="E185" i="36"/>
  <c r="D185" i="36"/>
  <c r="C185" i="36"/>
  <c r="G183" i="36"/>
  <c r="F183" i="36"/>
  <c r="E183" i="36"/>
  <c r="D183" i="36"/>
  <c r="C183" i="36"/>
  <c r="G181" i="36"/>
  <c r="F181" i="36"/>
  <c r="E181" i="36"/>
  <c r="D181" i="36"/>
  <c r="C181" i="36"/>
  <c r="G179" i="36"/>
  <c r="F179" i="36"/>
  <c r="E179" i="36"/>
  <c r="D179" i="36"/>
  <c r="C179" i="36"/>
  <c r="G177" i="36"/>
  <c r="F177" i="36"/>
  <c r="E177" i="36"/>
  <c r="D177" i="36"/>
  <c r="C177" i="36"/>
  <c r="G175" i="36"/>
  <c r="F175" i="36"/>
  <c r="E175" i="36"/>
  <c r="D175" i="36"/>
  <c r="C175" i="36"/>
  <c r="G173" i="36"/>
  <c r="F173" i="36"/>
  <c r="E173" i="36"/>
  <c r="D173" i="36"/>
  <c r="C173" i="36"/>
  <c r="G171" i="36"/>
  <c r="F171" i="36"/>
  <c r="E171" i="36"/>
  <c r="D171" i="36"/>
  <c r="C171" i="36"/>
  <c r="G169" i="36"/>
  <c r="F169" i="36"/>
  <c r="E169" i="36"/>
  <c r="D169" i="36"/>
  <c r="C169" i="36"/>
  <c r="G167" i="36"/>
  <c r="F167" i="36"/>
  <c r="E167" i="36"/>
  <c r="D167" i="36"/>
  <c r="C167" i="36"/>
  <c r="G165" i="36"/>
  <c r="F165" i="36"/>
  <c r="E165" i="36"/>
  <c r="D165" i="36"/>
  <c r="C165" i="36"/>
  <c r="G163" i="36"/>
  <c r="F163" i="36"/>
  <c r="E163" i="36"/>
  <c r="D163" i="36"/>
  <c r="C163" i="36"/>
  <c r="G161" i="36"/>
  <c r="F161" i="36"/>
  <c r="E161" i="36"/>
  <c r="D161" i="36"/>
  <c r="C161" i="36"/>
  <c r="G159" i="36"/>
  <c r="F159" i="36"/>
  <c r="E159" i="36"/>
  <c r="D159" i="36"/>
  <c r="C159" i="36"/>
  <c r="G157" i="36"/>
  <c r="F157" i="36"/>
  <c r="E157" i="36"/>
  <c r="D157" i="36"/>
  <c r="C157" i="36"/>
  <c r="G155" i="36"/>
  <c r="F155" i="36"/>
  <c r="E155" i="36"/>
  <c r="D155" i="36"/>
  <c r="C155" i="36"/>
  <c r="G153" i="36"/>
  <c r="F153" i="36"/>
  <c r="E153" i="36"/>
  <c r="D153" i="36"/>
  <c r="C153" i="36"/>
  <c r="G151" i="36"/>
  <c r="F151" i="36"/>
  <c r="E151" i="36"/>
  <c r="D151" i="36"/>
  <c r="C151" i="36"/>
  <c r="G149" i="36"/>
  <c r="F149" i="36"/>
  <c r="E149" i="36"/>
  <c r="D149" i="36"/>
  <c r="C149" i="36"/>
  <c r="G147" i="36"/>
  <c r="F147" i="36"/>
  <c r="E147" i="36"/>
  <c r="D147" i="36"/>
  <c r="C147" i="36"/>
  <c r="G145" i="36"/>
  <c r="F145" i="36"/>
  <c r="E145" i="36"/>
  <c r="D145" i="36"/>
  <c r="C145" i="36"/>
  <c r="G143" i="36"/>
  <c r="F143" i="36"/>
  <c r="E143" i="36"/>
  <c r="D143" i="36"/>
  <c r="C143" i="36"/>
  <c r="G141" i="36"/>
  <c r="F141" i="36"/>
  <c r="E141" i="36"/>
  <c r="D141" i="36"/>
  <c r="C141" i="36"/>
  <c r="G139" i="36"/>
  <c r="F139" i="36"/>
  <c r="E139" i="36"/>
  <c r="D139" i="36"/>
  <c r="C139" i="36"/>
  <c r="G137" i="36"/>
  <c r="F137" i="36"/>
  <c r="E137" i="36"/>
  <c r="D137" i="36"/>
  <c r="C137" i="36"/>
  <c r="G135" i="36"/>
  <c r="F135" i="36"/>
  <c r="E135" i="36"/>
  <c r="D135" i="36"/>
  <c r="C135" i="36"/>
  <c r="G133" i="36"/>
  <c r="F133" i="36"/>
  <c r="E133" i="36"/>
  <c r="D133" i="36"/>
  <c r="C133" i="36"/>
  <c r="G131" i="36"/>
  <c r="F131" i="36"/>
  <c r="E131" i="36"/>
  <c r="D131" i="36"/>
  <c r="C131" i="36"/>
  <c r="G129" i="36"/>
  <c r="F129" i="36"/>
  <c r="E129" i="36"/>
  <c r="D129" i="36"/>
  <c r="C129" i="36"/>
  <c r="G127" i="36"/>
  <c r="F127" i="36"/>
  <c r="E127" i="36"/>
  <c r="D127" i="36"/>
  <c r="C127" i="36"/>
  <c r="G125" i="36"/>
  <c r="F125" i="36"/>
  <c r="E125" i="36"/>
  <c r="D125" i="36"/>
  <c r="C125" i="36"/>
  <c r="G123" i="36"/>
  <c r="F123" i="36"/>
  <c r="E123" i="36"/>
  <c r="D123" i="36"/>
  <c r="C123" i="36"/>
  <c r="G121" i="36"/>
  <c r="F121" i="36"/>
  <c r="E121" i="36"/>
  <c r="D121" i="36"/>
  <c r="C121" i="36"/>
  <c r="G119" i="36"/>
  <c r="F119" i="36"/>
  <c r="E119" i="36"/>
  <c r="D119" i="36"/>
  <c r="C119" i="36"/>
  <c r="G117" i="36"/>
  <c r="F117" i="36"/>
  <c r="E117" i="36"/>
  <c r="D117" i="36"/>
  <c r="C117" i="36"/>
  <c r="G115" i="36"/>
  <c r="F115" i="36"/>
  <c r="E115" i="36"/>
  <c r="D115" i="36"/>
  <c r="C115" i="36"/>
  <c r="G113" i="36"/>
  <c r="F113" i="36"/>
  <c r="E113" i="36"/>
  <c r="D113" i="36"/>
  <c r="C113" i="36"/>
  <c r="G111" i="36"/>
  <c r="F111" i="36"/>
  <c r="E111" i="36"/>
  <c r="D111" i="36"/>
  <c r="C111" i="36"/>
  <c r="G109" i="36"/>
  <c r="F109" i="36"/>
  <c r="E109" i="36"/>
  <c r="D109" i="36"/>
  <c r="C109" i="36"/>
  <c r="G107" i="36"/>
  <c r="F107" i="36"/>
  <c r="E107" i="36"/>
  <c r="D107" i="36"/>
  <c r="C107" i="36"/>
  <c r="G105" i="36"/>
  <c r="F105" i="36"/>
  <c r="E105" i="36"/>
  <c r="D105" i="36"/>
  <c r="C105" i="36"/>
  <c r="G103" i="36"/>
  <c r="F103" i="36"/>
  <c r="E103" i="36"/>
  <c r="D103" i="36"/>
  <c r="C103" i="36"/>
  <c r="G101" i="36"/>
  <c r="F101" i="36"/>
  <c r="E101" i="36"/>
  <c r="D101" i="36"/>
  <c r="C101" i="36"/>
  <c r="G99" i="36"/>
  <c r="F99" i="36"/>
  <c r="E99" i="36"/>
  <c r="D99" i="36"/>
  <c r="C99" i="36"/>
  <c r="G97" i="36"/>
  <c r="F97" i="36"/>
  <c r="E97" i="36"/>
  <c r="D97" i="36"/>
  <c r="C97" i="36"/>
  <c r="G95" i="36"/>
  <c r="F95" i="36"/>
  <c r="E95" i="36"/>
  <c r="D95" i="36"/>
  <c r="C95" i="36"/>
  <c r="G93" i="36"/>
  <c r="F93" i="36"/>
  <c r="E93" i="36"/>
  <c r="D93" i="36"/>
  <c r="C93" i="36"/>
  <c r="G91" i="36"/>
  <c r="F91" i="36"/>
  <c r="E91" i="36"/>
  <c r="D91" i="36"/>
  <c r="C91" i="36"/>
  <c r="G89" i="36"/>
  <c r="F89" i="36"/>
  <c r="E89" i="36"/>
  <c r="D89" i="36"/>
  <c r="C89" i="36"/>
  <c r="G87" i="36"/>
  <c r="F87" i="36"/>
  <c r="E87" i="36"/>
  <c r="D87" i="36"/>
  <c r="C87" i="36"/>
  <c r="G85" i="36"/>
  <c r="F85" i="36"/>
  <c r="E85" i="36"/>
  <c r="D85" i="36"/>
  <c r="C85" i="36"/>
  <c r="G83" i="36"/>
  <c r="F83" i="36"/>
  <c r="E83" i="36"/>
  <c r="D83" i="36"/>
  <c r="C83" i="36"/>
  <c r="G81" i="36"/>
  <c r="F81" i="36"/>
  <c r="E81" i="36"/>
  <c r="D81" i="36"/>
  <c r="C81" i="36"/>
  <c r="G79" i="36"/>
  <c r="F79" i="36"/>
  <c r="E79" i="36"/>
  <c r="D79" i="36"/>
  <c r="C79" i="36"/>
  <c r="G77" i="36"/>
  <c r="F77" i="36"/>
  <c r="E77" i="36"/>
  <c r="D77" i="36"/>
  <c r="C77" i="36"/>
  <c r="G75" i="36"/>
  <c r="F75" i="36"/>
  <c r="E75" i="36"/>
  <c r="D75" i="36"/>
  <c r="C75" i="36"/>
  <c r="G73" i="36"/>
  <c r="F73" i="36"/>
  <c r="E73" i="36"/>
  <c r="D73" i="36"/>
  <c r="C73" i="36"/>
  <c r="G71" i="36"/>
  <c r="F71" i="36"/>
  <c r="E71" i="36"/>
  <c r="D71" i="36"/>
  <c r="C71" i="36"/>
  <c r="G69" i="36"/>
  <c r="F69" i="36"/>
  <c r="E69" i="36"/>
  <c r="D69" i="36"/>
  <c r="C69" i="36"/>
  <c r="G67" i="36"/>
  <c r="F67" i="36"/>
  <c r="E67" i="36"/>
  <c r="D67" i="36"/>
  <c r="C67" i="36"/>
  <c r="G65" i="36"/>
  <c r="F65" i="36"/>
  <c r="E65" i="36"/>
  <c r="D65" i="36"/>
  <c r="C65" i="36"/>
  <c r="G63" i="36"/>
  <c r="F63" i="36"/>
  <c r="E63" i="36"/>
  <c r="D63" i="36"/>
  <c r="C63" i="36"/>
  <c r="G61" i="36"/>
  <c r="F61" i="36"/>
  <c r="E61" i="36"/>
  <c r="D61" i="36"/>
  <c r="C61" i="36"/>
  <c r="G59" i="36"/>
  <c r="F59" i="36"/>
  <c r="E59" i="36"/>
  <c r="D59" i="36"/>
  <c r="C59" i="36"/>
  <c r="G57" i="36"/>
  <c r="F57" i="36"/>
  <c r="E57" i="36"/>
  <c r="D57" i="36"/>
  <c r="C57" i="36"/>
  <c r="G55" i="36"/>
  <c r="F55" i="36"/>
  <c r="E55" i="36"/>
  <c r="D55" i="36"/>
  <c r="C55" i="36"/>
  <c r="G53" i="36"/>
  <c r="F53" i="36"/>
  <c r="E53" i="36"/>
  <c r="D53" i="36"/>
  <c r="C53" i="36"/>
  <c r="G51" i="36"/>
  <c r="F51" i="36"/>
  <c r="E51" i="36"/>
  <c r="D51" i="36"/>
  <c r="C51" i="36"/>
  <c r="G49" i="36"/>
  <c r="F49" i="36"/>
  <c r="E49" i="36"/>
  <c r="D49" i="36"/>
  <c r="C49" i="36"/>
  <c r="G47" i="36"/>
  <c r="F47" i="36"/>
  <c r="E47" i="36"/>
  <c r="D47" i="36"/>
  <c r="C47" i="36"/>
  <c r="G45" i="36"/>
  <c r="F45" i="36"/>
  <c r="E45" i="36"/>
  <c r="D45" i="36"/>
  <c r="C45" i="36"/>
  <c r="G43" i="36"/>
  <c r="F43" i="36"/>
  <c r="E43" i="36"/>
  <c r="D43" i="36"/>
  <c r="C43" i="36"/>
  <c r="G41" i="36"/>
  <c r="F41" i="36"/>
  <c r="E41" i="36"/>
  <c r="D41" i="36"/>
  <c r="C41" i="36"/>
  <c r="G39" i="36"/>
  <c r="F39" i="36"/>
  <c r="E39" i="36"/>
  <c r="D39" i="36"/>
  <c r="C39" i="36"/>
  <c r="G37" i="36"/>
  <c r="F37" i="36"/>
  <c r="E37" i="36"/>
  <c r="D37" i="36"/>
  <c r="C37" i="36"/>
  <c r="G35" i="36"/>
  <c r="F35" i="36"/>
  <c r="E35" i="36"/>
  <c r="D35" i="36"/>
  <c r="C35" i="36"/>
  <c r="G33" i="36"/>
  <c r="F33" i="36"/>
  <c r="E33" i="36"/>
  <c r="D33" i="36"/>
  <c r="C33" i="36"/>
  <c r="G31" i="36"/>
  <c r="F31" i="36"/>
  <c r="E31" i="36"/>
  <c r="D31" i="36"/>
  <c r="C31" i="36"/>
  <c r="G29" i="36"/>
  <c r="F29" i="36"/>
  <c r="E29" i="36"/>
  <c r="D29" i="36"/>
  <c r="C29" i="36"/>
  <c r="G27" i="36"/>
  <c r="F27" i="36"/>
  <c r="E27" i="36"/>
  <c r="D27" i="36"/>
  <c r="C27" i="36"/>
  <c r="G25" i="36"/>
  <c r="F25" i="36"/>
  <c r="E25" i="36"/>
  <c r="D25" i="36"/>
  <c r="C25" i="36"/>
  <c r="G23" i="36"/>
  <c r="F23" i="36"/>
  <c r="E23" i="36"/>
  <c r="D23" i="36"/>
  <c r="C23" i="36"/>
  <c r="G21" i="36"/>
  <c r="F21" i="36"/>
  <c r="E21" i="36"/>
  <c r="D21" i="36"/>
  <c r="C21" i="36"/>
  <c r="G19" i="36"/>
  <c r="F19" i="36"/>
  <c r="E19" i="36"/>
  <c r="D19" i="36"/>
  <c r="C19" i="36"/>
  <c r="G17" i="36"/>
  <c r="F17" i="36"/>
  <c r="E17" i="36"/>
  <c r="D17" i="36"/>
  <c r="C17" i="36"/>
  <c r="G15" i="36"/>
  <c r="F15" i="36"/>
  <c r="E15" i="36"/>
  <c r="D15" i="36"/>
  <c r="C15" i="36"/>
  <c r="G13" i="36"/>
  <c r="F13" i="36"/>
  <c r="E13" i="36"/>
  <c r="D13" i="36"/>
  <c r="C13" i="36"/>
  <c r="K14" i="32"/>
  <c r="L14" i="32"/>
  <c r="M14" i="32"/>
  <c r="J15" i="32"/>
  <c r="K15" i="32"/>
  <c r="L15" i="32"/>
  <c r="M15" i="32"/>
  <c r="J16" i="32"/>
  <c r="K16" i="32"/>
  <c r="L16" i="32"/>
  <c r="M16" i="32"/>
  <c r="J17" i="32"/>
  <c r="K17" i="32"/>
  <c r="L17" i="32"/>
  <c r="M17" i="32"/>
  <c r="J18" i="32"/>
  <c r="K18" i="32"/>
  <c r="L18" i="32"/>
  <c r="M18" i="32"/>
  <c r="J19" i="32"/>
  <c r="K19" i="32"/>
  <c r="L19" i="32"/>
  <c r="M19" i="32"/>
  <c r="J20" i="32"/>
  <c r="K20" i="32"/>
  <c r="L20" i="32"/>
  <c r="M20" i="32"/>
  <c r="J21" i="32"/>
  <c r="K21" i="32"/>
  <c r="L21" i="32"/>
  <c r="M21" i="32"/>
  <c r="J22" i="32"/>
  <c r="K22" i="32"/>
  <c r="L22" i="32"/>
  <c r="M22" i="32"/>
  <c r="J23" i="32"/>
  <c r="K23" i="32"/>
  <c r="L23" i="32"/>
  <c r="M23" i="32"/>
  <c r="J24" i="32"/>
  <c r="K24" i="32"/>
  <c r="L24" i="32"/>
  <c r="M24" i="32"/>
  <c r="J25" i="32"/>
  <c r="K25" i="32"/>
  <c r="L25" i="32"/>
  <c r="M25" i="32"/>
  <c r="J26" i="32"/>
  <c r="K26" i="32"/>
  <c r="L26" i="32"/>
  <c r="M26" i="32"/>
  <c r="J27" i="32"/>
  <c r="K27" i="32"/>
  <c r="L27" i="32"/>
  <c r="M27" i="32"/>
  <c r="J28" i="32"/>
  <c r="K28" i="32"/>
  <c r="L28" i="32"/>
  <c r="M28" i="32"/>
  <c r="J29" i="32"/>
  <c r="K29" i="32"/>
  <c r="L29" i="32"/>
  <c r="M29" i="32"/>
  <c r="J30" i="32"/>
  <c r="K30" i="32"/>
  <c r="L30" i="32"/>
  <c r="M30" i="32"/>
  <c r="J31" i="32"/>
  <c r="K31" i="32"/>
  <c r="L31" i="32"/>
  <c r="M31" i="32"/>
  <c r="J32" i="32"/>
  <c r="K32" i="32"/>
  <c r="L32" i="32"/>
  <c r="M32" i="32"/>
  <c r="J33" i="32"/>
  <c r="K33" i="32"/>
  <c r="L33" i="32"/>
  <c r="M33" i="32"/>
  <c r="J34" i="32"/>
  <c r="K34" i="32"/>
  <c r="L34" i="32"/>
  <c r="M34" i="32"/>
  <c r="J35" i="32"/>
  <c r="K35" i="32"/>
  <c r="L35" i="32"/>
  <c r="M35" i="32"/>
  <c r="J36" i="32"/>
  <c r="K36" i="32"/>
  <c r="L36" i="32"/>
  <c r="M36" i="32"/>
  <c r="J37" i="32"/>
  <c r="K37" i="32"/>
  <c r="L37" i="32"/>
  <c r="M37" i="32"/>
  <c r="J38" i="32"/>
  <c r="K38" i="32"/>
  <c r="L38" i="32"/>
  <c r="M38" i="32"/>
  <c r="J39" i="32"/>
  <c r="K39" i="32"/>
  <c r="L39" i="32"/>
  <c r="M39" i="32"/>
  <c r="J40" i="32"/>
  <c r="K40" i="32"/>
  <c r="L40" i="32"/>
  <c r="M40" i="32"/>
  <c r="J41" i="32"/>
  <c r="K41" i="32"/>
  <c r="L41" i="32"/>
  <c r="M41" i="32"/>
  <c r="J42" i="32"/>
  <c r="K42" i="32"/>
  <c r="L42" i="32"/>
  <c r="M42" i="32"/>
  <c r="J43" i="32"/>
  <c r="K43" i="32"/>
  <c r="L43" i="32"/>
  <c r="M43" i="32"/>
  <c r="J44" i="32"/>
  <c r="K44" i="32"/>
  <c r="L44" i="32"/>
  <c r="M44" i="32"/>
  <c r="J45" i="32"/>
  <c r="K45" i="32"/>
  <c r="L45" i="32"/>
  <c r="M45" i="32"/>
  <c r="J46" i="32"/>
  <c r="K46" i="32"/>
  <c r="L46" i="32"/>
  <c r="M46" i="32"/>
  <c r="J47" i="32"/>
  <c r="K47" i="32"/>
  <c r="L47" i="32"/>
  <c r="M47" i="32"/>
  <c r="J48" i="32"/>
  <c r="K48" i="32"/>
  <c r="L48" i="32"/>
  <c r="M48" i="32"/>
  <c r="J49" i="32"/>
  <c r="K49" i="32"/>
  <c r="L49" i="32"/>
  <c r="M49" i="32"/>
  <c r="J50" i="32"/>
  <c r="K50" i="32"/>
  <c r="L50" i="32"/>
  <c r="M50" i="32"/>
  <c r="J51" i="32"/>
  <c r="K51" i="32"/>
  <c r="L51" i="32"/>
  <c r="M51" i="32"/>
  <c r="J52" i="32"/>
  <c r="K52" i="32"/>
  <c r="L52" i="32"/>
  <c r="M52" i="32"/>
  <c r="J53" i="32"/>
  <c r="K53" i="32"/>
  <c r="L53" i="32"/>
  <c r="M53" i="32"/>
  <c r="J54" i="32"/>
  <c r="K54" i="32"/>
  <c r="L54" i="32"/>
  <c r="M54" i="32"/>
  <c r="J55" i="32"/>
  <c r="K55" i="32"/>
  <c r="L55" i="32"/>
  <c r="M55" i="32"/>
  <c r="J56" i="32"/>
  <c r="K56" i="32"/>
  <c r="L56" i="32"/>
  <c r="M56" i="32"/>
  <c r="J57" i="32"/>
  <c r="K57" i="32"/>
  <c r="L57" i="32"/>
  <c r="M57" i="32"/>
  <c r="J58" i="32"/>
  <c r="K58" i="32"/>
  <c r="L58" i="32"/>
  <c r="M58" i="32"/>
  <c r="J59" i="32"/>
  <c r="K59" i="32"/>
  <c r="L59" i="32"/>
  <c r="M59" i="32"/>
  <c r="J60" i="32"/>
  <c r="K60" i="32"/>
  <c r="L60" i="32"/>
  <c r="M60" i="32"/>
  <c r="M13" i="32"/>
  <c r="L13" i="32"/>
  <c r="K13" i="32"/>
  <c r="H17" i="32"/>
  <c r="H19" i="32"/>
  <c r="H21" i="32"/>
  <c r="H23" i="32"/>
  <c r="H25" i="32"/>
  <c r="H27" i="32"/>
  <c r="H29" i="32"/>
  <c r="H31" i="32"/>
  <c r="H33" i="32"/>
  <c r="H35" i="32"/>
  <c r="H37" i="32"/>
  <c r="H39" i="32"/>
  <c r="H41" i="32"/>
  <c r="H43" i="32"/>
  <c r="H45" i="32"/>
  <c r="H47" i="32"/>
  <c r="H49" i="32"/>
  <c r="H51" i="32"/>
  <c r="H53" i="32"/>
  <c r="H55" i="32"/>
  <c r="H57" i="32"/>
  <c r="H59" i="32"/>
  <c r="G59" i="32"/>
  <c r="F59" i="32"/>
  <c r="E59" i="32"/>
  <c r="D59" i="32"/>
  <c r="C59" i="32"/>
  <c r="G57" i="32"/>
  <c r="F57" i="32"/>
  <c r="E57" i="32"/>
  <c r="D57" i="32"/>
  <c r="C57" i="32"/>
  <c r="G55" i="32"/>
  <c r="F55" i="32"/>
  <c r="E55" i="32"/>
  <c r="D55" i="32"/>
  <c r="C55" i="32"/>
  <c r="G53" i="32"/>
  <c r="F53" i="32"/>
  <c r="E53" i="32"/>
  <c r="D53" i="32"/>
  <c r="C53" i="32"/>
  <c r="G51" i="32"/>
  <c r="F51" i="32"/>
  <c r="E51" i="32"/>
  <c r="D51" i="32"/>
  <c r="C51" i="32"/>
  <c r="G49" i="32"/>
  <c r="F49" i="32"/>
  <c r="E49" i="32"/>
  <c r="D49" i="32"/>
  <c r="C49" i="32"/>
  <c r="G47" i="32"/>
  <c r="F47" i="32"/>
  <c r="E47" i="32"/>
  <c r="D47" i="32"/>
  <c r="C47" i="32"/>
  <c r="G45" i="32"/>
  <c r="F45" i="32"/>
  <c r="E45" i="32"/>
  <c r="D45" i="32"/>
  <c r="C45" i="32"/>
  <c r="G43" i="32"/>
  <c r="F43" i="32"/>
  <c r="E43" i="32"/>
  <c r="D43" i="32"/>
  <c r="C43" i="32"/>
  <c r="G41" i="32"/>
  <c r="F41" i="32"/>
  <c r="E41" i="32"/>
  <c r="D41" i="32"/>
  <c r="C41" i="32"/>
  <c r="G39" i="32"/>
  <c r="F39" i="32"/>
  <c r="E39" i="32"/>
  <c r="D39" i="32"/>
  <c r="C39" i="32"/>
  <c r="G37" i="32"/>
  <c r="F37" i="32"/>
  <c r="E37" i="32"/>
  <c r="D37" i="32"/>
  <c r="C37" i="32"/>
  <c r="G35" i="32"/>
  <c r="F35" i="32"/>
  <c r="E35" i="32"/>
  <c r="D35" i="32"/>
  <c r="C35" i="32"/>
  <c r="G33" i="32"/>
  <c r="F33" i="32"/>
  <c r="E33" i="32"/>
  <c r="D33" i="32"/>
  <c r="C33" i="32"/>
  <c r="G31" i="32"/>
  <c r="F31" i="32"/>
  <c r="E31" i="32"/>
  <c r="D31" i="32"/>
  <c r="C31" i="32"/>
  <c r="G29" i="32"/>
  <c r="F29" i="32"/>
  <c r="E29" i="32"/>
  <c r="D29" i="32"/>
  <c r="C29" i="32"/>
  <c r="F27" i="32"/>
  <c r="E27" i="32"/>
  <c r="D27" i="32"/>
  <c r="C27" i="32"/>
  <c r="G25" i="32"/>
  <c r="F25" i="32"/>
  <c r="E25" i="32"/>
  <c r="D25" i="32"/>
  <c r="C25" i="32"/>
  <c r="G23" i="32"/>
  <c r="F23" i="32"/>
  <c r="E23" i="32"/>
  <c r="D23" i="32"/>
  <c r="C23" i="32"/>
  <c r="G21" i="32"/>
  <c r="F21" i="32"/>
  <c r="E21" i="32"/>
  <c r="D21" i="32"/>
  <c r="C21" i="32"/>
  <c r="G19" i="32"/>
  <c r="F19" i="32"/>
  <c r="E19" i="32"/>
  <c r="D19" i="32"/>
  <c r="C19" i="32"/>
  <c r="G17" i="32"/>
  <c r="F17" i="32"/>
  <c r="E17" i="32"/>
  <c r="D17" i="32"/>
  <c r="C17" i="32"/>
  <c r="G15" i="32"/>
  <c r="F15" i="32"/>
  <c r="E15" i="32"/>
  <c r="D15" i="32"/>
  <c r="C15" i="32"/>
  <c r="G13" i="32"/>
  <c r="F13" i="32"/>
  <c r="E13" i="32"/>
  <c r="D13" i="32"/>
  <c r="C13" i="32"/>
  <c r="N13" i="32" l="1"/>
  <c r="N21" i="32"/>
  <c r="O273" i="40"/>
  <c r="O271" i="40"/>
  <c r="O269" i="40"/>
  <c r="O267" i="40"/>
  <c r="O265" i="40"/>
  <c r="O263" i="40"/>
  <c r="O261" i="40"/>
  <c r="O259" i="40"/>
  <c r="O257" i="40"/>
  <c r="O59" i="40"/>
  <c r="O57" i="40"/>
  <c r="O55" i="40"/>
  <c r="O53" i="40"/>
  <c r="O51" i="40"/>
  <c r="O49" i="40"/>
  <c r="O47" i="40"/>
  <c r="O45" i="40"/>
  <c r="O43" i="40"/>
  <c r="O41" i="40"/>
  <c r="O473" i="40"/>
  <c r="O471" i="40"/>
  <c r="O469" i="40"/>
  <c r="O467" i="40"/>
  <c r="O465" i="40"/>
  <c r="O463" i="40"/>
  <c r="O461" i="40"/>
  <c r="O459" i="40"/>
  <c r="O457" i="40"/>
  <c r="O455" i="40"/>
  <c r="O453" i="40"/>
  <c r="O451" i="40"/>
  <c r="O449" i="40"/>
  <c r="O447" i="40"/>
  <c r="O445" i="40"/>
  <c r="O443" i="40"/>
  <c r="O441" i="40"/>
  <c r="O439" i="40"/>
  <c r="O437" i="40"/>
  <c r="O435" i="40"/>
  <c r="O433" i="40"/>
  <c r="O431" i="40"/>
  <c r="O429" i="40"/>
  <c r="O427" i="40"/>
  <c r="O425" i="40"/>
  <c r="O423" i="40"/>
  <c r="O421" i="40"/>
  <c r="O419" i="40"/>
  <c r="O417" i="40"/>
  <c r="O415" i="40"/>
  <c r="O413" i="40"/>
  <c r="O411" i="40"/>
  <c r="O409" i="40"/>
  <c r="O407" i="40"/>
  <c r="O405" i="40"/>
  <c r="O403" i="40"/>
  <c r="O401" i="40"/>
  <c r="O399" i="40"/>
  <c r="O397" i="40"/>
  <c r="O395" i="40"/>
  <c r="O393" i="40"/>
  <c r="O391" i="40"/>
  <c r="O389" i="40"/>
  <c r="O387" i="40"/>
  <c r="O385" i="40"/>
  <c r="O383" i="40"/>
  <c r="O381" i="40"/>
  <c r="O379" i="40"/>
  <c r="O377" i="40"/>
  <c r="O375" i="40"/>
  <c r="O373" i="40"/>
  <c r="O371" i="40"/>
  <c r="O369" i="40"/>
  <c r="O367" i="40"/>
  <c r="O365" i="40"/>
  <c r="O363" i="40"/>
  <c r="O361" i="40"/>
  <c r="O359" i="40"/>
  <c r="O357" i="40"/>
  <c r="O355" i="40"/>
  <c r="O353" i="40"/>
  <c r="O351" i="40"/>
  <c r="O349" i="40"/>
  <c r="O347" i="40"/>
  <c r="O345" i="40"/>
  <c r="O343" i="40"/>
  <c r="O341" i="40"/>
  <c r="O339" i="40"/>
  <c r="O337" i="40"/>
  <c r="O335" i="40"/>
  <c r="O333" i="40"/>
  <c r="O331" i="40"/>
  <c r="O329" i="40"/>
  <c r="O327" i="40"/>
  <c r="O325" i="40"/>
  <c r="O323" i="40"/>
  <c r="O321" i="40"/>
  <c r="O319" i="40"/>
  <c r="O317" i="40"/>
  <c r="O315" i="40"/>
  <c r="O313" i="40"/>
  <c r="O311" i="40"/>
  <c r="O309" i="40"/>
  <c r="O307" i="40"/>
  <c r="O305" i="40"/>
  <c r="O303" i="40"/>
  <c r="O301" i="40"/>
  <c r="O299" i="40"/>
  <c r="O297" i="40"/>
  <c r="O295" i="40"/>
  <c r="O293" i="40"/>
  <c r="O291" i="40"/>
  <c r="O289" i="40"/>
  <c r="O287" i="40"/>
  <c r="O285" i="40"/>
  <c r="O283" i="40"/>
  <c r="O281" i="40"/>
  <c r="O279" i="40"/>
  <c r="O277" i="40"/>
  <c r="O275" i="40"/>
  <c r="O255" i="40"/>
  <c r="O253" i="40"/>
  <c r="O251" i="40"/>
  <c r="O249" i="40"/>
  <c r="O247" i="40"/>
  <c r="O245" i="40"/>
  <c r="O243" i="40"/>
  <c r="O241" i="40"/>
  <c r="O239" i="40"/>
  <c r="O237" i="40"/>
  <c r="O235" i="40"/>
  <c r="O233" i="40"/>
  <c r="O231" i="40"/>
  <c r="O229" i="40"/>
  <c r="O227" i="40"/>
  <c r="O225" i="40"/>
  <c r="O223" i="40"/>
  <c r="O221" i="40"/>
  <c r="O219" i="40"/>
  <c r="O217" i="40"/>
  <c r="O215" i="40"/>
  <c r="O213" i="40"/>
  <c r="O211" i="40"/>
  <c r="O209" i="40"/>
  <c r="O207" i="40"/>
  <c r="O205" i="40"/>
  <c r="O203" i="40"/>
  <c r="O201" i="40"/>
  <c r="O199" i="40"/>
  <c r="O197" i="40"/>
  <c r="O195" i="40"/>
  <c r="O193" i="40"/>
  <c r="O191" i="40"/>
  <c r="O189" i="40"/>
  <c r="O187" i="40"/>
  <c r="O185" i="40"/>
  <c r="O183" i="40"/>
  <c r="O181" i="40"/>
  <c r="O179" i="40"/>
  <c r="O177" i="40"/>
  <c r="O175" i="40"/>
  <c r="O173" i="40"/>
  <c r="O171" i="40"/>
  <c r="O169" i="40"/>
  <c r="O167" i="40"/>
  <c r="O165" i="40"/>
  <c r="O163" i="40"/>
  <c r="O161" i="40"/>
  <c r="O159" i="40"/>
  <c r="O157" i="40"/>
  <c r="O155" i="40"/>
  <c r="O153" i="40"/>
  <c r="O151" i="40"/>
  <c r="O149" i="40"/>
  <c r="O147" i="40"/>
  <c r="O145" i="40"/>
  <c r="O143" i="40"/>
  <c r="O141" i="40"/>
  <c r="O139" i="40"/>
  <c r="O137" i="40"/>
  <c r="O135" i="40"/>
  <c r="O133" i="40"/>
  <c r="O131" i="40"/>
  <c r="O129" i="40"/>
  <c r="O127" i="40"/>
  <c r="O125" i="40"/>
  <c r="O123" i="40"/>
  <c r="O121" i="40"/>
  <c r="O119" i="40"/>
  <c r="O117" i="40"/>
  <c r="O115" i="40"/>
  <c r="O113" i="40"/>
  <c r="O111" i="40"/>
  <c r="O109" i="40"/>
  <c r="O107" i="40"/>
  <c r="O105" i="40"/>
  <c r="O103" i="40"/>
  <c r="O101" i="40"/>
  <c r="O99" i="40"/>
  <c r="O97" i="40"/>
  <c r="O95" i="40"/>
  <c r="O93" i="40"/>
  <c r="O91" i="40"/>
  <c r="O89" i="40"/>
  <c r="O87" i="40"/>
  <c r="O85" i="40"/>
  <c r="O83" i="40"/>
  <c r="O81" i="40"/>
  <c r="O79" i="40"/>
  <c r="O77" i="40"/>
  <c r="O75" i="40"/>
  <c r="O73" i="40"/>
  <c r="O71" i="40"/>
  <c r="O69" i="40"/>
  <c r="O67" i="40"/>
  <c r="O65" i="40"/>
  <c r="O63" i="40"/>
  <c r="O61" i="40"/>
  <c r="O39" i="40"/>
  <c r="O37" i="40"/>
  <c r="O35" i="40"/>
  <c r="O33" i="40"/>
  <c r="O31" i="40"/>
  <c r="O29" i="40"/>
  <c r="O27" i="40"/>
  <c r="O25" i="40"/>
  <c r="O23" i="40"/>
  <c r="O21" i="40"/>
  <c r="O19" i="40"/>
  <c r="O17" i="40"/>
  <c r="O37" i="37"/>
  <c r="O35" i="37"/>
  <c r="O33" i="37"/>
  <c r="O15" i="40"/>
  <c r="O13" i="40"/>
  <c r="O471" i="38"/>
  <c r="O327" i="38"/>
  <c r="O325" i="38"/>
  <c r="O323" i="38"/>
  <c r="O321" i="38"/>
  <c r="O319" i="38"/>
  <c r="O317" i="38"/>
  <c r="O315" i="38"/>
  <c r="O313" i="38"/>
  <c r="O311" i="38"/>
  <c r="O309" i="38"/>
  <c r="O307" i="38"/>
  <c r="O305" i="38"/>
  <c r="O303" i="38"/>
  <c r="O301" i="38"/>
  <c r="O299" i="38"/>
  <c r="O297" i="38"/>
  <c r="O295" i="38"/>
  <c r="O293" i="38"/>
  <c r="O291" i="38"/>
  <c r="O289" i="38"/>
  <c r="O287" i="38"/>
  <c r="O285" i="38"/>
  <c r="O283" i="38"/>
  <c r="O281" i="38"/>
  <c r="O279" i="38"/>
  <c r="O277" i="38"/>
  <c r="O275" i="38"/>
  <c r="O273" i="38"/>
  <c r="O271" i="38"/>
  <c r="O269" i="38"/>
  <c r="O267" i="38"/>
  <c r="O265" i="38"/>
  <c r="O263" i="38"/>
  <c r="O261" i="38"/>
  <c r="O259" i="38"/>
  <c r="O257" i="38"/>
  <c r="O255" i="38"/>
  <c r="O253" i="38"/>
  <c r="O329" i="38"/>
  <c r="O469" i="38"/>
  <c r="O467" i="38"/>
  <c r="O465" i="38"/>
  <c r="O463" i="38"/>
  <c r="O461" i="38"/>
  <c r="O459" i="38"/>
  <c r="O457" i="38"/>
  <c r="O455" i="38"/>
  <c r="O453" i="38"/>
  <c r="O451" i="38"/>
  <c r="O449" i="38"/>
  <c r="O447" i="38"/>
  <c r="O445" i="38"/>
  <c r="O443" i="38"/>
  <c r="O441" i="38"/>
  <c r="O439" i="38"/>
  <c r="O437" i="38"/>
  <c r="O435" i="38"/>
  <c r="O433" i="38"/>
  <c r="O431" i="38"/>
  <c r="O429" i="38"/>
  <c r="O427" i="38"/>
  <c r="O425" i="38"/>
  <c r="O423" i="38"/>
  <c r="O421" i="38"/>
  <c r="O419" i="38"/>
  <c r="O417" i="38"/>
  <c r="O415" i="38"/>
  <c r="O413" i="38"/>
  <c r="O411" i="38"/>
  <c r="O409" i="38"/>
  <c r="O407" i="38"/>
  <c r="O405" i="38"/>
  <c r="O403" i="38"/>
  <c r="O401" i="38"/>
  <c r="O399" i="38"/>
  <c r="O397" i="38"/>
  <c r="O395" i="38"/>
  <c r="O393" i="38"/>
  <c r="O391" i="38"/>
  <c r="O389" i="38"/>
  <c r="O387" i="38"/>
  <c r="O385" i="38"/>
  <c r="O383" i="38"/>
  <c r="O381" i="38"/>
  <c r="O379" i="38"/>
  <c r="O377" i="38"/>
  <c r="O375" i="38"/>
  <c r="O373" i="38"/>
  <c r="O371" i="38"/>
  <c r="O369" i="38"/>
  <c r="O367" i="38"/>
  <c r="O365" i="38"/>
  <c r="O363" i="38"/>
  <c r="O361" i="38"/>
  <c r="O359" i="38"/>
  <c r="O357" i="38"/>
  <c r="O355" i="38"/>
  <c r="O353" i="38"/>
  <c r="O351" i="38"/>
  <c r="O349" i="38"/>
  <c r="O347" i="38"/>
  <c r="O345" i="38"/>
  <c r="O343" i="38"/>
  <c r="O341" i="38"/>
  <c r="O339" i="38"/>
  <c r="O337" i="38"/>
  <c r="O335" i="38"/>
  <c r="O333" i="38"/>
  <c r="O331" i="38"/>
  <c r="O251" i="38"/>
  <c r="O249" i="38"/>
  <c r="O247" i="38"/>
  <c r="O245" i="38"/>
  <c r="O243" i="38"/>
  <c r="O241" i="38"/>
  <c r="O239" i="38"/>
  <c r="O237" i="38"/>
  <c r="O235" i="38"/>
  <c r="O233" i="38"/>
  <c r="O231" i="38"/>
  <c r="O229" i="38"/>
  <c r="O227" i="38"/>
  <c r="O225" i="38"/>
  <c r="O223" i="38"/>
  <c r="O221" i="38"/>
  <c r="O219" i="38"/>
  <c r="O217" i="38"/>
  <c r="O215" i="38"/>
  <c r="O213" i="38"/>
  <c r="O211" i="38"/>
  <c r="O209" i="38"/>
  <c r="O207" i="38"/>
  <c r="O205" i="38"/>
  <c r="O203" i="38"/>
  <c r="O201" i="38"/>
  <c r="O199" i="38"/>
  <c r="O197" i="38"/>
  <c r="O195" i="38"/>
  <c r="O193" i="38"/>
  <c r="O191" i="38"/>
  <c r="O189" i="38"/>
  <c r="O187" i="38"/>
  <c r="O185" i="38"/>
  <c r="O183" i="38"/>
  <c r="O181" i="38"/>
  <c r="O179" i="38"/>
  <c r="O177" i="38"/>
  <c r="O175" i="38"/>
  <c r="O173" i="38"/>
  <c r="O171" i="38"/>
  <c r="O169" i="38"/>
  <c r="O167" i="38"/>
  <c r="O165" i="38"/>
  <c r="O163" i="38"/>
  <c r="O161" i="38"/>
  <c r="O159" i="38"/>
  <c r="O157" i="38"/>
  <c r="O155" i="38"/>
  <c r="O153" i="38"/>
  <c r="O151" i="38"/>
  <c r="O149" i="38"/>
  <c r="O147" i="38"/>
  <c r="O145" i="38"/>
  <c r="O143" i="38"/>
  <c r="O141" i="38"/>
  <c r="O139" i="38"/>
  <c r="O137" i="38"/>
  <c r="O135" i="38"/>
  <c r="O133" i="38"/>
  <c r="O131" i="38"/>
  <c r="O129" i="38"/>
  <c r="O127" i="38"/>
  <c r="O125" i="38"/>
  <c r="O123" i="38"/>
  <c r="O121" i="38"/>
  <c r="O119" i="38"/>
  <c r="O117" i="38"/>
  <c r="O115" i="38"/>
  <c r="O113" i="38"/>
  <c r="O111" i="38"/>
  <c r="O109" i="38"/>
  <c r="O107" i="38"/>
  <c r="O105" i="38"/>
  <c r="O103" i="38"/>
  <c r="O101" i="38"/>
  <c r="O99" i="38"/>
  <c r="O97" i="38"/>
  <c r="O95" i="38"/>
  <c r="O93" i="38"/>
  <c r="O91" i="38"/>
  <c r="O89" i="38"/>
  <c r="O87" i="38"/>
  <c r="O85" i="38"/>
  <c r="O83" i="38"/>
  <c r="O81" i="38"/>
  <c r="O79" i="38"/>
  <c r="O77" i="38"/>
  <c r="O75" i="38"/>
  <c r="O73" i="38"/>
  <c r="O71" i="38"/>
  <c r="O69" i="38"/>
  <c r="O67" i="38"/>
  <c r="O65" i="38"/>
  <c r="O63" i="38"/>
  <c r="O61" i="38"/>
  <c r="O59" i="38"/>
  <c r="O57" i="38"/>
  <c r="O55" i="38"/>
  <c r="O53" i="38"/>
  <c r="O51" i="38"/>
  <c r="O49" i="38"/>
  <c r="O47" i="38"/>
  <c r="O45" i="38"/>
  <c r="O43" i="38"/>
  <c r="O41" i="38"/>
  <c r="O39" i="38"/>
  <c r="O37" i="38"/>
  <c r="O35" i="38"/>
  <c r="O33" i="38"/>
  <c r="O31" i="38"/>
  <c r="O29" i="38"/>
  <c r="O27" i="38"/>
  <c r="O25" i="38"/>
  <c r="O23" i="38"/>
  <c r="O21" i="38"/>
  <c r="O19" i="38"/>
  <c r="O17" i="38"/>
  <c r="O473" i="38"/>
  <c r="O15" i="38"/>
  <c r="O13" i="38"/>
  <c r="O471" i="37"/>
  <c r="O467" i="37"/>
  <c r="O265" i="37"/>
  <c r="O263" i="37"/>
  <c r="O261" i="37"/>
  <c r="O251" i="37"/>
  <c r="O249" i="37"/>
  <c r="O59" i="37"/>
  <c r="O57" i="37"/>
  <c r="O55" i="37"/>
  <c r="O53" i="37"/>
  <c r="O51" i="37"/>
  <c r="O49" i="37"/>
  <c r="O47" i="37"/>
  <c r="O45" i="37"/>
  <c r="O43" i="37"/>
  <c r="O41" i="37"/>
  <c r="O473" i="37"/>
  <c r="O469" i="37"/>
  <c r="O465" i="37"/>
  <c r="O463" i="37"/>
  <c r="O461" i="37"/>
  <c r="O459" i="37"/>
  <c r="O457" i="37"/>
  <c r="O455" i="37"/>
  <c r="O453" i="37"/>
  <c r="O451" i="37"/>
  <c r="O449" i="37"/>
  <c r="O447" i="37"/>
  <c r="O445" i="37"/>
  <c r="O443" i="37"/>
  <c r="O441" i="37"/>
  <c r="O439" i="37"/>
  <c r="O437" i="37"/>
  <c r="O435" i="37"/>
  <c r="O433" i="37"/>
  <c r="O431" i="37"/>
  <c r="O429" i="37"/>
  <c r="O427" i="37"/>
  <c r="O425" i="37"/>
  <c r="O423" i="37"/>
  <c r="O421" i="37"/>
  <c r="O419" i="37"/>
  <c r="O417" i="37"/>
  <c r="O415" i="37"/>
  <c r="O413" i="37"/>
  <c r="O411" i="37"/>
  <c r="O409" i="37"/>
  <c r="O407" i="37"/>
  <c r="O405" i="37"/>
  <c r="O403" i="37"/>
  <c r="O401" i="37"/>
  <c r="O399" i="37"/>
  <c r="O397" i="37"/>
  <c r="O395" i="37"/>
  <c r="O393" i="37"/>
  <c r="O391" i="37"/>
  <c r="O389" i="37"/>
  <c r="O387" i="37"/>
  <c r="O385" i="37"/>
  <c r="O383" i="37"/>
  <c r="O381" i="37"/>
  <c r="O379" i="37"/>
  <c r="O377" i="37"/>
  <c r="O375" i="37"/>
  <c r="O373" i="37"/>
  <c r="O371" i="37"/>
  <c r="O369" i="37"/>
  <c r="O367" i="37"/>
  <c r="O365" i="37"/>
  <c r="O363" i="37"/>
  <c r="O361" i="37"/>
  <c r="O359" i="37"/>
  <c r="O357" i="37"/>
  <c r="O355" i="37"/>
  <c r="O353" i="37"/>
  <c r="O351" i="37"/>
  <c r="O349" i="37"/>
  <c r="O347" i="37"/>
  <c r="O345" i="37"/>
  <c r="O343" i="37"/>
  <c r="O341" i="37"/>
  <c r="O339" i="37"/>
  <c r="O337" i="37"/>
  <c r="O335" i="37"/>
  <c r="O333" i="37"/>
  <c r="O331" i="37"/>
  <c r="O329" i="37"/>
  <c r="O327" i="37"/>
  <c r="O325" i="37"/>
  <c r="O323" i="37"/>
  <c r="O321" i="37"/>
  <c r="O319" i="37"/>
  <c r="O317" i="37"/>
  <c r="O315" i="37"/>
  <c r="O313" i="37"/>
  <c r="O311" i="37"/>
  <c r="O309" i="37"/>
  <c r="O307" i="37"/>
  <c r="O305" i="37"/>
  <c r="O303" i="37"/>
  <c r="O301" i="37"/>
  <c r="O299" i="37"/>
  <c r="O297" i="37"/>
  <c r="O295" i="37"/>
  <c r="O293" i="37"/>
  <c r="O291" i="37"/>
  <c r="O289" i="37"/>
  <c r="O287" i="37"/>
  <c r="O285" i="37"/>
  <c r="O283" i="37"/>
  <c r="O281" i="37"/>
  <c r="O279" i="37"/>
  <c r="O277" i="37"/>
  <c r="O275" i="37"/>
  <c r="O273" i="37"/>
  <c r="O271" i="37"/>
  <c r="O269" i="37"/>
  <c r="O267" i="37"/>
  <c r="O259" i="37"/>
  <c r="O257" i="37"/>
  <c r="O255" i="37"/>
  <c r="O253" i="37"/>
  <c r="O247" i="37"/>
  <c r="O245" i="37"/>
  <c r="O243" i="37"/>
  <c r="O241" i="37"/>
  <c r="O239" i="37"/>
  <c r="O237" i="37"/>
  <c r="O235" i="37"/>
  <c r="O233" i="37"/>
  <c r="O231" i="37"/>
  <c r="O229" i="37"/>
  <c r="O227" i="37"/>
  <c r="O225" i="37"/>
  <c r="O223" i="37"/>
  <c r="O221" i="37"/>
  <c r="O219" i="37"/>
  <c r="O217" i="37"/>
  <c r="O215" i="37"/>
  <c r="O213" i="37"/>
  <c r="O211" i="37"/>
  <c r="O209" i="37"/>
  <c r="O207" i="37"/>
  <c r="O205" i="37"/>
  <c r="O203" i="37"/>
  <c r="O201" i="37"/>
  <c r="O199" i="37"/>
  <c r="O197" i="37"/>
  <c r="O195" i="37"/>
  <c r="O193" i="37"/>
  <c r="O191" i="37"/>
  <c r="O189" i="37"/>
  <c r="O187" i="37"/>
  <c r="O185" i="37"/>
  <c r="O183" i="37"/>
  <c r="O181" i="37"/>
  <c r="O179" i="37"/>
  <c r="O177" i="37"/>
  <c r="O175" i="37"/>
  <c r="O173" i="37"/>
  <c r="O171" i="37"/>
  <c r="O169" i="37"/>
  <c r="O167" i="37"/>
  <c r="O165" i="37"/>
  <c r="O163" i="37"/>
  <c r="O161" i="37"/>
  <c r="O159" i="37"/>
  <c r="O157" i="37"/>
  <c r="O155" i="37"/>
  <c r="O153" i="37"/>
  <c r="O151" i="37"/>
  <c r="O149" i="37"/>
  <c r="O147" i="37"/>
  <c r="O145" i="37"/>
  <c r="O143" i="37"/>
  <c r="O141" i="37"/>
  <c r="O139" i="37"/>
  <c r="O137" i="37"/>
  <c r="O135" i="37"/>
  <c r="O133" i="37"/>
  <c r="O131" i="37"/>
  <c r="O129" i="37"/>
  <c r="O127" i="37"/>
  <c r="O125" i="37"/>
  <c r="O123" i="37"/>
  <c r="O121" i="37"/>
  <c r="O119" i="37"/>
  <c r="O117" i="37"/>
  <c r="O115" i="37"/>
  <c r="O113" i="37"/>
  <c r="O111" i="37"/>
  <c r="O109" i="37"/>
  <c r="O107" i="37"/>
  <c r="O105" i="37"/>
  <c r="O103" i="37"/>
  <c r="O101" i="37"/>
  <c r="O99" i="37"/>
  <c r="O97" i="37"/>
  <c r="O95" i="37"/>
  <c r="O93" i="37"/>
  <c r="O91" i="37"/>
  <c r="O89" i="37"/>
  <c r="O87" i="37"/>
  <c r="O85" i="37"/>
  <c r="O83" i="37"/>
  <c r="O81" i="37"/>
  <c r="O79" i="37"/>
  <c r="O77" i="37"/>
  <c r="O75" i="37"/>
  <c r="O73" i="37"/>
  <c r="O71" i="37"/>
  <c r="O69" i="37"/>
  <c r="O67" i="37"/>
  <c r="O65" i="37"/>
  <c r="O63" i="37"/>
  <c r="O61" i="37"/>
  <c r="O39" i="37"/>
  <c r="O31" i="37"/>
  <c r="O29" i="37"/>
  <c r="O27" i="37"/>
  <c r="O25" i="37"/>
  <c r="O23" i="37"/>
  <c r="O21" i="37"/>
  <c r="O19" i="37"/>
  <c r="O17" i="37"/>
  <c r="O15" i="37"/>
  <c r="O13" i="37"/>
  <c r="O13" i="36"/>
  <c r="N371" i="40"/>
  <c r="N387" i="40"/>
  <c r="N257" i="40"/>
  <c r="N337" i="40"/>
  <c r="N127" i="40"/>
  <c r="N255" i="40"/>
  <c r="N449" i="40"/>
  <c r="N233" i="40"/>
  <c r="N237" i="40"/>
  <c r="N249" i="40"/>
  <c r="N253" i="40"/>
  <c r="N137" i="40"/>
  <c r="N123" i="40"/>
  <c r="N139" i="40"/>
  <c r="N143" i="40"/>
  <c r="N235" i="40"/>
  <c r="N239" i="40"/>
  <c r="N141" i="40"/>
  <c r="N157" i="40"/>
  <c r="N221" i="40"/>
  <c r="N225" i="40"/>
  <c r="N251" i="40"/>
  <c r="N317" i="40"/>
  <c r="N335" i="40"/>
  <c r="N155" i="40"/>
  <c r="N215" i="40"/>
  <c r="N223" i="40"/>
  <c r="N241" i="40"/>
  <c r="N315" i="40"/>
  <c r="N307" i="40"/>
  <c r="N333" i="40"/>
  <c r="N417" i="40"/>
  <c r="N125" i="40"/>
  <c r="N153" i="40"/>
  <c r="N219" i="40"/>
  <c r="N231" i="40"/>
  <c r="N247" i="40"/>
  <c r="N263" i="40"/>
  <c r="N265" i="40"/>
  <c r="N267" i="40"/>
  <c r="N269" i="40"/>
  <c r="N271" i="40"/>
  <c r="N273" i="40"/>
  <c r="N275" i="40"/>
  <c r="N277" i="40"/>
  <c r="N279" i="40"/>
  <c r="N281" i="40"/>
  <c r="N283" i="40"/>
  <c r="N285" i="40"/>
  <c r="N287" i="40"/>
  <c r="N289" i="40"/>
  <c r="N291" i="40"/>
  <c r="N293" i="40"/>
  <c r="N295" i="40"/>
  <c r="N297" i="40"/>
  <c r="N299" i="40"/>
  <c r="N301" i="40"/>
  <c r="N303" i="40"/>
  <c r="N399" i="40"/>
  <c r="N229" i="40"/>
  <c r="N245" i="40"/>
  <c r="N261" i="40"/>
  <c r="N121" i="40"/>
  <c r="N217" i="40"/>
  <c r="N227" i="40"/>
  <c r="N243" i="40"/>
  <c r="N259" i="40"/>
  <c r="N397" i="40"/>
  <c r="N163" i="40"/>
  <c r="N161" i="40"/>
  <c r="N169" i="40"/>
  <c r="N81" i="38"/>
  <c r="N119" i="40"/>
  <c r="N135" i="40"/>
  <c r="N151" i="40"/>
  <c r="N159" i="40"/>
  <c r="N167" i="40"/>
  <c r="N165" i="37"/>
  <c r="N319" i="38"/>
  <c r="N323" i="38"/>
  <c r="N431" i="38"/>
  <c r="N13" i="40"/>
  <c r="N15" i="40"/>
  <c r="N17" i="40"/>
  <c r="N19" i="40"/>
  <c r="N21" i="40"/>
  <c r="N23" i="40"/>
  <c r="N25" i="40"/>
  <c r="N27" i="40"/>
  <c r="N29" i="40"/>
  <c r="N31" i="40"/>
  <c r="N33" i="40"/>
  <c r="N35" i="40"/>
  <c r="N37" i="40"/>
  <c r="N39" i="40"/>
  <c r="N41" i="40"/>
  <c r="N43" i="40"/>
  <c r="N45" i="40"/>
  <c r="N47" i="40"/>
  <c r="N49" i="40"/>
  <c r="N51" i="40"/>
  <c r="N53" i="40"/>
  <c r="N55" i="40"/>
  <c r="N57" i="40"/>
  <c r="N59" i="40"/>
  <c r="N61" i="40"/>
  <c r="N63" i="40"/>
  <c r="N65" i="40"/>
  <c r="N67" i="40"/>
  <c r="N69" i="40"/>
  <c r="N71" i="40"/>
  <c r="N73" i="40"/>
  <c r="N75" i="40"/>
  <c r="N77" i="40"/>
  <c r="N79" i="40"/>
  <c r="N81" i="40"/>
  <c r="N83" i="40"/>
  <c r="N85" i="40"/>
  <c r="N87" i="40"/>
  <c r="N89" i="40"/>
  <c r="N91" i="40"/>
  <c r="N93" i="40"/>
  <c r="N95" i="40"/>
  <c r="N97" i="40"/>
  <c r="N99" i="40"/>
  <c r="N101" i="40"/>
  <c r="N103" i="40"/>
  <c r="N105" i="40"/>
  <c r="N107" i="40"/>
  <c r="N109" i="40"/>
  <c r="N111" i="40"/>
  <c r="N113" i="40"/>
  <c r="N115" i="40"/>
  <c r="N117" i="40"/>
  <c r="N133" i="40"/>
  <c r="N149" i="40"/>
  <c r="N131" i="40"/>
  <c r="N147" i="40"/>
  <c r="N165" i="40"/>
  <c r="N129" i="40"/>
  <c r="N145" i="40"/>
  <c r="N467" i="40"/>
  <c r="N171" i="40"/>
  <c r="N173" i="40"/>
  <c r="N175" i="40"/>
  <c r="N177" i="40"/>
  <c r="N179" i="40"/>
  <c r="N181" i="40"/>
  <c r="N183" i="40"/>
  <c r="N185" i="40"/>
  <c r="N187" i="40"/>
  <c r="N189" i="40"/>
  <c r="N191" i="40"/>
  <c r="N193" i="40"/>
  <c r="N195" i="40"/>
  <c r="N197" i="40"/>
  <c r="N199" i="40"/>
  <c r="N201" i="40"/>
  <c r="N203" i="40"/>
  <c r="N205" i="40"/>
  <c r="N207" i="40"/>
  <c r="N209" i="40"/>
  <c r="N211" i="40"/>
  <c r="N213" i="40"/>
  <c r="N305" i="40"/>
  <c r="N369" i="40"/>
  <c r="N429" i="40"/>
  <c r="N447" i="40"/>
  <c r="N349" i="40"/>
  <c r="N367" i="40"/>
  <c r="N445" i="40"/>
  <c r="N339" i="40"/>
  <c r="N365" i="40"/>
  <c r="N401" i="40"/>
  <c r="N419" i="40"/>
  <c r="N37" i="38"/>
  <c r="N53" i="38"/>
  <c r="N69" i="38"/>
  <c r="N161" i="37"/>
  <c r="N323" i="40"/>
  <c r="N355" i="40"/>
  <c r="N415" i="40"/>
  <c r="N435" i="40"/>
  <c r="N465" i="40"/>
  <c r="N331" i="40"/>
  <c r="N385" i="40"/>
  <c r="N413" i="40"/>
  <c r="N463" i="40"/>
  <c r="N321" i="40"/>
  <c r="N353" i="40"/>
  <c r="N383" i="40"/>
  <c r="N403" i="40"/>
  <c r="N433" i="40"/>
  <c r="N319" i="40"/>
  <c r="N351" i="40"/>
  <c r="N381" i="40"/>
  <c r="N431" i="40"/>
  <c r="N451" i="40"/>
  <c r="N461" i="40"/>
  <c r="N347" i="40"/>
  <c r="N363" i="40"/>
  <c r="N379" i="40"/>
  <c r="N395" i="40"/>
  <c r="N411" i="40"/>
  <c r="N427" i="40"/>
  <c r="N443" i="40"/>
  <c r="N459" i="40"/>
  <c r="N473" i="40"/>
  <c r="N313" i="40"/>
  <c r="N329" i="40"/>
  <c r="N345" i="40"/>
  <c r="N361" i="40"/>
  <c r="N377" i="40"/>
  <c r="N393" i="40"/>
  <c r="N409" i="40"/>
  <c r="N425" i="40"/>
  <c r="N441" i="40"/>
  <c r="N457" i="40"/>
  <c r="N311" i="40"/>
  <c r="N327" i="40"/>
  <c r="N343" i="40"/>
  <c r="N359" i="40"/>
  <c r="N375" i="40"/>
  <c r="N391" i="40"/>
  <c r="N407" i="40"/>
  <c r="N423" i="40"/>
  <c r="N439" i="40"/>
  <c r="N455" i="40"/>
  <c r="N471" i="40"/>
  <c r="N309" i="40"/>
  <c r="N325" i="40"/>
  <c r="N341" i="40"/>
  <c r="N357" i="40"/>
  <c r="N373" i="40"/>
  <c r="N389" i="40"/>
  <c r="N405" i="40"/>
  <c r="N421" i="40"/>
  <c r="N437" i="40"/>
  <c r="N453" i="40"/>
  <c r="N469" i="40"/>
  <c r="N373" i="38"/>
  <c r="N389" i="38"/>
  <c r="N91" i="38"/>
  <c r="N33" i="38"/>
  <c r="N363" i="38"/>
  <c r="N379" i="38"/>
  <c r="N113" i="38"/>
  <c r="N129" i="38"/>
  <c r="N137" i="38"/>
  <c r="N145" i="38"/>
  <c r="N313" i="38"/>
  <c r="N85" i="38"/>
  <c r="N43" i="38"/>
  <c r="N59" i="38"/>
  <c r="N75" i="38"/>
  <c r="N101" i="38"/>
  <c r="N213" i="38"/>
  <c r="N49" i="38"/>
  <c r="N65" i="38"/>
  <c r="N103" i="38"/>
  <c r="N107" i="38"/>
  <c r="N119" i="38"/>
  <c r="N123" i="38"/>
  <c r="N135" i="38"/>
  <c r="N139" i="38"/>
  <c r="N147" i="38"/>
  <c r="N421" i="38"/>
  <c r="N411" i="38"/>
  <c r="N427" i="38"/>
  <c r="N459" i="38"/>
  <c r="N21" i="38"/>
  <c r="N97" i="38"/>
  <c r="N221" i="38"/>
  <c r="N449" i="38"/>
  <c r="N453" i="38"/>
  <c r="N23" i="38"/>
  <c r="N27" i="38"/>
  <c r="N127" i="38"/>
  <c r="N143" i="38"/>
  <c r="N443" i="38"/>
  <c r="N447" i="38"/>
  <c r="N17" i="38"/>
  <c r="N117" i="38"/>
  <c r="N133" i="38"/>
  <c r="N199" i="38"/>
  <c r="N401" i="38"/>
  <c r="N405" i="38"/>
  <c r="N329" i="38"/>
  <c r="N333" i="38"/>
  <c r="N345" i="38"/>
  <c r="N395" i="38"/>
  <c r="N399" i="38"/>
  <c r="N345" i="37"/>
  <c r="N469" i="37"/>
  <c r="N55" i="38"/>
  <c r="N71" i="38"/>
  <c r="N115" i="38"/>
  <c r="N125" i="38"/>
  <c r="N153" i="38"/>
  <c r="N211" i="38"/>
  <c r="N349" i="38"/>
  <c r="N367" i="38"/>
  <c r="N417" i="38"/>
  <c r="N185" i="38"/>
  <c r="N335" i="38"/>
  <c r="N415" i="38"/>
  <c r="N463" i="38"/>
  <c r="N39" i="38"/>
  <c r="N151" i="38"/>
  <c r="N201" i="38"/>
  <c r="N351" i="38"/>
  <c r="N355" i="38"/>
  <c r="N219" i="37"/>
  <c r="N87" i="38"/>
  <c r="N121" i="38"/>
  <c r="N131" i="38"/>
  <c r="N141" i="38"/>
  <c r="N167" i="38"/>
  <c r="N183" i="38"/>
  <c r="N383" i="38"/>
  <c r="N19" i="38"/>
  <c r="N35" i="38"/>
  <c r="N51" i="38"/>
  <c r="N67" i="38"/>
  <c r="N83" i="38"/>
  <c r="N99" i="38"/>
  <c r="N163" i="38"/>
  <c r="N365" i="38"/>
  <c r="N381" i="38"/>
  <c r="N397" i="38"/>
  <c r="N413" i="38"/>
  <c r="N429" i="38"/>
  <c r="N445" i="38"/>
  <c r="N461" i="38"/>
  <c r="N175" i="37"/>
  <c r="N207" i="37"/>
  <c r="N15" i="38"/>
  <c r="N31" i="38"/>
  <c r="N47" i="38"/>
  <c r="N63" i="38"/>
  <c r="N79" i="38"/>
  <c r="N95" i="38"/>
  <c r="N111" i="38"/>
  <c r="N169" i="38"/>
  <c r="N219" i="38"/>
  <c r="N361" i="38"/>
  <c r="N377" i="38"/>
  <c r="N393" i="38"/>
  <c r="N409" i="38"/>
  <c r="N425" i="38"/>
  <c r="N441" i="38"/>
  <c r="N457" i="38"/>
  <c r="N473" i="38"/>
  <c r="N13" i="38"/>
  <c r="N29" i="38"/>
  <c r="N45" i="38"/>
  <c r="N61" i="38"/>
  <c r="N77" i="38"/>
  <c r="N93" i="38"/>
  <c r="N109" i="38"/>
  <c r="N179" i="38"/>
  <c r="N217" i="38"/>
  <c r="N331" i="38"/>
  <c r="N375" i="38"/>
  <c r="N391" i="38"/>
  <c r="N407" i="38"/>
  <c r="N423" i="38"/>
  <c r="N439" i="38"/>
  <c r="N455" i="38"/>
  <c r="N471" i="38"/>
  <c r="N437" i="38"/>
  <c r="N469" i="38"/>
  <c r="N25" i="38"/>
  <c r="N41" i="38"/>
  <c r="N57" i="38"/>
  <c r="N73" i="38"/>
  <c r="N89" i="38"/>
  <c r="N105" i="38"/>
  <c r="N215" i="38"/>
  <c r="N371" i="38"/>
  <c r="N387" i="38"/>
  <c r="N403" i="38"/>
  <c r="N419" i="38"/>
  <c r="N435" i="38"/>
  <c r="N451" i="38"/>
  <c r="N467" i="38"/>
  <c r="N195" i="38"/>
  <c r="N317" i="38"/>
  <c r="N369" i="38"/>
  <c r="N385" i="38"/>
  <c r="N433" i="38"/>
  <c r="N465" i="38"/>
  <c r="N227" i="38"/>
  <c r="N235" i="38"/>
  <c r="N243" i="38"/>
  <c r="N251" i="38"/>
  <c r="N259" i="38"/>
  <c r="N267" i="38"/>
  <c r="N275" i="38"/>
  <c r="N283" i="38"/>
  <c r="N291" i="38"/>
  <c r="N299" i="38"/>
  <c r="N149" i="38"/>
  <c r="N165" i="38"/>
  <c r="N181" i="38"/>
  <c r="N197" i="38"/>
  <c r="N225" i="38"/>
  <c r="N233" i="38"/>
  <c r="N241" i="38"/>
  <c r="N249" i="38"/>
  <c r="N257" i="38"/>
  <c r="N265" i="38"/>
  <c r="N273" i="38"/>
  <c r="N281" i="38"/>
  <c r="N289" i="38"/>
  <c r="N297" i="38"/>
  <c r="N305" i="38"/>
  <c r="N337" i="38"/>
  <c r="N161" i="38"/>
  <c r="N177" i="38"/>
  <c r="N193" i="38"/>
  <c r="N209" i="38"/>
  <c r="N327" i="37"/>
  <c r="N343" i="37"/>
  <c r="N159" i="38"/>
  <c r="N175" i="38"/>
  <c r="N191" i="38"/>
  <c r="N207" i="38"/>
  <c r="N223" i="38"/>
  <c r="N231" i="38"/>
  <c r="N239" i="38"/>
  <c r="N247" i="38"/>
  <c r="N255" i="38"/>
  <c r="N263" i="38"/>
  <c r="N271" i="38"/>
  <c r="N279" i="38"/>
  <c r="N287" i="38"/>
  <c r="N295" i="38"/>
  <c r="N303" i="38"/>
  <c r="N307" i="38"/>
  <c r="N339" i="38"/>
  <c r="N157" i="38"/>
  <c r="N173" i="38"/>
  <c r="N189" i="38"/>
  <c r="N205" i="38"/>
  <c r="N341" i="37"/>
  <c r="N155" i="38"/>
  <c r="N171" i="38"/>
  <c r="N187" i="38"/>
  <c r="N203" i="38"/>
  <c r="N229" i="38"/>
  <c r="N237" i="38"/>
  <c r="N245" i="38"/>
  <c r="N253" i="38"/>
  <c r="N261" i="38"/>
  <c r="N269" i="38"/>
  <c r="N277" i="38"/>
  <c r="N285" i="38"/>
  <c r="N293" i="38"/>
  <c r="N301" i="38"/>
  <c r="N315" i="38"/>
  <c r="N321" i="38"/>
  <c r="N347" i="38"/>
  <c r="N353" i="38"/>
  <c r="N203" i="37"/>
  <c r="N311" i="38"/>
  <c r="N327" i="38"/>
  <c r="N343" i="38"/>
  <c r="N359" i="38"/>
  <c r="N309" i="38"/>
  <c r="N325" i="38"/>
  <c r="N341" i="38"/>
  <c r="N357" i="38"/>
  <c r="N171" i="37"/>
  <c r="N209" i="37"/>
  <c r="N315" i="37"/>
  <c r="N347" i="37"/>
  <c r="N359" i="37"/>
  <c r="N357" i="37"/>
  <c r="N241" i="37"/>
  <c r="N257" i="37"/>
  <c r="N269" i="37"/>
  <c r="N273" i="37"/>
  <c r="N313" i="37"/>
  <c r="N325" i="37"/>
  <c r="N177" i="37"/>
  <c r="N181" i="37"/>
  <c r="N197" i="37"/>
  <c r="N223" i="37"/>
  <c r="N239" i="37"/>
  <c r="N255" i="37"/>
  <c r="N155" i="37"/>
  <c r="N159" i="37"/>
  <c r="N193" i="37"/>
  <c r="N271" i="37"/>
  <c r="N311" i="37"/>
  <c r="N235" i="37"/>
  <c r="N187" i="37"/>
  <c r="N191" i="37"/>
  <c r="N225" i="37"/>
  <c r="N229" i="37"/>
  <c r="N251" i="37"/>
  <c r="N267" i="37"/>
  <c r="N363" i="37"/>
  <c r="N467" i="37"/>
  <c r="N285" i="37"/>
  <c r="N361" i="37"/>
  <c r="N465" i="37"/>
  <c r="N473" i="37"/>
  <c r="N283" i="37"/>
  <c r="N309" i="37"/>
  <c r="N331" i="37"/>
  <c r="N253" i="37"/>
  <c r="N471" i="37"/>
  <c r="N213" i="37"/>
  <c r="N329" i="37"/>
  <c r="N369" i="37"/>
  <c r="N377" i="37"/>
  <c r="N385" i="37"/>
  <c r="N291" i="37"/>
  <c r="N299" i="37"/>
  <c r="N307" i="37"/>
  <c r="N319" i="37"/>
  <c r="N393" i="37"/>
  <c r="N157" i="37"/>
  <c r="N173" i="37"/>
  <c r="N189" i="37"/>
  <c r="N205" i="37"/>
  <c r="N221" i="37"/>
  <c r="N237" i="37"/>
  <c r="N337" i="37"/>
  <c r="N367" i="37"/>
  <c r="N289" i="37"/>
  <c r="N297" i="37"/>
  <c r="N305" i="37"/>
  <c r="N317" i="37"/>
  <c r="N153" i="37"/>
  <c r="N169" i="37"/>
  <c r="N185" i="37"/>
  <c r="N201" i="37"/>
  <c r="N217" i="37"/>
  <c r="N233" i="37"/>
  <c r="N249" i="37"/>
  <c r="N265" i="37"/>
  <c r="N281" i="37"/>
  <c r="N335" i="37"/>
  <c r="N13" i="37"/>
  <c r="N15" i="37"/>
  <c r="N17" i="37"/>
  <c r="N19" i="37"/>
  <c r="N21" i="37"/>
  <c r="N23" i="37"/>
  <c r="N25" i="37"/>
  <c r="N27" i="37"/>
  <c r="N29" i="37"/>
  <c r="N31" i="37"/>
  <c r="N33" i="37"/>
  <c r="N35" i="37"/>
  <c r="N37" i="37"/>
  <c r="N39" i="37"/>
  <c r="N41" i="37"/>
  <c r="N43" i="37"/>
  <c r="N45" i="37"/>
  <c r="N47" i="37"/>
  <c r="N49" i="37"/>
  <c r="N51" i="37"/>
  <c r="N53" i="37"/>
  <c r="N55" i="37"/>
  <c r="N57" i="37"/>
  <c r="N59" i="37"/>
  <c r="N61" i="37"/>
  <c r="N63" i="37"/>
  <c r="N65" i="37"/>
  <c r="N67" i="37"/>
  <c r="N69" i="37"/>
  <c r="N71" i="37"/>
  <c r="N73" i="37"/>
  <c r="N75" i="37"/>
  <c r="N77" i="37"/>
  <c r="N79" i="37"/>
  <c r="N81" i="37"/>
  <c r="N83" i="37"/>
  <c r="N85" i="37"/>
  <c r="N87" i="37"/>
  <c r="N89" i="37"/>
  <c r="N91" i="37"/>
  <c r="N93" i="37"/>
  <c r="N95" i="37"/>
  <c r="N97" i="37"/>
  <c r="N99" i="37"/>
  <c r="N101" i="37"/>
  <c r="N103" i="37"/>
  <c r="N105" i="37"/>
  <c r="N107" i="37"/>
  <c r="N109" i="37"/>
  <c r="N111" i="37"/>
  <c r="N113" i="37"/>
  <c r="N115" i="37"/>
  <c r="N117" i="37"/>
  <c r="N119" i="37"/>
  <c r="N121" i="37"/>
  <c r="N123" i="37"/>
  <c r="N125" i="37"/>
  <c r="N127" i="37"/>
  <c r="N129" i="37"/>
  <c r="N131" i="37"/>
  <c r="N133" i="37"/>
  <c r="N135" i="37"/>
  <c r="N137" i="37"/>
  <c r="N139" i="37"/>
  <c r="N141" i="37"/>
  <c r="N143" i="37"/>
  <c r="N145" i="37"/>
  <c r="N147" i="37"/>
  <c r="N149" i="37"/>
  <c r="N151" i="37"/>
  <c r="N167" i="37"/>
  <c r="N183" i="37"/>
  <c r="N199" i="37"/>
  <c r="N215" i="37"/>
  <c r="N231" i="37"/>
  <c r="N247" i="37"/>
  <c r="N263" i="37"/>
  <c r="N279" i="37"/>
  <c r="N287" i="37"/>
  <c r="N295" i="37"/>
  <c r="N303" i="37"/>
  <c r="N353" i="37"/>
  <c r="N245" i="37"/>
  <c r="N261" i="37"/>
  <c r="N277" i="37"/>
  <c r="N333" i="37"/>
  <c r="N163" i="37"/>
  <c r="N179" i="37"/>
  <c r="N195" i="37"/>
  <c r="N211" i="37"/>
  <c r="N227" i="37"/>
  <c r="N243" i="37"/>
  <c r="N259" i="37"/>
  <c r="N275" i="37"/>
  <c r="N293" i="37"/>
  <c r="N301" i="37"/>
  <c r="N321" i="37"/>
  <c r="N351" i="37"/>
  <c r="N375" i="37"/>
  <c r="N383" i="37"/>
  <c r="N391" i="37"/>
  <c r="N399" i="37"/>
  <c r="N323" i="37"/>
  <c r="N339" i="37"/>
  <c r="N355" i="37"/>
  <c r="N373" i="37"/>
  <c r="N381" i="37"/>
  <c r="N389" i="37"/>
  <c r="N397" i="37"/>
  <c r="N349" i="37"/>
  <c r="N365" i="37"/>
  <c r="N371" i="37"/>
  <c r="N379" i="37"/>
  <c r="N387" i="37"/>
  <c r="N395" i="37"/>
  <c r="N401" i="37"/>
  <c r="N403" i="37"/>
  <c r="N405" i="37"/>
  <c r="N407" i="37"/>
  <c r="N409" i="37"/>
  <c r="N411" i="37"/>
  <c r="N413" i="37"/>
  <c r="N415" i="37"/>
  <c r="N417" i="37"/>
  <c r="N419" i="37"/>
  <c r="N421" i="37"/>
  <c r="N423" i="37"/>
  <c r="N425" i="37"/>
  <c r="N427" i="37"/>
  <c r="N429" i="37"/>
  <c r="N431" i="37"/>
  <c r="N433" i="37"/>
  <c r="N435" i="37"/>
  <c r="N437" i="37"/>
  <c r="N439" i="37"/>
  <c r="N441" i="37"/>
  <c r="N443" i="37"/>
  <c r="N445" i="37"/>
  <c r="N447" i="37"/>
  <c r="N449" i="37"/>
  <c r="N451" i="37"/>
  <c r="N453" i="37"/>
  <c r="N455" i="37"/>
  <c r="N457" i="37"/>
  <c r="N459" i="37"/>
  <c r="N461" i="37"/>
  <c r="N463" i="37"/>
  <c r="N13" i="36"/>
  <c r="O173" i="36"/>
  <c r="O185" i="36"/>
  <c r="O201" i="36"/>
  <c r="N391" i="36"/>
  <c r="N387" i="36"/>
  <c r="O427" i="36"/>
  <c r="O435" i="36"/>
  <c r="O443" i="36"/>
  <c r="O451" i="36"/>
  <c r="O459" i="36"/>
  <c r="O467" i="36"/>
  <c r="O207" i="36"/>
  <c r="N313" i="36"/>
  <c r="N357" i="36"/>
  <c r="N389" i="36"/>
  <c r="O213" i="36"/>
  <c r="N419" i="36"/>
  <c r="N427" i="36"/>
  <c r="N435" i="36"/>
  <c r="N443" i="36"/>
  <c r="N451" i="36"/>
  <c r="N463" i="36"/>
  <c r="N471" i="36"/>
  <c r="N187" i="36"/>
  <c r="N195" i="36"/>
  <c r="O243" i="36"/>
  <c r="N405" i="36"/>
  <c r="N417" i="36"/>
  <c r="N425" i="36"/>
  <c r="N433" i="36"/>
  <c r="N441" i="36"/>
  <c r="N449" i="36"/>
  <c r="N461" i="36"/>
  <c r="N469" i="36"/>
  <c r="O421" i="36"/>
  <c r="O429" i="36"/>
  <c r="O437" i="36"/>
  <c r="O445" i="36"/>
  <c r="O453" i="36"/>
  <c r="O461" i="36"/>
  <c r="O469" i="36"/>
  <c r="O163" i="36"/>
  <c r="O241" i="36"/>
  <c r="O279" i="36"/>
  <c r="O311" i="36"/>
  <c r="O309" i="36"/>
  <c r="O145" i="36"/>
  <c r="O161" i="36"/>
  <c r="O167" i="36"/>
  <c r="O249" i="36"/>
  <c r="O165" i="36"/>
  <c r="O219" i="36"/>
  <c r="O95" i="36"/>
  <c r="O127" i="36"/>
  <c r="N423" i="36"/>
  <c r="N431" i="36"/>
  <c r="N439" i="36"/>
  <c r="N447" i="36"/>
  <c r="N455" i="36"/>
  <c r="N459" i="36"/>
  <c r="N467" i="36"/>
  <c r="O115" i="36"/>
  <c r="O369" i="36"/>
  <c r="O385" i="36"/>
  <c r="O425" i="36"/>
  <c r="O433" i="36"/>
  <c r="O441" i="36"/>
  <c r="O449" i="36"/>
  <c r="O457" i="36"/>
  <c r="O465" i="36"/>
  <c r="O473" i="36"/>
  <c r="O211" i="36"/>
  <c r="N247" i="36"/>
  <c r="N259" i="36"/>
  <c r="N339" i="36"/>
  <c r="N355" i="36"/>
  <c r="N421" i="36"/>
  <c r="N429" i="36"/>
  <c r="N437" i="36"/>
  <c r="N445" i="36"/>
  <c r="N453" i="36"/>
  <c r="N457" i="36"/>
  <c r="N465" i="36"/>
  <c r="N473" i="36"/>
  <c r="O353" i="36"/>
  <c r="O113" i="36"/>
  <c r="O171" i="36"/>
  <c r="N229" i="36"/>
  <c r="N359" i="36"/>
  <c r="O423" i="36"/>
  <c r="O431" i="36"/>
  <c r="O439" i="36"/>
  <c r="O447" i="36"/>
  <c r="O455" i="36"/>
  <c r="O463" i="36"/>
  <c r="O471" i="36"/>
  <c r="O151" i="36"/>
  <c r="O159" i="36"/>
  <c r="O221" i="36"/>
  <c r="O245" i="36"/>
  <c r="O319" i="36"/>
  <c r="O125" i="36"/>
  <c r="N123" i="36"/>
  <c r="O209" i="36"/>
  <c r="O331" i="36"/>
  <c r="O339" i="36"/>
  <c r="O259" i="36"/>
  <c r="N263" i="36"/>
  <c r="N131" i="36"/>
  <c r="N139" i="36"/>
  <c r="O175" i="36"/>
  <c r="N249" i="36"/>
  <c r="N261" i="36"/>
  <c r="N265" i="36"/>
  <c r="N293" i="36"/>
  <c r="O355" i="36"/>
  <c r="N369" i="36"/>
  <c r="O141" i="36"/>
  <c r="N149" i="36"/>
  <c r="N167" i="36"/>
  <c r="N201" i="36"/>
  <c r="N291" i="36"/>
  <c r="N121" i="36"/>
  <c r="N373" i="36"/>
  <c r="N385" i="36"/>
  <c r="O281" i="36"/>
  <c r="O299" i="36"/>
  <c r="O403" i="36"/>
  <c r="O111" i="36"/>
  <c r="O129" i="36"/>
  <c r="O199" i="36"/>
  <c r="O341" i="36"/>
  <c r="O371" i="36"/>
  <c r="O401" i="36"/>
  <c r="N309" i="36"/>
  <c r="N353" i="36"/>
  <c r="N407" i="36"/>
  <c r="O109" i="36"/>
  <c r="N217" i="36"/>
  <c r="N375" i="36"/>
  <c r="O419" i="36"/>
  <c r="O99" i="36"/>
  <c r="N159" i="36"/>
  <c r="N181" i="36"/>
  <c r="N205" i="36"/>
  <c r="O215" i="36"/>
  <c r="O233" i="36"/>
  <c r="O261" i="36"/>
  <c r="N281" i="36"/>
  <c r="O295" i="36"/>
  <c r="O387" i="36"/>
  <c r="N403" i="36"/>
  <c r="O417" i="36"/>
  <c r="N115" i="36"/>
  <c r="N169" i="36"/>
  <c r="N215" i="36"/>
  <c r="N241" i="36"/>
  <c r="N341" i="36"/>
  <c r="N371" i="36"/>
  <c r="N401" i="36"/>
  <c r="O43" i="36"/>
  <c r="N43" i="36"/>
  <c r="O75" i="36"/>
  <c r="N75" i="36"/>
  <c r="O83" i="36"/>
  <c r="N83" i="36"/>
  <c r="O19" i="36"/>
  <c r="N19" i="36"/>
  <c r="O27" i="36"/>
  <c r="N27" i="36"/>
  <c r="O91" i="36"/>
  <c r="N91" i="36"/>
  <c r="N157" i="36"/>
  <c r="O157" i="36"/>
  <c r="O363" i="36"/>
  <c r="N363" i="36"/>
  <c r="O395" i="36"/>
  <c r="N395" i="36"/>
  <c r="N235" i="36"/>
  <c r="O235" i="36"/>
  <c r="O41" i="36"/>
  <c r="N41" i="36"/>
  <c r="O131" i="36"/>
  <c r="O153" i="36"/>
  <c r="N203" i="36"/>
  <c r="O203" i="36"/>
  <c r="N225" i="36"/>
  <c r="O225" i="36"/>
  <c r="O277" i="36"/>
  <c r="N277" i="36"/>
  <c r="N237" i="36"/>
  <c r="O237" i="36"/>
  <c r="N189" i="36"/>
  <c r="O189" i="36"/>
  <c r="O325" i="36"/>
  <c r="N325" i="36"/>
  <c r="O351" i="36"/>
  <c r="N351" i="36"/>
  <c r="O383" i="36"/>
  <c r="N383" i="36"/>
  <c r="O415" i="36"/>
  <c r="N415" i="36"/>
  <c r="O25" i="36"/>
  <c r="N25" i="36"/>
  <c r="O49" i="36"/>
  <c r="N49" i="36"/>
  <c r="O57" i="36"/>
  <c r="N57" i="36"/>
  <c r="O81" i="36"/>
  <c r="N81" i="36"/>
  <c r="O89" i="36"/>
  <c r="N89" i="36"/>
  <c r="O297" i="36"/>
  <c r="N297" i="36"/>
  <c r="O15" i="36"/>
  <c r="N15" i="36"/>
  <c r="O23" i="36"/>
  <c r="N23" i="36"/>
  <c r="O31" i="36"/>
  <c r="N31" i="36"/>
  <c r="O39" i="36"/>
  <c r="N39" i="36"/>
  <c r="O47" i="36"/>
  <c r="N47" i="36"/>
  <c r="O55" i="36"/>
  <c r="N55" i="36"/>
  <c r="O63" i="36"/>
  <c r="N63" i="36"/>
  <c r="O71" i="36"/>
  <c r="N71" i="36"/>
  <c r="O79" i="36"/>
  <c r="N79" i="36"/>
  <c r="O87" i="36"/>
  <c r="N87" i="36"/>
  <c r="N105" i="36"/>
  <c r="O139" i="36"/>
  <c r="N153" i="36"/>
  <c r="N193" i="36"/>
  <c r="O193" i="36"/>
  <c r="O329" i="36"/>
  <c r="N329" i="36"/>
  <c r="O347" i="36"/>
  <c r="N347" i="36"/>
  <c r="O367" i="36"/>
  <c r="N367" i="36"/>
  <c r="O379" i="36"/>
  <c r="N379" i="36"/>
  <c r="O399" i="36"/>
  <c r="N399" i="36"/>
  <c r="O411" i="36"/>
  <c r="N411" i="36"/>
  <c r="O67" i="36"/>
  <c r="N67" i="36"/>
  <c r="O73" i="36"/>
  <c r="N73" i="36"/>
  <c r="O287" i="36"/>
  <c r="O315" i="36"/>
  <c r="O381" i="36"/>
  <c r="N381" i="36"/>
  <c r="N183" i="36"/>
  <c r="O187" i="36"/>
  <c r="O205" i="36"/>
  <c r="N213" i="36"/>
  <c r="N223" i="36"/>
  <c r="O223" i="36"/>
  <c r="N239" i="36"/>
  <c r="O239" i="36"/>
  <c r="O275" i="36"/>
  <c r="N275" i="36"/>
  <c r="O35" i="36"/>
  <c r="N35" i="36"/>
  <c r="O51" i="36"/>
  <c r="N51" i="36"/>
  <c r="O59" i="36"/>
  <c r="N59" i="36"/>
  <c r="O307" i="36"/>
  <c r="N307" i="36"/>
  <c r="N179" i="36"/>
  <c r="O179" i="36"/>
  <c r="N227" i="36"/>
  <c r="O227" i="36"/>
  <c r="O17" i="36"/>
  <c r="N17" i="36"/>
  <c r="O33" i="36"/>
  <c r="N33" i="36"/>
  <c r="O65" i="36"/>
  <c r="N65" i="36"/>
  <c r="N147" i="36"/>
  <c r="O147" i="36"/>
  <c r="N155" i="36"/>
  <c r="O155" i="36"/>
  <c r="N177" i="36"/>
  <c r="O349" i="36"/>
  <c r="N349" i="36"/>
  <c r="O413" i="36"/>
  <c r="N413" i="36"/>
  <c r="O21" i="36"/>
  <c r="N21" i="36"/>
  <c r="O29" i="36"/>
  <c r="N29" i="36"/>
  <c r="O37" i="36"/>
  <c r="N37" i="36"/>
  <c r="O45" i="36"/>
  <c r="N45" i="36"/>
  <c r="O53" i="36"/>
  <c r="N53" i="36"/>
  <c r="O61" i="36"/>
  <c r="N61" i="36"/>
  <c r="O69" i="36"/>
  <c r="N69" i="36"/>
  <c r="O77" i="36"/>
  <c r="N77" i="36"/>
  <c r="O85" i="36"/>
  <c r="N85" i="36"/>
  <c r="O93" i="36"/>
  <c r="O143" i="36"/>
  <c r="O169" i="36"/>
  <c r="O177" i="36"/>
  <c r="O181" i="36"/>
  <c r="N191" i="36"/>
  <c r="O191" i="36"/>
  <c r="O195" i="36"/>
  <c r="O247" i="36"/>
  <c r="O327" i="36"/>
  <c r="N327" i="36"/>
  <c r="O365" i="36"/>
  <c r="N365" i="36"/>
  <c r="O397" i="36"/>
  <c r="N397" i="36"/>
  <c r="O323" i="36"/>
  <c r="O335" i="36"/>
  <c r="O345" i="36"/>
  <c r="O361" i="36"/>
  <c r="O377" i="36"/>
  <c r="O393" i="36"/>
  <c r="O409" i="36"/>
  <c r="N165" i="36"/>
  <c r="N175" i="36"/>
  <c r="N199" i="36"/>
  <c r="N211" i="36"/>
  <c r="N221" i="36"/>
  <c r="N233" i="36"/>
  <c r="N279" i="36"/>
  <c r="O293" i="36"/>
  <c r="O303" i="36"/>
  <c r="O313" i="36"/>
  <c r="O359" i="36"/>
  <c r="O375" i="36"/>
  <c r="O391" i="36"/>
  <c r="O407" i="36"/>
  <c r="N99" i="36"/>
  <c r="N151" i="36"/>
  <c r="N163" i="36"/>
  <c r="N173" i="36"/>
  <c r="N185" i="36"/>
  <c r="O197" i="36"/>
  <c r="N209" i="36"/>
  <c r="N219" i="36"/>
  <c r="O231" i="36"/>
  <c r="N245" i="36"/>
  <c r="O283" i="36"/>
  <c r="O291" i="36"/>
  <c r="O343" i="36"/>
  <c r="O357" i="36"/>
  <c r="O373" i="36"/>
  <c r="O389" i="36"/>
  <c r="O405" i="36"/>
  <c r="O97" i="36"/>
  <c r="N107" i="36"/>
  <c r="N137" i="36"/>
  <c r="O149" i="36"/>
  <c r="N161" i="36"/>
  <c r="N171" i="36"/>
  <c r="O183" i="36"/>
  <c r="N197" i="36"/>
  <c r="N207" i="36"/>
  <c r="O217" i="36"/>
  <c r="N231" i="36"/>
  <c r="N243" i="36"/>
  <c r="O229" i="36"/>
  <c r="N323" i="36"/>
  <c r="N345" i="36"/>
  <c r="N361" i="36"/>
  <c r="N377" i="36"/>
  <c r="N393" i="36"/>
  <c r="N409" i="36"/>
  <c r="O257" i="36"/>
  <c r="N257" i="36"/>
  <c r="N135" i="36"/>
  <c r="O135" i="36"/>
  <c r="O337" i="36"/>
  <c r="N337" i="36"/>
  <c r="N103" i="36"/>
  <c r="O103" i="36"/>
  <c r="O317" i="36"/>
  <c r="N317" i="36"/>
  <c r="N119" i="36"/>
  <c r="O119" i="36"/>
  <c r="O289" i="36"/>
  <c r="N289" i="36"/>
  <c r="O269" i="36"/>
  <c r="N269" i="36"/>
  <c r="N101" i="36"/>
  <c r="N117" i="36"/>
  <c r="N133" i="36"/>
  <c r="O305" i="36"/>
  <c r="N305" i="36"/>
  <c r="O107" i="36"/>
  <c r="O123" i="36"/>
  <c r="O285" i="36"/>
  <c r="N285" i="36"/>
  <c r="N97" i="36"/>
  <c r="O105" i="36"/>
  <c r="N113" i="36"/>
  <c r="O121" i="36"/>
  <c r="N129" i="36"/>
  <c r="O137" i="36"/>
  <c r="N145" i="36"/>
  <c r="O273" i="36"/>
  <c r="N273" i="36"/>
  <c r="N95" i="36"/>
  <c r="N111" i="36"/>
  <c r="N127" i="36"/>
  <c r="N143" i="36"/>
  <c r="O253" i="36"/>
  <c r="N253" i="36"/>
  <c r="O321" i="36"/>
  <c r="N321" i="36"/>
  <c r="O333" i="36"/>
  <c r="N333" i="36"/>
  <c r="N93" i="36"/>
  <c r="O101" i="36"/>
  <c r="N109" i="36"/>
  <c r="O117" i="36"/>
  <c r="N125" i="36"/>
  <c r="O133" i="36"/>
  <c r="N141" i="36"/>
  <c r="O301" i="36"/>
  <c r="N301" i="36"/>
  <c r="O255" i="36"/>
  <c r="O271" i="36"/>
  <c r="N295" i="36"/>
  <c r="N311" i="36"/>
  <c r="N343" i="36"/>
  <c r="O251" i="36"/>
  <c r="O267" i="36"/>
  <c r="O265" i="36"/>
  <c r="N255" i="36"/>
  <c r="O263" i="36"/>
  <c r="N271" i="36"/>
  <c r="N287" i="36"/>
  <c r="N303" i="36"/>
  <c r="N319" i="36"/>
  <c r="N335" i="36"/>
  <c r="N251" i="36"/>
  <c r="N267" i="36"/>
  <c r="N283" i="36"/>
  <c r="N299" i="36"/>
  <c r="N315" i="36"/>
  <c r="N331" i="36"/>
  <c r="O17" i="32"/>
  <c r="O19" i="32"/>
  <c r="O25" i="32"/>
  <c r="O27" i="32"/>
  <c r="N43" i="32"/>
  <c r="N57" i="32"/>
  <c r="N59" i="32"/>
  <c r="N29" i="32"/>
  <c r="N45" i="32"/>
  <c r="N15" i="32"/>
  <c r="N19" i="32"/>
  <c r="O45" i="32"/>
  <c r="N25" i="32"/>
  <c r="N31" i="32"/>
  <c r="O53" i="32"/>
  <c r="N17" i="32"/>
  <c r="O15" i="32"/>
  <c r="O39" i="32"/>
  <c r="O37" i="32"/>
  <c r="O55" i="32"/>
  <c r="N23" i="32"/>
  <c r="N41" i="32"/>
  <c r="N47" i="32"/>
  <c r="O33" i="32"/>
  <c r="O49" i="32"/>
  <c r="O29" i="32"/>
  <c r="O31" i="32"/>
  <c r="N39" i="32"/>
  <c r="O47" i="32"/>
  <c r="N55" i="32"/>
  <c r="N37" i="32"/>
  <c r="N53" i="32"/>
  <c r="O35" i="32"/>
  <c r="O51" i="32"/>
  <c r="N35" i="32"/>
  <c r="O43" i="32"/>
  <c r="N51" i="32"/>
  <c r="O59" i="32"/>
  <c r="O23" i="32"/>
  <c r="N33" i="32"/>
  <c r="O41" i="32"/>
  <c r="N49" i="32"/>
  <c r="O57" i="32"/>
  <c r="O21" i="32"/>
  <c r="J15" i="24" l="1"/>
  <c r="R15" i="24" s="1"/>
  <c r="K15" i="24"/>
  <c r="S15" i="24" s="1"/>
  <c r="L15" i="24"/>
  <c r="T15" i="24" s="1"/>
  <c r="M15" i="24"/>
  <c r="U15" i="24" s="1"/>
  <c r="J16" i="24"/>
  <c r="R16" i="24" s="1"/>
  <c r="K16" i="24"/>
  <c r="S16" i="24" s="1"/>
  <c r="L16" i="24"/>
  <c r="T16" i="24" s="1"/>
  <c r="M16" i="24"/>
  <c r="U16" i="24" s="1"/>
  <c r="J17" i="24"/>
  <c r="R17" i="24" s="1"/>
  <c r="K17" i="24"/>
  <c r="S17" i="24" s="1"/>
  <c r="L17" i="24"/>
  <c r="T17" i="24" s="1"/>
  <c r="M17" i="24"/>
  <c r="U17" i="24" s="1"/>
  <c r="J18" i="24"/>
  <c r="R18" i="24" s="1"/>
  <c r="K18" i="24"/>
  <c r="S18" i="24" s="1"/>
  <c r="L18" i="24"/>
  <c r="T18" i="24" s="1"/>
  <c r="M18" i="24"/>
  <c r="U18" i="24" s="1"/>
  <c r="J19" i="24"/>
  <c r="R19" i="24" s="1"/>
  <c r="K19" i="24"/>
  <c r="S19" i="24" s="1"/>
  <c r="L19" i="24"/>
  <c r="T19" i="24" s="1"/>
  <c r="M19" i="24"/>
  <c r="U19" i="24" s="1"/>
  <c r="J20" i="24"/>
  <c r="R20" i="24" s="1"/>
  <c r="K20" i="24"/>
  <c r="S20" i="24" s="1"/>
  <c r="L20" i="24"/>
  <c r="T20" i="24" s="1"/>
  <c r="M20" i="24"/>
  <c r="U20" i="24" s="1"/>
  <c r="J21" i="24"/>
  <c r="R21" i="24" s="1"/>
  <c r="K21" i="24"/>
  <c r="S21" i="24" s="1"/>
  <c r="L21" i="24"/>
  <c r="T21" i="24" s="1"/>
  <c r="M21" i="24"/>
  <c r="U21" i="24" s="1"/>
  <c r="J22" i="24"/>
  <c r="R22" i="24" s="1"/>
  <c r="K22" i="24"/>
  <c r="S22" i="24" s="1"/>
  <c r="L22" i="24"/>
  <c r="T22" i="24" s="1"/>
  <c r="M22" i="24"/>
  <c r="U22" i="24" s="1"/>
  <c r="J23" i="24"/>
  <c r="R23" i="24" s="1"/>
  <c r="K23" i="24"/>
  <c r="S23" i="24" s="1"/>
  <c r="L23" i="24"/>
  <c r="T23" i="24" s="1"/>
  <c r="M23" i="24"/>
  <c r="U23" i="24" s="1"/>
  <c r="J24" i="24"/>
  <c r="R24" i="24" s="1"/>
  <c r="K24" i="24"/>
  <c r="S24" i="24" s="1"/>
  <c r="L24" i="24"/>
  <c r="T24" i="24" s="1"/>
  <c r="M24" i="24"/>
  <c r="U24" i="24" s="1"/>
  <c r="J25" i="24"/>
  <c r="R25" i="24" s="1"/>
  <c r="K25" i="24"/>
  <c r="S25" i="24" s="1"/>
  <c r="L25" i="24"/>
  <c r="T25" i="24" s="1"/>
  <c r="M25" i="24"/>
  <c r="U25" i="24" s="1"/>
  <c r="J26" i="24"/>
  <c r="R26" i="24" s="1"/>
  <c r="K26" i="24"/>
  <c r="S26" i="24" s="1"/>
  <c r="L26" i="24"/>
  <c r="T26" i="24" s="1"/>
  <c r="M26" i="24"/>
  <c r="U26" i="24" s="1"/>
  <c r="J27" i="24"/>
  <c r="R27" i="24" s="1"/>
  <c r="K27" i="24"/>
  <c r="S27" i="24" s="1"/>
  <c r="L27" i="24"/>
  <c r="T27" i="24" s="1"/>
  <c r="M27" i="24"/>
  <c r="U27" i="24" s="1"/>
  <c r="J28" i="24"/>
  <c r="R28" i="24" s="1"/>
  <c r="K28" i="24"/>
  <c r="S28" i="24" s="1"/>
  <c r="L28" i="24"/>
  <c r="T28" i="24" s="1"/>
  <c r="M28" i="24"/>
  <c r="U28" i="24" s="1"/>
  <c r="J29" i="24"/>
  <c r="R29" i="24" s="1"/>
  <c r="K29" i="24"/>
  <c r="S29" i="24" s="1"/>
  <c r="L29" i="24"/>
  <c r="T29" i="24" s="1"/>
  <c r="M29" i="24"/>
  <c r="U29" i="24" s="1"/>
  <c r="J30" i="24"/>
  <c r="R30" i="24" s="1"/>
  <c r="K30" i="24"/>
  <c r="S30" i="24" s="1"/>
  <c r="L30" i="24"/>
  <c r="T30" i="24" s="1"/>
  <c r="M30" i="24"/>
  <c r="U30" i="24" s="1"/>
  <c r="J31" i="24"/>
  <c r="R31" i="24" s="1"/>
  <c r="K31" i="24"/>
  <c r="S31" i="24" s="1"/>
  <c r="L31" i="24"/>
  <c r="T31" i="24" s="1"/>
  <c r="M31" i="24"/>
  <c r="U31" i="24" s="1"/>
  <c r="J32" i="24"/>
  <c r="R32" i="24" s="1"/>
  <c r="K32" i="24"/>
  <c r="S32" i="24" s="1"/>
  <c r="L32" i="24"/>
  <c r="T32" i="24" s="1"/>
  <c r="M32" i="24"/>
  <c r="U32" i="24" s="1"/>
  <c r="J33" i="24"/>
  <c r="R33" i="24" s="1"/>
  <c r="K33" i="24"/>
  <c r="S33" i="24" s="1"/>
  <c r="L33" i="24"/>
  <c r="T33" i="24" s="1"/>
  <c r="M33" i="24"/>
  <c r="U33" i="24" s="1"/>
  <c r="J34" i="24"/>
  <c r="R34" i="24" s="1"/>
  <c r="K34" i="24"/>
  <c r="S34" i="24" s="1"/>
  <c r="L34" i="24"/>
  <c r="T34" i="24" s="1"/>
  <c r="M34" i="24"/>
  <c r="U34" i="24" s="1"/>
  <c r="J35" i="24"/>
  <c r="R35" i="24" s="1"/>
  <c r="K35" i="24"/>
  <c r="S35" i="24" s="1"/>
  <c r="L35" i="24"/>
  <c r="T35" i="24" s="1"/>
  <c r="M35" i="24"/>
  <c r="U35" i="24" s="1"/>
  <c r="J36" i="24"/>
  <c r="R36" i="24" s="1"/>
  <c r="K36" i="24"/>
  <c r="S36" i="24" s="1"/>
  <c r="L36" i="24"/>
  <c r="T36" i="24" s="1"/>
  <c r="M36" i="24"/>
  <c r="U36" i="24" s="1"/>
  <c r="J37" i="24"/>
  <c r="R37" i="24" s="1"/>
  <c r="K37" i="24"/>
  <c r="S37" i="24" s="1"/>
  <c r="L37" i="24"/>
  <c r="T37" i="24" s="1"/>
  <c r="M37" i="24"/>
  <c r="U37" i="24" s="1"/>
  <c r="U14" i="24"/>
  <c r="T14" i="24"/>
  <c r="S14" i="24"/>
  <c r="R14" i="24"/>
  <c r="I15" i="24"/>
  <c r="I16" i="24"/>
  <c r="Y16" i="24" s="1"/>
  <c r="I17" i="24"/>
  <c r="Y17" i="24" s="1"/>
  <c r="I18" i="24"/>
  <c r="I19" i="24"/>
  <c r="Y19" i="24" s="1"/>
  <c r="I20" i="24"/>
  <c r="X20" i="24" s="1"/>
  <c r="I21" i="24"/>
  <c r="Y21" i="24" s="1"/>
  <c r="I22" i="24"/>
  <c r="I23" i="24"/>
  <c r="Y23" i="24" s="1"/>
  <c r="I24" i="24"/>
  <c r="I25" i="24"/>
  <c r="Y25" i="24" s="1"/>
  <c r="I26" i="24"/>
  <c r="Y26" i="24" s="1"/>
  <c r="I27" i="24"/>
  <c r="Y27" i="24" s="1"/>
  <c r="I28" i="24"/>
  <c r="I29" i="24"/>
  <c r="I30" i="24"/>
  <c r="Y30" i="24" s="1"/>
  <c r="I31" i="24"/>
  <c r="I32" i="24"/>
  <c r="Y32" i="24" s="1"/>
  <c r="I33" i="24"/>
  <c r="I34" i="24"/>
  <c r="Y34" i="24" s="1"/>
  <c r="I35" i="24"/>
  <c r="I36" i="24"/>
  <c r="X36" i="24" s="1"/>
  <c r="I37" i="24"/>
  <c r="Y37" i="24" s="1"/>
  <c r="Y14" i="24"/>
  <c r="H37" i="24"/>
  <c r="G37" i="24"/>
  <c r="F37" i="24"/>
  <c r="E37" i="24"/>
  <c r="D37" i="24"/>
  <c r="C37" i="24"/>
  <c r="H36" i="24"/>
  <c r="G36" i="24"/>
  <c r="F36" i="24"/>
  <c r="E36" i="24"/>
  <c r="D36" i="24"/>
  <c r="C36" i="24"/>
  <c r="H35" i="24"/>
  <c r="G35" i="24"/>
  <c r="F35" i="24"/>
  <c r="E35" i="24"/>
  <c r="D35" i="24"/>
  <c r="C35" i="24"/>
  <c r="H34" i="24"/>
  <c r="G34" i="24"/>
  <c r="F34" i="24"/>
  <c r="E34" i="24"/>
  <c r="D34" i="24"/>
  <c r="C34" i="24"/>
  <c r="H33" i="24"/>
  <c r="G33" i="24"/>
  <c r="F33" i="24"/>
  <c r="E33" i="24"/>
  <c r="D33" i="24"/>
  <c r="C33" i="24"/>
  <c r="H32" i="24"/>
  <c r="G32" i="24"/>
  <c r="F32" i="24"/>
  <c r="E32" i="24"/>
  <c r="D32" i="24"/>
  <c r="C32" i="24"/>
  <c r="H31" i="24"/>
  <c r="G31" i="24"/>
  <c r="F31" i="24"/>
  <c r="E31" i="24"/>
  <c r="D31" i="24"/>
  <c r="C31" i="24"/>
  <c r="H30" i="24"/>
  <c r="G30" i="24"/>
  <c r="F30" i="24"/>
  <c r="E30" i="24"/>
  <c r="D30" i="24"/>
  <c r="C30" i="24"/>
  <c r="H29" i="24"/>
  <c r="G29" i="24"/>
  <c r="F29" i="24"/>
  <c r="E29" i="24"/>
  <c r="D29" i="24"/>
  <c r="C29" i="24"/>
  <c r="H28" i="24"/>
  <c r="G28" i="24"/>
  <c r="F28" i="24"/>
  <c r="E28" i="24"/>
  <c r="D28" i="24"/>
  <c r="C28" i="24"/>
  <c r="H27" i="24"/>
  <c r="G27" i="24"/>
  <c r="F27" i="24"/>
  <c r="E27" i="24"/>
  <c r="D27" i="24"/>
  <c r="C27" i="24"/>
  <c r="H26" i="24"/>
  <c r="G26" i="24"/>
  <c r="F26" i="24"/>
  <c r="E26" i="24"/>
  <c r="D26" i="24"/>
  <c r="C26" i="24"/>
  <c r="H25" i="24"/>
  <c r="G25" i="24"/>
  <c r="F25" i="24"/>
  <c r="E25" i="24"/>
  <c r="D25" i="24"/>
  <c r="C25" i="24"/>
  <c r="H24" i="24"/>
  <c r="G24" i="24"/>
  <c r="F24" i="24"/>
  <c r="E24" i="24"/>
  <c r="D24" i="24"/>
  <c r="C24" i="24"/>
  <c r="H23" i="24"/>
  <c r="G23" i="24"/>
  <c r="F23" i="24"/>
  <c r="E23" i="24"/>
  <c r="D23" i="24"/>
  <c r="C23" i="24"/>
  <c r="H22" i="24"/>
  <c r="G22" i="24"/>
  <c r="F22" i="24"/>
  <c r="E22" i="24"/>
  <c r="D22" i="24"/>
  <c r="C22" i="24"/>
  <c r="H21" i="24"/>
  <c r="G21" i="24"/>
  <c r="F21" i="24"/>
  <c r="E21" i="24"/>
  <c r="D21" i="24"/>
  <c r="C21" i="24"/>
  <c r="H20" i="24"/>
  <c r="G20" i="24"/>
  <c r="F20" i="24"/>
  <c r="E20" i="24"/>
  <c r="D20" i="24"/>
  <c r="C20" i="24"/>
  <c r="H19" i="24"/>
  <c r="G19" i="24"/>
  <c r="F19" i="24"/>
  <c r="E19" i="24"/>
  <c r="D19" i="24"/>
  <c r="C19" i="24"/>
  <c r="H18" i="24"/>
  <c r="G18" i="24"/>
  <c r="F18" i="24"/>
  <c r="E18" i="24"/>
  <c r="D18" i="24"/>
  <c r="C18" i="24"/>
  <c r="H17" i="24"/>
  <c r="G17" i="24"/>
  <c r="F17" i="24"/>
  <c r="E17" i="24"/>
  <c r="D17" i="24"/>
  <c r="C17" i="24"/>
  <c r="H16" i="24"/>
  <c r="G16" i="24"/>
  <c r="F16" i="24"/>
  <c r="E16" i="24"/>
  <c r="D16" i="24"/>
  <c r="C16" i="24"/>
  <c r="H15" i="24"/>
  <c r="G15" i="24"/>
  <c r="F15" i="24"/>
  <c r="E15" i="24"/>
  <c r="D15" i="24"/>
  <c r="C15" i="24"/>
  <c r="H14" i="24"/>
  <c r="G14" i="24"/>
  <c r="E14" i="24"/>
  <c r="D14" i="24"/>
  <c r="C14" i="24"/>
  <c r="C21" i="12"/>
  <c r="D21" i="12"/>
  <c r="E21" i="12"/>
  <c r="D22" i="12"/>
  <c r="E22" i="12"/>
  <c r="C23" i="12"/>
  <c r="D23" i="12"/>
  <c r="E23" i="12"/>
  <c r="C24" i="12"/>
  <c r="D24" i="12"/>
  <c r="E24" i="12"/>
  <c r="C25" i="12"/>
  <c r="D25" i="12"/>
  <c r="E25" i="12"/>
  <c r="C26" i="12"/>
  <c r="D26" i="12"/>
  <c r="E26" i="12"/>
  <c r="C27" i="12"/>
  <c r="D27" i="12"/>
  <c r="E27" i="12"/>
  <c r="C28" i="12"/>
  <c r="D28" i="12"/>
  <c r="E28" i="12"/>
  <c r="C29" i="12"/>
  <c r="D29" i="12"/>
  <c r="E29" i="12"/>
  <c r="C30" i="12"/>
  <c r="D30" i="12"/>
  <c r="E30" i="12"/>
  <c r="C31" i="12"/>
  <c r="D31" i="12"/>
  <c r="E31" i="12"/>
  <c r="C32" i="12"/>
  <c r="D32" i="12"/>
  <c r="E32" i="12"/>
  <c r="C33" i="12"/>
  <c r="D33" i="12"/>
  <c r="E33" i="12"/>
  <c r="C34" i="12"/>
  <c r="D34" i="12"/>
  <c r="E34" i="12"/>
  <c r="C35" i="12"/>
  <c r="D35" i="12"/>
  <c r="E35" i="12"/>
  <c r="C36" i="12"/>
  <c r="D36" i="12"/>
  <c r="E36" i="12"/>
  <c r="C37" i="12"/>
  <c r="D37" i="12"/>
  <c r="E37" i="12"/>
  <c r="C38" i="12"/>
  <c r="D38" i="12"/>
  <c r="E38" i="12"/>
  <c r="C39" i="12"/>
  <c r="D39" i="12"/>
  <c r="E39" i="12"/>
  <c r="C40" i="12"/>
  <c r="D40" i="12"/>
  <c r="E40" i="12"/>
  <c r="C41" i="12"/>
  <c r="D41" i="12"/>
  <c r="E41" i="12"/>
  <c r="C42" i="12"/>
  <c r="D42" i="12"/>
  <c r="E42" i="12"/>
  <c r="C43" i="12"/>
  <c r="D43" i="12"/>
  <c r="E43" i="12"/>
  <c r="E20" i="12"/>
  <c r="D20" i="12"/>
  <c r="C20" i="12"/>
  <c r="P68" i="22"/>
  <c r="O68" i="22"/>
  <c r="N68" i="22"/>
  <c r="K68" i="22"/>
  <c r="J68" i="22"/>
  <c r="I68" i="22"/>
  <c r="H68" i="22"/>
  <c r="G68" i="22"/>
  <c r="F68" i="22"/>
  <c r="E68" i="22"/>
  <c r="D68" i="22"/>
  <c r="C68" i="22"/>
  <c r="B68" i="22"/>
  <c r="P67" i="22"/>
  <c r="O67" i="22"/>
  <c r="N67" i="22"/>
  <c r="K67" i="22"/>
  <c r="J67" i="22"/>
  <c r="I67" i="22"/>
  <c r="H67" i="22"/>
  <c r="G67" i="22"/>
  <c r="F67" i="22"/>
  <c r="E67" i="22"/>
  <c r="D67" i="22"/>
  <c r="C67" i="22"/>
  <c r="B67" i="22"/>
  <c r="P66" i="22"/>
  <c r="O66" i="22"/>
  <c r="N66" i="22"/>
  <c r="K66" i="22"/>
  <c r="J66" i="22"/>
  <c r="I66" i="22"/>
  <c r="H66" i="22"/>
  <c r="G66" i="22"/>
  <c r="F66" i="22"/>
  <c r="E66" i="22"/>
  <c r="D66" i="22"/>
  <c r="C66" i="22"/>
  <c r="B66" i="22"/>
  <c r="P65" i="22"/>
  <c r="O65" i="22"/>
  <c r="N65" i="22"/>
  <c r="K65" i="22"/>
  <c r="J65" i="22"/>
  <c r="I65" i="22"/>
  <c r="H65" i="22"/>
  <c r="G65" i="22"/>
  <c r="F65" i="22"/>
  <c r="E65" i="22"/>
  <c r="D65" i="22"/>
  <c r="C65" i="22"/>
  <c r="B65" i="22"/>
  <c r="P64" i="22"/>
  <c r="O64" i="22"/>
  <c r="N64" i="22"/>
  <c r="K64" i="22"/>
  <c r="J64" i="22"/>
  <c r="I64" i="22"/>
  <c r="H64" i="22"/>
  <c r="G64" i="22"/>
  <c r="F64" i="22"/>
  <c r="E64" i="22"/>
  <c r="D64" i="22"/>
  <c r="C64" i="22"/>
  <c r="B64" i="22"/>
  <c r="P63" i="22"/>
  <c r="O63" i="22"/>
  <c r="N63" i="22"/>
  <c r="K63" i="22"/>
  <c r="J63" i="22"/>
  <c r="I63" i="22"/>
  <c r="H63" i="22"/>
  <c r="G63" i="22"/>
  <c r="F63" i="22"/>
  <c r="E63" i="22"/>
  <c r="D63" i="22"/>
  <c r="C63" i="22"/>
  <c r="B63" i="22"/>
  <c r="P62" i="22"/>
  <c r="O62" i="22"/>
  <c r="N62" i="22"/>
  <c r="K62" i="22"/>
  <c r="J62" i="22"/>
  <c r="I62" i="22"/>
  <c r="H62" i="22"/>
  <c r="G62" i="22"/>
  <c r="F62" i="22"/>
  <c r="E62" i="22"/>
  <c r="D62" i="22"/>
  <c r="C62" i="22"/>
  <c r="B62" i="22"/>
  <c r="P61" i="22"/>
  <c r="O61" i="22"/>
  <c r="N61" i="22"/>
  <c r="K61" i="22"/>
  <c r="J61" i="22"/>
  <c r="I61" i="22"/>
  <c r="H61" i="22"/>
  <c r="G61" i="22"/>
  <c r="F61" i="22"/>
  <c r="E61" i="22"/>
  <c r="D61" i="22"/>
  <c r="C61" i="22"/>
  <c r="B61" i="22"/>
  <c r="P60" i="22"/>
  <c r="O60" i="22"/>
  <c r="N60" i="22"/>
  <c r="K60" i="22"/>
  <c r="J60" i="22"/>
  <c r="I60" i="22"/>
  <c r="H60" i="22"/>
  <c r="G60" i="22"/>
  <c r="F60" i="22"/>
  <c r="E60" i="22"/>
  <c r="D60" i="22"/>
  <c r="C60" i="22"/>
  <c r="B60" i="22"/>
  <c r="P59" i="22"/>
  <c r="O59" i="22"/>
  <c r="N59" i="22"/>
  <c r="K59" i="22"/>
  <c r="J59" i="22"/>
  <c r="I59" i="22"/>
  <c r="H59" i="22"/>
  <c r="G59" i="22"/>
  <c r="F59" i="22"/>
  <c r="E59" i="22"/>
  <c r="D59" i="22"/>
  <c r="C59" i="22"/>
  <c r="B59" i="22"/>
  <c r="P58" i="22"/>
  <c r="O58" i="22"/>
  <c r="N58" i="22"/>
  <c r="K58" i="22"/>
  <c r="J58" i="22"/>
  <c r="I58" i="22"/>
  <c r="H58" i="22"/>
  <c r="G58" i="22"/>
  <c r="F58" i="22"/>
  <c r="E58" i="22"/>
  <c r="D58" i="22"/>
  <c r="C58" i="22"/>
  <c r="B58" i="22"/>
  <c r="P57" i="22"/>
  <c r="O57" i="22"/>
  <c r="N57" i="22"/>
  <c r="K57" i="22"/>
  <c r="J57" i="22"/>
  <c r="I57" i="22"/>
  <c r="H57" i="22"/>
  <c r="G57" i="22"/>
  <c r="F57" i="22"/>
  <c r="E57" i="22"/>
  <c r="D57" i="22"/>
  <c r="C57" i="22"/>
  <c r="B57" i="22"/>
  <c r="P56" i="22"/>
  <c r="O56" i="22"/>
  <c r="N56" i="22"/>
  <c r="K56" i="22"/>
  <c r="J56" i="22"/>
  <c r="I56" i="22"/>
  <c r="H56" i="22"/>
  <c r="G56" i="22"/>
  <c r="F56" i="22"/>
  <c r="E56" i="22"/>
  <c r="D56" i="22"/>
  <c r="C56" i="22"/>
  <c r="B56" i="22"/>
  <c r="P55" i="22"/>
  <c r="O55" i="22"/>
  <c r="N55" i="22"/>
  <c r="K55" i="22"/>
  <c r="J55" i="22"/>
  <c r="I55" i="22"/>
  <c r="H55" i="22"/>
  <c r="G55" i="22"/>
  <c r="F55" i="22"/>
  <c r="E55" i="22"/>
  <c r="D55" i="22"/>
  <c r="C55" i="22"/>
  <c r="B55" i="22"/>
  <c r="P54" i="22"/>
  <c r="O54" i="22"/>
  <c r="N54" i="22"/>
  <c r="K54" i="22"/>
  <c r="J54" i="22"/>
  <c r="I54" i="22"/>
  <c r="H54" i="22"/>
  <c r="G54" i="22"/>
  <c r="F54" i="22"/>
  <c r="E54" i="22"/>
  <c r="D54" i="22"/>
  <c r="C54" i="22"/>
  <c r="B54" i="22"/>
  <c r="P53" i="22"/>
  <c r="O53" i="22"/>
  <c r="N53" i="22"/>
  <c r="K53" i="22"/>
  <c r="J53" i="22"/>
  <c r="I53" i="22"/>
  <c r="H53" i="22"/>
  <c r="G53" i="22"/>
  <c r="F53" i="22"/>
  <c r="E53" i="22"/>
  <c r="D53" i="22"/>
  <c r="C53" i="22"/>
  <c r="B53" i="22"/>
  <c r="P52" i="22"/>
  <c r="O52" i="22"/>
  <c r="N52" i="22"/>
  <c r="K52" i="22"/>
  <c r="J52" i="22"/>
  <c r="I52" i="22"/>
  <c r="H52" i="22"/>
  <c r="G52" i="22"/>
  <c r="F52" i="22"/>
  <c r="E52" i="22"/>
  <c r="D52" i="22"/>
  <c r="C52" i="22"/>
  <c r="B52" i="22"/>
  <c r="P51" i="22"/>
  <c r="O51" i="22"/>
  <c r="N51" i="22"/>
  <c r="K51" i="22"/>
  <c r="J51" i="22"/>
  <c r="I51" i="22"/>
  <c r="H51" i="22"/>
  <c r="G51" i="22"/>
  <c r="F51" i="22"/>
  <c r="D51" i="22"/>
  <c r="C51" i="22"/>
  <c r="B51" i="22"/>
  <c r="P50" i="22"/>
  <c r="O50" i="22"/>
  <c r="N50" i="22"/>
  <c r="K50" i="22"/>
  <c r="J50" i="22"/>
  <c r="I50" i="22"/>
  <c r="H50" i="22"/>
  <c r="G50" i="22"/>
  <c r="F50" i="22"/>
  <c r="E50" i="22"/>
  <c r="D50" i="22"/>
  <c r="C50" i="22"/>
  <c r="B50" i="22"/>
  <c r="P49" i="22"/>
  <c r="O49" i="22"/>
  <c r="N49" i="22"/>
  <c r="K49" i="22"/>
  <c r="J49" i="22"/>
  <c r="I49" i="22"/>
  <c r="H49" i="22"/>
  <c r="G49" i="22"/>
  <c r="F49" i="22"/>
  <c r="E49" i="22"/>
  <c r="D49" i="22"/>
  <c r="C49" i="22"/>
  <c r="B49" i="22"/>
  <c r="P48" i="22"/>
  <c r="O48" i="22"/>
  <c r="N48" i="22"/>
  <c r="K48" i="22"/>
  <c r="J48" i="22"/>
  <c r="I48" i="22"/>
  <c r="H48" i="22"/>
  <c r="G48" i="22"/>
  <c r="F48" i="22"/>
  <c r="E48" i="22"/>
  <c r="D48" i="22"/>
  <c r="C48" i="22"/>
  <c r="B48" i="22"/>
  <c r="P47" i="22"/>
  <c r="O47" i="22"/>
  <c r="N47" i="22"/>
  <c r="K47" i="22"/>
  <c r="J47" i="22"/>
  <c r="I47" i="22"/>
  <c r="H47" i="22"/>
  <c r="G47" i="22"/>
  <c r="F47" i="22"/>
  <c r="E47" i="22"/>
  <c r="D47" i="22"/>
  <c r="C47" i="22"/>
  <c r="B47" i="22"/>
  <c r="P46" i="22"/>
  <c r="O46" i="22"/>
  <c r="N46" i="22"/>
  <c r="K46" i="22"/>
  <c r="J46" i="22"/>
  <c r="H46" i="22"/>
  <c r="G46" i="22"/>
  <c r="F46" i="22"/>
  <c r="D46" i="22"/>
  <c r="C46" i="22"/>
  <c r="B46" i="22"/>
  <c r="P45" i="22"/>
  <c r="O45" i="22"/>
  <c r="N45" i="22"/>
  <c r="M45" i="22"/>
  <c r="L45" i="22"/>
  <c r="K45" i="22"/>
  <c r="J45" i="22"/>
  <c r="I45" i="22"/>
  <c r="H45" i="22"/>
  <c r="G45" i="22"/>
  <c r="F45" i="22"/>
  <c r="E45" i="22"/>
  <c r="D45" i="22"/>
  <c r="C45" i="22"/>
  <c r="B45" i="22"/>
  <c r="H24" i="12"/>
  <c r="I24" i="12"/>
  <c r="H25" i="12"/>
  <c r="I25" i="12"/>
  <c r="H26" i="12"/>
  <c r="I26" i="12"/>
  <c r="H27" i="12"/>
  <c r="I27" i="12"/>
  <c r="H28" i="12"/>
  <c r="I28" i="12"/>
  <c r="H29" i="12"/>
  <c r="I29" i="12"/>
  <c r="H30" i="12"/>
  <c r="I30" i="12"/>
  <c r="H31" i="12"/>
  <c r="I31" i="12"/>
  <c r="H32" i="12"/>
  <c r="I32" i="12"/>
  <c r="H33" i="12"/>
  <c r="I33" i="12"/>
  <c r="H34" i="12"/>
  <c r="I34" i="12"/>
  <c r="H35" i="12"/>
  <c r="I35" i="12"/>
  <c r="H36" i="12"/>
  <c r="I36" i="12"/>
  <c r="H37" i="12"/>
  <c r="I37" i="12"/>
  <c r="H38" i="12"/>
  <c r="I38" i="12"/>
  <c r="H39" i="12"/>
  <c r="I39" i="12"/>
  <c r="H40" i="12"/>
  <c r="I40" i="12"/>
  <c r="H41" i="12"/>
  <c r="I41" i="12"/>
  <c r="H42" i="12"/>
  <c r="I42" i="12"/>
  <c r="W15" i="24" l="1"/>
  <c r="V15" i="24"/>
  <c r="Y15" i="24"/>
  <c r="X15" i="24"/>
  <c r="X17" i="24"/>
  <c r="W17" i="24"/>
  <c r="V17" i="24"/>
  <c r="V18" i="24"/>
  <c r="X18" i="24"/>
  <c r="Y18" i="24"/>
  <c r="W18" i="24"/>
  <c r="V22" i="24"/>
  <c r="W22" i="24"/>
  <c r="X22" i="24"/>
  <c r="Y22" i="24"/>
  <c r="W24" i="24"/>
  <c r="X24" i="24"/>
  <c r="Y24" i="24"/>
  <c r="V24" i="24"/>
  <c r="V28" i="24"/>
  <c r="W28" i="24"/>
  <c r="X28" i="24"/>
  <c r="Y28" i="24"/>
  <c r="V29" i="24"/>
  <c r="W29" i="24"/>
  <c r="Y29" i="24"/>
  <c r="X29" i="24"/>
  <c r="Y31" i="24"/>
  <c r="W31" i="24"/>
  <c r="V31" i="24"/>
  <c r="V33" i="24"/>
  <c r="Y33" i="24"/>
  <c r="X33" i="24"/>
  <c r="W33" i="24"/>
  <c r="V35" i="24"/>
  <c r="W35" i="24"/>
  <c r="X35" i="24"/>
  <c r="Y35" i="24"/>
  <c r="Y20" i="24"/>
  <c r="Y36" i="24"/>
  <c r="V25" i="24"/>
  <c r="V26" i="24"/>
  <c r="X31" i="24"/>
  <c r="W25" i="24"/>
  <c r="W26" i="24"/>
  <c r="V20" i="24"/>
  <c r="X25" i="24"/>
  <c r="V36" i="24"/>
  <c r="W20" i="24"/>
  <c r="W36" i="24"/>
  <c r="V16" i="24"/>
  <c r="V23" i="24"/>
  <c r="V32" i="24"/>
  <c r="W16" i="24"/>
  <c r="V19" i="24"/>
  <c r="W23" i="24"/>
  <c r="X26" i="24"/>
  <c r="V30" i="24"/>
  <c r="W32" i="24"/>
  <c r="X16" i="24"/>
  <c r="W19" i="24"/>
  <c r="V21" i="24"/>
  <c r="X23" i="24"/>
  <c r="V27" i="24"/>
  <c r="W30" i="24"/>
  <c r="X32" i="24"/>
  <c r="V34" i="24"/>
  <c r="W14" i="24"/>
  <c r="X19" i="24"/>
  <c r="W21" i="24"/>
  <c r="W27" i="24"/>
  <c r="X30" i="24"/>
  <c r="W34" i="24"/>
  <c r="X14" i="24"/>
  <c r="X21" i="24"/>
  <c r="X27" i="24"/>
  <c r="X34" i="24"/>
  <c r="V37" i="24"/>
  <c r="W37" i="24"/>
  <c r="X37" i="24"/>
  <c r="H20" i="12" l="1"/>
  <c r="I20" i="12"/>
  <c r="H21" i="12"/>
  <c r="I21" i="12"/>
  <c r="H22" i="12"/>
  <c r="I22" i="12"/>
  <c r="H23" i="12"/>
  <c r="I23" i="12"/>
  <c r="H43" i="12"/>
  <c r="I43" i="12"/>
</calcChain>
</file>

<file path=xl/sharedStrings.xml><?xml version="1.0" encoding="utf-8"?>
<sst xmlns="http://schemas.openxmlformats.org/spreadsheetml/2006/main" count="766" uniqueCount="458">
  <si>
    <t>INDICADOR</t>
  </si>
  <si>
    <t>Fin</t>
  </si>
  <si>
    <t>Propósito</t>
  </si>
  <si>
    <t>Componente</t>
  </si>
  <si>
    <t>Actividad</t>
  </si>
  <si>
    <t>PROGRAMA PRESUPUESTARIO</t>
  </si>
  <si>
    <t>CLAVE Y NOMBRE DEL PROGRAMA PRESUPUESTARIO</t>
  </si>
  <si>
    <t>EJE</t>
  </si>
  <si>
    <t>OBJETIVO ESTRATÉGICO</t>
  </si>
  <si>
    <t>CLASIFICACIÓN FUNCIONAL DEL GASTO</t>
  </si>
  <si>
    <t>FINALIDAD</t>
  </si>
  <si>
    <t>FUNCIÓN</t>
  </si>
  <si>
    <t>SUBFUNCIÓN</t>
  </si>
  <si>
    <t>CLASIFICACIÓN PROGRAMÁTICA</t>
  </si>
  <si>
    <t>ESTRUCTURA ADMINISTRATIVA</t>
  </si>
  <si>
    <t>RAMO</t>
  </si>
  <si>
    <t>UNIDAD RESPONSABLE</t>
  </si>
  <si>
    <t>UNIDAD ADMINISTRATIVA</t>
  </si>
  <si>
    <t>ACTIVIDAD INSTITUCIONAL</t>
  </si>
  <si>
    <t>UNIDADES ADMINISTRATIVAS QUE CONTRIBUYEN AL PROGRAMA PRESUPUESTARIO</t>
  </si>
  <si>
    <t>Unidad Administrativa Responsable</t>
  </si>
  <si>
    <t>VINCULACIÓN PLAN MUNICIPAL DE DESARROLLO
 2024-2027</t>
  </si>
  <si>
    <t>Nivel</t>
  </si>
  <si>
    <t>PROGRAMA PRESUPUESTARIO 2026</t>
  </si>
  <si>
    <t xml:space="preserve">PROGRAMACIÓN DE METAS </t>
  </si>
  <si>
    <t>PROGRAMACIÓN ANUAL</t>
  </si>
  <si>
    <t>PROGRAMACIÓN TRIMESTRAL</t>
  </si>
  <si>
    <t>META TRIANUAL</t>
  </si>
  <si>
    <t>META ABSOLUTA</t>
  </si>
  <si>
    <t>META RELATIVA</t>
  </si>
  <si>
    <t>1 DE ENERO A 31  DE DICIEMBRE 2025</t>
  </si>
  <si>
    <t>1 DE ENERO A 31  DE DICIEMBRE 2026</t>
  </si>
  <si>
    <t>1 DE ENERO A 31  DE DICIEMBRE 2027</t>
  </si>
  <si>
    <t>T1</t>
  </si>
  <si>
    <t>T2</t>
  </si>
  <si>
    <t>T3</t>
  </si>
  <si>
    <t>T4</t>
  </si>
  <si>
    <t>NIVEL</t>
  </si>
  <si>
    <t>OBJETIVOS</t>
  </si>
  <si>
    <t>Nombre del Indicador</t>
  </si>
  <si>
    <t>Resumen narrativo u objetivos</t>
  </si>
  <si>
    <r>
      <rPr>
        <b/>
        <sz val="15"/>
        <color theme="0"/>
        <rFont val="Calibri"/>
        <family val="2"/>
      </rPr>
      <t>Definición</t>
    </r>
    <r>
      <rPr>
        <sz val="15"/>
        <color theme="0"/>
        <rFont val="Calibri"/>
        <family val="2"/>
      </rPr>
      <t xml:space="preserve">
</t>
    </r>
    <r>
      <rPr>
        <sz val="12"/>
        <color theme="0"/>
        <rFont val="Calibri"/>
        <family val="2"/>
      </rPr>
      <t>(Precisar qué se pretende medir del objetivo al que está asociado; debe ayudar a entender la utilidad, finalidad o uso del indicador.
Explicar brevemente y en términos sencillos, qué es lo que mide el indicador.)</t>
    </r>
  </si>
  <si>
    <r>
      <rPr>
        <b/>
        <sz val="15"/>
        <color theme="0"/>
        <rFont val="Calibri"/>
        <family val="2"/>
      </rPr>
      <t>Dimensión</t>
    </r>
    <r>
      <rPr>
        <sz val="15"/>
        <color theme="0"/>
        <rFont val="Calibri"/>
        <family val="2"/>
      </rPr>
      <t xml:space="preserve">
</t>
    </r>
    <r>
      <rPr>
        <sz val="12"/>
        <color theme="0"/>
        <rFont val="Calibri"/>
        <family val="2"/>
      </rPr>
      <t>(Eficiencia, Eficacia, Economía, Calidad)</t>
    </r>
  </si>
  <si>
    <r>
      <rPr>
        <b/>
        <sz val="15"/>
        <color theme="0"/>
        <rFont val="Calibri"/>
        <family val="2"/>
      </rPr>
      <t xml:space="preserve">Frecuencia de medición del Indicador.
</t>
    </r>
    <r>
      <rPr>
        <sz val="15"/>
        <color theme="0"/>
        <rFont val="Calibri"/>
        <family val="2"/>
      </rPr>
      <t xml:space="preserve">
</t>
    </r>
    <r>
      <rPr>
        <sz val="12"/>
        <color theme="0"/>
        <rFont val="Calibri"/>
        <family val="2"/>
      </rPr>
      <t>Con base a las recomendaciones del nivel de objetivos.</t>
    </r>
  </si>
  <si>
    <r>
      <t xml:space="preserve">Método de cálculo del Indicador
</t>
    </r>
    <r>
      <rPr>
        <sz val="12"/>
        <color theme="0"/>
        <rFont val="Calibri"/>
        <family val="2"/>
      </rPr>
      <t>Descripción de las variables.</t>
    </r>
  </si>
  <si>
    <r>
      <rPr>
        <b/>
        <sz val="15"/>
        <color theme="0"/>
        <rFont val="Calibri"/>
        <family val="2"/>
      </rPr>
      <t>Unidad de medida</t>
    </r>
    <r>
      <rPr>
        <sz val="15"/>
        <color theme="0"/>
        <rFont val="Calibri"/>
        <family val="2"/>
      </rPr>
      <t xml:space="preserve"> </t>
    </r>
    <r>
      <rPr>
        <sz val="12"/>
        <color theme="0"/>
        <rFont val="Calibri"/>
        <family val="2"/>
      </rPr>
      <t>del Indicador y unidad de medida de sus variables.</t>
    </r>
  </si>
  <si>
    <r>
      <rPr>
        <b/>
        <sz val="15"/>
        <color theme="0"/>
        <rFont val="Calibri"/>
        <family val="2"/>
      </rPr>
      <t>Supuestos.</t>
    </r>
    <r>
      <rPr>
        <sz val="15"/>
        <color theme="0"/>
        <rFont val="Calibri"/>
        <family val="2"/>
      </rPr>
      <t xml:space="preserve">
</t>
    </r>
    <r>
      <rPr>
        <sz val="12"/>
        <color theme="0"/>
        <rFont val="Calibri"/>
        <family val="2"/>
      </rPr>
      <t>(situaciones que necesariamente tienen que suceder, en positivo, para que el objetivo por nivel se cumpla pero que están fuera de las manos de la Unidad Responsable)</t>
    </r>
  </si>
  <si>
    <r>
      <rPr>
        <b/>
        <sz val="15"/>
        <color theme="0"/>
        <rFont val="Calibri"/>
        <family val="2"/>
      </rPr>
      <t>Meta del Indicador.</t>
    </r>
    <r>
      <rPr>
        <sz val="15"/>
        <color theme="0"/>
        <rFont val="Calibri"/>
        <family val="2"/>
      </rPr>
      <t xml:space="preserve">
</t>
    </r>
    <r>
      <rPr>
        <sz val="12"/>
        <color theme="0"/>
        <rFont val="Calibri"/>
        <family val="2"/>
      </rPr>
      <t xml:space="preserve">
Lo que se quiere alcanzar con la intervención. Considerar el punto de partida (línea base) y los recursos con los que se cuenta. Realistas y retadoras.</t>
    </r>
  </si>
  <si>
    <r>
      <rPr>
        <b/>
        <sz val="15"/>
        <color theme="0"/>
        <rFont val="Calibri"/>
        <family val="2"/>
      </rPr>
      <t>Medios de verificación.</t>
    </r>
    <r>
      <rPr>
        <sz val="15"/>
        <color theme="0"/>
        <rFont val="Calibri"/>
        <family val="2"/>
      </rPr>
      <t xml:space="preserve">
</t>
    </r>
    <r>
      <rPr>
        <sz val="12"/>
        <color theme="0"/>
        <rFont val="Calibri"/>
        <family val="2"/>
      </rPr>
      <t xml:space="preserve">
(fuentes de información de donde se obtendrán los datos del indicador)</t>
    </r>
  </si>
  <si>
    <r>
      <t xml:space="preserve">Vinculación Objetivos de Desarrollo Sostenible 
(Agenda 2030) 
</t>
    </r>
    <r>
      <rPr>
        <sz val="12"/>
        <color theme="0"/>
        <rFont val="Calibri"/>
        <family val="2"/>
      </rPr>
      <t>(solo donde aplique)</t>
    </r>
  </si>
  <si>
    <t>E-PP 4.1 IMPULSO AL BIENESTAR SOCIAL</t>
  </si>
  <si>
    <t>Dirección de Planeación Municipal</t>
  </si>
  <si>
    <r>
      <rPr>
        <b/>
        <sz val="15"/>
        <color theme="0"/>
        <rFont val="Calibri"/>
        <family val="2"/>
      </rPr>
      <t>Sentido del Indicador.</t>
    </r>
    <r>
      <rPr>
        <sz val="15"/>
        <color theme="0"/>
        <rFont val="Calibri"/>
        <family val="2"/>
      </rPr>
      <t xml:space="preserve">
</t>
    </r>
    <r>
      <rPr>
        <sz val="12"/>
        <color theme="0"/>
        <rFont val="Calibri"/>
        <family val="2"/>
      </rPr>
      <t>(ascendente, descendente o constante)</t>
    </r>
  </si>
  <si>
    <t>PROGRAMA PRESUPUESTARIO 2025 - 2027</t>
  </si>
  <si>
    <t>UNIDAD ADMINISTRATIVA RESPONSABLE</t>
  </si>
  <si>
    <t>UNIDAD DE MEDIDA DEL INDICADOR Y UNIDAD DE MEDIDA DE SUS VARIABLES.</t>
  </si>
  <si>
    <r>
      <t xml:space="preserve">FRECUENCIA DE MEDICIÓN DEL INDICADOR.
</t>
    </r>
    <r>
      <rPr>
        <b/>
        <sz val="10"/>
        <color theme="0"/>
        <rFont val="Calibri"/>
        <family val="2"/>
      </rPr>
      <t>CON BASE A LAS RECOMENDACIONES DEL NIVEL DE OBJETIVOS.</t>
    </r>
  </si>
  <si>
    <t>ANUAL</t>
  </si>
  <si>
    <t>TRIMESTRE 1</t>
  </si>
  <si>
    <t>TRIMESTRE 2</t>
  </si>
  <si>
    <t>TRIMESTRE 3</t>
  </si>
  <si>
    <t>TRIMESTRE 4</t>
  </si>
  <si>
    <t>FORMATO PARA LA PROGRAMACIÓN, SEGUIMIENTO Y EVALUACIÓN DEL AVANCE EN CUMPLIMIENTO DE METAS Y OBJETIVOS DEL PROGRAMA PRESUPUESTARIO ANUAL 2026</t>
  </si>
  <si>
    <t>AVANCE EN CUMPLIMIENTO DE METAS TRIMESTRAL Y ANUAL ACUMULADO 2026</t>
  </si>
  <si>
    <t>META PROGRAMADA 2026</t>
  </si>
  <si>
    <t>META ALCANZADA 2026</t>
  </si>
  <si>
    <t>PORCENTAJE DE AVANCE TRIMESTRAL 2026</t>
  </si>
  <si>
    <t>PORCENTAJE DE AVANCE TRIMESTRAL ACUMULADO 2026</t>
  </si>
  <si>
    <t>CÉDULA DE AVANCE DE CUMPLIMIENTO DE LOS OBJETIVOS Y METAS</t>
  </si>
  <si>
    <t>MUNICIPIO DE BENITO JUÁREZ QUINTANA ROO</t>
  </si>
  <si>
    <t>RESUMEN NARRATIVO</t>
  </si>
  <si>
    <t>NOMBRE DEL INDICADOR</t>
  </si>
  <si>
    <t>SENTIDO DEL INDICADOR
(ascendente, descendente o constante)</t>
  </si>
  <si>
    <t>FRECUENCIA DE MEDICIÓN DEL INDICADOR</t>
  </si>
  <si>
    <t>META ANUAL PROGRAMADA</t>
  </si>
  <si>
    <t>ACUMULABLE
 SI/NO</t>
  </si>
  <si>
    <t>2do TRIMESTRE</t>
  </si>
  <si>
    <t>3er TRIMESTRE</t>
  </si>
  <si>
    <t>4to TRIMESTRE</t>
  </si>
  <si>
    <t>1er TRIMESTRE</t>
  </si>
  <si>
    <t>AVANCE DE LA META PROGRAMDA</t>
  </si>
  <si>
    <t>METAS - AVANCE</t>
  </si>
  <si>
    <t>TRIM</t>
  </si>
  <si>
    <t>REALIZADO Y
  PROGRAMADO  EN EL PERIODO</t>
  </si>
  <si>
    <t xml:space="preserve">PROGRAMA PRESUPUESTARIO ANUAL: </t>
  </si>
  <si>
    <t>PERÍODO QUE SE INFORMA: DEL 1 DE ENERO AL 31 DE MARZO 2026</t>
  </si>
  <si>
    <t>NO</t>
  </si>
  <si>
    <t>PERÍODO QUE SE INFORMA: DEL 1 DE ENERO AL 31 DE MARZO 2027</t>
  </si>
  <si>
    <t>PERÍODO QUE SE INFORMA: DEL 1 DE ABRIL AL 30 DE JUNIO 2027</t>
  </si>
  <si>
    <t>PERÍODO QUE SE INFORMA: DEL 1 DE JULIO AL 30 DE SEPTIEMBRE 2027</t>
  </si>
  <si>
    <t>PERÍODO QUE SE INFORMA: DEL 1 DE OCTUBRE AL 31 DE DICIEMBRE 2027</t>
  </si>
  <si>
    <t>MATRIZ DE INDICADORES PARA RESULTADOS
PROGRAMA PRESUPUESTARIO 2025 - 2027</t>
  </si>
  <si>
    <t>OBJETIVO</t>
  </si>
  <si>
    <r>
      <rPr>
        <b/>
        <sz val="15"/>
        <color theme="0"/>
        <rFont val="Calibri"/>
        <family val="2"/>
      </rPr>
      <t>Sentido del Indicador</t>
    </r>
    <r>
      <rPr>
        <sz val="15"/>
        <color theme="0"/>
        <rFont val="Calibri"/>
        <family val="2"/>
      </rPr>
      <t xml:space="preserve">
</t>
    </r>
    <r>
      <rPr>
        <sz val="12"/>
        <color theme="0"/>
        <rFont val="Calibri"/>
        <family val="2"/>
      </rPr>
      <t>(ascendente, descendente o constante)</t>
    </r>
  </si>
  <si>
    <r>
      <rPr>
        <b/>
        <sz val="15"/>
        <color theme="0"/>
        <rFont val="Calibri"/>
        <family val="2"/>
      </rPr>
      <t>Meta del Indicador</t>
    </r>
    <r>
      <rPr>
        <sz val="15"/>
        <color theme="0"/>
        <rFont val="Calibri"/>
        <family val="2"/>
      </rPr>
      <t xml:space="preserve">
</t>
    </r>
    <r>
      <rPr>
        <sz val="12"/>
        <color theme="0"/>
        <rFont val="Calibri"/>
        <family val="2"/>
      </rPr>
      <t xml:space="preserve">
Lo que se quiere alcanzar con la intervención. Considerar el punto de partida (línea base) y los recursos con los que se cuenta. Realistas y retadoras.</t>
    </r>
  </si>
  <si>
    <r>
      <rPr>
        <b/>
        <sz val="15"/>
        <color theme="0"/>
        <rFont val="Calibri"/>
        <family val="2"/>
      </rPr>
      <t xml:space="preserve">Línea base del Indicador
</t>
    </r>
    <r>
      <rPr>
        <sz val="12"/>
        <color theme="0"/>
        <rFont val="Calibri"/>
        <family val="2"/>
      </rPr>
      <t xml:space="preserve">
A diciembre del 2024.
 (Punto de partida para evaluar y dar seguimiento al indicador).
Si el indicador es nuevo definir como línea base el primer valor obtenido de su aplicación.</t>
    </r>
  </si>
  <si>
    <r>
      <rPr>
        <b/>
        <sz val="15"/>
        <color theme="0"/>
        <rFont val="Calibri"/>
        <family val="2"/>
      </rPr>
      <t xml:space="preserve">Frecuencia de medición del Indicador
</t>
    </r>
    <r>
      <rPr>
        <sz val="15"/>
        <color theme="0"/>
        <rFont val="Calibri"/>
        <family val="2"/>
      </rPr>
      <t xml:space="preserve">
</t>
    </r>
    <r>
      <rPr>
        <sz val="12"/>
        <color theme="0"/>
        <rFont val="Calibri"/>
        <family val="2"/>
      </rPr>
      <t>Con base a las recomendaciones del nivel de objetivos.</t>
    </r>
  </si>
  <si>
    <t>Calidad</t>
  </si>
  <si>
    <t>Ascendente</t>
  </si>
  <si>
    <t>PROGRAMACIÓN DE LAS METAS 2025-2027 POR TRIMESTRE</t>
  </si>
  <si>
    <t>OBJETIVOS DE LA MIR, METAS Y LÍNEA BASE</t>
  </si>
  <si>
    <t>VINCULACIÓN PROGRAMA DERIVADO DEL PLAN MUNICIPAL DE DESARROLLO  2024-2027</t>
  </si>
  <si>
    <t>NOMBRE DEL PROGRAMA DERIVADO</t>
  </si>
  <si>
    <t>LÍNEA DE ACCIÓN</t>
  </si>
  <si>
    <t>ESTRATEGIA</t>
  </si>
  <si>
    <t>JUSTIFICACION  TRIMESTRAL DE AVANCE DE RESULTADOS 2026</t>
  </si>
  <si>
    <t>Trianual</t>
  </si>
  <si>
    <t>"ODS 1 Fin de la pobreza: Poner fin a la pobreza en todas sus formas en todo el mundo.
ODS 2 Hambre Cero: Lograr la seguridad alimentaria y la mejora de la nutrición y promover la agricultura sostenible.
ODS 3 Salud y Bienestar: Garantizar una vida sana y promover el bienestar para todos en todas las edades.
ODS 4 Educación de calidad: Garantizar una educación inclusiva y equitativa de calidad y promover oportunidades de aprendizaje permanente para todas y todos.
ODS 5 Igualdad de Género: Lograr la igualdad entre los géneros y empoderar a todas las mujeres y las niñas.
ODS 8 Promover el crecimiento económico inclusivo y sostenible, el empleo y el trabajo decente para todos."</t>
  </si>
  <si>
    <r>
      <rPr>
        <b/>
        <sz val="13"/>
        <color theme="1"/>
        <rFont val="Calibri"/>
        <family val="2"/>
      </rPr>
      <t xml:space="preserve">UNIDAD DE MEDIDA DEL INDICADOR: </t>
    </r>
    <r>
      <rPr>
        <sz val="13"/>
        <color theme="1"/>
        <rFont val="Calibri"/>
        <family val="2"/>
      </rPr>
      <t xml:space="preserve">
Porcentaje
</t>
    </r>
  </si>
  <si>
    <r>
      <rPr>
        <b/>
        <sz val="15"/>
        <color theme="0"/>
        <rFont val="Calibri"/>
        <family val="2"/>
      </rPr>
      <t>Línea base del Indicador.</t>
    </r>
    <r>
      <rPr>
        <sz val="15"/>
        <color theme="0"/>
        <rFont val="Calibri"/>
        <family val="2"/>
      </rPr>
      <t xml:space="preserve">
</t>
    </r>
    <r>
      <rPr>
        <sz val="12"/>
        <color theme="0"/>
        <rFont val="Calibri"/>
        <family val="2"/>
      </rPr>
      <t xml:space="preserve">
A diciembre del 2025
 (Punto de partida para evaluar y dar seguimiento al indicador).
Si el indicador es nuevo definir como línea base el primer valor obtenido de su aplicación.</t>
    </r>
  </si>
  <si>
    <t>EJE 2. MEDIO AMBIENTE Y DESARROLLO SOSTENIBLE</t>
  </si>
  <si>
    <t>Gobierno</t>
  </si>
  <si>
    <t>Promover un desarrollo urbano ordenado y sostenible, conservando los recursos naturales y mejorando la calidad de vida de sus habitantes presentes y futuros.</t>
  </si>
  <si>
    <t>MIR 2025 - 2027
(NOMBRE DE LA DEPENDENCIA)</t>
  </si>
  <si>
    <r>
      <t xml:space="preserve">I_MED_AM_DES_SOS: </t>
    </r>
    <r>
      <rPr>
        <sz val="13"/>
        <color theme="1"/>
        <rFont val="Calibri"/>
        <family val="2"/>
      </rPr>
      <t>Índice de Medio Ambiente y Desarrollo Sostenible.</t>
    </r>
  </si>
  <si>
    <t>El Índice de Medio Ambiente y Desarrollo Sostenible mide el progreso en: Preservación Ambiental, Gestión de Residuos y la Dimensión Económica del Desarrollo.</t>
  </si>
  <si>
    <r>
      <t>META A DICIEMBRE 2027
I_MED_AM_DES_SOS:</t>
    </r>
    <r>
      <rPr>
        <sz val="13"/>
        <color theme="1"/>
        <rFont val="Calibri"/>
        <family val="2"/>
      </rPr>
      <t xml:space="preserve"> 72.87% a diciembre del 2027.</t>
    </r>
  </si>
  <si>
    <r>
      <rPr>
        <b/>
        <sz val="13"/>
        <color theme="1"/>
        <rFont val="Calibri"/>
        <family val="2"/>
      </rPr>
      <t>Línea base del Indicador:</t>
    </r>
    <r>
      <rPr>
        <sz val="13"/>
        <color theme="1"/>
        <rFont val="Calibri"/>
        <family val="2"/>
      </rPr>
      <t xml:space="preserve">
</t>
    </r>
    <r>
      <rPr>
        <b/>
        <sz val="13"/>
        <color theme="1"/>
        <rFont val="Calibri"/>
        <family val="2"/>
      </rPr>
      <t xml:space="preserve">I_MED_AM_DES_SOS: </t>
    </r>
    <r>
      <rPr>
        <sz val="13"/>
        <color theme="1"/>
        <rFont val="Calibri"/>
        <family val="2"/>
      </rPr>
      <t>72.87% a diciembre del 2025</t>
    </r>
  </si>
  <si>
    <r>
      <t xml:space="preserve">Nombre completo del Documento que sustenta la información: 
</t>
    </r>
    <r>
      <rPr>
        <sz val="13"/>
        <color rgb="FF000000"/>
        <rFont val="Calibri"/>
        <family val="2"/>
      </rPr>
      <t xml:space="preserve">- Informes de gestión ambiental y urbana.
- Bases de datos de residuos sólidos municipales.
- Registros de calidad del agua en cuerpos lagunares y costeros.
- Reportes de crecimiento económico y presupuesto de inversión en infraestructura sostenible.
</t>
    </r>
    <r>
      <rPr>
        <b/>
        <sz val="13"/>
        <color rgb="FF000000"/>
        <rFont val="Calibri"/>
        <family val="2"/>
      </rPr>
      <t xml:space="preserve">
Nombre del área que genera o publica la información: 
</t>
    </r>
    <r>
      <rPr>
        <sz val="13"/>
        <color rgb="FF000000"/>
        <rFont val="Calibri"/>
        <family val="2"/>
      </rPr>
      <t>Dirección de Planeación</t>
    </r>
    <r>
      <rPr>
        <b/>
        <sz val="13"/>
        <color rgb="FF000000"/>
        <rFont val="Calibri"/>
        <family val="2"/>
      </rPr>
      <t xml:space="preserve">
Periodicidad con que se genera el documento: 
</t>
    </r>
    <r>
      <rPr>
        <sz val="13"/>
        <color rgb="FF000000"/>
        <rFont val="Calibri"/>
        <family val="2"/>
      </rPr>
      <t xml:space="preserve">Trianual
</t>
    </r>
    <r>
      <rPr>
        <b/>
        <sz val="13"/>
        <color rgb="FF000000"/>
        <rFont val="Calibri"/>
        <family val="2"/>
      </rPr>
      <t xml:space="preserve">
Liga de la página de la que se obtiene la información: </t>
    </r>
    <r>
      <rPr>
        <sz val="13"/>
        <color rgb="FF000000"/>
        <rFont val="Calibri"/>
        <family val="2"/>
      </rPr>
      <t>https://onedrive.live.com/view.aspx?resid=84F4E4FFF988A5F5%21105392&amp;authkey=!AAI512qQ2fNa5As</t>
    </r>
  </si>
  <si>
    <t>LÍNEA BASE
TRIANUAL</t>
  </si>
  <si>
    <t>E-PPA 2.4 PROGRAMA DE RECOLECCIÓN  DE RESIDUOS SÓLIDOS URBANOS Y DISPOSICIÓN FINAL</t>
  </si>
  <si>
    <t>Desarrollo Social</t>
  </si>
  <si>
    <t>Protección Ambiental</t>
  </si>
  <si>
    <t>Ordenación de Desechos</t>
  </si>
  <si>
    <t>E Prestación de Servicios Públicos. Actividades del sector público, que realiza en forma directa, regular y continua, para satisfacer demandas de la sociedad, de interés general, atendiendo a las personas en sus diferentes esferas jurídicas, a través de las siguientes finalidades:
i) Funciones de gobierno.
i) Funciones de gobierno.</t>
  </si>
  <si>
    <t>Solución Integral De Residuos Sólidos (SIRESOL CANCÚN)</t>
  </si>
  <si>
    <t>Manejo de Residuos Sólidos</t>
  </si>
  <si>
    <t>SIRESOL CANCUN</t>
  </si>
  <si>
    <t>Dirección de Disposición Final</t>
  </si>
  <si>
    <t>Dirección Administrativa</t>
  </si>
  <si>
    <t>Dirección de Prevención</t>
  </si>
  <si>
    <t>Dirección de la Unidad Jurídica y Sanciones</t>
  </si>
  <si>
    <t>Dirección de Recolección</t>
  </si>
  <si>
    <t>2.4.1  Mejorar el servicio de recolección y gestión de residuos eficiente y responsable, minimizando el impacto ambiental y fomentando la cultura de la separación en la fuente.</t>
  </si>
  <si>
    <t>Trimestral</t>
  </si>
  <si>
    <t>RSUG (t,t-1) = [(RSUG t / RSUG t-1)-1]X 100
INDICADOR
RSUG (t,t-1):  Residuos Sólidos Urbanos Generados entre los trimestres t y t-1
Donde t = T1 2025; T2 2025; T3 2025 y T4 2025
y t-1 = T1 2022; T2 2022; T3 2022 y T4 2022
T1 = Trimestre ENE-MAR; 
T2 = Trimestre ABR-JUN;
T3 = Trimestre JUL-SEP
T4 = Trimestre OCT-DIC
VARIABLES
RSUG t : Residuos Sólidos Urbanos Generados en el Trimestre t (T1 2025, T2 2025, T3 2025 o T4 2025)
RSUG t-1 : Residuos sólidos generados en el Trimestre t-1 (T1 2022, T2 2022, T3 2022 o T4 2022)</t>
  </si>
  <si>
    <t>Unidad de medida del indicador:  Porcentaje 
Unidad de medida de la variable: 
Verificaciones de recolección de RSU</t>
  </si>
  <si>
    <t xml:space="preserve">Nombre del documento:  
Reportes trimestrales de la Matriz de Indicadores  2024.
Nombre del área o quien lo emite: 
Dirección General  
Periodicidad: Trimestral
Ubicación : 
Laforet con clave de expediente: MBJ-DGSIRS--001-2025     </t>
  </si>
  <si>
    <t>Que sea eficiente la  calidad del servicio de recolección y disposición final de los Residuos Sólidos Urbanos en el Municipio de Benito Juárez.</t>
  </si>
  <si>
    <t>RSUG (t,t-1) = Tasa de variación de los Residuos Sólidos Urbanos que se generan mensualmente e ingresan al relleno sanitario, parcela 175</t>
  </si>
  <si>
    <t>Garantizar que  la población en Benito Juárez reciba un servicio de recolección de residuos eficiente y puntual, alcanzando niveles óptimos de satisfacción ciudadana y reduciendo el impacto ambiental en el entorno urbano.</t>
  </si>
  <si>
    <t>Eficiente</t>
  </si>
  <si>
    <t xml:space="preserve">Eficiente </t>
  </si>
  <si>
    <t>Descendente</t>
  </si>
  <si>
    <r>
      <rPr>
        <b/>
        <sz val="13"/>
        <rFont val="Calibri"/>
        <family val="2"/>
      </rPr>
      <t xml:space="preserve">PRSU: </t>
    </r>
    <r>
      <rPr>
        <sz val="13"/>
        <rFont val="Calibri"/>
        <family val="2"/>
      </rPr>
      <t>Porcentaje de verificaciones de la recolección de RSU realizadas.</t>
    </r>
  </si>
  <si>
    <t>SI</t>
  </si>
  <si>
    <r>
      <rPr>
        <b/>
        <sz val="13"/>
        <color theme="1"/>
        <rFont val="Calibri"/>
        <family val="2"/>
      </rPr>
      <t xml:space="preserve">2.4.1 </t>
    </r>
    <r>
      <rPr>
        <sz val="13"/>
        <color theme="1"/>
        <rFont val="Calibri"/>
        <family val="2"/>
      </rPr>
      <t>Contribuir a promover un desarrollo urbano ordenado y sostenible, garantizando la conservación de los recursos naturales y el bienestar de sus habitantes presentes y futuros mediante la implementación de políticas integrales de planificación, gestión ambiental y mejoramiento de la infraestructura urbana, garantizando la gestión integral y eficiente de residuos sólidos urbanos, mitigando el impacto ambiental y promoviendo la separación desde el origen</t>
    </r>
  </si>
  <si>
    <r>
      <t xml:space="preserve">2.4.1.2. </t>
    </r>
    <r>
      <rPr>
        <sz val="13"/>
        <color theme="1"/>
        <rFont val="Calibri"/>
        <family val="2"/>
      </rPr>
      <t>Atender quejas ciudadanas respecto a la recolección de RSU con el propósito de mejorar el servicio.</t>
    </r>
  </si>
  <si>
    <r>
      <rPr>
        <b/>
        <sz val="13"/>
        <color theme="1"/>
        <rFont val="Calibri"/>
        <family val="2"/>
      </rPr>
      <t>3.4.1.1.</t>
    </r>
    <r>
      <rPr>
        <sz val="13"/>
        <color theme="1"/>
        <rFont val="Calibri"/>
        <family val="2"/>
      </rPr>
      <t>Supervisar rutas de recolección de los Residuos Sólidos Urbanos realizadas.</t>
    </r>
  </si>
  <si>
    <r>
      <t>2.4.1.3.</t>
    </r>
    <r>
      <rPr>
        <sz val="13"/>
        <color theme="1"/>
        <rFont val="Calibri"/>
        <family val="2"/>
      </rPr>
      <t xml:space="preserve"> Colocación de lonas de la empieza  de tiraderos clandestinos realizados</t>
    </r>
  </si>
  <si>
    <r>
      <t xml:space="preserve">2.4.1.4 </t>
    </r>
    <r>
      <rPr>
        <sz val="13"/>
        <color theme="1"/>
        <rFont val="Calibri"/>
        <family val="2"/>
      </rPr>
      <t>Supervisar el  servicio de barrido mecánico y manual de calles y avenidas realizadas.</t>
    </r>
  </si>
  <si>
    <t>2.4.2. Supervisar las actividades de la operación de los sitios de la disposición final realizados.</t>
  </si>
  <si>
    <r>
      <rPr>
        <b/>
        <sz val="13"/>
        <color theme="1"/>
        <rFont val="Calibri"/>
        <family val="2"/>
      </rPr>
      <t xml:space="preserve">2.4.2.1. </t>
    </r>
    <r>
      <rPr>
        <sz val="13"/>
        <color theme="1"/>
        <rFont val="Calibri"/>
        <family val="2"/>
      </rPr>
      <t>Supervisar y realizar mantenimiento y saneamiento del sitio clausurado de la parcela 1113 realizadas.</t>
    </r>
  </si>
  <si>
    <r>
      <rPr>
        <b/>
        <sz val="13"/>
        <color theme="1"/>
        <rFont val="Calibri"/>
        <family val="2"/>
      </rPr>
      <t xml:space="preserve">2.4.2.2. </t>
    </r>
    <r>
      <rPr>
        <sz val="13"/>
        <color theme="1"/>
        <rFont val="Calibri"/>
        <family val="2"/>
      </rPr>
      <t>Supervisar y realizar mantenimiento, equipamiento, saneamiento y programa posclausura en la parcela 196.</t>
    </r>
  </si>
  <si>
    <r>
      <t>2.4.2.3.</t>
    </r>
    <r>
      <rPr>
        <sz val="13"/>
        <color theme="1"/>
        <rFont val="Calibri"/>
        <family val="2"/>
      </rPr>
      <t xml:space="preserve"> Supervisar y realizar mantenimiento, equipamiento, saneamiento y estudios ambientales del sitio de disposición final en la parcela 175 realizados.</t>
    </r>
  </si>
  <si>
    <r>
      <t xml:space="preserve">2.4.3.2. </t>
    </r>
    <r>
      <rPr>
        <sz val="13"/>
        <color theme="1"/>
        <rFont val="Calibri"/>
        <family val="2"/>
      </rPr>
      <t>Elaboración  de  Constancias de registro de Planes de manejo de residuos sólidos a grandes Generadores verificados.</t>
    </r>
  </si>
  <si>
    <r>
      <t xml:space="preserve">2.4.3.3.  </t>
    </r>
    <r>
      <rPr>
        <sz val="13"/>
        <color theme="1"/>
        <rFont val="Calibri"/>
        <family val="2"/>
      </rPr>
      <t>Supervisar los pesajes de residuos declarados por los contribuyentes.</t>
    </r>
  </si>
  <si>
    <r>
      <rPr>
        <b/>
        <sz val="13"/>
        <color theme="1"/>
        <rFont val="Calibri"/>
        <family val="2"/>
      </rPr>
      <t>2.4.3.1.</t>
    </r>
    <r>
      <rPr>
        <sz val="13"/>
        <color theme="1"/>
        <rFont val="Calibri"/>
        <family val="2"/>
      </rPr>
      <t xml:space="preserve"> Emisión de pases de caja al contribuyente para el pago de los derechos de la recolección de residuos registrados.</t>
    </r>
  </si>
  <si>
    <r>
      <t xml:space="preserve">2.4.4. </t>
    </r>
    <r>
      <rPr>
        <sz val="13"/>
        <color theme="1"/>
        <rFont val="Calibri"/>
        <family val="2"/>
      </rPr>
      <t>Actividades de concientización sobre el manejo de residuos sólidos urbanos con la participación ciudadana registrados.</t>
    </r>
  </si>
  <si>
    <r>
      <t xml:space="preserve">2.4.4.3.  </t>
    </r>
    <r>
      <rPr>
        <sz val="13"/>
        <color theme="1"/>
        <rFont val="Calibri"/>
        <family val="2"/>
      </rPr>
      <t>Colocar botes en préstamo y/o donación para la clasificación y separación de los residuos sólidos en beneficio de la ciudadanía, realizados.</t>
    </r>
  </si>
  <si>
    <r>
      <rPr>
        <b/>
        <sz val="13"/>
        <color theme="1"/>
        <rFont val="Calibri"/>
        <family val="2"/>
      </rPr>
      <t xml:space="preserve">2.4.4.1. </t>
    </r>
    <r>
      <rPr>
        <sz val="13"/>
        <color theme="1"/>
        <rFont val="Calibri"/>
        <family val="2"/>
      </rPr>
      <t xml:space="preserve"> Impartir pláticas de capacitación y concientización enfocadas en la separación, clasificación y buen manejo de los RSU en los sectores empresarial y educativo realizado.</t>
    </r>
  </si>
  <si>
    <r>
      <t xml:space="preserve">2.4.5. </t>
    </r>
    <r>
      <rPr>
        <sz val="13"/>
        <color theme="1"/>
        <rFont val="Calibri"/>
        <family val="2"/>
      </rPr>
      <t>Verificación de una cuenta pública optimizada</t>
    </r>
  </si>
  <si>
    <r>
      <rPr>
        <b/>
        <sz val="13"/>
        <color theme="1"/>
        <rFont val="Calibri"/>
        <family val="2"/>
      </rPr>
      <t>2.4.5.1.</t>
    </r>
    <r>
      <rPr>
        <sz val="13"/>
        <color theme="1"/>
        <rFont val="Calibri"/>
        <family val="2"/>
      </rPr>
      <t xml:space="preserve"> Elaboración de la información  administrativa para la rendición de cuentas del organismo. Realizados.</t>
    </r>
  </si>
  <si>
    <r>
      <rPr>
        <b/>
        <sz val="13"/>
        <color theme="1"/>
        <rFont val="Calibri"/>
        <family val="2"/>
      </rPr>
      <t>2.4.6.</t>
    </r>
    <r>
      <rPr>
        <sz val="13"/>
        <color theme="1"/>
        <rFont val="Calibri"/>
        <family val="2"/>
      </rPr>
      <t xml:space="preserve"> Implementación de acciones para prevenir malas prácticas en la gestión integral de residuos, coordinándose con las autoridades municipales competentes y asegurando el cumplimiento del marco legal vigente, realizados.</t>
    </r>
  </si>
  <si>
    <r>
      <t xml:space="preserve">PIPAR: </t>
    </r>
    <r>
      <rPr>
        <sz val="13"/>
        <rFont val="Calibri"/>
        <family val="2"/>
      </rPr>
      <t>Porcentaje de informes procedimientos administrativos, realizados.</t>
    </r>
  </si>
  <si>
    <r>
      <t xml:space="preserve">2.4.7.1. </t>
    </r>
    <r>
      <rPr>
        <sz val="13"/>
        <color theme="1"/>
        <rFont val="Calibri"/>
        <family val="2"/>
      </rPr>
      <t>Integración y seguimiento de informes de procedimientos administrativos realizados.</t>
    </r>
  </si>
  <si>
    <t>Atención y seguimiento de las obligaciones procesales del área jurídica ante instancias judiciales y jurisdiccionales</t>
  </si>
  <si>
    <t>PIJR: Porcentaje de informes de  jurídicos realizadas.</t>
  </si>
  <si>
    <t>Conjunto de diligencias (visitas, inspecciones y actuaciones) sistematizadas mediante informes analíticos que garantizan el registro oficial de la supervisión, facilitando la evaluación del desempeño y la planeación estratégica de la Dirección.</t>
  </si>
  <si>
    <r>
      <rPr>
        <b/>
        <sz val="13"/>
        <color theme="1"/>
        <rFont val="Calibri"/>
        <family val="2"/>
      </rPr>
      <t xml:space="preserve">PEAR: </t>
    </r>
    <r>
      <rPr>
        <sz val="13"/>
        <color theme="1"/>
        <rFont val="Calibri"/>
        <family val="2"/>
      </rPr>
      <t>Porcentaje de personas atendidas por las unidades verdes  registradas.</t>
    </r>
  </si>
  <si>
    <r>
      <rPr>
        <b/>
        <sz val="13"/>
        <color theme="1"/>
        <rFont val="Calibri"/>
        <family val="2"/>
      </rPr>
      <t xml:space="preserve">2.4.6.1 </t>
    </r>
    <r>
      <rPr>
        <sz val="13"/>
        <color theme="1"/>
        <rFont val="Calibri"/>
        <family val="2"/>
      </rPr>
      <t>Implementar un sistema de vigilancia con  las Unidades Verdes para prevenir y detectar infracciones en la gestión de residuos sólidos por parte de empresas y particulares, realizados.</t>
    </r>
  </si>
  <si>
    <t xml:space="preserve">Fungir como órgano auxiliar en procedimientos sancionadores administrativos.  </t>
  </si>
  <si>
    <r>
      <t xml:space="preserve">PRR: </t>
    </r>
    <r>
      <rPr>
        <sz val="13"/>
        <color theme="1"/>
        <rFont val="Calibri"/>
        <family val="2"/>
      </rPr>
      <t>Porcentaje de reportes registrados.</t>
    </r>
  </si>
  <si>
    <t xml:space="preserve">Coordinar acciones con las autoridades municipales competentes en materia de residuos para diseñar, implementar y evaluar políticas y programas de prevención. </t>
  </si>
  <si>
    <r>
      <rPr>
        <b/>
        <sz val="13"/>
        <color theme="1"/>
        <rFont val="Calibri"/>
        <family val="2"/>
      </rPr>
      <t xml:space="preserve">PIPP: </t>
    </r>
    <r>
      <rPr>
        <sz val="13"/>
        <color theme="1"/>
        <rFont val="Calibri"/>
        <family val="2"/>
      </rPr>
      <t xml:space="preserve">Porcentaje de informes de rendición de cuentas   realizadas. </t>
    </r>
  </si>
  <si>
    <t>Porcentaje de informes de la Rendición de Cuenta pública a la  ASEQROO (Auditoria Superior del Estado de Quintana Roo).</t>
  </si>
  <si>
    <t>PRCP: Porcentaje de reportes del presupuesto aprobado.</t>
  </si>
  <si>
    <t>Llevar a cabo la planeación, implementación y verificación del ejercicio presupuestal y financiero, para la presentación de una cuenta pública optimizada.</t>
  </si>
  <si>
    <t>Con esta información se verifica la coadyuvación a la ciudadanía e instituciones públicas en la correcta contención de sus residuos sólidos durante las actividades públicas y privadas dentro de puntos estratégicos del municipio.</t>
  </si>
  <si>
    <r>
      <rPr>
        <b/>
        <sz val="13"/>
        <color theme="1"/>
        <rFont val="Calibri"/>
        <family val="2"/>
      </rPr>
      <t xml:space="preserve">PEIEC: </t>
    </r>
    <r>
      <rPr>
        <sz val="13"/>
        <color theme="1"/>
        <rFont val="Calibri"/>
        <family val="2"/>
      </rPr>
      <t>Porcentaje de empresas e instituciones educativas capacitadas</t>
    </r>
  </si>
  <si>
    <t>Con esta información se monitorea sobre el número de  pláticas realizadas  en el correcto manejo y disposición de los residuos sólidos, quienes son pequeños y grandes generadores.</t>
  </si>
  <si>
    <r>
      <rPr>
        <b/>
        <sz val="13"/>
        <color theme="1"/>
        <rFont val="Calibri"/>
        <family val="2"/>
      </rPr>
      <t>PPCR:</t>
    </r>
    <r>
      <rPr>
        <sz val="13"/>
        <color theme="1"/>
        <rFont val="Calibri"/>
        <family val="2"/>
      </rPr>
      <t xml:space="preserve"> Porcentaje de participación ciudadana  registradas</t>
    </r>
  </si>
  <si>
    <t>Con esta información se permite implementar acciones comunitarias que procuren la adecuada generación, clasificación, separación y disposición de los residuos sólidos, con la finalidad de disminuir la cantidad que se genere en el Municipio de Benito Juárez.</t>
  </si>
  <si>
    <t>Con esta información se permite realizar las verificaciones  a los contribuyentes que omiten  o tengan una falsa declaración de la generación de residuos sólidos con el objetivo de verificar las autodeterminaciones de estos residuos.</t>
  </si>
  <si>
    <r>
      <rPr>
        <b/>
        <sz val="13"/>
        <color theme="1"/>
        <rFont val="Calibri"/>
        <family val="2"/>
      </rPr>
      <t xml:space="preserve">PVEC:  </t>
    </r>
    <r>
      <rPr>
        <sz val="13"/>
        <color theme="1"/>
        <rFont val="Calibri"/>
        <family val="2"/>
      </rPr>
      <t xml:space="preserve"> Porcentaje de visitas empresas contribuyentes realizadas</t>
    </r>
  </si>
  <si>
    <t>Con esta información se permite  medir que los contribuyentes denominados Grandes Generadores (28 Kg/día) de Residuos Sólidos den cumplimiento y apliquen su Planes de Manejo que tiene como objetivo disminuir la generación y maximizar la valoración de residuos sólidos urbanos.</t>
  </si>
  <si>
    <t>Con esta información nos permite  medir que  los contribuyentes  realicen el pago por los derechos de los servicios de  recolección. Con este servicio queremos lograr que la limpieza en la ciudad sea detallada y que los residuos que se recolecten sean dispuestos de manera responsable en el sitio de disposición final del ayuntamiento.</t>
  </si>
  <si>
    <t>Dirección de Aprovechamiento</t>
  </si>
  <si>
    <r>
      <t xml:space="preserve">2.4.1.3.  </t>
    </r>
    <r>
      <rPr>
        <sz val="13"/>
        <color theme="1"/>
        <rFont val="Calibri"/>
        <family val="2"/>
      </rPr>
      <t>Solicitudes de los contribuyentes en materia de recolección de residuos sólidos urbanos, atendidas y resueltas conforme a la normativa vigente.</t>
    </r>
  </si>
  <si>
    <t>Garantizar la atención oportuna y la resolución eficaz de las solicitudes ciudadanas y de los contribuyentes relacionadas con el servicio de recolección de Residuos Sólidos Urbanos, contribuyendo a la eficiencia de los servicios públicos municipales.</t>
  </si>
  <si>
    <r>
      <rPr>
        <b/>
        <sz val="13"/>
        <color theme="1"/>
        <rFont val="Calibri"/>
        <family val="2"/>
      </rPr>
      <t>PRPA3:</t>
    </r>
    <r>
      <rPr>
        <sz val="13"/>
        <color theme="1"/>
        <rFont val="Calibri"/>
        <family val="2"/>
      </rPr>
      <t xml:space="preserve"> Porcentaje de Reportes de la Parcela 196 realizados.</t>
    </r>
  </si>
  <si>
    <t>Con esta información se busca cumplir con las disposiciones legales respecto a la operación del Centro Integral de Manejo de los Residuos Sólidos Intermunicipal de Benito Juárez e Isla Mujeres de la  Parcela 175.</t>
  </si>
  <si>
    <t>Con esta información se busca cumplir con las disposiciones legales respecto a la operación del Centro Integral de Manejo de los Residuos Sólidos Intermunicipal de Benito Juárez e Isla Mujeres de la  Parcela 196.</t>
  </si>
  <si>
    <t>Con esta información se busca cumplir con las disposiciones legales respecto a los residuos sólidos urbanos para verificar el mantenimiento  del sitio clausurado Parcela 1113.</t>
  </si>
  <si>
    <t>Con está información se busca realizar el  cumplimiento con la Norma 083-SEMARNAT-2003 y Permisos Ambientales para la operatividad y destino final  de los residuos sólidos urbanos  en Benito Juárez.</t>
  </si>
  <si>
    <t>Consiste en la inspección física y técnica de las rutas de limpieza en calles y avenidas para asegurar que el despeje de residuos se realice conforme a los estándares de calidad y frecuencias programadas.</t>
  </si>
  <si>
    <t xml:space="preserve">Con esta información se da cumplimiento legal a través de la clausura de los puntos de tiro no autorizados que se generan en el Municipio de Benito Juárez, lo que permite medir los focos rojos respecto a los espacios subrepticios y así determinar el número de acciones de limpieza necesarios. </t>
  </si>
  <si>
    <t>Conjunto de procesos administrativos destinados a captar las demandas de la población, gestionar su solución oportuna y generar datos estadísticos que transparenten el desempeño institucional y orienten la mejora continua del servicio.</t>
  </si>
  <si>
    <t>Con esta información, se mide la verificación y cumplimiento de la supervisión de las rutas en el municipio para la recolección de residuos sólidos con el propósito de mejorar el servicio.</t>
  </si>
  <si>
    <r>
      <rPr>
        <b/>
        <sz val="13"/>
        <color theme="1"/>
        <rFont val="Calibri"/>
        <family val="2"/>
      </rPr>
      <t>PQCA:</t>
    </r>
    <r>
      <rPr>
        <sz val="13"/>
        <color theme="1"/>
        <rFont val="Calibri"/>
        <family val="2"/>
      </rPr>
      <t xml:space="preserve"> Porcentaje de quejas ciudadanas atendidas.</t>
    </r>
  </si>
  <si>
    <r>
      <rPr>
        <b/>
        <sz val="13"/>
        <color theme="1"/>
        <rFont val="Calibri"/>
        <family val="2"/>
      </rPr>
      <t xml:space="preserve">PCLLTC: </t>
    </r>
    <r>
      <rPr>
        <sz val="13"/>
        <color theme="1"/>
        <rFont val="Calibri"/>
        <family val="2"/>
      </rPr>
      <t>Porcentaje de colocación de lonas de la limpieza de tiraderos clandestinos realizados.</t>
    </r>
  </si>
  <si>
    <r>
      <rPr>
        <b/>
        <sz val="13"/>
        <color theme="1"/>
        <rFont val="Calibri"/>
        <family val="2"/>
      </rPr>
      <t>PSBMM:</t>
    </r>
    <r>
      <rPr>
        <sz val="13"/>
        <color theme="1"/>
        <rFont val="Calibri"/>
        <family val="2"/>
      </rPr>
      <t xml:space="preserve"> Porcentaje de supervisión del de barrido   mecánico y manuales.</t>
    </r>
  </si>
  <si>
    <r>
      <rPr>
        <b/>
        <sz val="13"/>
        <color theme="1"/>
        <rFont val="Calibri"/>
        <family val="2"/>
      </rPr>
      <t xml:space="preserve">PROR: </t>
    </r>
    <r>
      <rPr>
        <sz val="13"/>
        <color theme="1"/>
        <rFont val="Calibri"/>
        <family val="2"/>
      </rPr>
      <t xml:space="preserve">Porcentaje de reportes de Operación realizados. </t>
    </r>
  </si>
  <si>
    <r>
      <rPr>
        <b/>
        <sz val="13"/>
        <color theme="1"/>
        <rFont val="Calibri"/>
        <family val="2"/>
      </rPr>
      <t xml:space="preserve">PRPA2: </t>
    </r>
    <r>
      <rPr>
        <sz val="13"/>
        <color theme="1"/>
        <rFont val="Calibri"/>
        <family val="2"/>
      </rPr>
      <t>Porcentaje de Reportes de la Parcela 196 atendidos</t>
    </r>
  </si>
  <si>
    <r>
      <rPr>
        <b/>
        <sz val="13"/>
        <color theme="1"/>
        <rFont val="Calibri"/>
        <family val="2"/>
      </rPr>
      <t>PRPA1:</t>
    </r>
    <r>
      <rPr>
        <sz val="13"/>
        <color theme="1"/>
        <rFont val="Calibri"/>
        <family val="2"/>
      </rPr>
      <t xml:space="preserve"> Porcentaje de Reportes de la Parcela 1113 atendidos         </t>
    </r>
  </si>
  <si>
    <t>Con esta información se busca asegurar que la recolección de residuos sólidos urbanos en el municipio de Benito Juárez se realice de manera oportuna y eficiente, garantizando la cobertura total de manera eficiente.</t>
  </si>
  <si>
    <r>
      <rPr>
        <b/>
        <sz val="13"/>
        <rFont val="Calibri"/>
        <family val="2"/>
      </rPr>
      <t>2.4.1.1.</t>
    </r>
    <r>
      <rPr>
        <sz val="13"/>
        <rFont val="Calibri"/>
        <family val="2"/>
      </rPr>
      <t xml:space="preserve"> Supervisión del cumplimiento de la recolección de residuos sólidos urbanos realizadas.</t>
    </r>
  </si>
  <si>
    <t>SOLUCIÓN INTEGRAL DE RESIDUOS SÓLIDOS CANCÚN</t>
  </si>
  <si>
    <r>
      <t xml:space="preserve">MÉTODO DE CÁLCULO:                                                     
PRSU= (TVRR/TVRP)*100
VARIABLES:                                                                        
PRSU: </t>
    </r>
    <r>
      <rPr>
        <sz val="13"/>
        <rFont val="Calibri"/>
        <family val="2"/>
      </rPr>
      <t xml:space="preserve">Porcentaje de verificaciones de la recolección de RSU realizadas                      </t>
    </r>
    <r>
      <rPr>
        <b/>
        <sz val="13"/>
        <rFont val="Calibri"/>
        <family val="2"/>
      </rPr>
      <t xml:space="preserve">                              
TVRR: </t>
    </r>
    <r>
      <rPr>
        <sz val="13"/>
        <rFont val="Calibri"/>
        <family val="2"/>
      </rPr>
      <t xml:space="preserve">Total de verificaciones de RSU realizadas </t>
    </r>
    <r>
      <rPr>
        <b/>
        <sz val="13"/>
        <rFont val="Calibri"/>
        <family val="2"/>
      </rPr>
      <t xml:space="preserve">
TVRP: </t>
    </r>
    <r>
      <rPr>
        <sz val="13"/>
        <rFont val="Calibri"/>
        <family val="2"/>
      </rPr>
      <t xml:space="preserve">Total de verificaciones de RSU programadas </t>
    </r>
  </si>
  <si>
    <r>
      <rPr>
        <b/>
        <sz val="13"/>
        <rFont val="Calibri"/>
        <family val="2"/>
      </rPr>
      <t xml:space="preserve">Unidad de medida del indicador: </t>
    </r>
    <r>
      <rPr>
        <sz val="13"/>
        <rFont val="Calibri"/>
        <family val="2"/>
      </rPr>
      <t xml:space="preserve">
Porcentaje
</t>
    </r>
    <r>
      <rPr>
        <b/>
        <sz val="13"/>
        <rFont val="Calibri"/>
        <family val="2"/>
      </rPr>
      <t>Unidad de medida de la Variable:</t>
    </r>
    <r>
      <rPr>
        <sz val="13"/>
        <rFont val="Calibri"/>
        <family val="2"/>
      </rPr>
      <t xml:space="preserve">
Verificaciones de recolección de RSU.</t>
    </r>
  </si>
  <si>
    <t>PRSU: De enero 2025 a diciembre de 2027  se realizarán 6,600 verificaciones de rutas de recolección de residuos sólidos. de las metas comparadas de la línea base.</t>
  </si>
  <si>
    <t xml:space="preserve">PRSU: De enero 2022  a diciembre 2024 se lograron 6600 verificaciones de recolección de residuos sólidos urbanos desglosándose de la siguiente manera:              
2022: 2200                             
2023: 2200                                     
2024: 2200                       
Total  6600  </t>
  </si>
  <si>
    <t xml:space="preserve">Nombre del documento:  
Carpeta de Base de datos del Cal Center              
Nombre del área o quien lo emite: 
Dirección de Recolección  
Periodicidad: Trimestral
Ubicación: Carpeta Laforet  </t>
  </si>
  <si>
    <t>El proveedor de los servicios de recolección  cumplan con los horarios y rutas de recolección y realicen un buen manejo de los residuos sólidos.</t>
  </si>
  <si>
    <t xml:space="preserve">Nombre del documento:  
Carpeta de Acciones y Actividades de Prevención-Recuperación de imagen.            
Nombre del área o quien lo emite: 
Dirección de Recolección  
Periodicidad: Trimestral
Clave del expediente: 
Inventario SIR-COM-0035- 01-24    </t>
  </si>
  <si>
    <t xml:space="preserve">Nombre del documento:    
Carpeta reportes de supervisión de barrido mecánico y manual
Nombre del área o quien lo emite: Dirección de Recolección   
Periodicidad: Trimestral
Ubicación: 
Clave de Expediente MBJ-DGSITS-DR-01-24                 </t>
  </si>
  <si>
    <t xml:space="preserve">La población del municipio de Benito Juárez tiene un buen manejo de los residuos sólidos y los deposita en los horarios de recolección establecidos. </t>
  </si>
  <si>
    <t xml:space="preserve">Existen las condiciones idóneas con el prestador de servicios para la recolección de basura. </t>
  </si>
  <si>
    <t xml:space="preserve">La población Benito Juárez respeta las zonas para la colocación y recolección de RSU. La población Benito Juárez respeta las zonas para la colocación y recolección de RSU. . </t>
  </si>
  <si>
    <r>
      <t xml:space="preserve">MÉTODO DE CÁLCULO                                                            
PRS= (NRS/NRT)*100
VARIABLES:                                                                                
PRS: </t>
    </r>
    <r>
      <rPr>
        <sz val="13"/>
        <rFont val="Calibri"/>
        <family val="2"/>
      </rPr>
      <t xml:space="preserve">Porcentaje de rutas de recolección del MBJ supervisadas  </t>
    </r>
    <r>
      <rPr>
        <b/>
        <sz val="13"/>
        <rFont val="Calibri"/>
        <family val="2"/>
      </rPr>
      <t xml:space="preserve">
NRS: </t>
    </r>
    <r>
      <rPr>
        <sz val="13"/>
        <rFont val="Calibri"/>
        <family val="2"/>
      </rPr>
      <t xml:space="preserve">Números de rutas supervisadas    </t>
    </r>
    <r>
      <rPr>
        <b/>
        <sz val="13"/>
        <rFont val="Calibri"/>
        <family val="2"/>
      </rPr>
      <t xml:space="preserve">           
NRT: </t>
    </r>
    <r>
      <rPr>
        <sz val="13"/>
        <rFont val="Calibri"/>
        <family val="2"/>
      </rPr>
      <t xml:space="preserve">Número de rutas trazadas     </t>
    </r>
    <r>
      <rPr>
        <b/>
        <sz val="13"/>
        <rFont val="Calibri"/>
        <family val="2"/>
      </rPr>
      <t xml:space="preserve">  </t>
    </r>
  </si>
  <si>
    <r>
      <rPr>
        <b/>
        <sz val="13"/>
        <color theme="1"/>
        <rFont val="Calibri"/>
        <family val="2"/>
      </rPr>
      <t xml:space="preserve">MÉTODO DE CÁLCULO                                                      
PQCA= (NQA/NQR)*100 </t>
    </r>
    <r>
      <rPr>
        <sz val="13"/>
        <color theme="1"/>
        <rFont val="Calibri"/>
        <family val="2"/>
      </rPr>
      <t xml:space="preserve">                                                              
</t>
    </r>
    <r>
      <rPr>
        <b/>
        <sz val="13"/>
        <color theme="1"/>
        <rFont val="Calibri"/>
        <family val="2"/>
      </rPr>
      <t xml:space="preserve">VARIABLES:      </t>
    </r>
    <r>
      <rPr>
        <sz val="13"/>
        <color theme="1"/>
        <rFont val="Calibri"/>
        <family val="2"/>
      </rPr>
      <t xml:space="preserve">                                                                          
</t>
    </r>
    <r>
      <rPr>
        <b/>
        <sz val="13"/>
        <color theme="1"/>
        <rFont val="Calibri"/>
        <family val="2"/>
      </rPr>
      <t>PQCA:</t>
    </r>
    <r>
      <rPr>
        <sz val="13"/>
        <color theme="1"/>
        <rFont val="Calibri"/>
        <family val="2"/>
      </rPr>
      <t xml:space="preserve"> Porcentaje de quejas ciudadanas atendidas.                      
</t>
    </r>
    <r>
      <rPr>
        <b/>
        <sz val="13"/>
        <color theme="1"/>
        <rFont val="Calibri"/>
        <family val="2"/>
      </rPr>
      <t xml:space="preserve">NQA: </t>
    </r>
    <r>
      <rPr>
        <sz val="13"/>
        <color theme="1"/>
        <rFont val="Calibri"/>
        <family val="2"/>
      </rPr>
      <t xml:space="preserve">Número de quejas atendidas             
</t>
    </r>
    <r>
      <rPr>
        <b/>
        <sz val="13"/>
        <color theme="1"/>
        <rFont val="Calibri"/>
        <family val="2"/>
      </rPr>
      <t xml:space="preserve">NQR: </t>
    </r>
    <r>
      <rPr>
        <sz val="13"/>
        <color theme="1"/>
        <rFont val="Calibri"/>
        <family val="2"/>
      </rPr>
      <t xml:space="preserve">Número de quejas recibidas                </t>
    </r>
  </si>
  <si>
    <r>
      <rPr>
        <b/>
        <sz val="13"/>
        <color theme="1"/>
        <rFont val="Calibri"/>
        <family val="2"/>
      </rPr>
      <t xml:space="preserve">MÉTODO DE Clandestinos                                                  
PCLLTC= (NLC/NLR)*100
</t>
    </r>
    <r>
      <rPr>
        <sz val="13"/>
        <color theme="1"/>
        <rFont val="Calibri"/>
        <family val="2"/>
      </rPr>
      <t xml:space="preserve">
</t>
    </r>
    <r>
      <rPr>
        <b/>
        <sz val="13"/>
        <color theme="1"/>
        <rFont val="Calibri"/>
        <family val="2"/>
      </rPr>
      <t xml:space="preserve">VARIABLES: </t>
    </r>
    <r>
      <rPr>
        <sz val="13"/>
        <color theme="1"/>
        <rFont val="Calibri"/>
        <family val="2"/>
      </rPr>
      <t xml:space="preserve">                                                                               </t>
    </r>
    <r>
      <rPr>
        <b/>
        <sz val="13"/>
        <color theme="1"/>
        <rFont val="Calibri"/>
        <family val="2"/>
      </rPr>
      <t xml:space="preserve">PCLLTC: </t>
    </r>
    <r>
      <rPr>
        <sz val="13"/>
        <color theme="1"/>
        <rFont val="Calibri"/>
        <family val="2"/>
      </rPr>
      <t xml:space="preserve"> Porcentaje de colocación de lonas de la limpieza de tiraderos clandestinos realizados
NLC: Número de lonas colocadas                
NLP: Número de lonas  programadas.      </t>
    </r>
  </si>
  <si>
    <r>
      <rPr>
        <b/>
        <sz val="13"/>
        <color theme="1"/>
        <rFont val="Calibri"/>
        <family val="2"/>
      </rPr>
      <t>ÉTODO DE CÁLCULO                                                            
PSBMM= (NBMMS/NBMMP)*100</t>
    </r>
    <r>
      <rPr>
        <sz val="13"/>
        <color theme="1"/>
        <rFont val="Calibri"/>
        <family val="2"/>
      </rPr>
      <t xml:space="preserve">
</t>
    </r>
    <r>
      <rPr>
        <b/>
        <sz val="13"/>
        <color theme="1"/>
        <rFont val="Calibri"/>
        <family val="2"/>
      </rPr>
      <t xml:space="preserve">VARIABLES: </t>
    </r>
    <r>
      <rPr>
        <sz val="13"/>
        <color theme="1"/>
        <rFont val="Calibri"/>
        <family val="2"/>
      </rPr>
      <t xml:space="preserve">                                                                               
</t>
    </r>
    <r>
      <rPr>
        <b/>
        <sz val="13"/>
        <color theme="1"/>
        <rFont val="Calibri"/>
        <family val="2"/>
      </rPr>
      <t xml:space="preserve">PSBMM: </t>
    </r>
    <r>
      <rPr>
        <sz val="13"/>
        <color theme="1"/>
        <rFont val="Calibri"/>
        <family val="2"/>
      </rPr>
      <t xml:space="preserve">Porcentaje de supervisiones de barrido mecánico y manual supervisadas  
</t>
    </r>
    <r>
      <rPr>
        <b/>
        <sz val="13"/>
        <color theme="1"/>
        <rFont val="Calibri"/>
        <family val="2"/>
      </rPr>
      <t xml:space="preserve">NBMMS: </t>
    </r>
    <r>
      <rPr>
        <sz val="13"/>
        <color theme="1"/>
        <rFont val="Calibri"/>
        <family val="2"/>
      </rPr>
      <t xml:space="preserve">Números de supervisiones de  barrido mecánico y manual supervisadas               
</t>
    </r>
    <r>
      <rPr>
        <b/>
        <sz val="13"/>
        <color theme="1"/>
        <rFont val="Calibri"/>
        <family val="2"/>
      </rPr>
      <t>NBMMP</t>
    </r>
    <r>
      <rPr>
        <sz val="13"/>
        <color theme="1"/>
        <rFont val="Calibri"/>
        <family val="2"/>
      </rPr>
      <t xml:space="preserve">: Número de supervisiones de  barrido mecánico y manual programados        </t>
    </r>
  </si>
  <si>
    <r>
      <rPr>
        <b/>
        <sz val="13"/>
        <color theme="1"/>
        <rFont val="Calibri"/>
        <family val="2"/>
      </rPr>
      <t xml:space="preserve">PQCA: </t>
    </r>
    <r>
      <rPr>
        <sz val="13"/>
        <color theme="1"/>
        <rFont val="Calibri"/>
        <family val="2"/>
      </rPr>
      <t>De enero 2022 a diciembre 2024 se atendieron 2415 quejas ciudadanas, desglosándose de la siguiente manera:              
2022: 843                            
2023: 708                                     
2024: 867                        
Total  2415</t>
    </r>
  </si>
  <si>
    <r>
      <rPr>
        <b/>
        <sz val="13"/>
        <color theme="1"/>
        <rFont val="Calibri"/>
        <family val="2"/>
      </rPr>
      <t xml:space="preserve">Unidad de medida del indicador: </t>
    </r>
    <r>
      <rPr>
        <sz val="13"/>
        <color theme="1"/>
        <rFont val="Calibri"/>
        <family val="2"/>
      </rPr>
      <t xml:space="preserve">
Porcentaje
</t>
    </r>
    <r>
      <rPr>
        <b/>
        <sz val="13"/>
        <color theme="1"/>
        <rFont val="Calibri"/>
        <family val="2"/>
      </rPr>
      <t xml:space="preserve">Unidad de medida de la Variable:    </t>
    </r>
    <r>
      <rPr>
        <sz val="13"/>
        <color theme="1"/>
        <rFont val="Calibri"/>
        <family val="2"/>
      </rPr>
      <t xml:space="preserve">
Quejas ciudadanas</t>
    </r>
  </si>
  <si>
    <r>
      <rPr>
        <b/>
        <sz val="13"/>
        <rFont val="Calibri"/>
        <family val="2"/>
      </rPr>
      <t xml:space="preserve">Unidad de medida del indicador:  </t>
    </r>
    <r>
      <rPr>
        <sz val="13"/>
        <rFont val="Calibri"/>
        <family val="2"/>
      </rPr>
      <t xml:space="preserve">
Porcentaje              
</t>
    </r>
    <r>
      <rPr>
        <b/>
        <sz val="13"/>
        <rFont val="Calibri"/>
        <family val="2"/>
      </rPr>
      <t>Unidad de medida de la Variable:</t>
    </r>
    <r>
      <rPr>
        <sz val="13"/>
        <rFont val="Calibri"/>
        <family val="2"/>
      </rPr>
      <t xml:space="preserve">
Rutas de recolección</t>
    </r>
  </si>
  <si>
    <r>
      <rPr>
        <b/>
        <sz val="13"/>
        <rFont val="Calibri"/>
        <family val="2"/>
      </rPr>
      <t>PRS:</t>
    </r>
    <r>
      <rPr>
        <sz val="13"/>
        <rFont val="Calibri"/>
        <family val="2"/>
      </rPr>
      <t xml:space="preserve"> De enero 2025 a diciembre de 2027 , se realizarán 121545 supervisión de rutas  de la recolección de residuos sólidos urbanos, de las metas comparadas de la línea base. 
</t>
    </r>
    <r>
      <rPr>
        <b/>
        <sz val="13"/>
        <rFont val="Calibri"/>
        <family val="2"/>
      </rPr>
      <t>Meta Absoluta:</t>
    </r>
    <r>
      <rPr>
        <sz val="13"/>
        <rFont val="Calibri"/>
        <family val="2"/>
      </rPr>
      <t xml:space="preserve"> 9065 de rutas recolección de RSU.                                
</t>
    </r>
    <r>
      <rPr>
        <b/>
        <sz val="13"/>
        <rFont val="Calibri"/>
        <family val="2"/>
      </rPr>
      <t xml:space="preserve">Meta Relativa: </t>
    </r>
    <r>
      <rPr>
        <sz val="13"/>
        <rFont val="Calibri"/>
        <family val="2"/>
      </rPr>
      <t xml:space="preserve">8% </t>
    </r>
  </si>
  <si>
    <r>
      <rPr>
        <b/>
        <sz val="13"/>
        <rFont val="Calibri"/>
        <family val="2"/>
      </rPr>
      <t>PRS:</t>
    </r>
    <r>
      <rPr>
        <sz val="13"/>
        <rFont val="Calibri"/>
        <family val="2"/>
      </rPr>
      <t xml:space="preserve"> De enero 2022 a diciembre 2024 se supervisaron 112,480 de rutas recolección de residuos sólidos urbanos desglosándose de la siguiente manera:              
2022:  29990                              
2023: 41245                                     
2024: 41245                        
Total  112,480</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</si>
  <si>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PROR= (TRR/TRP)*100                    </t>
    </r>
    <r>
      <rPr>
        <sz val="13"/>
        <color theme="1"/>
        <rFont val="Calibri"/>
        <family val="2"/>
      </rPr>
      <t xml:space="preserve">                             
</t>
    </r>
    <r>
      <rPr>
        <b/>
        <sz val="13"/>
        <color theme="1"/>
        <rFont val="Calibri"/>
        <family val="2"/>
      </rPr>
      <t xml:space="preserve">VARIABLES:  </t>
    </r>
    <r>
      <rPr>
        <sz val="13"/>
        <color theme="1"/>
        <rFont val="Calibri"/>
        <family val="2"/>
      </rPr>
      <t xml:space="preserve">                                                                     
</t>
    </r>
    <r>
      <rPr>
        <b/>
        <sz val="13"/>
        <color theme="1"/>
        <rFont val="Calibri"/>
        <family val="2"/>
      </rPr>
      <t xml:space="preserve">PROR: </t>
    </r>
    <r>
      <rPr>
        <sz val="13"/>
        <color theme="1"/>
        <rFont val="Calibri"/>
        <family val="2"/>
      </rPr>
      <t xml:space="preserve">Porcentaje de reportes de operación realizados. 
</t>
    </r>
    <r>
      <rPr>
        <b/>
        <sz val="13"/>
        <color theme="1"/>
        <rFont val="Calibri"/>
        <family val="2"/>
      </rPr>
      <t xml:space="preserve">TRR: </t>
    </r>
    <r>
      <rPr>
        <sz val="13"/>
        <color theme="1"/>
        <rFont val="Calibri"/>
        <family val="2"/>
      </rPr>
      <t xml:space="preserve">Total de reportes semestrales realizados
</t>
    </r>
    <r>
      <rPr>
        <b/>
        <sz val="13"/>
        <color theme="1"/>
        <rFont val="Calibri"/>
        <family val="2"/>
      </rPr>
      <t>TRP:</t>
    </r>
    <r>
      <rPr>
        <sz val="13"/>
        <color theme="1"/>
        <rFont val="Calibri"/>
        <family val="2"/>
      </rPr>
      <t xml:space="preserve"> Total de reportes semestrales programados </t>
    </r>
  </si>
  <si>
    <r>
      <rPr>
        <b/>
        <sz val="13"/>
        <color theme="1"/>
        <rFont val="Calibri"/>
        <family val="2"/>
      </rPr>
      <t xml:space="preserve">Unidad de medida del indicador: </t>
    </r>
    <r>
      <rPr>
        <sz val="13"/>
        <color theme="1"/>
        <rFont val="Calibri"/>
        <family val="2"/>
      </rPr>
      <t xml:space="preserve">
Porcentaje              
</t>
    </r>
    <r>
      <rPr>
        <b/>
        <sz val="13"/>
        <color theme="1"/>
        <rFont val="Calibri"/>
        <family val="2"/>
      </rPr>
      <t>Unidad de medida de la Variable:</t>
    </r>
    <r>
      <rPr>
        <sz val="13"/>
        <color theme="1"/>
        <rFont val="Calibri"/>
        <family val="2"/>
      </rPr>
      <t xml:space="preserve">
Reportes de Operación</t>
    </r>
  </si>
  <si>
    <r>
      <rPr>
        <b/>
        <sz val="13"/>
        <color theme="1"/>
        <rFont val="Calibri"/>
        <family val="2"/>
      </rPr>
      <t>PROR</t>
    </r>
    <r>
      <rPr>
        <sz val="13"/>
        <color theme="1"/>
        <rFont val="Calibri"/>
        <family val="2"/>
      </rPr>
      <t xml:space="preserve"> De enero 2024 a diciembre de 2027 se realizarán 6 reportes semestrales a la Secretaria de Ecología y Medio Ambiente (SEMA). en comparación a la línea base.</t>
    </r>
  </si>
  <si>
    <r>
      <rPr>
        <b/>
        <sz val="13"/>
        <color theme="1"/>
        <rFont val="Calibri"/>
        <family val="2"/>
      </rPr>
      <t xml:space="preserve">PROR: </t>
    </r>
    <r>
      <rPr>
        <sz val="13"/>
        <color theme="1"/>
        <rFont val="Calibri"/>
        <family val="2"/>
      </rPr>
      <t xml:space="preserve"> De enero 2022 a diciembre 2024 se realizaron 6 reportes a SEMA de operación durante este periodo. desglosándose de la siguiente manera:               
2022: 2                         
2023: 2                                      
2024: 2                          
Total 6</t>
    </r>
  </si>
  <si>
    <t>Nombre del documento: 
Informes semestrales.     
Nombre del área o quien lo emite: Dirección de Disposición Final   
Periodicidad: Trimestral                
Ubicación:
Clave de expediente: MBJ/DGSIRS/DG/DDF/002-21</t>
  </si>
  <si>
    <t>Se cuentan con condiciones ambientales y sanitarias favorables.</t>
  </si>
  <si>
    <r>
      <rPr>
        <b/>
        <sz val="13"/>
        <color theme="1"/>
        <rFont val="Calibri"/>
        <family val="2"/>
      </rPr>
      <t xml:space="preserve">Meta 12.6 </t>
    </r>
    <r>
      <rPr>
        <sz val="13"/>
        <color theme="1"/>
        <rFont val="Calibri"/>
        <family val="2"/>
      </rPr>
      <t>Alentar a las empresas, en especial las grandes empresas y las empresas transnacionales, a que  adopten prácticas sostenibles e incorporen 
información sobre la sostenibilidad en su ciclo de presentación de informes.</t>
    </r>
  </si>
  <si>
    <r>
      <rPr>
        <b/>
        <sz val="13"/>
        <color theme="1"/>
        <rFont val="Calibri"/>
        <family val="2"/>
      </rPr>
      <t xml:space="preserve">MÉTODO DE CÁLCULO       </t>
    </r>
    <r>
      <rPr>
        <sz val="13"/>
        <color theme="1"/>
        <rFont val="Calibri"/>
        <family val="2"/>
      </rPr>
      <t xml:space="preserve">                                                        
PRPA1= (NRA1/NRP1)*100 
</t>
    </r>
    <r>
      <rPr>
        <b/>
        <sz val="13"/>
        <color theme="1"/>
        <rFont val="Calibri"/>
        <family val="2"/>
      </rPr>
      <t xml:space="preserve">VARIABLES:   </t>
    </r>
    <r>
      <rPr>
        <sz val="13"/>
        <color theme="1"/>
        <rFont val="Calibri"/>
        <family val="2"/>
      </rPr>
      <t xml:space="preserve">                                                                             
</t>
    </r>
    <r>
      <rPr>
        <b/>
        <sz val="13"/>
        <color theme="1"/>
        <rFont val="Calibri"/>
        <family val="2"/>
      </rPr>
      <t>PRPA1</t>
    </r>
    <r>
      <rPr>
        <sz val="13"/>
        <color theme="1"/>
        <rFont val="Calibri"/>
        <family val="2"/>
      </rPr>
      <t xml:space="preserve">: Porcentaje de Reportes de la Parcela 1113 atendidos    
</t>
    </r>
    <r>
      <rPr>
        <b/>
        <sz val="13"/>
        <color theme="1"/>
        <rFont val="Calibri"/>
        <family val="2"/>
      </rPr>
      <t>NRA1</t>
    </r>
    <r>
      <rPr>
        <sz val="13"/>
        <color theme="1"/>
        <rFont val="Calibri"/>
        <family val="2"/>
      </rPr>
      <t xml:space="preserve">: Número de Reportes de la Parcela 1113 atendidos          
</t>
    </r>
    <r>
      <rPr>
        <b/>
        <sz val="13"/>
        <color theme="1"/>
        <rFont val="Calibri"/>
        <family val="2"/>
      </rPr>
      <t>NRP1:</t>
    </r>
    <r>
      <rPr>
        <sz val="13"/>
        <color theme="1"/>
        <rFont val="Calibri"/>
        <family val="2"/>
      </rPr>
      <t xml:space="preserve"> Número de Reportes de la Parcela 1113 programados                     </t>
    </r>
  </si>
  <si>
    <r>
      <rPr>
        <b/>
        <sz val="13"/>
        <color theme="1"/>
        <rFont val="Calibri"/>
        <family val="2"/>
      </rPr>
      <t xml:space="preserve">Unidad de medida del indicador: </t>
    </r>
    <r>
      <rPr>
        <sz val="13"/>
        <color theme="1"/>
        <rFont val="Calibri"/>
        <family val="2"/>
      </rPr>
      <t xml:space="preserve">
Porcentaje
</t>
    </r>
    <r>
      <rPr>
        <b/>
        <sz val="13"/>
        <color theme="1"/>
        <rFont val="Calibri"/>
        <family val="2"/>
      </rPr>
      <t xml:space="preserve">Unidad de medida de la Variable: </t>
    </r>
    <r>
      <rPr>
        <sz val="13"/>
        <color theme="1"/>
        <rFont val="Calibri"/>
        <family val="2"/>
      </rPr>
      <t xml:space="preserve">
Reportes de la Parcela 1113</t>
    </r>
  </si>
  <si>
    <r>
      <rPr>
        <b/>
        <sz val="13"/>
        <color theme="1"/>
        <rFont val="Calibri"/>
        <family val="2"/>
      </rPr>
      <t xml:space="preserve">Unidad de medida del indicador: </t>
    </r>
    <r>
      <rPr>
        <sz val="13"/>
        <color theme="1"/>
        <rFont val="Calibri"/>
        <family val="2"/>
      </rPr>
      <t xml:space="preserve">
Porcentaje
</t>
    </r>
    <r>
      <rPr>
        <b/>
        <sz val="13"/>
        <color theme="1"/>
        <rFont val="Calibri"/>
        <family val="2"/>
      </rPr>
      <t>Unidad de medida de la Variable:</t>
    </r>
    <r>
      <rPr>
        <sz val="13"/>
        <color theme="1"/>
        <rFont val="Calibri"/>
        <family val="2"/>
      </rPr>
      <t xml:space="preserve">
Reportes de la Parcela 196</t>
    </r>
  </si>
  <si>
    <r>
      <rPr>
        <b/>
        <sz val="13"/>
        <color theme="1"/>
        <rFont val="Calibri"/>
        <family val="2"/>
      </rPr>
      <t xml:space="preserve">MÉTODO DE CÁLCULO                                                               
PRPA2= (NRA2/NRP2)*100 </t>
    </r>
    <r>
      <rPr>
        <sz val="13"/>
        <color theme="1"/>
        <rFont val="Calibri"/>
        <family val="2"/>
      </rPr>
      <t xml:space="preserve">
</t>
    </r>
    <r>
      <rPr>
        <b/>
        <sz val="13"/>
        <color theme="1"/>
        <rFont val="Calibri"/>
        <family val="2"/>
      </rPr>
      <t xml:space="preserve">VARIABLES:  </t>
    </r>
    <r>
      <rPr>
        <sz val="13"/>
        <color theme="1"/>
        <rFont val="Calibri"/>
        <family val="2"/>
      </rPr>
      <t xml:space="preserve">                                                                              
</t>
    </r>
    <r>
      <rPr>
        <b/>
        <sz val="13"/>
        <color theme="1"/>
        <rFont val="Calibri"/>
        <family val="2"/>
      </rPr>
      <t xml:space="preserve">PRPA2: </t>
    </r>
    <r>
      <rPr>
        <sz val="13"/>
        <color theme="1"/>
        <rFont val="Calibri"/>
        <family val="2"/>
      </rPr>
      <t xml:space="preserve">Porcentaje de Reportes de la Parcela 196 atendidos    
</t>
    </r>
    <r>
      <rPr>
        <b/>
        <sz val="13"/>
        <color theme="1"/>
        <rFont val="Calibri"/>
        <family val="2"/>
      </rPr>
      <t xml:space="preserve">NRA2: </t>
    </r>
    <r>
      <rPr>
        <sz val="13"/>
        <color theme="1"/>
        <rFont val="Calibri"/>
        <family val="2"/>
      </rPr>
      <t xml:space="preserve">Número de Reportes de la Parcela 196 atendidos          
</t>
    </r>
    <r>
      <rPr>
        <b/>
        <sz val="13"/>
        <color theme="1"/>
        <rFont val="Calibri"/>
        <family val="2"/>
      </rPr>
      <t>NRP2</t>
    </r>
    <r>
      <rPr>
        <sz val="13"/>
        <color theme="1"/>
        <rFont val="Calibri"/>
        <family val="2"/>
      </rPr>
      <t xml:space="preserve">: Número de Reportes de la Parcela 196 programados      </t>
    </r>
  </si>
  <si>
    <r>
      <rPr>
        <b/>
        <sz val="13"/>
        <color theme="1"/>
        <rFont val="Calibri"/>
        <family val="2"/>
      </rPr>
      <t xml:space="preserve">MÉTODO DE CÁLCULO                                                               
PRPA3= (NRA3/NRP3)*100 
</t>
    </r>
    <r>
      <rPr>
        <sz val="13"/>
        <color theme="1"/>
        <rFont val="Calibri"/>
        <family val="2"/>
      </rPr>
      <t xml:space="preserve">
</t>
    </r>
    <r>
      <rPr>
        <b/>
        <sz val="13"/>
        <color theme="1"/>
        <rFont val="Calibri"/>
        <family val="2"/>
      </rPr>
      <t xml:space="preserve">VARIABLES:  </t>
    </r>
    <r>
      <rPr>
        <sz val="13"/>
        <color theme="1"/>
        <rFont val="Calibri"/>
        <family val="2"/>
      </rPr>
      <t xml:space="preserve">                                                                              
</t>
    </r>
    <r>
      <rPr>
        <b/>
        <sz val="13"/>
        <color theme="1"/>
        <rFont val="Calibri"/>
        <family val="2"/>
      </rPr>
      <t>PRPA3:</t>
    </r>
    <r>
      <rPr>
        <sz val="13"/>
        <color theme="1"/>
        <rFont val="Calibri"/>
        <family val="2"/>
      </rPr>
      <t xml:space="preserve"> Porcentaje de Reportes de la Parcela 175 atendidos    
</t>
    </r>
    <r>
      <rPr>
        <b/>
        <sz val="13"/>
        <color theme="1"/>
        <rFont val="Calibri"/>
        <family val="2"/>
      </rPr>
      <t xml:space="preserve">NRA3: </t>
    </r>
    <r>
      <rPr>
        <sz val="13"/>
        <color theme="1"/>
        <rFont val="Calibri"/>
        <family val="2"/>
      </rPr>
      <t xml:space="preserve">Número de Reportes de la Parcela 175 atendidos          
</t>
    </r>
    <r>
      <rPr>
        <b/>
        <sz val="13"/>
        <color theme="1"/>
        <rFont val="Calibri"/>
        <family val="2"/>
      </rPr>
      <t xml:space="preserve">NRP3: </t>
    </r>
    <r>
      <rPr>
        <sz val="13"/>
        <color theme="1"/>
        <rFont val="Calibri"/>
        <family val="2"/>
      </rPr>
      <t xml:space="preserve">Número de Reportes de la Parcela 175 programados      </t>
    </r>
  </si>
  <si>
    <r>
      <rPr>
        <b/>
        <sz val="13"/>
        <color theme="1"/>
        <rFont val="Calibri"/>
        <family val="2"/>
      </rPr>
      <t xml:space="preserve">Unidad de medida del indicador: </t>
    </r>
    <r>
      <rPr>
        <sz val="13"/>
        <color theme="1"/>
        <rFont val="Calibri"/>
        <family val="2"/>
      </rPr>
      <t xml:space="preserve">
Porcentaje
</t>
    </r>
    <r>
      <rPr>
        <b/>
        <sz val="13"/>
        <color theme="1"/>
        <rFont val="Calibri"/>
        <family val="2"/>
      </rPr>
      <t>Unidad de medida de la Variable:</t>
    </r>
    <r>
      <rPr>
        <sz val="13"/>
        <color theme="1"/>
        <rFont val="Calibri"/>
        <family val="2"/>
      </rPr>
      <t xml:space="preserve">
Reportes de la Parcela 175</t>
    </r>
  </si>
  <si>
    <r>
      <rPr>
        <b/>
        <sz val="13"/>
        <color theme="1"/>
        <rFont val="Calibri"/>
        <family val="2"/>
      </rPr>
      <t xml:space="preserve">PRPA1: </t>
    </r>
    <r>
      <rPr>
        <sz val="13"/>
        <color theme="1"/>
        <rFont val="Calibri"/>
        <family val="2"/>
      </rPr>
      <t>De julio 2019 a diciembre de 2024 se atendieran 36 reportes  de la parcela 1113 en comparación con la línea base.</t>
    </r>
  </si>
  <si>
    <r>
      <rPr>
        <b/>
        <sz val="13"/>
        <color theme="1"/>
        <rFont val="Calibri"/>
        <family val="2"/>
      </rPr>
      <t xml:space="preserve">PRPA2: </t>
    </r>
    <r>
      <rPr>
        <sz val="13"/>
        <color theme="1"/>
        <rFont val="Calibri"/>
        <family val="2"/>
      </rPr>
      <t>De enero 2024 a diciembre de 2027, se atenderán 36 reportes de la parcela 196 en comparación con la línea base.</t>
    </r>
  </si>
  <si>
    <t>Nombre del documento:      
Bitácora de supervisión a la empresa “Protección ambiental, contenedores y más S.A. de C.V.” 2025.  
Nombre del área o quien lo emite: Dirección de Disposición Final                             
Periodicidad: Trimestral
Ubicación: 
Laforet con clave de expediente: MBJ-DGSIRS-DG-DDF-001-2025</t>
  </si>
  <si>
    <t xml:space="preserve">Nombre del documento:      
Bitácora de supervisión a la empresa “Protección ambiental, contenedores y más S.A. de C.V.” 2025.  
Nombre del área o quien lo emite: Dirección de Disposición Final                             
Periodicidad: Trimestral
Ubicación: 
Laforet con clave de expediente: MBJ-DGSIRS-DG-DDF-002-2025     </t>
  </si>
  <si>
    <r>
      <rPr>
        <b/>
        <sz val="13"/>
        <color theme="1"/>
        <rFont val="Calibri"/>
        <family val="2"/>
      </rPr>
      <t xml:space="preserve">Nombre del documento:  </t>
    </r>
    <r>
      <rPr>
        <sz val="13"/>
        <color theme="1"/>
        <rFont val="Calibri"/>
        <family val="2"/>
      </rPr>
      <t xml:space="preserve">    
Bitácora de supervisión a la empresa “Protección ambiental, contenedores y más S.A. de C.V.” 2025.  
</t>
    </r>
    <r>
      <rPr>
        <b/>
        <sz val="13"/>
        <color theme="1"/>
        <rFont val="Calibri"/>
        <family val="2"/>
      </rPr>
      <t>Nombre del área o quien lo emite:</t>
    </r>
    <r>
      <rPr>
        <sz val="13"/>
        <color theme="1"/>
        <rFont val="Calibri"/>
        <family val="2"/>
      </rPr>
      <t xml:space="preserve"> Dirección de Disposición Final                             
</t>
    </r>
    <r>
      <rPr>
        <b/>
        <sz val="13"/>
        <color theme="1"/>
        <rFont val="Calibri"/>
        <family val="2"/>
      </rPr>
      <t xml:space="preserve">Periodicidad: </t>
    </r>
    <r>
      <rPr>
        <sz val="13"/>
        <color theme="1"/>
        <rFont val="Calibri"/>
        <family val="2"/>
      </rPr>
      <t xml:space="preserve">Trimestral
</t>
    </r>
    <r>
      <rPr>
        <b/>
        <sz val="13"/>
        <color theme="1"/>
        <rFont val="Calibri"/>
        <family val="2"/>
      </rPr>
      <t xml:space="preserve">Ubicación: </t>
    </r>
    <r>
      <rPr>
        <sz val="13"/>
        <color theme="1"/>
        <rFont val="Calibri"/>
        <family val="2"/>
      </rPr>
      <t xml:space="preserve">
Laforet con clave de expediente: MBJ-DGSIRS-DG-DDF-003-20245  </t>
    </r>
  </si>
  <si>
    <t>Unidad de medida del indicador: 
Porcentaje             
Unidad de medida de la Variable:
Contribuyentes</t>
  </si>
  <si>
    <r>
      <rPr>
        <b/>
        <sz val="13"/>
        <color theme="1"/>
        <rFont val="Calibri"/>
        <family val="2"/>
      </rPr>
      <t xml:space="preserve">Nombre del documento:  </t>
    </r>
    <r>
      <rPr>
        <sz val="13"/>
        <color theme="1"/>
        <rFont val="Calibri"/>
        <family val="2"/>
      </rPr>
      <t xml:space="preserve">
Sistema de Opero  del Municipio de Benito Juárez, ubicado en la computadora de la Dirección. 
</t>
    </r>
    <r>
      <rPr>
        <b/>
        <sz val="13"/>
        <color theme="1"/>
        <rFont val="Calibri"/>
        <family val="2"/>
      </rPr>
      <t xml:space="preserve">Nombre del área o quien lo emite: </t>
    </r>
    <r>
      <rPr>
        <sz val="13"/>
        <color theme="1"/>
        <rFont val="Calibri"/>
        <family val="2"/>
      </rPr>
      <t xml:space="preserve">Dirección de Aprovechamiento  
</t>
    </r>
    <r>
      <rPr>
        <b/>
        <sz val="13"/>
        <color theme="1"/>
        <rFont val="Calibri"/>
        <family val="2"/>
      </rPr>
      <t xml:space="preserve">Periodicidad: </t>
    </r>
    <r>
      <rPr>
        <sz val="13"/>
        <color theme="1"/>
        <rFont val="Calibri"/>
        <family val="2"/>
      </rPr>
      <t>Trimestral                                      
Liga de la página donde se localiza la información: http://opergob.dyndns.org:8010/tlania/hopergob.aspx</t>
    </r>
  </si>
  <si>
    <t>Se cuenta con la actualización del sistema de OPERGOB del Municipio de Benito Juárez Q. Roo</t>
  </si>
  <si>
    <t>Unidad de medida del indicador:  
Porcentaje
Unidad de medida de la Variable:
Contribuyente</t>
  </si>
  <si>
    <t>Unidad de medida del indicador:  
Porcentaje
Unidad de medida de la Variable:  
Registro de Constancia de Planes de Manejo</t>
  </si>
  <si>
    <r>
      <rPr>
        <b/>
        <sz val="13"/>
        <color theme="1"/>
        <rFont val="Calibri"/>
        <family val="2"/>
      </rPr>
      <t xml:space="preserve">Nombre del documento:  </t>
    </r>
    <r>
      <rPr>
        <sz val="13"/>
        <color theme="1"/>
        <rFont val="Calibri"/>
        <family val="2"/>
      </rPr>
      <t xml:space="preserve">
Sistema de Opero del Municipio de Benito Juárez, ubicado en la computadora de la Dirección. 
</t>
    </r>
    <r>
      <rPr>
        <b/>
        <sz val="13"/>
        <color theme="1"/>
        <rFont val="Calibri"/>
        <family val="2"/>
      </rPr>
      <t xml:space="preserve">Nombre del área o quien lo emite: </t>
    </r>
    <r>
      <rPr>
        <sz val="13"/>
        <color theme="1"/>
        <rFont val="Calibri"/>
        <family val="2"/>
      </rPr>
      <t xml:space="preserve">
Dirección de Aprovechamiento                           
</t>
    </r>
    <r>
      <rPr>
        <b/>
        <sz val="13"/>
        <color theme="1"/>
        <rFont val="Calibri"/>
        <family val="2"/>
      </rPr>
      <t xml:space="preserve">Periodicidad: </t>
    </r>
    <r>
      <rPr>
        <sz val="13"/>
        <color theme="1"/>
        <rFont val="Calibri"/>
        <family val="2"/>
      </rPr>
      <t>Trimestral                
Liga de la página donde se localiza la información: MBJ-DGSIRS-CG-DA-01-2025</t>
    </r>
  </si>
  <si>
    <r>
      <t xml:space="preserve">PCRPM: </t>
    </r>
    <r>
      <rPr>
        <sz val="13"/>
        <color theme="1"/>
        <rFont val="Calibri"/>
        <family val="2"/>
      </rPr>
      <t>Porcentaje de  elaboración de Constancia de Registro Planes de Manejo verificados</t>
    </r>
  </si>
  <si>
    <r>
      <rPr>
        <b/>
        <sz val="13"/>
        <color theme="1"/>
        <rFont val="Calibri"/>
        <family val="2"/>
      </rPr>
      <t xml:space="preserve">Unidad de medida del indicador:      </t>
    </r>
    <r>
      <rPr>
        <sz val="13"/>
        <color theme="1"/>
        <rFont val="Calibri"/>
        <family val="2"/>
      </rPr>
      <t xml:space="preserve">
 Porcentaje            
</t>
    </r>
    <r>
      <rPr>
        <b/>
        <sz val="13"/>
        <color theme="1"/>
        <rFont val="Calibri"/>
        <family val="2"/>
      </rPr>
      <t xml:space="preserve">Unidad de medida de la Variable:  </t>
    </r>
    <r>
      <rPr>
        <sz val="13"/>
        <color theme="1"/>
        <rFont val="Calibri"/>
        <family val="2"/>
      </rPr>
      <t xml:space="preserve">
Participantes </t>
    </r>
  </si>
  <si>
    <r>
      <rPr>
        <b/>
        <sz val="13"/>
        <color theme="1"/>
        <rFont val="Calibri"/>
        <family val="2"/>
      </rPr>
      <t xml:space="preserve">Unidad de medida del indicador: </t>
    </r>
    <r>
      <rPr>
        <sz val="13"/>
        <color theme="1"/>
        <rFont val="Calibri"/>
        <family val="2"/>
      </rPr>
      <t xml:space="preserve">
Porcentaje               
</t>
    </r>
    <r>
      <rPr>
        <b/>
        <sz val="13"/>
        <color theme="1"/>
        <rFont val="Calibri"/>
        <family val="2"/>
      </rPr>
      <t>Unidad de medida de la Variable:</t>
    </r>
    <r>
      <rPr>
        <sz val="13"/>
        <color theme="1"/>
        <rFont val="Calibri"/>
        <family val="2"/>
      </rPr>
      <t xml:space="preserve">
Visitas a empresas contribuyentes</t>
    </r>
  </si>
  <si>
    <r>
      <rPr>
        <b/>
        <sz val="13"/>
        <color theme="1"/>
        <rFont val="Calibri"/>
        <family val="2"/>
      </rPr>
      <t xml:space="preserve">MÉTODO DE CÁLCULO:                                            PVEC= (NVER/NVEP) *100 </t>
    </r>
    <r>
      <rPr>
        <sz val="13"/>
        <color theme="1"/>
        <rFont val="Calibri"/>
        <family val="2"/>
      </rPr>
      <t xml:space="preserve">                                                  
</t>
    </r>
    <r>
      <rPr>
        <b/>
        <sz val="13"/>
        <color theme="1"/>
        <rFont val="Calibri"/>
        <family val="2"/>
      </rPr>
      <t xml:space="preserve">VARIABLES: </t>
    </r>
    <r>
      <rPr>
        <sz val="13"/>
        <color theme="1"/>
        <rFont val="Calibri"/>
        <family val="2"/>
      </rPr>
      <t xml:space="preserve">                                                                               
</t>
    </r>
    <r>
      <rPr>
        <b/>
        <sz val="13"/>
        <color theme="1"/>
        <rFont val="Calibri"/>
        <family val="2"/>
      </rPr>
      <t>PVEC:</t>
    </r>
    <r>
      <rPr>
        <sz val="13"/>
        <color theme="1"/>
        <rFont val="Calibri"/>
        <family val="2"/>
      </rPr>
      <t xml:space="preserve"> Porcentaje de visitas a empresas contribuyentes realizadas 
</t>
    </r>
    <r>
      <rPr>
        <b/>
        <sz val="13"/>
        <color theme="1"/>
        <rFont val="Calibri"/>
        <family val="2"/>
      </rPr>
      <t>NVER:</t>
    </r>
    <r>
      <rPr>
        <sz val="13"/>
        <color theme="1"/>
        <rFont val="Calibri"/>
        <family val="2"/>
      </rPr>
      <t xml:space="preserve"> Número de visitas a empresas realizadas   
</t>
    </r>
    <r>
      <rPr>
        <b/>
        <sz val="13"/>
        <color theme="1"/>
        <rFont val="Calibri"/>
        <family val="2"/>
      </rPr>
      <t xml:space="preserve">NVEP: </t>
    </r>
    <r>
      <rPr>
        <sz val="13"/>
        <color theme="1"/>
        <rFont val="Calibri"/>
        <family val="2"/>
      </rPr>
      <t xml:space="preserve">Número de visitas a empresas planeadas  </t>
    </r>
  </si>
  <si>
    <r>
      <rPr>
        <b/>
        <sz val="13"/>
        <color theme="1"/>
        <rFont val="Calibri"/>
        <family val="2"/>
      </rPr>
      <t xml:space="preserve">Unidad de medida del indicador:       </t>
    </r>
    <r>
      <rPr>
        <sz val="13"/>
        <color theme="1"/>
        <rFont val="Calibri"/>
        <family val="2"/>
      </rPr>
      <t xml:space="preserve">
Porcentaje
</t>
    </r>
    <r>
      <rPr>
        <b/>
        <sz val="13"/>
        <color theme="1"/>
        <rFont val="Calibri"/>
        <family val="2"/>
      </rPr>
      <t>Unidad de medida de la Variable:</t>
    </r>
    <r>
      <rPr>
        <sz val="13"/>
        <color theme="1"/>
        <rFont val="Calibri"/>
        <family val="2"/>
      </rPr>
      <t xml:space="preserve">
plásticas impartidas.</t>
    </r>
  </si>
  <si>
    <r>
      <rPr>
        <b/>
        <sz val="13"/>
        <color theme="1"/>
        <rFont val="Calibri"/>
        <family val="2"/>
      </rPr>
      <t xml:space="preserve">Unidad de medida del indicador:     </t>
    </r>
    <r>
      <rPr>
        <sz val="13"/>
        <color theme="1"/>
        <rFont val="Calibri"/>
        <family val="2"/>
      </rPr>
      <t xml:space="preserve"> 
Porcentaje               
</t>
    </r>
    <r>
      <rPr>
        <b/>
        <sz val="13"/>
        <color theme="1"/>
        <rFont val="Calibri"/>
        <family val="2"/>
      </rPr>
      <t xml:space="preserve">UNIDAD DE MEDIDA DE LA VARIABLE:        </t>
    </r>
    <r>
      <rPr>
        <sz val="13"/>
        <color theme="1"/>
        <rFont val="Calibri"/>
        <family val="2"/>
      </rPr>
      <t xml:space="preserve">  
Botes de Basura</t>
    </r>
  </si>
  <si>
    <r>
      <rPr>
        <b/>
        <sz val="13"/>
        <color theme="1"/>
        <rFont val="Calibri"/>
        <family val="2"/>
      </rPr>
      <t xml:space="preserve">Nombre del documento: </t>
    </r>
    <r>
      <rPr>
        <sz val="13"/>
        <color theme="1"/>
        <rFont val="Calibri"/>
        <family val="2"/>
      </rPr>
      <t xml:space="preserve"> Resolución de comprobación, determinación, resolución y pagos complementarios 2021                      
</t>
    </r>
    <r>
      <rPr>
        <b/>
        <sz val="13"/>
        <color theme="1"/>
        <rFont val="Calibri"/>
        <family val="2"/>
      </rPr>
      <t>Nombre del área o quien lo emite: Dirección de</t>
    </r>
    <r>
      <rPr>
        <sz val="13"/>
        <color theme="1"/>
        <rFont val="Calibri"/>
        <family val="2"/>
      </rPr>
      <t xml:space="preserve"> Aprovechamiento 
</t>
    </r>
    <r>
      <rPr>
        <b/>
        <sz val="13"/>
        <color theme="1"/>
        <rFont val="Calibri"/>
        <family val="2"/>
      </rPr>
      <t xml:space="preserve">Periodicidad: </t>
    </r>
    <r>
      <rPr>
        <sz val="13"/>
        <color theme="1"/>
        <rFont val="Calibri"/>
        <family val="2"/>
      </rPr>
      <t xml:space="preserve">Trimestral               
</t>
    </r>
    <r>
      <rPr>
        <b/>
        <sz val="13"/>
        <color theme="1"/>
        <rFont val="Calibri"/>
        <family val="2"/>
      </rPr>
      <t xml:space="preserve">Ubicación: </t>
    </r>
    <r>
      <rPr>
        <sz val="13"/>
        <color theme="1"/>
        <rFont val="Calibri"/>
        <family val="2"/>
      </rPr>
      <t xml:space="preserve">
Retorta con clave de expediente MBJ-DGSIRS-CG-DA-02-2024 T, ubicado en la Gaveta de la Dirección.</t>
    </r>
  </si>
  <si>
    <r>
      <rPr>
        <b/>
        <sz val="13"/>
        <color theme="1"/>
        <rFont val="Calibri"/>
        <family val="2"/>
      </rPr>
      <t xml:space="preserve">Nombre del documento:  </t>
    </r>
    <r>
      <rPr>
        <sz val="13"/>
        <color theme="1"/>
        <rFont val="Calibri"/>
        <family val="2"/>
      </rPr>
      <t xml:space="preserve"> 
Expediente de Planes de Manejo 2025.                            
</t>
    </r>
    <r>
      <rPr>
        <b/>
        <sz val="13"/>
        <color theme="1"/>
        <rFont val="Calibri"/>
        <family val="2"/>
      </rPr>
      <t xml:space="preserve">Nombre del área o quien lo emite: </t>
    </r>
    <r>
      <rPr>
        <sz val="13"/>
        <color theme="1"/>
        <rFont val="Calibri"/>
        <family val="2"/>
      </rPr>
      <t xml:space="preserve"> Dirección de Aprovechamiento       
</t>
    </r>
    <r>
      <rPr>
        <b/>
        <sz val="13"/>
        <color theme="1"/>
        <rFont val="Calibri"/>
        <family val="2"/>
      </rPr>
      <t xml:space="preserve">Periodicidad: </t>
    </r>
    <r>
      <rPr>
        <sz val="13"/>
        <color theme="1"/>
        <rFont val="Calibri"/>
        <family val="2"/>
      </rPr>
      <t xml:space="preserve">Trimestral                                          
</t>
    </r>
    <r>
      <rPr>
        <b/>
        <sz val="13"/>
        <color theme="1"/>
        <rFont val="Calibri"/>
        <family val="2"/>
      </rPr>
      <t xml:space="preserve">Ubicación: </t>
    </r>
    <r>
      <rPr>
        <sz val="13"/>
        <color theme="1"/>
        <rFont val="Calibri"/>
        <family val="2"/>
      </rPr>
      <t xml:space="preserve">
Laforet con clave de expediente: MBJ-DGSIRS-CG-DA-01-2025</t>
    </r>
  </si>
  <si>
    <r>
      <rPr>
        <b/>
        <sz val="13"/>
        <color theme="1"/>
        <rFont val="Calibri"/>
        <family val="2"/>
      </rPr>
      <t xml:space="preserve">Unidad de medida del indicador:  </t>
    </r>
    <r>
      <rPr>
        <sz val="13"/>
        <color theme="1"/>
        <rFont val="Calibri"/>
        <family val="2"/>
      </rPr>
      <t xml:space="preserve">
Porcentaje
</t>
    </r>
    <r>
      <rPr>
        <b/>
        <sz val="13"/>
        <color theme="1"/>
        <rFont val="Calibri"/>
        <family val="2"/>
      </rPr>
      <t xml:space="preserve">Unidad de medida de la Variable:   </t>
    </r>
    <r>
      <rPr>
        <sz val="13"/>
        <color theme="1"/>
        <rFont val="Calibri"/>
        <family val="2"/>
      </rPr>
      <t xml:space="preserve">
Reportes </t>
    </r>
  </si>
  <si>
    <r>
      <rPr>
        <b/>
        <sz val="13"/>
        <color theme="1"/>
        <rFont val="Calibri"/>
        <family val="2"/>
      </rPr>
      <t>Método de cálculo:
PEAR:=(NPAUVE:/NPAUVP)*100</t>
    </r>
    <r>
      <rPr>
        <sz val="13"/>
        <color theme="1"/>
        <rFont val="Calibri"/>
        <family val="2"/>
      </rPr>
      <t xml:space="preserve">
</t>
    </r>
    <r>
      <rPr>
        <b/>
        <sz val="13"/>
        <color theme="1"/>
        <rFont val="Calibri"/>
        <family val="2"/>
      </rPr>
      <t xml:space="preserve">VARIABLES:  </t>
    </r>
    <r>
      <rPr>
        <sz val="13"/>
        <color theme="1"/>
        <rFont val="Calibri"/>
        <family val="2"/>
      </rPr>
      <t xml:space="preserve">                                                                                                                                                             </t>
    </r>
    <r>
      <rPr>
        <b/>
        <sz val="13"/>
        <color theme="1"/>
        <rFont val="Calibri"/>
        <family val="2"/>
      </rPr>
      <t>PEAR:</t>
    </r>
    <r>
      <rPr>
        <sz val="13"/>
        <color theme="1"/>
        <rFont val="Calibri"/>
        <family val="2"/>
      </rPr>
      <t xml:space="preserve"> Porcentaje de personas atendidas por las unidades verdes, registradas.                                                            
</t>
    </r>
    <r>
      <rPr>
        <b/>
        <sz val="13"/>
        <color theme="1"/>
        <rFont val="Calibri"/>
        <family val="2"/>
      </rPr>
      <t>NPAUVE:</t>
    </r>
    <r>
      <rPr>
        <sz val="13"/>
        <color theme="1"/>
        <rFont val="Calibri"/>
        <family val="2"/>
      </rPr>
      <t xml:space="preserve"> Números de personas atendidas por las unidades verdes entregados
</t>
    </r>
    <r>
      <rPr>
        <b/>
        <sz val="13"/>
        <color theme="1"/>
        <rFont val="Calibri"/>
        <family val="2"/>
      </rPr>
      <t>NPAUVP:</t>
    </r>
    <r>
      <rPr>
        <sz val="13"/>
        <color theme="1"/>
        <rFont val="Calibri"/>
        <family val="2"/>
      </rPr>
      <t xml:space="preserve"> Números de personas atendidas por las unidades verdes entregados</t>
    </r>
  </si>
  <si>
    <r>
      <t xml:space="preserve">Unidad de medida del indicador:  
</t>
    </r>
    <r>
      <rPr>
        <sz val="13"/>
        <color theme="1"/>
        <rFont val="Calibri"/>
        <family val="2"/>
      </rPr>
      <t>Porcentaje</t>
    </r>
    <r>
      <rPr>
        <b/>
        <sz val="13"/>
        <color theme="1"/>
        <rFont val="Calibri"/>
        <family val="2"/>
      </rPr>
      <t xml:space="preserve">
Unidad de medida de la Variable:   
P</t>
    </r>
    <r>
      <rPr>
        <sz val="13"/>
        <color theme="1"/>
        <rFont val="Calibri"/>
        <family val="2"/>
      </rPr>
      <t>ersonas atendidas</t>
    </r>
  </si>
  <si>
    <r>
      <rPr>
        <b/>
        <sz val="13"/>
        <color theme="1"/>
        <rFont val="Calibri"/>
        <family val="2"/>
      </rPr>
      <t xml:space="preserve">Método de cálculo:
PIJR: :=(PIE/PIP/)*100
VARIABLES:         </t>
    </r>
    <r>
      <rPr>
        <sz val="13"/>
        <color theme="1"/>
        <rFont val="Calibri"/>
        <family val="2"/>
      </rPr>
      <t xml:space="preserve">                                                                                                                                                                 </t>
    </r>
    <r>
      <rPr>
        <b/>
        <sz val="13"/>
        <color theme="1"/>
        <rFont val="Calibri"/>
        <family val="2"/>
      </rPr>
      <t xml:space="preserve">PIJR: </t>
    </r>
    <r>
      <rPr>
        <sz val="13"/>
        <color theme="1"/>
        <rFont val="Calibri"/>
        <family val="2"/>
      </rPr>
      <t xml:space="preserve">Porcentaje de informes de  jurídicos realizadas.
</t>
    </r>
    <r>
      <rPr>
        <b/>
        <sz val="13"/>
        <color theme="1"/>
        <rFont val="Calibri"/>
        <family val="2"/>
      </rPr>
      <t xml:space="preserve">PIJE: </t>
    </r>
    <r>
      <rPr>
        <sz val="13"/>
        <color theme="1"/>
        <rFont val="Calibri"/>
        <family val="2"/>
      </rPr>
      <t>Porcentaje de informes jurídicos entregados
PIJP: Porcentaje de informes Jurídicos programados</t>
    </r>
  </si>
  <si>
    <r>
      <t xml:space="preserve">Método de cálculo:
PIPAR: =(PIE/PIP/)*100
VARIABLES:                                                                                                                                                                  PIPAR: </t>
    </r>
    <r>
      <rPr>
        <sz val="13"/>
        <color theme="1"/>
        <rFont val="Calibri"/>
        <family val="2"/>
      </rPr>
      <t xml:space="preserve">Porcentaje de informes procedimientos administrativos, realizados.   </t>
    </r>
    <r>
      <rPr>
        <b/>
        <sz val="13"/>
        <color theme="1"/>
        <rFont val="Calibri"/>
        <family val="2"/>
      </rPr>
      <t xml:space="preserve">                               PIE: </t>
    </r>
    <r>
      <rPr>
        <sz val="13"/>
        <color theme="1"/>
        <rFont val="Calibri"/>
        <family val="2"/>
      </rPr>
      <t>Porcentaje de informes Jurídicos entregados                                                                           
PIJP: Porcentaje de informes Jurídicos</t>
    </r>
    <r>
      <rPr>
        <b/>
        <sz val="13"/>
        <color theme="1"/>
        <rFont val="Calibri"/>
        <family val="2"/>
      </rPr>
      <t xml:space="preserve"> </t>
    </r>
    <r>
      <rPr>
        <sz val="13"/>
        <color theme="1"/>
        <rFont val="Calibri"/>
        <family val="2"/>
      </rPr>
      <t>programados</t>
    </r>
  </si>
  <si>
    <r>
      <rPr>
        <b/>
        <sz val="13"/>
        <color theme="1"/>
        <rFont val="Calibri"/>
        <family val="2"/>
      </rPr>
      <t xml:space="preserve">Unidad de medida del indicador:  </t>
    </r>
    <r>
      <rPr>
        <sz val="13"/>
        <color theme="1"/>
        <rFont val="Calibri"/>
        <family val="2"/>
      </rPr>
      <t xml:space="preserve">
Porcentaje
</t>
    </r>
    <r>
      <rPr>
        <b/>
        <sz val="13"/>
        <color theme="1"/>
        <rFont val="Calibri"/>
        <family val="2"/>
      </rPr>
      <t xml:space="preserve">Unidad de medida de la Variable: </t>
    </r>
    <r>
      <rPr>
        <sz val="13"/>
        <color theme="1"/>
        <rFont val="Calibri"/>
        <family val="2"/>
      </rPr>
      <t xml:space="preserve">  
Informes </t>
    </r>
  </si>
  <si>
    <r>
      <t xml:space="preserve">Unidad de medida del indicador:  
</t>
    </r>
    <r>
      <rPr>
        <sz val="13"/>
        <color theme="1"/>
        <rFont val="Calibri"/>
        <family val="2"/>
      </rPr>
      <t>Porcentaje</t>
    </r>
    <r>
      <rPr>
        <b/>
        <sz val="13"/>
        <color theme="1"/>
        <rFont val="Calibri"/>
        <family val="2"/>
      </rPr>
      <t xml:space="preserve">
Unidad de medida de la Variable:   
</t>
    </r>
    <r>
      <rPr>
        <sz val="13"/>
        <color theme="1"/>
        <rFont val="Calibri"/>
        <family val="2"/>
      </rPr>
      <t xml:space="preserve">Informes </t>
    </r>
  </si>
  <si>
    <r>
      <rPr>
        <b/>
        <sz val="13"/>
        <color theme="1"/>
        <rFont val="Calibri"/>
        <family val="2"/>
      </rPr>
      <t xml:space="preserve">Nombre del documento:  </t>
    </r>
    <r>
      <rPr>
        <sz val="13"/>
        <color theme="1"/>
        <rFont val="Calibri"/>
        <family val="2"/>
      </rPr>
      <t xml:space="preserve">                                                              Carpeta sobre Vínculo Empresarial                                           Carpeta de Fomento Ecológico
</t>
    </r>
    <r>
      <rPr>
        <b/>
        <sz val="13"/>
        <color theme="1"/>
        <rFont val="Calibri"/>
        <family val="2"/>
      </rPr>
      <t xml:space="preserve">Nombre del área quien lo Emite: </t>
    </r>
    <r>
      <rPr>
        <sz val="13"/>
        <color theme="1"/>
        <rFont val="Calibri"/>
        <family val="2"/>
      </rPr>
      <t xml:space="preserve">Dirección de Generación               
</t>
    </r>
    <r>
      <rPr>
        <b/>
        <sz val="13"/>
        <color theme="1"/>
        <rFont val="Calibri"/>
        <family val="2"/>
      </rPr>
      <t xml:space="preserve">Periodicidad: </t>
    </r>
    <r>
      <rPr>
        <sz val="13"/>
        <color theme="1"/>
        <rFont val="Calibri"/>
        <family val="2"/>
      </rPr>
      <t xml:space="preserve">Trimestral   
</t>
    </r>
    <r>
      <rPr>
        <b/>
        <sz val="13"/>
        <color theme="1"/>
        <rFont val="Calibri"/>
        <family val="2"/>
      </rPr>
      <t>Ubicación:</t>
    </r>
    <r>
      <rPr>
        <sz val="13"/>
        <color theme="1"/>
        <rFont val="Calibri"/>
        <family val="2"/>
      </rPr>
      <t xml:space="preserve">
Laforet con clave de expediente MBJ-DGSIRS-CG-CFE-001-24, ubicado en oficina de Generación.   </t>
    </r>
  </si>
  <si>
    <t>Se cuenta con la participación activa en las  actividades desarrolladas para mejorar y eficiente la generación, manejo y clasificación de los RSU en el Municipio de Benito  Juárez, en los sectores académico, empresarial y ciudadano.</t>
  </si>
  <si>
    <t>Se cuenta con la participación activa del sector privado, Instituciones públicas y académicas participan activamente e implementan adecuadamente las acciones y procesos que integran el Plan de Manejo de RSU de los Pequeños y Grandes Generadores.</t>
  </si>
  <si>
    <t>Se cuenta con una mayor participación  en la donación de botes por parte de las empresas de transformación y automotrices del municipio de Benito Juárez.</t>
  </si>
  <si>
    <r>
      <rPr>
        <b/>
        <sz val="13"/>
        <color theme="1"/>
        <rFont val="Calibri"/>
        <family val="2"/>
      </rPr>
      <t xml:space="preserve">Nombre del documento:              </t>
    </r>
    <r>
      <rPr>
        <sz val="13"/>
        <color theme="1"/>
        <rFont val="Calibri"/>
        <family val="2"/>
      </rPr>
      <t xml:space="preserve">                                       Carpeta sobre Vínculo Empresarial                                                      Carpeta de Fomento Ecológico
</t>
    </r>
    <r>
      <rPr>
        <b/>
        <sz val="13"/>
        <color theme="1"/>
        <rFont val="Calibri"/>
        <family val="2"/>
      </rPr>
      <t xml:space="preserve">Nombre del área quien lo Emite: </t>
    </r>
    <r>
      <rPr>
        <sz val="13"/>
        <color theme="1"/>
        <rFont val="Calibri"/>
        <family val="2"/>
      </rPr>
      <t xml:space="preserve">Dirección de Generación               
</t>
    </r>
    <r>
      <rPr>
        <b/>
        <sz val="13"/>
        <color theme="1"/>
        <rFont val="Calibri"/>
        <family val="2"/>
      </rPr>
      <t xml:space="preserve">Periodicidad: </t>
    </r>
    <r>
      <rPr>
        <sz val="13"/>
        <color theme="1"/>
        <rFont val="Calibri"/>
        <family val="2"/>
      </rPr>
      <t xml:space="preserve">Trimestral   
</t>
    </r>
    <r>
      <rPr>
        <b/>
        <sz val="13"/>
        <color theme="1"/>
        <rFont val="Calibri"/>
        <family val="2"/>
      </rPr>
      <t>Ubicación:</t>
    </r>
    <r>
      <rPr>
        <sz val="13"/>
        <color theme="1"/>
        <rFont val="Calibri"/>
        <family val="2"/>
      </rPr>
      <t xml:space="preserve">
Laforet con clave de expediente MBJ-DGSIRS-CG-CFE-001-25, ubicado en oficina de Generación.  </t>
    </r>
  </si>
  <si>
    <r>
      <rPr>
        <b/>
        <sz val="13"/>
        <color theme="1"/>
        <rFont val="Calibri"/>
        <family val="2"/>
      </rPr>
      <t xml:space="preserve">Nombre del documento: </t>
    </r>
    <r>
      <rPr>
        <sz val="13"/>
        <color theme="1"/>
        <rFont val="Calibri"/>
        <family val="2"/>
      </rPr>
      <t xml:space="preserve">
Carpeta de Instalación de botes de Basura 2025
</t>
    </r>
    <r>
      <rPr>
        <b/>
        <sz val="13"/>
        <color theme="1"/>
        <rFont val="Calibri"/>
        <family val="2"/>
      </rPr>
      <t xml:space="preserve">Nombre del área quien lo emite: </t>
    </r>
    <r>
      <rPr>
        <sz val="13"/>
        <color theme="1"/>
        <rFont val="Calibri"/>
        <family val="2"/>
      </rPr>
      <t xml:space="preserve">Dirección Generación
Periodicidad: Trimestral                 
</t>
    </r>
    <r>
      <rPr>
        <b/>
        <sz val="13"/>
        <color theme="1"/>
        <rFont val="Calibri"/>
        <family val="2"/>
      </rPr>
      <t xml:space="preserve">Ubicación: </t>
    </r>
    <r>
      <rPr>
        <sz val="13"/>
        <color theme="1"/>
        <rFont val="Calibri"/>
        <family val="2"/>
      </rPr>
      <t xml:space="preserve">
Laforet con clave de expediente MBJ-DGSIRS-CG-CVC-002-245 ubicado en oficina de Generación.</t>
    </r>
  </si>
  <si>
    <r>
      <rPr>
        <b/>
        <sz val="13"/>
        <color theme="1"/>
        <rFont val="Calibri"/>
        <family val="2"/>
      </rPr>
      <t xml:space="preserve">PBBP: </t>
    </r>
    <r>
      <rPr>
        <sz val="13"/>
        <color theme="1"/>
        <rFont val="Calibri"/>
        <family val="2"/>
      </rPr>
      <t>Porcentaje de botes de basura prestados</t>
    </r>
  </si>
  <si>
    <r>
      <rPr>
        <b/>
        <sz val="13"/>
        <color theme="1"/>
        <rFont val="Calibri"/>
        <family val="2"/>
      </rPr>
      <t xml:space="preserve">MÉTODO DE CÁLCULO:                                                            
PBBP= (NBP/NBE)*100                                                                    
VARIABLES:  </t>
    </r>
    <r>
      <rPr>
        <sz val="13"/>
        <color theme="1"/>
        <rFont val="Calibri"/>
        <family val="2"/>
      </rPr>
      <t xml:space="preserve">                                                                          
</t>
    </r>
    <r>
      <rPr>
        <b/>
        <sz val="13"/>
        <color theme="1"/>
        <rFont val="Calibri"/>
        <family val="2"/>
      </rPr>
      <t xml:space="preserve">PBBP: </t>
    </r>
    <r>
      <rPr>
        <sz val="13"/>
        <color theme="1"/>
        <rFont val="Calibri"/>
        <family val="2"/>
      </rPr>
      <t xml:space="preserve">Porcentaje de botes de basura prestados                            
</t>
    </r>
    <r>
      <rPr>
        <b/>
        <sz val="13"/>
        <color theme="1"/>
        <rFont val="Calibri"/>
        <family val="2"/>
      </rPr>
      <t xml:space="preserve">NBP: </t>
    </r>
    <r>
      <rPr>
        <sz val="13"/>
        <color theme="1"/>
        <rFont val="Calibri"/>
        <family val="2"/>
      </rPr>
      <t xml:space="preserve">Número de botes prestados 
</t>
    </r>
    <r>
      <rPr>
        <b/>
        <sz val="13"/>
        <color theme="1"/>
        <rFont val="Calibri"/>
        <family val="2"/>
      </rPr>
      <t xml:space="preserve">NBE: </t>
    </r>
    <r>
      <rPr>
        <sz val="13"/>
        <color theme="1"/>
        <rFont val="Calibri"/>
        <family val="2"/>
      </rPr>
      <t>Número de botes estimados</t>
    </r>
  </si>
  <si>
    <r>
      <rPr>
        <b/>
        <sz val="13"/>
        <color theme="1"/>
        <rFont val="Calibri"/>
        <family val="2"/>
      </rPr>
      <t xml:space="preserve">PBBP: </t>
    </r>
    <r>
      <rPr>
        <sz val="13"/>
        <color theme="1"/>
        <rFont val="Calibri"/>
        <family val="2"/>
      </rPr>
      <t xml:space="preserve">De enero 2022 a diciembre 2024  se instalaron 11021 botes de basura durante este periodo, desglosándose de la siguiente manera:               
2022:1162                          
2023: 3235                          
2024: 6624                       
Total:11021 </t>
    </r>
  </si>
  <si>
    <r>
      <rPr>
        <b/>
        <sz val="13"/>
        <color theme="1"/>
        <rFont val="Calibri"/>
        <family val="2"/>
      </rPr>
      <t xml:space="preserve">MÉTODO DE CÁLCULO:                                      
PPCR: = (NPP/NPA)*100          </t>
    </r>
    <r>
      <rPr>
        <sz val="13"/>
        <color theme="1"/>
        <rFont val="Calibri"/>
        <family val="2"/>
      </rPr>
      <t xml:space="preserve">                                                
</t>
    </r>
    <r>
      <rPr>
        <b/>
        <sz val="13"/>
        <color theme="1"/>
        <rFont val="Calibri"/>
        <family val="2"/>
      </rPr>
      <t xml:space="preserve">VARIABLES:   </t>
    </r>
    <r>
      <rPr>
        <sz val="13"/>
        <color theme="1"/>
        <rFont val="Calibri"/>
        <family val="2"/>
      </rPr>
      <t xml:space="preserve">                                                                   
</t>
    </r>
    <r>
      <rPr>
        <b/>
        <sz val="13"/>
        <color theme="1"/>
        <rFont val="Calibri"/>
        <family val="2"/>
      </rPr>
      <t xml:space="preserve">PPCR: </t>
    </r>
    <r>
      <rPr>
        <sz val="13"/>
        <color theme="1"/>
        <rFont val="Calibri"/>
        <family val="2"/>
      </rPr>
      <t xml:space="preserve"> Porcentaje de participación ciudadana  registradas
</t>
    </r>
    <r>
      <rPr>
        <b/>
        <sz val="13"/>
        <color theme="1"/>
        <rFont val="Calibri"/>
        <family val="2"/>
      </rPr>
      <t>NPA=</t>
    </r>
    <r>
      <rPr>
        <sz val="13"/>
        <color theme="1"/>
        <rFont val="Calibri"/>
        <family val="2"/>
      </rPr>
      <t xml:space="preserve"> Número de participantes registrados
</t>
    </r>
    <r>
      <rPr>
        <b/>
        <sz val="13"/>
        <color theme="1"/>
        <rFont val="Calibri"/>
        <family val="2"/>
      </rPr>
      <t>NPP</t>
    </r>
    <r>
      <rPr>
        <sz val="13"/>
        <color theme="1"/>
        <rFont val="Calibri"/>
        <family val="2"/>
      </rPr>
      <t xml:space="preserve">= Número de participantes estimados </t>
    </r>
  </si>
  <si>
    <r>
      <rPr>
        <b/>
        <sz val="13"/>
        <color theme="1"/>
        <rFont val="Calibri"/>
        <family val="2"/>
      </rPr>
      <t xml:space="preserve">PPCR: </t>
    </r>
    <r>
      <rPr>
        <sz val="13"/>
        <color theme="1"/>
        <rFont val="Calibri"/>
        <family val="2"/>
      </rPr>
      <t>De enero 2022 a diciembre 2024, se registraron a 1,428,889 participantes pertenecientes al sector empresarial, educativo y ciudadano durante este periodo, desglosándose de la siguiente manera:               
2022:  79,096                     
2023: 612,110                                
2024: 737,683                         
Total  1,428,889</t>
    </r>
  </si>
  <si>
    <r>
      <rPr>
        <b/>
        <sz val="13"/>
        <color theme="1"/>
        <rFont val="Calibri"/>
        <family val="2"/>
      </rPr>
      <t>PSAR::</t>
    </r>
    <r>
      <rPr>
        <sz val="13"/>
        <color theme="1"/>
        <rFont val="Calibri"/>
        <family val="2"/>
      </rPr>
      <t xml:space="preserve"> De enero 2024 a diciembre de 2027, se registrarán 4811 pagos rezagados contribuyentes,  de las metas comparada con la línea base del 2022.
Meta Absoluta:1094 pagos de contribuyentes, más que la línea base.
Meta Relativa: 29.43% </t>
    </r>
  </si>
  <si>
    <t>PSAR:: De enero a diciembre 2024 se registraron 3717 pagos rezagados de contribuyentes durante este periodo, desglosándose de la siguiente manera:              
2022: 1136                    
2023: 1184                                 
2024: 1397                      
Total  3,717</t>
  </si>
  <si>
    <r>
      <t xml:space="preserve">.4.1.7.. </t>
    </r>
    <r>
      <rPr>
        <sz val="13"/>
        <color theme="1"/>
        <rFont val="Calibri"/>
        <family val="2"/>
      </rPr>
      <t>Informes de procedimientos administrativos sancionadores emitidos.</t>
    </r>
  </si>
  <si>
    <t>JUSTIFICACION  ANUAL YTRIMESTRAL DE AVANCE DE RESULTADOS 2026</t>
  </si>
  <si>
    <r>
      <t xml:space="preserve">Meta Trimestral: </t>
    </r>
    <r>
      <rPr>
        <sz val="11"/>
        <color theme="1"/>
        <rFont val="Calibri"/>
        <family val="2"/>
      </rPr>
      <t xml:space="preserve">Se realizaron 550 verificaciones de la recolección de residuos sólidos en el Municipio de Benito Juárez, de las 550 que estaban programadas, teniendo el 100% de avance en el Primer Trimestre 2026.                                                              </t>
    </r>
    <r>
      <rPr>
        <b/>
        <sz val="11"/>
        <color theme="1"/>
        <rFont val="Calibri"/>
        <family val="2"/>
      </rPr>
      <t xml:space="preserve">                                                                                           Meta Anual: </t>
    </r>
    <r>
      <rPr>
        <sz val="11"/>
        <color theme="1"/>
        <rFont val="Calibri"/>
        <family val="2"/>
      </rPr>
      <t>Se realizaron 550 verificaciones de la recolección de residuos sólidos en el Municipio de Benito Juárez, de las programadas de las 2,200 que estaban programadas durante todo el 2026,con un avance anual acumulado del 25%.</t>
    </r>
  </si>
  <si>
    <r>
      <t xml:space="preserve">Meta trimestral: </t>
    </r>
    <r>
      <rPr>
        <sz val="11"/>
        <color theme="1"/>
        <rFont val="Calibri"/>
        <family val="2"/>
      </rPr>
      <t>Se ingresaron 174.809 toneladas de residuos  sólidos urbanos ingresados  en  la parcela 175 de las 114.840 Toneladas proyectadas, teniendo un 152%  de avance en el Primer Trimestre 2026.</t>
    </r>
    <r>
      <rPr>
        <b/>
        <sz val="11"/>
        <color theme="1"/>
        <rFont val="Calibri"/>
        <family val="2"/>
      </rPr>
      <t xml:space="preserve">
Meta Anual: S</t>
    </r>
    <r>
      <rPr>
        <sz val="11"/>
        <color theme="1"/>
        <rFont val="Calibri"/>
        <family val="2"/>
      </rPr>
      <t>e ingresaron 174.809 toneladas de residuos sólidos urbanos en la parcela 175, de las 534, 432.toneladas programadas en todo al año 2026, teniendo un avance anual  de 33%.</t>
    </r>
  </si>
  <si>
    <r>
      <t xml:space="preserve">Meta Trimestral: </t>
    </r>
    <r>
      <rPr>
        <sz val="11"/>
        <color theme="1"/>
        <rFont val="Calibri"/>
        <family val="2"/>
      </rPr>
      <t xml:space="preserve">Se realizaron 9,990 supervisiones de rutas de recolección de los residuos sólidos urbanos, de las 9,990  que estaban programadas, con un avance de  el 100%  en el  Primer Trimestre 2026.   </t>
    </r>
    <r>
      <rPr>
        <b/>
        <sz val="11"/>
        <color theme="1"/>
        <rFont val="Calibri"/>
        <family val="2"/>
      </rPr>
      <t xml:space="preserve">                                                                                                           Meta Anual: </t>
    </r>
    <r>
      <rPr>
        <sz val="11"/>
        <color theme="1"/>
        <rFont val="Calibri"/>
        <family val="2"/>
      </rPr>
      <t>Se realizaron 9,990 supervisiones de rutas de recolección de los residuos sólidos , de las 40,515 programadas en todo el 2026, con un avance anual acumulado del 25%.</t>
    </r>
  </si>
  <si>
    <r>
      <rPr>
        <b/>
        <sz val="13"/>
        <color theme="1"/>
        <rFont val="Calibri"/>
        <family val="2"/>
      </rPr>
      <t>PRPA1</t>
    </r>
    <r>
      <rPr>
        <sz val="13"/>
        <color theme="1"/>
        <rFont val="Calibri"/>
        <family val="2"/>
      </rPr>
      <t>: De enero 2022 a diciembre 2024 se atendieron 36 reportes de la Parcela 1113 durante este periodo. Desglosándose de la siguiente manera:               
2022: 12                          
2023: 12                                     
2024: 12                          
Total  36</t>
    </r>
  </si>
  <si>
    <r>
      <rPr>
        <b/>
        <sz val="13"/>
        <color theme="1"/>
        <rFont val="Calibri"/>
        <family val="2"/>
      </rPr>
      <t>PRPA2:</t>
    </r>
    <r>
      <rPr>
        <sz val="13"/>
        <color theme="1"/>
        <rFont val="Calibri"/>
        <family val="2"/>
      </rPr>
      <t xml:space="preserve"> De enero 2022 a diciembre 2024, se atendieron 36 reportes de la Parcela 196 durante este periodo, desglosándose de la siguiente manera:              
2022: 12                          
2023: 12                                     
2024: 12                          
Total  36</t>
    </r>
  </si>
  <si>
    <r>
      <t xml:space="preserve">RSUG (t,t-1): </t>
    </r>
    <r>
      <rPr>
        <sz val="13"/>
        <color theme="0"/>
        <rFont val="Calibri"/>
        <family val="2"/>
      </rPr>
      <t xml:space="preserve">Para diciembre de 2025 se ingresarán al Relleno Sanitario la cantidad de 1,604,567 ton. Residuos Sólidos. Lo cual representaría un incremento acumulado trianual  del 946% de las metas comparada con la línea base del 2024.    </t>
    </r>
    <r>
      <rPr>
        <b/>
        <sz val="13"/>
        <color theme="0"/>
        <rFont val="Calibri"/>
        <family val="2"/>
      </rPr>
      <t xml:space="preserve">                                                   Meta Absoluta:</t>
    </r>
    <r>
      <rPr>
        <sz val="13"/>
        <color theme="0"/>
        <rFont val="Calibri"/>
        <family val="2"/>
      </rPr>
      <t xml:space="preserve"> 89553 verificaciones de recolección de residuos solidos urbanos.  </t>
    </r>
    <r>
      <rPr>
        <b/>
        <sz val="13"/>
        <color theme="0"/>
        <rFont val="Calibri"/>
        <family val="2"/>
      </rPr>
      <t xml:space="preserve">                                                  Meta Relativa: </t>
    </r>
    <r>
      <rPr>
        <sz val="13"/>
        <color theme="0"/>
        <rFont val="Calibri"/>
        <family val="2"/>
      </rPr>
      <t>6% superior a la línea base.</t>
    </r>
  </si>
  <si>
    <r>
      <rPr>
        <b/>
        <sz val="13"/>
        <color theme="1"/>
        <rFont val="Calibri"/>
        <family val="2"/>
      </rPr>
      <t xml:space="preserve">PQCA: </t>
    </r>
    <r>
      <rPr>
        <sz val="13"/>
        <color theme="1"/>
        <rFont val="Calibri"/>
        <family val="2"/>
      </rPr>
      <t>De enero 2025 a diciembre de 2027, se proyecta atender 988 quejas ciudadanas, se espera descender en este indicador.
Meta Absoluta: 549
Meta Relativa: 23% menos de la línea base 2024</t>
    </r>
  </si>
  <si>
    <r>
      <rPr>
        <b/>
        <sz val="13"/>
        <color theme="1"/>
        <rFont val="Calibri"/>
        <family val="2"/>
      </rPr>
      <t>PBBP:</t>
    </r>
    <r>
      <rPr>
        <sz val="13"/>
        <color theme="1"/>
        <rFont val="Calibri"/>
        <family val="2"/>
      </rPr>
      <t xml:space="preserve"> De enero 2025 a diciembre de 2027, se colocaran  13550 botes de basura, de las metas comparada con la línea base.
</t>
    </r>
    <r>
      <rPr>
        <b/>
        <sz val="13"/>
        <color theme="1"/>
        <rFont val="Calibri"/>
        <family val="2"/>
      </rPr>
      <t xml:space="preserve">Meta Absoluta: </t>
    </r>
    <r>
      <rPr>
        <sz val="13"/>
        <color theme="1"/>
        <rFont val="Calibri"/>
        <family val="2"/>
      </rPr>
      <t xml:space="preserve">2929 botes de basura
</t>
    </r>
    <r>
      <rPr>
        <b/>
        <sz val="13"/>
        <color theme="1"/>
        <rFont val="Calibri"/>
        <family val="2"/>
      </rPr>
      <t xml:space="preserve">Meta Relativa: </t>
    </r>
    <r>
      <rPr>
        <sz val="13"/>
        <color theme="1"/>
        <rFont val="Calibri"/>
        <family val="2"/>
      </rPr>
      <t xml:space="preserve">27.% </t>
    </r>
  </si>
  <si>
    <r>
      <t xml:space="preserve">PIPP: </t>
    </r>
    <r>
      <rPr>
        <sz val="13"/>
        <color theme="1"/>
        <rFont val="Calibri"/>
        <family val="2"/>
      </rPr>
      <t xml:space="preserve">De enero 2025 a diciembre de 2027,  se entregaran 12 informes programados.   </t>
    </r>
  </si>
  <si>
    <r>
      <rPr>
        <b/>
        <sz val="13"/>
        <color theme="1"/>
        <rFont val="Calibri"/>
        <family val="2"/>
      </rPr>
      <t>PIPP:</t>
    </r>
    <r>
      <rPr>
        <sz val="13"/>
        <color theme="1"/>
        <rFont val="Calibri"/>
        <family val="2"/>
      </rPr>
      <t xml:space="preserve"> De enero 2022a diciembre 2024, se entregaron 12  informes de rendición de cuentas, desglosado de la siguiente manera:                                                    2022: 4                         
2023: 4                                  
2024: 4                      
Total  12</t>
    </r>
  </si>
  <si>
    <r>
      <rPr>
        <b/>
        <sz val="13"/>
        <color theme="1"/>
        <rFont val="Calibri"/>
        <family val="2"/>
      </rPr>
      <t>PIEA:</t>
    </r>
    <r>
      <rPr>
        <sz val="13"/>
        <color theme="1"/>
        <rFont val="Calibri"/>
        <family val="2"/>
      </rPr>
      <t xml:space="preserve"> De enero 2025 a diciembre de 2027, se entregaran 36 reportes programados.</t>
    </r>
  </si>
  <si>
    <r>
      <rPr>
        <b/>
        <sz val="13"/>
        <color theme="1"/>
        <rFont val="Calibri"/>
        <family val="2"/>
      </rPr>
      <t xml:space="preserve">PIEA: </t>
    </r>
    <r>
      <rPr>
        <sz val="13"/>
        <color theme="1"/>
        <rFont val="Calibri"/>
        <family val="2"/>
      </rPr>
      <t>De enero 2022a diciembre 2024,  se realizaron 36 reportes, desglosándose de la siguiente manera                                                 2022: 12                          
2023: 12                                  
20241: 12                      
Total  36</t>
    </r>
  </si>
  <si>
    <r>
      <rPr>
        <b/>
        <sz val="13"/>
        <color theme="1"/>
        <rFont val="Calibri"/>
        <family val="2"/>
      </rPr>
      <t>PRR:</t>
    </r>
    <r>
      <rPr>
        <sz val="13"/>
        <color theme="1"/>
        <rFont val="Calibri"/>
        <family val="2"/>
      </rPr>
      <t xml:space="preserve"> De enero 2025 a diciembre 2027, se entregaran 36 reportes programados.  A partir del  2025 se generada la línea base.</t>
    </r>
  </si>
  <si>
    <t>PIJR: De julio 2019 a diciembre de 2024, se entregaran 28  informes programados. A partir del  2025 se generada  línea base.                                          Meta Absoluta:   21                                                          Meta Relativa :800%</t>
  </si>
  <si>
    <t>PIJR: No se dispone de una línea base histórica por tratarse de un indicador de nueva creación. A partir del primer trimestre de 2025, se iniciará la integración de los datos correspondientes para establecer la referencia del próximo periodo de gobierno.                                                                            La proyección inicial para el ejercicio 2025 es de 4 reportes.</t>
  </si>
  <si>
    <r>
      <rPr>
        <b/>
        <sz val="13"/>
        <rFont val="Calibri"/>
        <family val="2"/>
      </rPr>
      <t xml:space="preserve">PIPAR: </t>
    </r>
    <r>
      <rPr>
        <sz val="13"/>
        <rFont val="Calibri"/>
        <family val="2"/>
      </rPr>
      <t>No se dispone de una línea base histórica por tratarse de un indicador de nueva creación. A partir del primer trimestre de 2025, se iniciará la integración de los datos correspondientes para establecer la referencia del próximo periodo de gobierno. La proyección inicial para el ejercicio 2025 es de 60 reportes.</t>
    </r>
  </si>
  <si>
    <r>
      <rPr>
        <b/>
        <sz val="13"/>
        <color theme="1"/>
        <rFont val="Calibri"/>
        <family val="2"/>
      </rPr>
      <t xml:space="preserve">Nombre del documento: </t>
    </r>
    <r>
      <rPr>
        <sz val="13"/>
        <color theme="1"/>
        <rFont val="Calibri"/>
        <family val="2"/>
      </rPr>
      <t xml:space="preserve">
Avance Trimestral de Gestión Financiera.
</t>
    </r>
    <r>
      <rPr>
        <b/>
        <sz val="13"/>
        <color theme="1"/>
        <rFont val="Calibri"/>
        <family val="2"/>
      </rPr>
      <t xml:space="preserve">Nombre del área o quien lo emite: </t>
    </r>
    <r>
      <rPr>
        <sz val="13"/>
        <color theme="1"/>
        <rFont val="Calibri"/>
        <family val="2"/>
      </rPr>
      <t xml:space="preserve">Dirección de Administrativa                            
Periodicidad: Trimestral
</t>
    </r>
    <r>
      <rPr>
        <b/>
        <sz val="13"/>
        <color theme="1"/>
        <rFont val="Calibri"/>
        <family val="2"/>
      </rPr>
      <t xml:space="preserve">Ubicación: </t>
    </r>
    <r>
      <rPr>
        <sz val="13"/>
        <color theme="1"/>
        <rFont val="Calibri"/>
        <family val="2"/>
      </rPr>
      <t xml:space="preserve">
Laforet con clave de expediente: MBJ-DGSIRS-CG-DA-CC-007-2025. </t>
    </r>
  </si>
  <si>
    <t xml:space="preserve">Se cuenta con la actualización de los medios electrónicos </t>
  </si>
  <si>
    <r>
      <rPr>
        <b/>
        <sz val="13"/>
        <color theme="1"/>
        <rFont val="Calibri"/>
        <family val="2"/>
      </rPr>
      <t>Nombre del documento:</t>
    </r>
    <r>
      <rPr>
        <sz val="13"/>
        <color theme="1"/>
        <rFont val="Calibri"/>
        <family val="2"/>
      </rPr>
      <t xml:space="preserve"> 
Reportes del programa de prevención 
</t>
    </r>
    <r>
      <rPr>
        <b/>
        <sz val="13"/>
        <color theme="1"/>
        <rFont val="Calibri"/>
        <family val="2"/>
      </rPr>
      <t>Nombre del área o quien lo emite:</t>
    </r>
    <r>
      <rPr>
        <sz val="13"/>
        <color theme="1"/>
        <rFont val="Calibri"/>
        <family val="2"/>
      </rPr>
      <t xml:space="preserve"> Dirección de Prevención                         
</t>
    </r>
    <r>
      <rPr>
        <b/>
        <sz val="13"/>
        <color theme="1"/>
        <rFont val="Calibri"/>
        <family val="2"/>
      </rPr>
      <t xml:space="preserve">Periodicidad: </t>
    </r>
    <r>
      <rPr>
        <sz val="13"/>
        <color theme="1"/>
        <rFont val="Calibri"/>
        <family val="2"/>
      </rPr>
      <t xml:space="preserve">Trimestral
</t>
    </r>
    <r>
      <rPr>
        <b/>
        <sz val="13"/>
        <color theme="1"/>
        <rFont val="Calibri"/>
        <family val="2"/>
      </rPr>
      <t xml:space="preserve">Ubicación: </t>
    </r>
    <r>
      <rPr>
        <sz val="13"/>
        <color theme="1"/>
        <rFont val="Calibri"/>
        <family val="2"/>
      </rPr>
      <t xml:space="preserve">
Laforet con clave de expediente:MBJ-DGSIRS-CG-DP-001-2025.   </t>
    </r>
  </si>
  <si>
    <r>
      <rPr>
        <b/>
        <sz val="13"/>
        <color theme="1"/>
        <rFont val="Calibri"/>
        <family val="2"/>
      </rPr>
      <t xml:space="preserve">Nombre del documento: </t>
    </r>
    <r>
      <rPr>
        <sz val="13"/>
        <color theme="1"/>
        <rFont val="Calibri"/>
        <family val="2"/>
      </rPr>
      <t xml:space="preserve">
Reportes del programa de prevención 
Nombre del área o quien lo emite: Dirección de Prevención                         
</t>
    </r>
    <r>
      <rPr>
        <b/>
        <sz val="13"/>
        <color theme="1"/>
        <rFont val="Calibri"/>
        <family val="2"/>
      </rPr>
      <t>Periodicidad:</t>
    </r>
    <r>
      <rPr>
        <sz val="13"/>
        <color theme="1"/>
        <rFont val="Calibri"/>
        <family val="2"/>
      </rPr>
      <t xml:space="preserve"> Trimestral
</t>
    </r>
    <r>
      <rPr>
        <b/>
        <sz val="13"/>
        <color theme="1"/>
        <rFont val="Calibri"/>
        <family val="2"/>
      </rPr>
      <t xml:space="preserve">Ubicación: </t>
    </r>
    <r>
      <rPr>
        <sz val="13"/>
        <color theme="1"/>
        <rFont val="Calibri"/>
        <family val="2"/>
      </rPr>
      <t xml:space="preserve">
Laforet con clave de expediente: MBJ-DGSIRS-CG-DP-001-2024.  </t>
    </r>
  </si>
  <si>
    <t>Que existan infractores en materia de residuos sólidos registrados.</t>
  </si>
  <si>
    <r>
      <rPr>
        <b/>
        <sz val="13"/>
        <color theme="1"/>
        <rFont val="Calibri"/>
        <family val="2"/>
      </rPr>
      <t xml:space="preserve">Nombre del documento: </t>
    </r>
    <r>
      <rPr>
        <sz val="13"/>
        <color theme="1"/>
        <rFont val="Calibri"/>
        <family val="2"/>
      </rPr>
      <t xml:space="preserve">
informes Trimestral de asuntos jurídicos
</t>
    </r>
    <r>
      <rPr>
        <b/>
        <sz val="13"/>
        <color theme="1"/>
        <rFont val="Calibri"/>
        <family val="2"/>
      </rPr>
      <t>Nombre del área o quien lo emite:</t>
    </r>
    <r>
      <rPr>
        <sz val="13"/>
        <color theme="1"/>
        <rFont val="Calibri"/>
        <family val="2"/>
      </rPr>
      <t xml:space="preserve"> Dirección Jurídica                            
</t>
    </r>
    <r>
      <rPr>
        <b/>
        <sz val="13"/>
        <color theme="1"/>
        <rFont val="Calibri"/>
        <family val="2"/>
      </rPr>
      <t>Periodicidad:</t>
    </r>
    <r>
      <rPr>
        <sz val="13"/>
        <color theme="1"/>
        <rFont val="Calibri"/>
        <family val="2"/>
      </rPr>
      <t xml:space="preserve"> Trimestral
</t>
    </r>
    <r>
      <rPr>
        <b/>
        <sz val="13"/>
        <color theme="1"/>
        <rFont val="Calibri"/>
        <family val="2"/>
      </rPr>
      <t xml:space="preserve">Ubicación: </t>
    </r>
    <r>
      <rPr>
        <sz val="13"/>
        <color theme="1"/>
        <rFont val="Calibri"/>
        <family val="2"/>
      </rPr>
      <t xml:space="preserve">
Laforet con clave de expediente: MBJ-DGSIRS-CG-DJS-01-2025.   </t>
    </r>
  </si>
  <si>
    <r>
      <t xml:space="preserve">Nombre del documento: 
</t>
    </r>
    <r>
      <rPr>
        <sz val="13"/>
        <rFont val="Calibri"/>
        <family val="2"/>
      </rPr>
      <t>Informes Trimestral de  informes procedimientos</t>
    </r>
    <r>
      <rPr>
        <b/>
        <sz val="13"/>
        <rFont val="Calibri"/>
        <family val="2"/>
      </rPr>
      <t xml:space="preserve"> </t>
    </r>
    <r>
      <rPr>
        <sz val="13"/>
        <rFont val="Calibri"/>
        <family val="2"/>
      </rPr>
      <t>administrativos, transparencia, contratos y convenios.</t>
    </r>
    <r>
      <rPr>
        <b/>
        <sz val="13"/>
        <rFont val="Calibri"/>
        <family val="2"/>
      </rPr>
      <t xml:space="preserve">
Nombre del área o quien lo emite:                                              </t>
    </r>
    <r>
      <rPr>
        <sz val="13"/>
        <rFont val="Calibri"/>
        <family val="2"/>
      </rPr>
      <t xml:space="preserve">Dirección de la Unidad Jurídica   y Sanciones    </t>
    </r>
    <r>
      <rPr>
        <b/>
        <sz val="13"/>
        <rFont val="Calibri"/>
        <family val="2"/>
      </rPr>
      <t xml:space="preserve">                     
Periodicidad: </t>
    </r>
    <r>
      <rPr>
        <sz val="13"/>
        <rFont val="Calibri"/>
        <family val="2"/>
      </rPr>
      <t>Trimestral</t>
    </r>
    <r>
      <rPr>
        <b/>
        <sz val="13"/>
        <rFont val="Calibri"/>
        <family val="2"/>
      </rPr>
      <t xml:space="preserve">
Ubicación: 
</t>
    </r>
    <r>
      <rPr>
        <sz val="13"/>
        <rFont val="Calibri"/>
        <family val="2"/>
      </rPr>
      <t>Laforet con clave de expediente: MBJ-DGSIRS-CG-DJS-02-2025.</t>
    </r>
  </si>
  <si>
    <r>
      <rPr>
        <b/>
        <sz val="13"/>
        <color theme="1"/>
        <rFont val="Calibri"/>
        <family val="2"/>
      </rPr>
      <t>Meta 12.6</t>
    </r>
    <r>
      <rPr>
        <sz val="13"/>
        <color theme="1"/>
        <rFont val="Calibri"/>
        <family val="2"/>
      </rPr>
      <t xml:space="preserve"> Alentar a las empresas, en especial las grandes empresas y las empresas transnacionales, a que  adopten prácticas sostenibles e incorporen 
información sobre la sostenibilidad en su ciclo de presentación de informes.</t>
    </r>
  </si>
  <si>
    <t xml:space="preserve">Objetivo 12.
 Garantizar modalidades de consumo y producción sostenible                                                                                       Meta 12.5  Para 2030, disminuir de manera sustancial la generación de desechos mediante políticas de prevención, reducción, reciclaje y reutilización.                                                 Meta 12.6 Alentar a las empresas, en especial las grandes empresas y las empresas transnacionales, a que  adopten prácticas sostenibles e incorporen 
información sobre la sostenibilidad en su ciclo de presentación de informes. Meta </t>
  </si>
  <si>
    <r>
      <t xml:space="preserve">                                                                                                                              </t>
    </r>
    <r>
      <rPr>
        <b/>
        <sz val="13"/>
        <rFont val="Calibri"/>
        <family val="2"/>
      </rPr>
      <t xml:space="preserve">Meta 12.6 </t>
    </r>
    <r>
      <rPr>
        <sz val="13"/>
        <rFont val="Calibri"/>
        <family val="2"/>
      </rPr>
      <t xml:space="preserve">Alentar a las empresas, en especial las grandes empresas y las empresas transnacionales, a que  adopten prácticas sostenibles e incorporen 
información sobre la sostenibilidad en su ciclo de presentación de informes. Meta </t>
    </r>
  </si>
  <si>
    <r>
      <t xml:space="preserve">PRS: </t>
    </r>
    <r>
      <rPr>
        <sz val="13"/>
        <rFont val="Calibri"/>
        <family val="2"/>
      </rPr>
      <t>Porcentaje de supervisión de  rutas de recolección de RSU realizadas</t>
    </r>
    <r>
      <rPr>
        <b/>
        <sz val="13"/>
        <rFont val="Calibri"/>
        <family val="2"/>
      </rPr>
      <t xml:space="preserve"> </t>
    </r>
  </si>
  <si>
    <t xml:space="preserve">Nombre del documento:    
Carpeta de Comprobación Administrativa Inmediata I-Planes de Trabajo Comprobación Combustible.
Nombre del área o quien lo emite: Dirección de Recolección   
Periodicidad: Trimestral
Clave de Expediente: MBJ-DGSITS-DR-009-24         </t>
  </si>
  <si>
    <r>
      <rPr>
        <b/>
        <sz val="13"/>
        <color theme="1"/>
        <rFont val="Calibri"/>
        <family val="2"/>
      </rPr>
      <t xml:space="preserve">Meta 12.6 </t>
    </r>
    <r>
      <rPr>
        <sz val="13"/>
        <color theme="1"/>
        <rFont val="Calibri"/>
        <family val="2"/>
      </rPr>
      <t xml:space="preserve">Alentar a las empresas, en especial las grandes empresas y las empresas transnacionales, a que  adopten prácticas sostenibles e incorporen 
información sobre la sostenibilidad en su ciclo de presentación de informes. Meta </t>
    </r>
  </si>
  <si>
    <t xml:space="preserve">Nombre del documento:  
Carpeta de Atención Ciudadana-Reportes Ciudadanos al Cal Center.      
Nombre del área o quien lo emite: 
Dirección de Recolección  
Periodicidad: Trimestral
Clave de Expediente:
MBJ/14/03/14C.4/2025       </t>
  </si>
  <si>
    <r>
      <rPr>
        <b/>
        <sz val="13"/>
        <color theme="1"/>
        <rFont val="Calibri"/>
        <family val="2"/>
      </rPr>
      <t>Meta 12.6</t>
    </r>
    <r>
      <rPr>
        <sz val="13"/>
        <color theme="1"/>
        <rFont val="Calibri"/>
        <family val="2"/>
      </rPr>
      <t xml:space="preserve"> Alentar a las empresas, en especial las grandes empresas y las empresas transnacionales, a que  adopten prácticas sostenibles e incorporen 
información sobre la sostenibilidad en su ciclo de presentación de informes. Meta </t>
    </r>
  </si>
  <si>
    <r>
      <rPr>
        <b/>
        <sz val="13"/>
        <color theme="1"/>
        <rFont val="Calibri"/>
        <family val="2"/>
      </rPr>
      <t>PCLLTC</t>
    </r>
    <r>
      <rPr>
        <sz val="13"/>
        <color theme="1"/>
        <rFont val="Calibri"/>
        <family val="2"/>
      </rPr>
      <t xml:space="preserve">: De enero 2025 a diciembre de 2027 se colocaran 2093 lonas en áreas que fueron basureros clandestinos,  de las metas comparada con la línea base.
</t>
    </r>
    <r>
      <rPr>
        <b/>
        <sz val="13"/>
        <color theme="1"/>
        <rFont val="Calibri"/>
        <family val="2"/>
      </rPr>
      <t>Meta Absoluta:</t>
    </r>
    <r>
      <rPr>
        <sz val="13"/>
        <color theme="1"/>
        <rFont val="Calibri"/>
        <family val="2"/>
      </rPr>
      <t xml:space="preserve">506 basureros clandestinos.
</t>
    </r>
    <r>
      <rPr>
        <b/>
        <sz val="13"/>
        <color theme="1"/>
        <rFont val="Calibri"/>
        <family val="2"/>
      </rPr>
      <t xml:space="preserve">Meta Relativa: </t>
    </r>
    <r>
      <rPr>
        <sz val="13"/>
        <color theme="1"/>
        <rFont val="Calibri"/>
        <family val="2"/>
      </rPr>
      <t>32 % más que la línea base.</t>
    </r>
  </si>
  <si>
    <r>
      <rPr>
        <b/>
        <sz val="13"/>
        <color theme="1"/>
        <rFont val="Calibri"/>
        <family val="2"/>
      </rPr>
      <t xml:space="preserve">PSAR: </t>
    </r>
    <r>
      <rPr>
        <sz val="13"/>
        <color theme="1"/>
        <rFont val="Calibri"/>
        <family val="2"/>
      </rPr>
      <t>Porcentaje de solicitudes atendidas y resueltas.</t>
    </r>
  </si>
  <si>
    <r>
      <rPr>
        <b/>
        <sz val="13"/>
        <color theme="1"/>
        <rFont val="Calibri"/>
        <family val="2"/>
      </rPr>
      <t xml:space="preserve">MÉTODO DE CÁLCULO:                                     
PSAR: (TSR/TSE)*100        </t>
    </r>
    <r>
      <rPr>
        <sz val="13"/>
        <color theme="1"/>
        <rFont val="Calibri"/>
        <family val="2"/>
      </rPr>
      <t xml:space="preserve">                                                
</t>
    </r>
    <r>
      <rPr>
        <b/>
        <sz val="13"/>
        <color theme="1"/>
        <rFont val="Calibri"/>
        <family val="2"/>
      </rPr>
      <t xml:space="preserve">VARIABLES:  </t>
    </r>
    <r>
      <rPr>
        <sz val="13"/>
        <color theme="1"/>
        <rFont val="Calibri"/>
        <family val="2"/>
      </rPr>
      <t xml:space="preserve">                                                                           
</t>
    </r>
    <r>
      <rPr>
        <b/>
        <sz val="13"/>
        <color theme="1"/>
        <rFont val="Calibri"/>
        <family val="2"/>
      </rPr>
      <t>PSRR:</t>
    </r>
    <r>
      <rPr>
        <sz val="13"/>
        <color theme="1"/>
        <rFont val="Calibri"/>
        <family val="2"/>
      </rPr>
      <t xml:space="preserve">: Porcentaje de solicitudes atendidas y resueltas.
</t>
    </r>
    <r>
      <rPr>
        <b/>
        <sz val="13"/>
        <color theme="1"/>
        <rFont val="Calibri"/>
        <family val="2"/>
      </rPr>
      <t>TSR:</t>
    </r>
    <r>
      <rPr>
        <sz val="13"/>
        <color theme="1"/>
        <rFont val="Calibri"/>
        <family val="2"/>
      </rPr>
      <t xml:space="preserve"> Total de solicitudes programadas           
</t>
    </r>
    <r>
      <rPr>
        <b/>
        <sz val="13"/>
        <color theme="1"/>
        <rFont val="Calibri"/>
        <family val="2"/>
      </rPr>
      <t xml:space="preserve">TSTSEE: </t>
    </r>
    <r>
      <rPr>
        <sz val="13"/>
        <color theme="1"/>
        <rFont val="Calibri"/>
        <family val="2"/>
      </rPr>
      <t xml:space="preserve">Total de solicitudes estimados                           
                  </t>
    </r>
  </si>
  <si>
    <r>
      <rPr>
        <b/>
        <sz val="13"/>
        <color theme="1"/>
        <rFont val="Calibri"/>
        <family val="2"/>
      </rPr>
      <t>Meta 12.5</t>
    </r>
    <r>
      <rPr>
        <sz val="13"/>
        <color theme="1"/>
        <rFont val="Calibri"/>
        <family val="2"/>
      </rPr>
      <t xml:space="preserve">  Para 2030, disminuir de manera sustancial la generación de desechos mediante políticas de prevención, reducción, reciclaje y reutilización.                            </t>
    </r>
  </si>
  <si>
    <r>
      <t xml:space="preserve">PEPCR: </t>
    </r>
    <r>
      <rPr>
        <sz val="13"/>
        <color theme="1"/>
        <rFont val="Calibri"/>
        <family val="2"/>
      </rPr>
      <t xml:space="preserve">Porcentaje de emisión de  pases de caja registrados </t>
    </r>
  </si>
  <si>
    <r>
      <rPr>
        <b/>
        <sz val="13"/>
        <color theme="1"/>
        <rFont val="Calibri"/>
        <family val="2"/>
      </rPr>
      <t xml:space="preserve">MÉTODO DE CÁLCULO    
PEPCR:  = (NPCA/NPCR) *100       </t>
    </r>
    <r>
      <rPr>
        <sz val="13"/>
        <color theme="1"/>
        <rFont val="Calibri"/>
        <family val="2"/>
      </rPr>
      <t xml:space="preserve">                                               
</t>
    </r>
    <r>
      <rPr>
        <b/>
        <sz val="13"/>
        <color theme="1"/>
        <rFont val="Calibri"/>
        <family val="2"/>
      </rPr>
      <t xml:space="preserve">VARIABLES:    </t>
    </r>
    <r>
      <rPr>
        <sz val="13"/>
        <color theme="1"/>
        <rFont val="Calibri"/>
        <family val="2"/>
      </rPr>
      <t xml:space="preserve">                                                                            
 </t>
    </r>
    <r>
      <rPr>
        <b/>
        <sz val="13"/>
        <color theme="1"/>
        <rFont val="Calibri"/>
        <family val="2"/>
      </rPr>
      <t>PEPCR:</t>
    </r>
    <r>
      <rPr>
        <sz val="13"/>
        <color theme="1"/>
        <rFont val="Calibri"/>
        <family val="2"/>
      </rPr>
      <t xml:space="preserve"> Porcentaje de emisión de  pases de caja registrados                             
</t>
    </r>
    <r>
      <rPr>
        <b/>
        <sz val="13"/>
        <color theme="1"/>
        <rFont val="Calibri"/>
        <family val="2"/>
      </rPr>
      <t>NPCA:</t>
    </r>
    <r>
      <rPr>
        <sz val="13"/>
        <color theme="1"/>
        <rFont val="Calibri"/>
        <family val="2"/>
      </rPr>
      <t xml:space="preserve"> Número de pases de caja atendidos                                 
</t>
    </r>
    <r>
      <rPr>
        <b/>
        <sz val="13"/>
        <color theme="1"/>
        <rFont val="Calibri"/>
        <family val="2"/>
      </rPr>
      <t xml:space="preserve">NPCE: </t>
    </r>
    <r>
      <rPr>
        <sz val="13"/>
        <color theme="1"/>
        <rFont val="Calibri"/>
        <family val="2"/>
      </rPr>
      <t>Número de pases de caja estimados</t>
    </r>
  </si>
  <si>
    <r>
      <rPr>
        <b/>
        <sz val="13"/>
        <color theme="1"/>
        <rFont val="Calibri"/>
        <family val="2"/>
      </rPr>
      <t xml:space="preserve">MÉTODO DE CÁLCULO                                      PCRPM:=(NCPMR/NCPME) *100         </t>
    </r>
    <r>
      <rPr>
        <sz val="13"/>
        <color theme="1"/>
        <rFont val="Calibri"/>
        <family val="2"/>
      </rPr>
      <t xml:space="preserve">                                            
</t>
    </r>
    <r>
      <rPr>
        <b/>
        <sz val="13"/>
        <color theme="1"/>
        <rFont val="Calibri"/>
        <family val="2"/>
      </rPr>
      <t xml:space="preserve">VARIABLES:   </t>
    </r>
    <r>
      <rPr>
        <sz val="13"/>
        <color theme="1"/>
        <rFont val="Calibri"/>
        <family val="2"/>
      </rPr>
      <t xml:space="preserve">                                                                             
</t>
    </r>
    <r>
      <rPr>
        <b/>
        <sz val="13"/>
        <color theme="1"/>
        <rFont val="Calibri"/>
        <family val="2"/>
      </rPr>
      <t>PCRPM:</t>
    </r>
    <r>
      <rPr>
        <sz val="13"/>
        <color theme="1"/>
        <rFont val="Calibri"/>
        <family val="2"/>
      </rPr>
      <t xml:space="preserve"> Porcentaje de aplicación de  Constancias de Registro de Planes de Manejo verificados 
</t>
    </r>
    <r>
      <rPr>
        <b/>
        <sz val="13"/>
        <color theme="1"/>
        <rFont val="Calibri"/>
        <family val="2"/>
      </rPr>
      <t xml:space="preserve">NCPMR: </t>
    </r>
    <r>
      <rPr>
        <sz val="13"/>
        <color theme="1"/>
        <rFont val="Calibri"/>
        <family val="2"/>
      </rPr>
      <t xml:space="preserve">Número de constancias registradas de planes manejo realizados.             
</t>
    </r>
    <r>
      <rPr>
        <b/>
        <sz val="13"/>
        <color theme="1"/>
        <rFont val="Calibri"/>
        <family val="2"/>
      </rPr>
      <t xml:space="preserve">NCPME: </t>
    </r>
    <r>
      <rPr>
        <sz val="13"/>
        <color theme="1"/>
        <rFont val="Calibri"/>
        <family val="2"/>
      </rPr>
      <t>Número de constancias registradas de planes estimados</t>
    </r>
  </si>
  <si>
    <t>Dirección de Generación</t>
  </si>
  <si>
    <r>
      <rPr>
        <b/>
        <sz val="13"/>
        <color theme="1"/>
        <rFont val="Calibri"/>
        <family val="2"/>
      </rPr>
      <t xml:space="preserve">MÉTODO DE CÁLCULO:                                      PEIEC:= (NEIC/ NEIE) *100    </t>
    </r>
    <r>
      <rPr>
        <sz val="13"/>
        <color theme="1"/>
        <rFont val="Calibri"/>
        <family val="2"/>
      </rPr>
      <t xml:space="preserve">                                                     
</t>
    </r>
    <r>
      <rPr>
        <b/>
        <sz val="13"/>
        <color theme="1"/>
        <rFont val="Calibri"/>
        <family val="2"/>
      </rPr>
      <t xml:space="preserve">VARIABLES  </t>
    </r>
    <r>
      <rPr>
        <sz val="13"/>
        <color theme="1"/>
        <rFont val="Calibri"/>
        <family val="2"/>
      </rPr>
      <t xml:space="preserve">                                                                    
</t>
    </r>
    <r>
      <rPr>
        <b/>
        <sz val="13"/>
        <color theme="1"/>
        <rFont val="Calibri"/>
        <family val="2"/>
      </rPr>
      <t>PEIEC:</t>
    </r>
    <r>
      <rPr>
        <sz val="13"/>
        <color theme="1"/>
        <rFont val="Calibri"/>
        <family val="2"/>
      </rPr>
      <t xml:space="preserve"> Porcentaje de empresas e Instituciones Educativas capacitadas
</t>
    </r>
    <r>
      <rPr>
        <b/>
        <sz val="13"/>
        <color theme="1"/>
        <rFont val="Calibri"/>
        <family val="2"/>
      </rPr>
      <t>NEIC:</t>
    </r>
    <r>
      <rPr>
        <sz val="13"/>
        <color theme="1"/>
        <rFont val="Calibri"/>
        <family val="2"/>
      </rPr>
      <t xml:space="preserve"> Número de empresas e instituciones educativas capacitadas          
</t>
    </r>
    <r>
      <rPr>
        <b/>
        <sz val="13"/>
        <color theme="1"/>
        <rFont val="Calibri"/>
        <family val="2"/>
      </rPr>
      <t>NEIE:</t>
    </r>
    <r>
      <rPr>
        <sz val="13"/>
        <color theme="1"/>
        <rFont val="Calibri"/>
        <family val="2"/>
      </rPr>
      <t xml:space="preserve"> Número de empresas e instituciones educativas estimadas. </t>
    </r>
  </si>
  <si>
    <r>
      <rPr>
        <b/>
        <sz val="13"/>
        <color theme="1"/>
        <rFont val="Calibri"/>
        <family val="2"/>
      </rPr>
      <t xml:space="preserve">Meta 12.5 </t>
    </r>
    <r>
      <rPr>
        <sz val="13"/>
        <color theme="1"/>
        <rFont val="Calibri"/>
        <family val="2"/>
      </rPr>
      <t xml:space="preserve"> Para 2030, disminuir de manera sustancial la generación de desechos mediante políticas de prevención, reducción, reciclaje y reutilización.                            </t>
    </r>
  </si>
  <si>
    <r>
      <rPr>
        <b/>
        <sz val="13"/>
        <color theme="1"/>
        <rFont val="Calibri"/>
        <family val="2"/>
      </rPr>
      <t>Meta 12.5</t>
    </r>
    <r>
      <rPr>
        <sz val="13"/>
        <color theme="1"/>
        <rFont val="Calibri"/>
        <family val="2"/>
      </rPr>
      <t xml:space="preserve">  Para 2030, disminuir de manera sustancial la generación de desechos mediante políticas de prevención, reducción, reciclaje y reutilización.                     </t>
    </r>
  </si>
  <si>
    <r>
      <rPr>
        <b/>
        <sz val="13"/>
        <color theme="1"/>
        <rFont val="Calibri"/>
        <family val="2"/>
      </rPr>
      <t>Método de cálculo:</t>
    </r>
    <r>
      <rPr>
        <sz val="13"/>
        <color theme="1"/>
        <rFont val="Calibri"/>
        <family val="2"/>
      </rPr>
      <t xml:space="preserve">
</t>
    </r>
    <r>
      <rPr>
        <b/>
        <sz val="13"/>
        <color theme="1"/>
        <rFont val="Calibri"/>
        <family val="2"/>
      </rPr>
      <t>PRCP=(NIE/NIP)*100</t>
    </r>
    <r>
      <rPr>
        <sz val="13"/>
        <color theme="1"/>
        <rFont val="Calibri"/>
        <family val="2"/>
      </rPr>
      <t xml:space="preserve">
</t>
    </r>
    <r>
      <rPr>
        <b/>
        <sz val="13"/>
        <color theme="1"/>
        <rFont val="Calibri"/>
        <family val="2"/>
      </rPr>
      <t xml:space="preserve">VARIABLES:   </t>
    </r>
    <r>
      <rPr>
        <sz val="13"/>
        <color theme="1"/>
        <rFont val="Calibri"/>
        <family val="2"/>
      </rPr>
      <t xml:space="preserve">                                                                                                                                                               </t>
    </r>
    <r>
      <rPr>
        <b/>
        <sz val="13"/>
        <color theme="1"/>
        <rFont val="Calibri"/>
        <family val="2"/>
      </rPr>
      <t>PRCP:</t>
    </r>
    <r>
      <rPr>
        <sz val="13"/>
        <color theme="1"/>
        <rFont val="Calibri"/>
        <family val="2"/>
      </rPr>
      <t xml:space="preserve"> Porcentaje de informes realizadas.                                                                   
</t>
    </r>
    <r>
      <rPr>
        <b/>
        <sz val="13"/>
        <color theme="1"/>
        <rFont val="Calibri"/>
        <family val="2"/>
      </rPr>
      <t>NIE:</t>
    </r>
    <r>
      <rPr>
        <sz val="13"/>
        <color theme="1"/>
        <rFont val="Calibri"/>
        <family val="2"/>
      </rPr>
      <t xml:space="preserve"> Números de informes emitidos
N</t>
    </r>
    <r>
      <rPr>
        <b/>
        <sz val="13"/>
        <color theme="1"/>
        <rFont val="Calibri"/>
        <family val="2"/>
      </rPr>
      <t>IP</t>
    </r>
    <r>
      <rPr>
        <sz val="13"/>
        <color theme="1"/>
        <rFont val="Calibri"/>
        <family val="2"/>
      </rPr>
      <t>: Números de informes programados.</t>
    </r>
  </si>
  <si>
    <r>
      <rPr>
        <b/>
        <sz val="13"/>
        <color theme="1"/>
        <rFont val="Calibri"/>
        <family val="2"/>
      </rPr>
      <t>Método de cálculo:
PIPP:=(NIE/NIP)*100</t>
    </r>
    <r>
      <rPr>
        <sz val="13"/>
        <color theme="1"/>
        <rFont val="Calibri"/>
        <family val="2"/>
      </rPr>
      <t xml:space="preserve">
</t>
    </r>
    <r>
      <rPr>
        <b/>
        <sz val="13"/>
        <color theme="1"/>
        <rFont val="Calibri"/>
        <family val="2"/>
      </rPr>
      <t xml:space="preserve">VARIABLES:   </t>
    </r>
    <r>
      <rPr>
        <sz val="13"/>
        <color theme="1"/>
        <rFont val="Calibri"/>
        <family val="2"/>
      </rPr>
      <t xml:space="preserve">                                                                                                                                                                  </t>
    </r>
    <r>
      <rPr>
        <b/>
        <sz val="13"/>
        <color theme="1"/>
        <rFont val="Calibri"/>
        <family val="2"/>
      </rPr>
      <t>PIPP:</t>
    </r>
    <r>
      <rPr>
        <sz val="13"/>
        <color theme="1"/>
        <rFont val="Calibri"/>
        <family val="2"/>
      </rPr>
      <t xml:space="preserve"> Porcentaje de informes de rendición de cuentas   realizadas.                                                                  
</t>
    </r>
    <r>
      <rPr>
        <b/>
        <sz val="13"/>
        <color theme="1"/>
        <rFont val="Calibri"/>
        <family val="2"/>
      </rPr>
      <t xml:space="preserve">NIE: </t>
    </r>
    <r>
      <rPr>
        <sz val="13"/>
        <color theme="1"/>
        <rFont val="Calibri"/>
        <family val="2"/>
      </rPr>
      <t xml:space="preserve">Números de informes entregados
</t>
    </r>
    <r>
      <rPr>
        <b/>
        <sz val="13"/>
        <color theme="1"/>
        <rFont val="Calibri"/>
        <family val="2"/>
      </rPr>
      <t>NIP:</t>
    </r>
    <r>
      <rPr>
        <sz val="13"/>
        <color theme="1"/>
        <rFont val="Calibri"/>
        <family val="2"/>
      </rPr>
      <t xml:space="preserve"> Números de informes programados</t>
    </r>
  </si>
  <si>
    <r>
      <rPr>
        <b/>
        <sz val="13"/>
        <color theme="1"/>
        <rFont val="Calibri"/>
        <family val="2"/>
      </rPr>
      <t>Método de cálculo:
PRR:=(PRR/PRP)*100</t>
    </r>
    <r>
      <rPr>
        <sz val="13"/>
        <color theme="1"/>
        <rFont val="Calibri"/>
        <family val="2"/>
      </rPr>
      <t xml:space="preserve">
</t>
    </r>
    <r>
      <rPr>
        <b/>
        <sz val="13"/>
        <color theme="1"/>
        <rFont val="Calibri"/>
        <family val="2"/>
      </rPr>
      <t xml:space="preserve">VARIABLES: </t>
    </r>
    <r>
      <rPr>
        <sz val="13"/>
        <color theme="1"/>
        <rFont val="Calibri"/>
        <family val="2"/>
      </rPr>
      <t xml:space="preserve">                                                                                                                                                                      </t>
    </r>
    <r>
      <rPr>
        <b/>
        <sz val="13"/>
        <color theme="1"/>
        <rFont val="Calibri"/>
        <family val="2"/>
      </rPr>
      <t>PRR:</t>
    </r>
    <r>
      <rPr>
        <sz val="13"/>
        <color theme="1"/>
        <rFont val="Calibri"/>
        <family val="2"/>
      </rPr>
      <t xml:space="preserve"> Porcentaje de reportes  registrados.                                                               
</t>
    </r>
    <r>
      <rPr>
        <b/>
        <sz val="13"/>
        <color theme="1"/>
        <rFont val="Calibri"/>
        <family val="2"/>
      </rPr>
      <t xml:space="preserve">PRE: </t>
    </r>
    <r>
      <rPr>
        <sz val="13"/>
        <color theme="1"/>
        <rFont val="Calibri"/>
        <family val="2"/>
      </rPr>
      <t xml:space="preserve">Porcentaje de reportes entregados
</t>
    </r>
    <r>
      <rPr>
        <b/>
        <sz val="13"/>
        <color theme="1"/>
        <rFont val="Calibri"/>
        <family val="2"/>
      </rPr>
      <t xml:space="preserve">PRP: </t>
    </r>
    <r>
      <rPr>
        <sz val="13"/>
        <color theme="1"/>
        <rFont val="Calibri"/>
        <family val="2"/>
      </rPr>
      <t>Porcentaje de reportes programados</t>
    </r>
  </si>
  <si>
    <r>
      <rPr>
        <b/>
        <sz val="13"/>
        <color theme="1"/>
        <rFont val="Calibri"/>
        <family val="2"/>
      </rPr>
      <t xml:space="preserve">Meta 12.5 </t>
    </r>
    <r>
      <rPr>
        <sz val="13"/>
        <color theme="1"/>
        <rFont val="Calibri"/>
        <family val="2"/>
      </rPr>
      <t xml:space="preserve"> Para 2030, disminuir de manera sustancial la generación de desechos mediante políticas de prevención, redacción, reciclaje y reutilización.                     </t>
    </r>
  </si>
  <si>
    <r>
      <rPr>
        <b/>
        <sz val="13"/>
        <color theme="1"/>
        <rFont val="Calibri"/>
        <family val="2"/>
      </rPr>
      <t xml:space="preserve">Meta 12.5  </t>
    </r>
    <r>
      <rPr>
        <sz val="13"/>
        <color theme="1"/>
        <rFont val="Calibri"/>
        <family val="2"/>
      </rPr>
      <t xml:space="preserve">Para 2030, disminuir de manera sustancial la generación de desechos mediante políticas de prevención, redacción, reciclaje y reutilización.                     </t>
    </r>
  </si>
  <si>
    <r>
      <t xml:space="preserve">Meta 12.5  </t>
    </r>
    <r>
      <rPr>
        <sz val="13"/>
        <rFont val="Calibri"/>
        <family val="2"/>
      </rPr>
      <t xml:space="preserve">Para 2030, disminuir de manera sustancial la generación de desechos mediante políticas de prevención, redacción, reciclaje y reutilización.      </t>
    </r>
    <r>
      <rPr>
        <b/>
        <sz val="13"/>
        <rFont val="Calibri"/>
        <family val="2"/>
      </rPr>
      <t xml:space="preserve">               </t>
    </r>
  </si>
  <si>
    <t xml:space="preserve">Mejorar el Servicio de Recolección y Gestión de residuos minimizando el impacto ambiental y fomentando la cultura de la separación de la fuente. </t>
  </si>
  <si>
    <t>A diciembre de 2027 se cuenta con la información actualizada de los 9 indicadores que integran el Índice.</t>
  </si>
  <si>
    <r>
      <rPr>
        <b/>
        <sz val="13"/>
        <color theme="1"/>
        <rFont val="Calibri"/>
        <family val="2"/>
      </rPr>
      <t xml:space="preserve">Nombre del documento: </t>
    </r>
    <r>
      <rPr>
        <sz val="13"/>
        <color theme="1"/>
        <rFont val="Calibri"/>
        <family val="2"/>
      </rPr>
      <t xml:space="preserve">
Estados Financieras, presupuestarios y programáticos.
</t>
    </r>
    <r>
      <rPr>
        <b/>
        <sz val="13"/>
        <color theme="1"/>
        <rFont val="Calibri"/>
        <family val="2"/>
      </rPr>
      <t xml:space="preserve">Nombre del área o quien lo emite: </t>
    </r>
    <r>
      <rPr>
        <sz val="13"/>
        <color theme="1"/>
        <rFont val="Calibri"/>
        <family val="2"/>
      </rPr>
      <t xml:space="preserve">Dirección de Administrativa                            
</t>
    </r>
    <r>
      <rPr>
        <b/>
        <sz val="13"/>
        <color theme="1"/>
        <rFont val="Calibri"/>
        <family val="2"/>
      </rPr>
      <t>Periodicidad:</t>
    </r>
    <r>
      <rPr>
        <sz val="13"/>
        <color theme="1"/>
        <rFont val="Calibri"/>
        <family val="2"/>
      </rPr>
      <t xml:space="preserve"> Trimestral
</t>
    </r>
    <r>
      <rPr>
        <b/>
        <sz val="13"/>
        <color theme="1"/>
        <rFont val="Calibri"/>
        <family val="2"/>
      </rPr>
      <t xml:space="preserve">Ubicación: </t>
    </r>
    <r>
      <rPr>
        <sz val="13"/>
        <color theme="1"/>
        <rFont val="Calibri"/>
        <family val="2"/>
      </rPr>
      <t xml:space="preserve">
Laforet con clave de expediente: MBJ-DGSIRS-CG-DA- CC-007-2024   </t>
    </r>
  </si>
  <si>
    <t>Se cuenta con  la aprobación de los Estados Financieros Se cuenta con  la aprobación de los Estados Financieros del Consejo Directivo de SIRESOL CANCÚN.</t>
  </si>
  <si>
    <r>
      <rPr>
        <b/>
        <sz val="13"/>
        <color theme="1"/>
        <rFont val="Calibri"/>
        <family val="2"/>
      </rPr>
      <t>PRR:</t>
    </r>
    <r>
      <rPr>
        <sz val="13"/>
        <color theme="1"/>
        <rFont val="Calibri"/>
        <family val="2"/>
      </rPr>
      <t xml:space="preserve"> No se dispone de una línea base histórica por tratarse de un indicador de nueva creación. A partir del primer trimestre de 2025, se iniciará la integración de los datos correspondientes para establecer la referencia del próximo periodo de gobierno.                                                                           La proyección inicial para el ejercicio 2025 es de 36 reportes.</t>
    </r>
  </si>
  <si>
    <r>
      <rPr>
        <b/>
        <sz val="13"/>
        <color theme="1"/>
        <rFont val="Calibri"/>
        <family val="2"/>
      </rPr>
      <t>Meta 12.5</t>
    </r>
    <r>
      <rPr>
        <sz val="13"/>
        <color theme="1"/>
        <rFont val="Calibri"/>
        <family val="2"/>
      </rPr>
      <t xml:space="preserve">  Para 2030, disminuir de manera sustancial la generación de desechos mediante políticas de prevención, redacción, reciclaje y reutilización.                     </t>
    </r>
  </si>
  <si>
    <t>JUSTIFICACIÓN   PRIMER TRIMESTRE DE AVANCE DE RESULTADOS 2026</t>
  </si>
  <si>
    <t>JUSTIFICACIÓN SEGUNDO TRIMESTRE DE AVANCE DE RESULTADOS 2026</t>
  </si>
  <si>
    <t>JUSTIFICACIÓN TERCER TRIMESTRE DE AVANCE DE RESULTADOS 2026</t>
  </si>
  <si>
    <t>JUSTIFICACIÓN CUARTO TRIMESTRE DE AVANCE DE RESULTADOS 2026</t>
  </si>
  <si>
    <t xml:space="preserve"> </t>
  </si>
  <si>
    <r>
      <t xml:space="preserve">Meta Trimestral: </t>
    </r>
    <r>
      <rPr>
        <sz val="11"/>
        <rFont val="Calibri"/>
        <family val="2"/>
      </rPr>
      <t xml:space="preserve">Se realizaron 3 Supervisiones de mantenimiento y saneamiento del sitio clausurado de la Parcela 1113, de los 3 que estaban programadas teniendo el 100% de avance en el  Primer Trimestre 2026. </t>
    </r>
    <r>
      <rPr>
        <b/>
        <sz val="11"/>
        <rFont val="Calibri"/>
        <family val="2"/>
      </rPr>
      <t xml:space="preserve">                                                                                           Meta Anual: </t>
    </r>
    <r>
      <rPr>
        <sz val="11"/>
        <rFont val="Calibri"/>
        <family val="2"/>
      </rPr>
      <t>Se realizaron 3 reportes de la operación de los sitios de la disposición final  de los residuos sólidos urbanos, de los 12 informes programados en todo el 2026, con un avance anual acumulado del 25%.</t>
    </r>
  </si>
  <si>
    <r>
      <t xml:space="preserve">Meta Trimestral: </t>
    </r>
    <r>
      <rPr>
        <sz val="11"/>
        <rFont val="Calibri"/>
        <family val="2"/>
      </rPr>
      <t xml:space="preserve">Se realizaron 3  informes ambientales del sitio de disposición final en la parcela 196, de las 3 que estaban programadas teniendo el 100% de avance en el  Primer Trimestre 2026.     </t>
    </r>
    <r>
      <rPr>
        <b/>
        <sz val="11"/>
        <rFont val="Calibri"/>
        <family val="2"/>
      </rPr>
      <t xml:space="preserve">                                                                                                        Meta Anual: </t>
    </r>
    <r>
      <rPr>
        <sz val="11"/>
        <rFont val="Calibri"/>
        <family val="2"/>
      </rPr>
      <t xml:space="preserve">Se realizaron 3 estudios ambientales del sitio de disposición final en la parcela 196. de las 12 informes programadas en todo el 2026, con un avance anual acumulado teniendo del 25% </t>
    </r>
  </si>
  <si>
    <r>
      <t>Meta Trimestral: S</t>
    </r>
    <r>
      <rPr>
        <sz val="11"/>
        <rFont val="Calibri"/>
        <family val="2"/>
      </rPr>
      <t xml:space="preserve">e realizaron 3  informes ambientales del sitio de disposición final en la parcela 175, de las 3 que estaban programadas teniendo el 100% de avance en el  Primer Trimestre 2026.   </t>
    </r>
    <r>
      <rPr>
        <b/>
        <sz val="11"/>
        <rFont val="Calibri"/>
        <family val="2"/>
      </rPr>
      <t xml:space="preserve">                                                                                                          Meta Anual: </t>
    </r>
    <r>
      <rPr>
        <sz val="11"/>
        <rFont val="Calibri"/>
        <family val="2"/>
      </rPr>
      <t xml:space="preserve">Se realizaron 3 estudios ambientales del sitio de disposición final en la parcela 175  de las 12 informes programadas en todo el 2026, con un avance anual acumulado teniendo del 25% </t>
    </r>
  </si>
  <si>
    <r>
      <rPr>
        <b/>
        <sz val="11"/>
        <rFont val="Calibri"/>
        <family val="2"/>
      </rPr>
      <t xml:space="preserve">Meta Trimestral: </t>
    </r>
    <r>
      <rPr>
        <sz val="11"/>
        <rFont val="Calibri"/>
        <family val="2"/>
      </rPr>
      <t xml:space="preserve">Se realizaron 5 Verificación de las autodeterminaciones de los residuos sólidos urbanos a las empresas contribuyentes,  de las 5 que estaban programadas en el Municipio de Benito Juárez, teniendo un avance del 100%, en el  Primer Trimestre 2026.  </t>
    </r>
    <r>
      <rPr>
        <b/>
        <sz val="11"/>
        <rFont val="Calibri"/>
        <family val="2"/>
      </rPr>
      <t xml:space="preserve">                                                                                                                                                                                                                                                                                  Meta Anual: S</t>
    </r>
    <r>
      <rPr>
        <sz val="11"/>
        <rFont val="Calibri"/>
        <family val="2"/>
      </rPr>
      <t xml:space="preserve">e atendieron a  5 Verificación de las autodeterminaciones de los residuos sólidos urbanos a las empresas, de las 80 que estaban programadas durante todo el 2026, con un avance anual acumulad de 6%.       </t>
    </r>
    <r>
      <rPr>
        <b/>
        <sz val="11"/>
        <rFont val="Calibri"/>
        <family val="2"/>
      </rPr>
      <t xml:space="preserve">                                                                                                                                                                                                               Nota: </t>
    </r>
    <r>
      <rPr>
        <sz val="11"/>
        <rFont val="Calibri"/>
        <family val="2"/>
      </rPr>
      <t xml:space="preserve">En el primer trimestre se lleva acabo la recaudación, por tal motivo, se suspenden  las visitas a empresas.   </t>
    </r>
    <r>
      <rPr>
        <sz val="11"/>
        <color rgb="FFFF0000"/>
        <rFont val="Calibri"/>
        <family val="2"/>
      </rPr>
      <t xml:space="preserve">   </t>
    </r>
  </si>
  <si>
    <r>
      <rPr>
        <b/>
        <sz val="11"/>
        <rFont val="Calibri"/>
        <family val="2"/>
      </rPr>
      <t xml:space="preserve">Meta Trimestral: </t>
    </r>
    <r>
      <rPr>
        <sz val="11"/>
        <rFont val="Calibri"/>
        <family val="2"/>
      </rPr>
      <t xml:space="preserve">Se cuenta con 135,511 ciudadanos registrados enfocados en las buenas prácticas sobre el manejo de residuos sólidos urbanos  de las 153,077 que estaban programadas en el municipio de Benito Juárez. con un 89 % de avance en el  Primer Trimestre 2026.       </t>
    </r>
    <r>
      <rPr>
        <b/>
        <sz val="11"/>
        <rFont val="Calibri"/>
        <family val="2"/>
      </rPr>
      <t xml:space="preserve">                                                                                                          Meta Anual: </t>
    </r>
    <r>
      <rPr>
        <sz val="11"/>
        <rFont val="Calibri"/>
        <family val="2"/>
      </rPr>
      <t xml:space="preserve">Se registraron 135,511 ciudadanos enfocados en  buenas prácticas sobre el manejo de residuos sólidos urbanos, de las 612,110 que estaban programadas durante todo el 2026,  teniendo un 22% de avance anual acumulada.  </t>
    </r>
    <r>
      <rPr>
        <sz val="11"/>
        <color rgb="FFFF0000"/>
        <rFont val="Calibri"/>
        <family val="2"/>
      </rPr>
      <t xml:space="preserve"> </t>
    </r>
    <r>
      <rPr>
        <b/>
        <sz val="11"/>
        <color rgb="FFFF0000"/>
        <rFont val="Calibri"/>
        <family val="2"/>
      </rPr>
      <t xml:space="preserve">       </t>
    </r>
  </si>
  <si>
    <t xml:space="preserve">Meta Trimestral: Se realizaron 550 verificaciones de la recolección de residuos sólidos en el Municipio de Benito Juárez, de las 550 que estaban programadas, teniendo el 100% de avance en el Primer Trimestre 2026.        </t>
  </si>
  <si>
    <t xml:space="preserve">Meta Trimestral: Se realizaron 9,990 supervisiones de rutas de recolección de los residuos sólidos urbanos, de las 9,990  que estaban programadas, con un avance de  el 100%  en el  Primer Trimestre 2026.            </t>
  </si>
  <si>
    <r>
      <t xml:space="preserve">Meta Trimestral: </t>
    </r>
    <r>
      <rPr>
        <sz val="11"/>
        <rFont val="Calibri"/>
        <family val="2"/>
      </rPr>
      <t xml:space="preserve">Se recibieron 47  quejas  ciudadanas, de las 299 que estaban programadas con un avance 16% en el  Primer Trimestre 2026.   </t>
    </r>
    <r>
      <rPr>
        <b/>
        <sz val="11"/>
        <rFont val="Calibri"/>
        <family val="2"/>
      </rPr>
      <t xml:space="preserve">                                                                           Meta Anual: </t>
    </r>
    <r>
      <rPr>
        <sz val="11"/>
        <rFont val="Calibri"/>
        <family val="2"/>
      </rPr>
      <t xml:space="preserve">Se registraron 47 quejas ciudadanas, de las 959 estimadas en todo el 2026 con un avance anual acumulado del 5%.  </t>
    </r>
  </si>
  <si>
    <t xml:space="preserve">Se recibieron 47  quejas  ciudadanas, de las 299 que estaban programadas con un avance 16% en el  Primer Trimestre 2026.   </t>
  </si>
  <si>
    <r>
      <t xml:space="preserve">Meta Trimestral: </t>
    </r>
    <r>
      <rPr>
        <sz val="11"/>
        <rFont val="Calibri"/>
        <family val="2"/>
      </rPr>
      <t xml:space="preserve">Se instalaron de 149 lonas informativas en áreas identificadas como basureros clandestinos. de las 170 unidades que estaban programadas, teniendo el 88% de avance en el Primer Trimestre 2026.    </t>
    </r>
    <r>
      <rPr>
        <b/>
        <sz val="11"/>
        <rFont val="Calibri"/>
        <family val="2"/>
      </rPr>
      <t xml:space="preserve">                                                                                                                                Meta Anual: </t>
    </r>
    <r>
      <rPr>
        <sz val="11"/>
        <rFont val="Calibri"/>
        <family val="2"/>
      </rPr>
      <t xml:space="preserve">Se instalaron 149 lonas informativa en áreas identificadas como antiguos basureros clandestinos, de las 698 programadas en todo el 2026, con un avance anual acumulado del 21%.    </t>
    </r>
    <r>
      <rPr>
        <b/>
        <sz val="11"/>
        <rFont val="Calibri"/>
        <family val="2"/>
      </rPr>
      <t xml:space="preserve">     </t>
    </r>
  </si>
  <si>
    <t xml:space="preserve">Meta Trimestral: Se instalaron de 149 lonas informativas en áreas identificadas como basureros clandestinos. de las 170 unidades que estaban programadas, teniendo el 88% de avance en el Primer Trimestre 2026.       </t>
  </si>
  <si>
    <r>
      <t xml:space="preserve">Meta Trimestral: </t>
    </r>
    <r>
      <rPr>
        <sz val="11"/>
        <rFont val="Calibri"/>
        <family val="2"/>
      </rPr>
      <t xml:space="preserve">Se realizaron 12,600  supervisiones del Barrido mecánico y manual de calles  de las 12600  que estaban programadas, teniendo el 100% de avance en el Primer Trimestre 2026.     </t>
    </r>
    <r>
      <rPr>
        <b/>
        <sz val="11"/>
        <rFont val="Calibri"/>
        <family val="2"/>
      </rPr>
      <t xml:space="preserve">                                                                                                                                                                                                                               Meta Anual: </t>
    </r>
    <r>
      <rPr>
        <sz val="11"/>
        <rFont val="Calibri"/>
        <family val="2"/>
      </rPr>
      <t xml:space="preserve">Se limpiaron 12600  supervisiones del Barridos mecánico y manual de calles de las 71700  programadas en todo el 2026, con un avance anual acumulado del 18%. </t>
    </r>
    <r>
      <rPr>
        <b/>
        <sz val="11"/>
        <rFont val="Calibri"/>
        <family val="2"/>
      </rPr>
      <t xml:space="preserve"> </t>
    </r>
  </si>
  <si>
    <t xml:space="preserve">Se realizaron 12,600  supervisiones del Barrido mecánico y manual de calles  de las 12600  que estaban programadas, teniendo el 100% de avance en el Primer Trimestre 2026.   </t>
  </si>
  <si>
    <t>Meta Trimestral: Sin meta programada para este Primer trimestre 2026; el cumplimiento es acorde al calendario anual, con entregas proyectadas para los periodos posteriores</t>
  </si>
  <si>
    <r>
      <t xml:space="preserve">Meta Trimestral: </t>
    </r>
    <r>
      <rPr>
        <sz val="11"/>
        <rFont val="Calibri"/>
        <family val="2"/>
      </rPr>
      <t xml:space="preserve">No se programó la entrega de informes semestrales sobre la operación de los sitios de disposición final de residuos sólidos urbanos. Por lo anterior, se reporta un cumplimiento acorde a la programación anual, toda vez que dicha actividad está proyectada para los trimestres posteriores.                         </t>
    </r>
    <r>
      <rPr>
        <b/>
        <sz val="11"/>
        <rFont val="Calibri"/>
        <family val="2"/>
      </rPr>
      <t xml:space="preserve">                                                       Meta Anual: </t>
    </r>
    <r>
      <rPr>
        <sz val="11"/>
        <rFont val="Calibri"/>
        <family val="2"/>
      </rPr>
      <t xml:space="preserve">se realizaron 0 reportes de la operación de los sitios de la disposición final  de los residuos sólidos urbanos de las 4 programadas en todo el 2026, logrando el 0% de avance anual acumulada.     </t>
    </r>
    <r>
      <rPr>
        <b/>
        <sz val="11"/>
        <rFont val="Calibri"/>
        <family val="2"/>
      </rPr>
      <t xml:space="preserve">                                                                                                </t>
    </r>
  </si>
  <si>
    <t xml:space="preserve">Se realizaron 3 Supervisiones de mantenimiento y saneamiento del sitio clausurado de la Parcela 1113, de los 3 que estaban programadas teniendo el 100% de avance en el  Primer Trimestre 2026.     </t>
  </si>
  <si>
    <t xml:space="preserve">Meta Trimestral: Se realizaron 3  informes ambientales del sitio de disposición final en la parcela 196, de las 3 que estaban programadas teniendo el 100% de avance en el  Primer Trimestre 2026.  </t>
  </si>
  <si>
    <t xml:space="preserve">Meta Trimestral: Se realizaron 3  informes ambientales del sitio de disposición final en la parcela 175, de las 3 que estaban programadas teniendo el 100% de avance en el  Primer Trimestre 2026.             </t>
  </si>
  <si>
    <r>
      <t>Meta Trimestral: S</t>
    </r>
    <r>
      <rPr>
        <sz val="11"/>
        <rFont val="Calibri"/>
        <family val="2"/>
      </rPr>
      <t xml:space="preserve">e atendieron a 936 contribuyentes rezagados por el pago de la recolección de residuos sólidos, de las 1300 que estaban programadas en el municipio de Benito Juárez teniendo un avance del 72% en el Primer Trimestre 2026.      </t>
    </r>
    <r>
      <rPr>
        <b/>
        <sz val="11"/>
        <rFont val="Calibri"/>
        <family val="2"/>
      </rPr>
      <t xml:space="preserve">                                                                                         Meta Anual: </t>
    </r>
    <r>
      <rPr>
        <sz val="11"/>
        <rFont val="Calibri"/>
        <family val="2"/>
      </rPr>
      <t>Se atendieron a 936 contribuyentes rezagados por el pago de la recolección de residuos sólidos de la recolección de residuos sólidos  de las 1603 que estaban programadas durante todo el 2026 con un avance anual acumulado del  58%.                                                                                                                                                                 NOTA: Es  importante mencionar  que durante el primer trimestre se lleva a cabo la recaudación por el servicio de Recolección y traslado de los Residuos.</t>
    </r>
  </si>
  <si>
    <t xml:space="preserve">Meta Trimestral: Se atendieron a 936 contribuyentes rezagados por el pago de la recolección de residuos sólidos, de las 1300 que estaban programadas en el municipio de Benito Juárez teniendo un avance del 72% en el Primer Trimestre 2026. </t>
  </si>
  <si>
    <t xml:space="preserve">Meta Trimestral: Se atendieron a 70,991  contribuyentes que se les entrego su pase de caja para realizar el pago por la recolección del residuos, de las 50,000  que estaban programadas en el municipio de Benito Juárez logrando el 142% de avance en el  Primer Trimestre 2026.    </t>
  </si>
  <si>
    <r>
      <t>Meta Trimestral: S</t>
    </r>
    <r>
      <rPr>
        <sz val="11"/>
        <rFont val="Calibri"/>
        <family val="2"/>
      </rPr>
      <t xml:space="preserve">e realizaron  936  Constancias de Formatos de Planes de Manejo de grandes generadores de residuos de las 1300  que estaban programadas en el municipio de Benito Juárez logrando el 72 % de avance en el  Primer Trimestre 2026.        </t>
    </r>
    <r>
      <rPr>
        <b/>
        <sz val="11"/>
        <rFont val="Calibri"/>
        <family val="2"/>
      </rPr>
      <t xml:space="preserve">                                                                                                                                                                                                              Meta Anual: </t>
    </r>
    <r>
      <rPr>
        <sz val="11"/>
        <rFont val="Calibri"/>
        <family val="2"/>
      </rPr>
      <t xml:space="preserve">Se atendieron a 916 contribuyentes que cuentan y operan sus Planes de Manejo de grandes generadores de residuos, de las 1603 que estaban programadas durante todo el 2026 con un avance anual acumulada de 58%                       </t>
    </r>
    <r>
      <rPr>
        <b/>
        <sz val="11"/>
        <rFont val="Calibri"/>
        <family val="2"/>
      </rPr>
      <t xml:space="preserve">                                                                                                                                                                                     Nota: </t>
    </r>
    <r>
      <rPr>
        <sz val="11"/>
        <rFont val="Calibri"/>
        <family val="2"/>
      </rPr>
      <t>En el primer trimestre se lleva acabo la recaudación, por tal motivo, se tienen mayor cantidad de registros de planes de manejo, en los meses posteriores solo se regularizan las empresas rezagadas o nuevas aperturas.</t>
    </r>
  </si>
  <si>
    <t xml:space="preserve">Meta Trimestral: Se realizaron  936  Constancias de Formatos de Planes de Manejo de grandes generadores de residuos de las 1300  que estaban programadas en el municipio de Benito Juárez logrando el 72 % de avance en el  Primer Trimestre 2026.  </t>
  </si>
  <si>
    <t xml:space="preserve">Meta Trimestral: Se realizaron 5 Verificación de las autodeterminaciones de los residuos sólidos urbanos a las empresas contribuyentes,  de las 5 que estaban programadas en el Municipio de Benito Juárez, teniendo un avance del 100%, en el  Primer Trimestre 2026. </t>
  </si>
  <si>
    <t xml:space="preserve">Meta Trimestral: Se cuenta con 135,511 ciudadanos registrados enfocados en las buenas prácticas sobre el manejo de residuos sólidos urbanos  de las 153,077 que estaban programadas en el municipio de Benito Juárez. con un 89 % de avance en el  Primer Trimestre 2026.      </t>
  </si>
  <si>
    <r>
      <t>Meta Trimestral: S</t>
    </r>
    <r>
      <rPr>
        <sz val="11"/>
        <rFont val="Calibri"/>
        <family val="2"/>
      </rPr>
      <t xml:space="preserve">e realizaron 143 pláticas de capacitación y concientización enfocadas en la separación, clasificación y buen manejo de los RSU en los sectores empresarial y educativo de las 150  que estaban programadas en el municipio de Benito Juárez logrando el 95% de avance en el Primero Trimestre 2026.      </t>
    </r>
    <r>
      <rPr>
        <b/>
        <sz val="11"/>
        <rFont val="Calibri"/>
        <family val="2"/>
      </rPr>
      <t xml:space="preserve">                                                                                                                                                                       Meta Anual: </t>
    </r>
    <r>
      <rPr>
        <sz val="11"/>
        <rFont val="Calibri"/>
        <family val="2"/>
      </rPr>
      <t>Se realizaron 143 pláticas de capacitación y concientización enfocadas en la separación, clasificación y buen manejo de los RSU en los sectores empresarial y educativo de las  695 que estaban programadas durante todo el 2026, con un avance anual acumulada de 21%.</t>
    </r>
  </si>
  <si>
    <t xml:space="preserve">Meta Trimestral: Se realizaron 143 pláticas de capacitación y concientización enfocadas en la separación, clasificación y buen manejo de los RSU en los sectores empresarial y educativo de las 150  que estaban programadas en el municipio de Benito Juárez logrando el 95% de avance en el Primero Trimestre 2026.           </t>
  </si>
  <si>
    <r>
      <t>Meta Trimestral: S</t>
    </r>
    <r>
      <rPr>
        <sz val="11"/>
        <rFont val="Calibri"/>
        <family val="2"/>
      </rPr>
      <t xml:space="preserve">e colocaron 2305  botes que se instalaron y/o prestaron  para el deposito de residuos sólidos,  de las 1650  que estaban programadas en el Municipio de Benito Juárez logrando el140% de avance en el  Primer Trimestre 2026.                                       </t>
    </r>
    <r>
      <rPr>
        <b/>
        <sz val="11"/>
        <rFont val="Calibri"/>
        <family val="2"/>
      </rPr>
      <t xml:space="preserve">                                                      Meta Anual: </t>
    </r>
    <r>
      <rPr>
        <sz val="11"/>
        <rFont val="Calibri"/>
        <family val="2"/>
      </rPr>
      <t xml:space="preserve">Se  instalaron y/o prestaron 2305 botes  para el deposito de residuos sólidos, de las 4650 que estaban programadas durante todo el 2026, teniendo el 50% de avance anual acumulada.  </t>
    </r>
  </si>
  <si>
    <t xml:space="preserve">Meta Trimestral: Se colocaron 2305  botes que se instalaron y/o prestaron  para el deposito de residuos sólidos,  de las 1650  que estaban programadas en el Municipio de Benito Juárez logrando el140% de avance en el  Primer Trimestre 2026.         </t>
  </si>
  <si>
    <r>
      <t xml:space="preserve">Meta Trimestral: </t>
    </r>
    <r>
      <rPr>
        <sz val="11"/>
        <rFont val="Calibri"/>
        <family val="2"/>
      </rPr>
      <t xml:space="preserve">Se realizaron 3 reportes  del presupuesto aprobado, logrando 3 reportes que estaban programadas logrando el 100% de avance del Primer Trimestre 2026.   </t>
    </r>
    <r>
      <rPr>
        <b/>
        <sz val="11"/>
        <rFont val="Calibri"/>
        <family val="2"/>
      </rPr>
      <t xml:space="preserve">                                                                                                                                         Meta Anual: </t>
    </r>
    <r>
      <rPr>
        <sz val="11"/>
        <rFont val="Calibri"/>
        <family val="2"/>
      </rPr>
      <t>Se realizaron  3 reportes del presupuesto aprobado, de las 12 programadas en todo el 2026, logrando el 25% de avance anual acumulada.</t>
    </r>
  </si>
  <si>
    <t xml:space="preserve">Meta Trimestral: Se realizaron 3 reportes  del presupuesto aprobado, logrando 3 reportes que estaban programadas logrando el 100% de avance del Primer Trimestre 2026. </t>
  </si>
  <si>
    <r>
      <t xml:space="preserve">Meta Trimestral: </t>
    </r>
    <r>
      <rPr>
        <sz val="11"/>
        <rFont val="Calibri"/>
        <family val="2"/>
      </rPr>
      <t xml:space="preserve">Se realizo 1 reporte para la rendición de cuentas del organismo, de  1 que estaban programado, logrando el 100% de avance en el  Primer Trimestre 2026.   </t>
    </r>
    <r>
      <rPr>
        <b/>
        <sz val="11"/>
        <rFont val="Calibri"/>
        <family val="2"/>
      </rPr>
      <t xml:space="preserve">  Meta Anual: S</t>
    </r>
    <r>
      <rPr>
        <sz val="11"/>
        <rFont val="Calibri"/>
        <family val="2"/>
      </rPr>
      <t>e realizaron 1 reportes  del presupuesto aprobado, de los 4 programadas en todo el 2026, logrando el 25% de avance anual acumulada.</t>
    </r>
  </si>
  <si>
    <t xml:space="preserve">Meta Trimestral: Se realizo 1 reporte para la rendición de cuentas del organismo, de  1 que estaban programado, logrando el 100% de avance en el  Primer Trimestre 2026.  </t>
  </si>
  <si>
    <r>
      <t>Meta Trimestral: S</t>
    </r>
    <r>
      <rPr>
        <sz val="11"/>
        <rFont val="Calibri"/>
        <family val="2"/>
      </rPr>
      <t xml:space="preserve">e realizo 3 reporte de acciones para prevenir malas prácticas de  en la gestión integral de residuos,  asegurando el cumplimiento del marco legal vigente,  de  3 que estaban programado, logrando el 100% de avance en el  Primer Trimestre 2026.           </t>
    </r>
    <r>
      <rPr>
        <b/>
        <sz val="11"/>
        <rFont val="Calibri"/>
        <family val="2"/>
      </rPr>
      <t xml:space="preserve">                                                                                                                                          Meta Anual: </t>
    </r>
    <r>
      <rPr>
        <sz val="11"/>
        <rFont val="Calibri"/>
        <family val="2"/>
      </rPr>
      <t>Se realizó 3 reporte de acciones para prevenir malas prácticas de  en la gestión integral de residuos,  asegurando el cumplimiento del marco legal vigente, de los 12 programadas en todo el 2026, logrando el 25% de avance anual acumulada.</t>
    </r>
  </si>
  <si>
    <t xml:space="preserve">Meta Trimestral: Se realizo 3 reporte de acciones para prevenir malas prácticas de  en la gestión integral de residuos,  asegurando el cumplimiento del marco legal vigente,  de  3 que estaban programado, logrando el 100% de avance en el  Primer Trimestre 2026.       </t>
  </si>
  <si>
    <t xml:space="preserve">Meta Trimestral: Se brindó atención a 773 reportes ciudadanos a través de las Unidades Verdes,  de  600 que estaban programadas, logrando el 129% de avance en el  Primer Trimestre 2026.  </t>
  </si>
  <si>
    <r>
      <t xml:space="preserve">Meta Trimestral: </t>
    </r>
    <r>
      <rPr>
        <sz val="11"/>
        <rFont val="Calibri"/>
        <family val="2"/>
      </rPr>
      <t xml:space="preserve">Se realizo 3 informe de actividades de procedimientos  jurídicos   de  3  que estaban programadas, logrando el 100% de avance en el  Primer Trimestre 2026.   </t>
    </r>
    <r>
      <rPr>
        <b/>
        <sz val="11"/>
        <rFont val="Calibri"/>
        <family val="2"/>
      </rPr>
      <t xml:space="preserve">                                                                                                                                                       Meta Anual: </t>
    </r>
    <r>
      <rPr>
        <sz val="11"/>
        <rFont val="Calibri"/>
        <family val="2"/>
      </rPr>
      <t>Se realizó 3 informe de actividades de procedimientos  jurídicos  , de los 12 programadas en todo el 2026, logrando el 25% de avance anual acumulada.</t>
    </r>
  </si>
  <si>
    <t xml:space="preserve">Meta Trimestral: Se realizo 3 informe de actividades de procedimientos  jurídicos   de  3  que estaban programadas, logrando el 100% de avance en el  Primer Trimestre 2026.     </t>
  </si>
  <si>
    <r>
      <t xml:space="preserve">Meta Trimestral: </t>
    </r>
    <r>
      <rPr>
        <sz val="11"/>
        <rFont val="Calibri"/>
        <family val="2"/>
      </rPr>
      <t xml:space="preserve">Se realizo 15 informes procedimientos administrativos,  transparencia, contratos y convenios de  15 que estaban programadas, logrando el 100% de avance en el  Primer Trimestre 2026. </t>
    </r>
    <r>
      <rPr>
        <b/>
        <sz val="11"/>
        <rFont val="Calibri"/>
        <family val="2"/>
      </rPr>
      <t xml:space="preserve">                                                                            Meta </t>
    </r>
    <r>
      <rPr>
        <sz val="11"/>
        <rFont val="Calibri"/>
        <family val="2"/>
      </rPr>
      <t>Anual: Se realizó 15 informes procedimientos administrativos,  transparencia, contratos y convenios, de los 60 programadas en todo el 2026 logrando el 25% de avance anual acumulada.</t>
    </r>
  </si>
  <si>
    <t xml:space="preserve">Meta Trimestral: Se realizo 15 informes procedimientos administrativos,  transparencia, contratos y convenios de  15 que estaban programadas, logrando el 100% de avance en el  Primer Trimestre 2026.             </t>
  </si>
  <si>
    <t>Meta trimestral: Se ingresaron 174.809 toneladas de residuos  sólidos urbanos ingresados  en  la parcela 175 de las 114.840 Toneladas proyectadas, teniendo un 152%  de avance en el Primer Trimestre 2026.</t>
  </si>
  <si>
    <t xml:space="preserve">RSUG (t,t-1): Se tiene un registro de 1,515,014 Toneladas de enero 2022 a diciembre 2024. La información se obtuvo de los registros históricos del Relleno Sanitario parcela 196 y 175, desglosándose de la siguiente manera:                                              2022: 589152 ton.                                                              2023: 443327 ton.                                                                  2024:  482534 ton .                                                              Total: 1,515,014 ton. </t>
  </si>
  <si>
    <t xml:space="preserve">RSUG (RSUG (t,t-1): Durante el periodo de enero a diciembre de 2023, ingresaron al relleno sanitario un total de 443,327 toneladas                               </t>
  </si>
  <si>
    <t>De enero a diciembre 2023 se lograron 2200 verificaciones de recolección de residuos sólidos urbanos</t>
  </si>
  <si>
    <r>
      <rPr>
        <b/>
        <sz val="13"/>
        <color theme="1"/>
        <rFont val="Calibri"/>
        <family val="2"/>
      </rPr>
      <t xml:space="preserve">LPCLLTC: </t>
    </r>
    <r>
      <rPr>
        <sz val="13"/>
        <color theme="1"/>
        <rFont val="Calibri"/>
        <family val="2"/>
      </rPr>
      <t xml:space="preserve"> De enero 2022 a diciembre 2024 se limpiaron 1597 basureros clandestinos  desglosándose de la siguiente manera:                                                                           2022: 265                                                                              2023: 675                                                                                       2024: 657                                                                                     Total  1597</t>
    </r>
  </si>
  <si>
    <t>PSBMM: De enero 2022 a diciembre 2024 se supervisaron 7,175 supervisiones del barrido mecánico y manual de calles y avenidas, desglosados de la siguiente manera:                                                2022: 0                                                                                            2023: 0                                                                                            2024: 7175                                                                                    Total  7175</t>
  </si>
  <si>
    <t>De enero a diciembre 2023 se atendieron 708 quejas ciudadanas.</t>
  </si>
  <si>
    <t xml:space="preserve">De enero a diciembre 2026 se colocaron  675 lonas en áreas que fueron basureros clandestinos         </t>
  </si>
  <si>
    <t>De enero a diciembre 2024 se realizaron 7175 supervisión de Barrido Mecánico y manual de calles y avenidas.</t>
  </si>
  <si>
    <t>De enero a diciembre 2026 se realizarán  2 reportes semestrales a la Secretaria de Ecología y Medio Ambiente (SEMA). en comparación a la línea base.</t>
  </si>
  <si>
    <t xml:space="preserve">De enero a diciembre 2023 se realizaron 2 reportes semestrales a la Secretaria de Ecología y Medio Ambiente (SEMA). </t>
  </si>
  <si>
    <r>
      <rPr>
        <b/>
        <sz val="13"/>
        <color theme="1"/>
        <rFont val="Calibri"/>
        <family val="2"/>
      </rPr>
      <t>PRPA1:</t>
    </r>
    <r>
      <rPr>
        <sz val="13"/>
        <color theme="1"/>
        <rFont val="Calibri"/>
        <family val="2"/>
      </rPr>
      <t xml:space="preserve"> De enero diciembre de 2026 se atendieran 12 reportes  de la parcela 1113 en comparación con la línea base.</t>
    </r>
  </si>
  <si>
    <r>
      <rPr>
        <b/>
        <sz val="13"/>
        <color theme="1"/>
        <rFont val="Calibri"/>
        <family val="2"/>
      </rPr>
      <t xml:space="preserve">PRPA1: </t>
    </r>
    <r>
      <rPr>
        <sz val="13"/>
        <color theme="1"/>
        <rFont val="Calibri"/>
        <family val="2"/>
      </rPr>
      <t>De enero diciembre de 2023 se realizaron 12 reportes  de la parcela 1113.</t>
    </r>
  </si>
  <si>
    <r>
      <rPr>
        <b/>
        <sz val="13"/>
        <color theme="1"/>
        <rFont val="Calibri"/>
        <family val="2"/>
      </rPr>
      <t>PRPA2:</t>
    </r>
    <r>
      <rPr>
        <sz val="13"/>
        <color theme="1"/>
        <rFont val="Calibri"/>
        <family val="2"/>
      </rPr>
      <t xml:space="preserve"> De enero diciembre de 2026 se atendieran 12 reportes  de la parcela 196 en comparación con la línea base.</t>
    </r>
  </si>
  <si>
    <r>
      <rPr>
        <b/>
        <sz val="13"/>
        <color theme="1"/>
        <rFont val="Calibri"/>
        <family val="2"/>
      </rPr>
      <t xml:space="preserve">PRPA2: </t>
    </r>
    <r>
      <rPr>
        <sz val="13"/>
        <color theme="1"/>
        <rFont val="Calibri"/>
        <family val="2"/>
      </rPr>
      <t>De enero diciembre de 2023 se realizaron 12 reportes  de la parcela 196.</t>
    </r>
  </si>
  <si>
    <r>
      <rPr>
        <b/>
        <sz val="13"/>
        <color theme="1"/>
        <rFont val="Calibri"/>
        <family val="2"/>
      </rPr>
      <t xml:space="preserve">PRPA2: </t>
    </r>
    <r>
      <rPr>
        <sz val="13"/>
        <color theme="1"/>
        <rFont val="Calibri"/>
        <family val="2"/>
      </rPr>
      <t>De enero diciembre de 2024 se realizaron 11 reportes  de la parcela 175.</t>
    </r>
  </si>
  <si>
    <r>
      <rPr>
        <b/>
        <sz val="13"/>
        <color theme="1"/>
        <rFont val="Calibri"/>
        <family val="2"/>
      </rPr>
      <t>PEPCR:</t>
    </r>
    <r>
      <rPr>
        <sz val="13"/>
        <color theme="1"/>
        <rFont val="Calibri"/>
        <family val="2"/>
      </rPr>
      <t xml:space="preserve"> De enero a diciembre 2023,  se registraron 1184 pagos r rezagados contribuyentes</t>
    </r>
  </si>
  <si>
    <r>
      <rPr>
        <b/>
        <sz val="13"/>
        <color theme="1"/>
        <rFont val="Calibri"/>
        <family val="2"/>
      </rPr>
      <t>PEPCR:</t>
    </r>
    <r>
      <rPr>
        <sz val="13"/>
        <color theme="1"/>
        <rFont val="Calibri"/>
        <family val="2"/>
      </rPr>
      <t xml:space="preserve"> De enero 2024 a diciembre de 2027, se proyecta que se emitiran 189,953 pases de caja, de las metas comparadas con la línea base.
Meta Absoluta: 46,817 pases de caja generados
Meta Relativa: 33% superior a la línea base</t>
    </r>
  </si>
  <si>
    <r>
      <t>PEPCR:</t>
    </r>
    <r>
      <rPr>
        <sz val="13"/>
        <color theme="1"/>
        <rFont val="Calibri"/>
        <family val="2"/>
      </rPr>
      <t xml:space="preserve"> De enero a diciembre 2024,  se emitieron 143,136 pases de caja durante este periodo, desglosándose de la siguiente manera:               
2022: 48017                   
2023: 47793                                 
2024: 47326                          
Total  143136</t>
    </r>
  </si>
  <si>
    <r>
      <rPr>
        <b/>
        <sz val="13"/>
        <color theme="1"/>
        <rFont val="Calibri"/>
        <family val="2"/>
      </rPr>
      <t>PCRPMV:</t>
    </r>
    <r>
      <rPr>
        <sz val="13"/>
        <color theme="1"/>
        <rFont val="Calibri"/>
        <family val="2"/>
      </rPr>
      <t xml:space="preserve"> De enero 2024 a diciembre de 2027 se estima entregar 4811 formato de constancia de  Planes de Manejo,  de las metas comparada con la línea base 2024.
</t>
    </r>
    <r>
      <rPr>
        <b/>
        <sz val="13"/>
        <color theme="1"/>
        <rFont val="Calibri"/>
        <family val="2"/>
      </rPr>
      <t>Meta Absoluta:</t>
    </r>
    <r>
      <rPr>
        <sz val="13"/>
        <color theme="1"/>
        <rFont val="Calibri"/>
        <family val="2"/>
      </rPr>
      <t xml:space="preserve"> 1094 Formato de constancias de planes de manejo
</t>
    </r>
    <r>
      <rPr>
        <b/>
        <sz val="13"/>
        <color theme="1"/>
        <rFont val="Calibri"/>
        <family val="2"/>
      </rPr>
      <t xml:space="preserve">Meta Relativa: </t>
    </r>
    <r>
      <rPr>
        <sz val="13"/>
        <color theme="1"/>
        <rFont val="Calibri"/>
        <family val="2"/>
      </rPr>
      <t>29% superior a la línea base</t>
    </r>
  </si>
  <si>
    <r>
      <rPr>
        <b/>
        <sz val="13"/>
        <color theme="1"/>
        <rFont val="Calibri"/>
        <family val="2"/>
      </rPr>
      <t xml:space="preserve">PCRPMV: </t>
    </r>
    <r>
      <rPr>
        <sz val="13"/>
        <color theme="1"/>
        <rFont val="Calibri"/>
        <family val="2"/>
      </rPr>
      <t>De enero a diciembre 2024, se entregaron 3717 formato de constancia de  Planes de Manejo durante este periodo, desglosándose de la siguiente manera:               
2022: 1136                    
2023: 1184                                 
2024: 1397                      
Total  3,717</t>
    </r>
  </si>
  <si>
    <r>
      <rPr>
        <b/>
        <sz val="13"/>
        <color theme="1"/>
        <rFont val="Calibri"/>
        <family val="2"/>
      </rPr>
      <t>PCRPMV:</t>
    </r>
    <r>
      <rPr>
        <sz val="13"/>
        <color theme="1"/>
        <rFont val="Calibri"/>
        <family val="2"/>
      </rPr>
      <t xml:space="preserve"> De enero a diciembre 2023, se entregaron 1184 formato de constancia de  Planes de Manejo </t>
    </r>
  </si>
  <si>
    <r>
      <rPr>
        <b/>
        <sz val="13"/>
        <color theme="1"/>
        <rFont val="Calibri"/>
        <family val="2"/>
      </rPr>
      <t xml:space="preserve">PVEC: </t>
    </r>
    <r>
      <rPr>
        <sz val="13"/>
        <color theme="1"/>
        <rFont val="Calibri"/>
        <family val="2"/>
      </rPr>
      <t>De enero  a diciembre 2023, se verificaron 175 empresas para verificar su autodeterminación de los RSU.</t>
    </r>
  </si>
  <si>
    <r>
      <rPr>
        <b/>
        <sz val="13"/>
        <color theme="1"/>
        <rFont val="Calibri"/>
        <family val="2"/>
      </rPr>
      <t>PVEC:</t>
    </r>
    <r>
      <rPr>
        <sz val="13"/>
        <color theme="1"/>
        <rFont val="Calibri"/>
        <family val="2"/>
      </rPr>
      <t xml:space="preserve"> De enero 2024 a diciembre de 2027, se realizarán 240 visitas a empresas para verificar su autodeterminación de los RSU.
</t>
    </r>
    <r>
      <rPr>
        <b/>
        <sz val="13"/>
        <color theme="1"/>
        <rFont val="Calibri"/>
        <family val="2"/>
      </rPr>
      <t>Meta Absoluta:</t>
    </r>
    <r>
      <rPr>
        <sz val="13"/>
        <color theme="1"/>
        <rFont val="Calibri"/>
        <family val="2"/>
      </rPr>
      <t xml:space="preserve"> -167 visitas  a empresas, menos que la línea base.
</t>
    </r>
    <r>
      <rPr>
        <b/>
        <sz val="13"/>
        <color theme="1"/>
        <rFont val="Calibri"/>
        <family val="2"/>
      </rPr>
      <t xml:space="preserve">Meta Relativa: </t>
    </r>
    <r>
      <rPr>
        <sz val="13"/>
        <color theme="1"/>
        <rFont val="Calibri"/>
        <family val="2"/>
      </rPr>
      <t>-41 % inferior a la línea base.</t>
    </r>
  </si>
  <si>
    <r>
      <rPr>
        <b/>
        <sz val="13"/>
        <color theme="1"/>
        <rFont val="Calibri"/>
        <family val="2"/>
      </rPr>
      <t xml:space="preserve">PVEC: </t>
    </r>
    <r>
      <rPr>
        <sz val="13"/>
        <color theme="1"/>
        <rFont val="Calibri"/>
        <family val="2"/>
      </rPr>
      <t>De enero 2022 a diciembre 2024, se verificaron 407 empresas para verificar su autodeterminación de los RSU. durante este periodo, desglosándose de la siguiente manera:               
2022: 198                      
2023: 175                                  
2024:  34                         
Total  407</t>
    </r>
  </si>
  <si>
    <t xml:space="preserve">PPCR: De enero a diciembre de 2026, se registrarán 612119 ciudadanos,  de las metas comparada con la línea base.
Meta Absoluta: 9 participantes
Meta Relativa: 0.001% superior a la línea base </t>
  </si>
  <si>
    <r>
      <rPr>
        <b/>
        <sz val="13"/>
        <color theme="1"/>
        <rFont val="Calibri"/>
        <family val="2"/>
      </rPr>
      <t xml:space="preserve">PEIEC: </t>
    </r>
    <r>
      <rPr>
        <sz val="13"/>
        <color theme="1"/>
        <rFont val="Calibri"/>
        <family val="2"/>
      </rPr>
      <t xml:space="preserve">De enero  a diciembre 2023,  se capacitaron a 526 ciudadanos del sector empresarial, educativo y ciudadano. </t>
    </r>
  </si>
  <si>
    <r>
      <rPr>
        <b/>
        <sz val="13"/>
        <color theme="1"/>
        <rFont val="Calibri"/>
        <family val="2"/>
      </rPr>
      <t xml:space="preserve">PEIEC: </t>
    </r>
    <r>
      <rPr>
        <sz val="13"/>
        <color theme="1"/>
        <rFont val="Calibri"/>
        <family val="2"/>
      </rPr>
      <t xml:space="preserve"> De enero 2024 a diciembre de 2027, se capacitarán a 2085 ciudadanos del sector empresarial, educativo y ciudadano, comparadas con la línea base.                                                                    </t>
    </r>
    <r>
      <rPr>
        <b/>
        <sz val="13"/>
        <color theme="1"/>
        <rFont val="Calibri"/>
        <family val="2"/>
      </rPr>
      <t>Meta Absoluta:</t>
    </r>
    <r>
      <rPr>
        <sz val="13"/>
        <color theme="1"/>
        <rFont val="Calibri"/>
        <family val="2"/>
      </rPr>
      <t xml:space="preserve"> -273 pláticas menos que la línea base .
</t>
    </r>
    <r>
      <rPr>
        <b/>
        <sz val="13"/>
        <color theme="1"/>
        <rFont val="Calibri"/>
        <family val="2"/>
      </rPr>
      <t xml:space="preserve">Meta Relativa: </t>
    </r>
    <r>
      <rPr>
        <sz val="13"/>
        <color theme="1"/>
        <rFont val="Calibri"/>
        <family val="2"/>
      </rPr>
      <t>-12% meno s que la línea base.</t>
    </r>
  </si>
  <si>
    <r>
      <t xml:space="preserve">PEIPEIEC: </t>
    </r>
    <r>
      <rPr>
        <sz val="13"/>
        <color theme="1"/>
        <rFont val="Calibri"/>
        <family val="2"/>
      </rPr>
      <t xml:space="preserve">De enero 2022 a diciembre 2024,  se capacitaron a 2358  ciudadanos del sector empresarial, educatidel sector empresarial, educativo y ciudadano programadas durante este periodo, desglosándose de la siguiente manera:            </t>
    </r>
    <r>
      <rPr>
        <b/>
        <sz val="13"/>
        <color theme="1"/>
        <rFont val="Calibri"/>
        <family val="2"/>
      </rPr>
      <t xml:space="preserve">   
</t>
    </r>
    <r>
      <rPr>
        <sz val="13"/>
        <color theme="1"/>
        <rFont val="Calibri"/>
        <family val="2"/>
      </rPr>
      <t>2022: 361                          
2023: 526                                  
2024: 1471                       
Total:  2358</t>
    </r>
  </si>
  <si>
    <r>
      <rPr>
        <b/>
        <sz val="13"/>
        <color theme="1"/>
        <rFont val="Calibri"/>
        <family val="2"/>
      </rPr>
      <t xml:space="preserve">PBBP: </t>
    </r>
    <r>
      <rPr>
        <sz val="13"/>
        <color theme="1"/>
        <rFont val="Calibri"/>
        <family val="2"/>
      </rPr>
      <t>De enero a diciembre 2023  se instalaron 3235 botes de basura.</t>
    </r>
  </si>
  <si>
    <r>
      <rPr>
        <b/>
        <sz val="13"/>
        <color theme="1"/>
        <rFont val="Calibri"/>
        <family val="2"/>
      </rPr>
      <t>PIEA:</t>
    </r>
    <r>
      <rPr>
        <sz val="13"/>
        <color theme="1"/>
        <rFont val="Calibri"/>
        <family val="2"/>
      </rPr>
      <t xml:space="preserve"> De enero  a diciembre de 2026, se entregaran 12 reportes programados.</t>
    </r>
  </si>
  <si>
    <r>
      <rPr>
        <b/>
        <sz val="13"/>
        <color theme="1"/>
        <rFont val="Calibri"/>
        <family val="2"/>
      </rPr>
      <t>PIEA:</t>
    </r>
    <r>
      <rPr>
        <sz val="13"/>
        <color theme="1"/>
        <rFont val="Calibri"/>
        <family val="2"/>
      </rPr>
      <t xml:space="preserve"> De enero a diciembre 2023,  se realizaron 12 reportes.</t>
    </r>
  </si>
  <si>
    <r>
      <rPr>
        <b/>
        <sz val="13"/>
        <color theme="1"/>
        <rFont val="Calibri"/>
        <family val="2"/>
      </rPr>
      <t>PIPP:</t>
    </r>
    <r>
      <rPr>
        <sz val="13"/>
        <color theme="1"/>
        <rFont val="Calibri"/>
        <family val="2"/>
      </rPr>
      <t xml:space="preserve"> De enero a diciembre de 2026,  se entregaran 4 informes programados.   </t>
    </r>
  </si>
  <si>
    <r>
      <rPr>
        <b/>
        <sz val="13"/>
        <color theme="1"/>
        <rFont val="Calibri"/>
        <family val="2"/>
      </rPr>
      <t>PRR</t>
    </r>
    <r>
      <rPr>
        <sz val="13"/>
        <color theme="1"/>
        <rFont val="Calibri"/>
        <family val="2"/>
      </rPr>
      <t xml:space="preserve">: De enero a diciembre 2026, se entregaran 12 reportes programados.  </t>
    </r>
  </si>
  <si>
    <t>PVUV: De enero 2025 a diciembre 2027, se entregaran 6450  reportes programado. A partir del  2025 se generada  línea base.                                                         Meta Absoluta: 4800 generada la línea base.
Meta Relativa: 291% generada la línea base.</t>
  </si>
  <si>
    <r>
      <rPr>
        <b/>
        <sz val="13"/>
        <color theme="1"/>
        <rFont val="Calibri"/>
        <family val="2"/>
      </rPr>
      <t>PRR:</t>
    </r>
    <r>
      <rPr>
        <sz val="13"/>
        <color theme="1"/>
        <rFont val="Calibri"/>
        <family val="2"/>
      </rPr>
      <t xml:space="preserve"> De enero a diciembre 2025, se entregaron 12 reportes programados.  </t>
    </r>
  </si>
  <si>
    <r>
      <rPr>
        <b/>
        <sz val="13"/>
        <color theme="1"/>
        <rFont val="Calibri"/>
        <family val="2"/>
      </rPr>
      <t xml:space="preserve">PVUV: </t>
    </r>
    <r>
      <rPr>
        <sz val="13"/>
        <color theme="1"/>
        <rFont val="Calibri"/>
        <family val="2"/>
      </rPr>
      <t>No se dispone de una línea base histórica por tratarse de un indicador de nueva creación. A partir del primer trimestre de 2025, se iniciará la integración de los datos correspondientes para establecer la referencia del próximo periodo de gobierno.                                                La proyección inicial para el ejercicio 2025 es de 1,650 reportes.</t>
    </r>
  </si>
  <si>
    <r>
      <rPr>
        <b/>
        <sz val="13"/>
        <color theme="1"/>
        <rFont val="Calibri"/>
        <family val="2"/>
      </rPr>
      <t xml:space="preserve">PVUV: </t>
    </r>
    <r>
      <rPr>
        <sz val="13"/>
        <color theme="1"/>
        <rFont val="Calibri"/>
        <family val="2"/>
      </rPr>
      <t xml:space="preserve">De enero a diciembre 2025, se atendieron 1650 reportes  ciudadanos atendidas por las unidades verdes.   </t>
    </r>
  </si>
  <si>
    <t xml:space="preserve">PIJR: De enero a diciembre de 2025, se entregaran 4 informes programados.   </t>
  </si>
  <si>
    <r>
      <rPr>
        <b/>
        <sz val="13"/>
        <color theme="1"/>
        <rFont val="Calibri"/>
        <family val="2"/>
      </rPr>
      <t xml:space="preserve">PIPAR: </t>
    </r>
    <r>
      <rPr>
        <sz val="13"/>
        <color theme="1"/>
        <rFont val="Calibri"/>
        <family val="2"/>
      </rPr>
      <t xml:space="preserve"> De enero a diciembre   de 2026, se entregaran 60 informes programados.                                            </t>
    </r>
  </si>
  <si>
    <r>
      <rPr>
        <b/>
        <sz val="13"/>
        <color theme="1"/>
        <rFont val="Calibri"/>
        <family val="2"/>
      </rPr>
      <t xml:space="preserve">PIPAR:  </t>
    </r>
    <r>
      <rPr>
        <sz val="13"/>
        <color theme="1"/>
        <rFont val="Calibri"/>
        <family val="2"/>
      </rPr>
      <t xml:space="preserve">De enero a diciembre   de 2025, se entregaron 60 informes programados.      </t>
    </r>
  </si>
  <si>
    <t>De enero a diciembre 2026 se realizarán 2200 verificaciones de rutas de recolección de residuos sólidos. de las metas comparadas de la línea base.</t>
  </si>
  <si>
    <t>De enero a diciembre 2023 se realizaron  41245 supervisión de rutas  de la recolección de residuos sólidos urbanos.</t>
  </si>
  <si>
    <t>PPCR: De enero  a diciembre 2023, se registraron  612110 ciudadanos pertenecientes al sector empresarial, educativo y ciudadano</t>
  </si>
  <si>
    <t xml:space="preserve">PIPP: De enero a diciembre de 2023,  se realizar 4 informes programados.   </t>
  </si>
  <si>
    <r>
      <rPr>
        <b/>
        <sz val="13"/>
        <color theme="1"/>
        <rFont val="Calibri"/>
        <family val="2"/>
      </rPr>
      <t>PIJR:</t>
    </r>
    <r>
      <rPr>
        <sz val="13"/>
        <color theme="1"/>
        <rFont val="Calibri"/>
        <family val="2"/>
      </rPr>
      <t xml:space="preserve"> De enero a diciembre de 2026, se entregaran 12  informes programados.                                                        Meta Absoluta:   8 reportes más que la línea base                                                                    Meta Relativa :200% más que la línea base.</t>
    </r>
  </si>
  <si>
    <t>2.4.1.1.1, 2.4.1.1.2</t>
  </si>
  <si>
    <t>2.4.1.1.1.1, 2.4.1.1.1.2</t>
  </si>
  <si>
    <t>Mejorar el servicio de recolección y gestión de residuos, minimizando el impacto ambiental y fomentando la cultura de la separación en la fuente.</t>
  </si>
  <si>
    <t>Justificación Trimestral:  
El Índice de Medio Ambiente y Desarrollo Sostenible se integra por 3 dimensiones y 9 subdimensiones, las cuales consideran variables relacionadas con la preservación ambiental, la gestión de residuos y factores asociados al entorno económico sostenible, a partir de información generada por fuentes institucionales externas e internas al municipio.
Durante el primer trimestre de 2026, la meta alcanzada se mantiene en el mismo valor que la programada, debido a que los indicadores que conforman el índice presentan una periodicidad de actualización anual o superior, por lo que no registran variaciones en el periodo de medición trimestral. En este sentido, el comportamiento observado es consistente con la disponibilidad de información y la naturaleza de las fuentes utilizadas.</t>
  </si>
  <si>
    <r>
      <t xml:space="preserve">Meta Trimestral:  
</t>
    </r>
    <r>
      <rPr>
        <sz val="11"/>
        <color theme="1"/>
        <rFont val="Calibri"/>
        <family val="2"/>
      </rPr>
      <t xml:space="preserve">El Índice de Medio Ambiente y Desarrollo Sostenible se integra por 3 dimensiones y 9 subdimensiones, las cuales consideran variables relacionadas con la preservación ambiental, la gestión de residuos y factores asociados al entorno económico sostenible, a partir de información generada por fuentes institucionales externas e internas al municipio.
Durante el primer trimestre de 2026, la meta alcanzada se mantiene en el mismo valor que la programada, debido a que los indicadores que conforman el índice presentan una periodicidad de actualización anual o superior, por lo que no registran variaciones en el periodo de medición trimestral. En este sentido, el comportamiento observado es consistente con la disponibilidad de información y la naturaleza de las fuentes utilizadas.
</t>
    </r>
    <r>
      <rPr>
        <b/>
        <sz val="11"/>
        <color theme="1"/>
        <rFont val="Calibri"/>
        <family val="2"/>
      </rPr>
      <t xml:space="preserve">
Meta Anual: 
</t>
    </r>
    <r>
      <rPr>
        <sz val="11"/>
        <color theme="1"/>
        <rFont val="Calibri"/>
        <family val="2"/>
      </rPr>
      <t>La meta anual programada para el ejercicio 2026 es de 24.29%, la cual se encuentra distribuida de manera homogénea en los cuatro trimestres del año.
Al cierre del primer trimestre, el avance registrado es consistente con la programación establecida, sin variaciones respecto a la meta trimestral, derivado de que las variables que integran el índice no presentan actualizaciones en el corto plazo, manteniéndose el comportamiento esperado conforme a la naturaleza de las fuentes de información.</t>
    </r>
  </si>
  <si>
    <t>SOLUCIÓN INTEGRSL DE  RESIDUOS SÓLIDOS CANÚN</t>
  </si>
  <si>
    <t>E-PPA 2.4 PROGRAMA DEE-PPA 2.4 PROGRAMA DE RECOLECCIÓN  DE RESIDUOS SÓLIDOS URBANOS Y DISPOSICIÓN FINAL</t>
  </si>
  <si>
    <r>
      <t xml:space="preserve">PIPAR:  </t>
    </r>
    <r>
      <rPr>
        <sz val="13"/>
        <rFont val="Calibri"/>
        <family val="2"/>
      </rPr>
      <t>De enero 2025 a diciembre   de 2027, se entregaran 180 informes programados.                                             A partir del  2025 se generada  línea base.</t>
    </r>
    <r>
      <rPr>
        <b/>
        <sz val="13"/>
        <rFont val="Calibri"/>
        <family val="2"/>
      </rPr>
      <t xml:space="preserve">                        Meta Absoluta: 120                                                             Meta relativa: 200%</t>
    </r>
  </si>
  <si>
    <r>
      <rPr>
        <b/>
        <sz val="13"/>
        <color theme="1"/>
        <rFont val="Calibri"/>
        <family val="2"/>
      </rPr>
      <t xml:space="preserve">PPCR: </t>
    </r>
    <r>
      <rPr>
        <sz val="13"/>
        <color theme="1"/>
        <rFont val="Calibri"/>
        <family val="2"/>
      </rPr>
      <t xml:space="preserve">De enero 2024 a diciembre de 2027, se registrarán 1,839,220 participantes,  de las metas comparada con la línea base.
</t>
    </r>
    <r>
      <rPr>
        <b/>
        <sz val="13"/>
        <color theme="1"/>
        <rFont val="Calibri"/>
        <family val="2"/>
      </rPr>
      <t>Meta Absoluta:</t>
    </r>
    <r>
      <rPr>
        <sz val="13"/>
        <color theme="1"/>
        <rFont val="Calibri"/>
        <family val="2"/>
      </rPr>
      <t xml:space="preserve"> 410331 participantes
</t>
    </r>
    <r>
      <rPr>
        <b/>
        <sz val="13"/>
        <color theme="1"/>
        <rFont val="Calibri"/>
        <family val="2"/>
      </rPr>
      <t>Meta Relativa:</t>
    </r>
    <r>
      <rPr>
        <sz val="13"/>
        <color theme="1"/>
        <rFont val="Calibri"/>
        <family val="2"/>
      </rPr>
      <t xml:space="preserve"> 28.72% superior a la línea base </t>
    </r>
  </si>
  <si>
    <r>
      <rPr>
        <b/>
        <sz val="13"/>
        <color theme="1"/>
        <rFont val="Calibri"/>
        <family val="2"/>
      </rPr>
      <t>PRPA3:</t>
    </r>
    <r>
      <rPr>
        <sz val="13"/>
        <color theme="1"/>
        <rFont val="Calibri"/>
        <family val="2"/>
      </rPr>
      <t xml:space="preserve"> De enero 2024 a diciembre de 2027, se atenderán 35 reportes de la parcela 175 en comparación con la línea base.                                      Meta Absoluta:24 reportes, más que la línea base.
Meta Relativa: 218.18% </t>
    </r>
  </si>
  <si>
    <r>
      <rPr>
        <b/>
        <sz val="13"/>
        <color theme="1"/>
        <rFont val="Calibri"/>
        <family val="2"/>
      </rPr>
      <t xml:space="preserve">PSBMM: </t>
    </r>
    <r>
      <rPr>
        <sz val="13"/>
        <color theme="1"/>
        <rFont val="Calibri"/>
        <family val="2"/>
      </rPr>
      <t xml:space="preserve">De julio 2019 a diciembre de 2024, se realizarán 157,924  supervisión de Barrido Mecánico y manual de calles y avenidas.
</t>
    </r>
    <r>
      <rPr>
        <b/>
        <sz val="13"/>
        <color theme="1"/>
        <rFont val="Calibri"/>
        <family val="2"/>
      </rPr>
      <t xml:space="preserve">Meta Absoluta: </t>
    </r>
    <r>
      <rPr>
        <sz val="13"/>
        <color theme="1"/>
        <rFont val="Calibri"/>
        <family val="2"/>
      </rPr>
      <t xml:space="preserve">150,749  supervisiones del barrido mecánico y manual en calles y avenidas                                                                              Meta relativa:2101.02% más que la línea de base.  </t>
    </r>
  </si>
  <si>
    <r>
      <rPr>
        <b/>
        <sz val="13"/>
        <color theme="1"/>
        <rFont val="Calibri"/>
        <family val="2"/>
      </rPr>
      <t xml:space="preserve">Unidad de medida del indicador: </t>
    </r>
    <r>
      <rPr>
        <sz val="13"/>
        <color theme="1"/>
        <rFont val="Calibri"/>
        <family val="2"/>
      </rPr>
      <t xml:space="preserve">
Porcentaje
</t>
    </r>
    <r>
      <rPr>
        <b/>
        <sz val="13"/>
        <color theme="1"/>
        <rFont val="Calibri"/>
        <family val="2"/>
      </rPr>
      <t>Unidad de medida de la Variable:</t>
    </r>
    <r>
      <rPr>
        <sz val="13"/>
        <color theme="1"/>
        <rFont val="Calibri"/>
        <family val="2"/>
      </rPr>
      <t xml:space="preserve">
Colocacion de lonas</t>
    </r>
  </si>
  <si>
    <t>RSUG (t,t-1): De enero a diciembre 2026 se tiene proyectado el ingreso de 554,432 toneladas de Residuos Sólidos Urbanos  al relleno sanitario para su disposición final.                                                                  Meta Absoluta: 111105 toneladas de RSU                                                  Meta Relativa: 25.06% superior a la línea base 2023</t>
  </si>
  <si>
    <r>
      <t xml:space="preserve"> De enero  a diciembre de 2026 , se realizarán 45515 supervisión de rutas  de la recolección de residuos sólidos urbanos, de las metas comparadas de la línea base. 
</t>
    </r>
    <r>
      <rPr>
        <b/>
        <sz val="13"/>
        <color theme="1"/>
        <rFont val="Calibri"/>
        <family val="2"/>
      </rPr>
      <t>Meta Absoluta:</t>
    </r>
    <r>
      <rPr>
        <sz val="13"/>
        <color theme="1"/>
        <rFont val="Calibri"/>
        <family val="2"/>
      </rPr>
      <t xml:space="preserve"> 4270  supervisiones rutas
</t>
    </r>
    <r>
      <rPr>
        <b/>
        <sz val="13"/>
        <color theme="1"/>
        <rFont val="Calibri"/>
        <family val="2"/>
      </rPr>
      <t xml:space="preserve">Meta Relativa: </t>
    </r>
    <r>
      <rPr>
        <sz val="13"/>
        <color theme="1"/>
        <rFont val="Calibri"/>
        <family val="2"/>
      </rPr>
      <t>10.35% mas que la línea base 2023</t>
    </r>
  </si>
  <si>
    <t xml:space="preserve">De enero a diciembre 2026, se proyecta atender 987 quejas ciudadanas, se espera descender en este indicador.
Meta Absoluta: 279 quejas
Meta Relativa: 39.41% menos de la línea base 2023.
</t>
  </si>
  <si>
    <r>
      <t xml:space="preserve">De enero a diciembre 2026 se colocaran 698  lonas en áreas que fueron basureros clandestinos                                </t>
    </r>
    <r>
      <rPr>
        <b/>
        <sz val="13"/>
        <color theme="1"/>
        <rFont val="Calibri"/>
        <family val="2"/>
      </rPr>
      <t>Meta Absoluta:</t>
    </r>
    <r>
      <rPr>
        <sz val="13"/>
        <color theme="1"/>
        <rFont val="Calibri"/>
        <family val="2"/>
      </rPr>
      <t xml:space="preserve"> 23 lonas                                                     </t>
    </r>
    <r>
      <rPr>
        <b/>
        <sz val="13"/>
        <color theme="1"/>
        <rFont val="Calibri"/>
        <family val="2"/>
      </rPr>
      <t>Meta Relativa:</t>
    </r>
    <r>
      <rPr>
        <sz val="13"/>
        <color theme="1"/>
        <rFont val="Calibri"/>
        <family val="2"/>
      </rPr>
      <t xml:space="preserve"> 3.41% mas de la línea base 2023.</t>
    </r>
  </si>
  <si>
    <r>
      <t xml:space="preserve">De enero a diciembre 2026, se proyecta realizar 71700  supervisión de Barrido Mecánico y manual de calles y avenidas.
</t>
    </r>
    <r>
      <rPr>
        <b/>
        <sz val="13"/>
        <color theme="1"/>
        <rFont val="Calibri"/>
        <family val="2"/>
      </rPr>
      <t xml:space="preserve">Meta Absoluta: </t>
    </r>
    <r>
      <rPr>
        <sz val="13"/>
        <color theme="1"/>
        <rFont val="Calibri"/>
        <family val="2"/>
      </rPr>
      <t xml:space="preserve">64525 supervisiones 
</t>
    </r>
    <r>
      <rPr>
        <b/>
        <sz val="13"/>
        <color theme="1"/>
        <rFont val="Calibri"/>
        <family val="2"/>
      </rPr>
      <t xml:space="preserve">Meta Relativa: </t>
    </r>
    <r>
      <rPr>
        <sz val="13"/>
        <color theme="1"/>
        <rFont val="Calibri"/>
        <family val="2"/>
      </rPr>
      <t>899.30% mas de la línea base 2024.</t>
    </r>
  </si>
  <si>
    <t>Semestral</t>
  </si>
  <si>
    <r>
      <rPr>
        <b/>
        <sz val="13"/>
        <color theme="1"/>
        <rFont val="Calibri"/>
        <family val="2"/>
      </rPr>
      <t xml:space="preserve">PRPA3: </t>
    </r>
    <r>
      <rPr>
        <sz val="13"/>
        <color theme="1"/>
        <rFont val="Calibri"/>
        <family val="2"/>
      </rPr>
      <t>De enero 2022 a diciembre 2024 se realizaron 6 reportes a SEMA de operación durante este periodo. desglosándose de la siguiente manera:               
2022: 0                         
2023: 0                                     
2024: 11                  
Total 11</t>
    </r>
  </si>
  <si>
    <r>
      <rPr>
        <b/>
        <sz val="13"/>
        <color theme="1"/>
        <rFont val="Calibri"/>
        <family val="2"/>
      </rPr>
      <t>PRPA2:</t>
    </r>
    <r>
      <rPr>
        <sz val="13"/>
        <color theme="1"/>
        <rFont val="Calibri"/>
        <family val="2"/>
      </rPr>
      <t xml:space="preserve"> De enero diciembre de 2026 se atendieran 12 reportes  de la parcela 175 en comparación con la línea base.                                                                                          Meta absoluta:   1 reporte                                                              Meta relativa: 9.09% más que la línea base 2024</t>
    </r>
  </si>
  <si>
    <r>
      <rPr>
        <b/>
        <sz val="13"/>
        <color theme="1"/>
        <rFont val="Calibri"/>
        <family val="2"/>
      </rPr>
      <t>PEPCR:</t>
    </r>
    <r>
      <rPr>
        <sz val="13"/>
        <color theme="1"/>
        <rFont val="Calibri"/>
        <family val="2"/>
      </rPr>
      <t xml:space="preserve"> De enero diciembre de 2026, se registrarán 1600 pagos rezagados contribuyentes,  de las metas comparada con la línea base del 2023.
Meta Absoluta:416 pagos de contribuyentes, más que la línea base.
Meta Relativa: 35.14% mas que la línea base 2023</t>
    </r>
  </si>
  <si>
    <r>
      <rPr>
        <b/>
        <sz val="13"/>
        <color theme="1"/>
        <rFont val="Calibri"/>
        <family val="2"/>
      </rPr>
      <t xml:space="preserve">PEPCR: </t>
    </r>
    <r>
      <rPr>
        <sz val="13"/>
        <color theme="1"/>
        <rFont val="Calibri"/>
        <family val="2"/>
      </rPr>
      <t>De enero a diciembre de 2023, se emitieron 47793 pases de caja por el pago de los RSU.</t>
    </r>
  </si>
  <si>
    <r>
      <rPr>
        <b/>
        <sz val="13"/>
        <color theme="1"/>
        <rFont val="Calibri"/>
        <family val="2"/>
      </rPr>
      <t xml:space="preserve">PEPCR: </t>
    </r>
    <r>
      <rPr>
        <sz val="13"/>
        <color theme="1"/>
        <rFont val="Calibri"/>
        <family val="2"/>
      </rPr>
      <t xml:space="preserve">De enero a diciembre de 2026 se estima emitir 63321 pases de caja para el pago por la recolección, traslado y disposición final de los residuos.
</t>
    </r>
    <r>
      <rPr>
        <b/>
        <sz val="13"/>
        <color theme="1"/>
        <rFont val="Calibri"/>
        <family val="2"/>
      </rPr>
      <t>Meta Absoluta:</t>
    </r>
    <r>
      <rPr>
        <sz val="13"/>
        <color theme="1"/>
        <rFont val="Calibri"/>
        <family val="2"/>
      </rPr>
      <t xml:space="preserve"> 15528 pases de caja generados
</t>
    </r>
    <r>
      <rPr>
        <b/>
        <sz val="13"/>
        <color theme="1"/>
        <rFont val="Calibri"/>
        <family val="2"/>
      </rPr>
      <t>Meta Relativa:</t>
    </r>
    <r>
      <rPr>
        <sz val="13"/>
        <color theme="1"/>
        <rFont val="Calibri"/>
        <family val="2"/>
      </rPr>
      <t xml:space="preserve"> 32.49% superior a la línea base</t>
    </r>
  </si>
  <si>
    <r>
      <rPr>
        <b/>
        <sz val="13"/>
        <color theme="1"/>
        <rFont val="Calibri"/>
        <family val="2"/>
      </rPr>
      <t xml:space="preserve">PCRPMV: </t>
    </r>
    <r>
      <rPr>
        <sz val="13"/>
        <color theme="1"/>
        <rFont val="Calibri"/>
        <family val="2"/>
      </rPr>
      <t>De enero a diciembre de 2026 se estima entregar 1600 formato de constancia de  Planes de Manejo,  de las metas comparada con la línea
Meta Absoluta: 416 formato de constancias de planes de manejo
Meta Relativa: 35.14% superior a la línea base 2023.</t>
    </r>
  </si>
  <si>
    <r>
      <rPr>
        <b/>
        <sz val="13"/>
        <color theme="1"/>
        <rFont val="Calibri"/>
        <family val="2"/>
      </rPr>
      <t>PVEC:</t>
    </r>
    <r>
      <rPr>
        <sz val="13"/>
        <color theme="1"/>
        <rFont val="Calibri"/>
        <family val="2"/>
      </rPr>
      <t xml:space="preserve"> De enero 2024  diciembre de 2026, se realizarán 80 visitas a empresas para verificar su autodeterminación de los RSU.
Meta Absoluta: -95 visitas  a empresas, menos que la línea base.
Meta Relativa: -54.29% inferior a la línea base.</t>
    </r>
  </si>
  <si>
    <r>
      <rPr>
        <b/>
        <sz val="13"/>
        <color theme="1"/>
        <rFont val="Calibri"/>
        <family val="2"/>
      </rPr>
      <t xml:space="preserve">PEIEC: </t>
    </r>
    <r>
      <rPr>
        <sz val="13"/>
        <color theme="1"/>
        <rFont val="Calibri"/>
        <family val="2"/>
      </rPr>
      <t xml:space="preserve"> De enero  a diciembre de 2026, se capacitarán a 695 ciudadanos del sector empresarial, educativo y ciudadano comparadas con la línea base.                                                                    </t>
    </r>
    <r>
      <rPr>
        <b/>
        <sz val="13"/>
        <color theme="1"/>
        <rFont val="Calibri"/>
        <family val="2"/>
      </rPr>
      <t xml:space="preserve">Meta Absoluta: </t>
    </r>
    <r>
      <rPr>
        <sz val="13"/>
        <color theme="1"/>
        <rFont val="Calibri"/>
        <family val="2"/>
      </rPr>
      <t xml:space="preserve">169 pláticas menos que la línea base .
</t>
    </r>
    <r>
      <rPr>
        <b/>
        <sz val="13"/>
        <color theme="1"/>
        <rFont val="Calibri"/>
        <family val="2"/>
      </rPr>
      <t>Meta Relativa:</t>
    </r>
    <r>
      <rPr>
        <sz val="13"/>
        <color theme="1"/>
        <rFont val="Calibri"/>
        <family val="2"/>
      </rPr>
      <t xml:space="preserve"> 32.13% más que la línea base.</t>
    </r>
  </si>
  <si>
    <r>
      <rPr>
        <b/>
        <sz val="13"/>
        <color theme="1"/>
        <rFont val="Calibri"/>
        <family val="2"/>
      </rPr>
      <t>PBBP:</t>
    </r>
    <r>
      <rPr>
        <sz val="13"/>
        <color theme="1"/>
        <rFont val="Calibri"/>
        <family val="2"/>
      </rPr>
      <t xml:space="preserve"> De enero  a diciembre de 2026, se colocaran  4650 botes de basura, de las metas comparada con la línea base.
Meta Absoluta: 1415 botes de basura
Meta Relativa: 43.74% más que la línea base 2023.</t>
    </r>
  </si>
  <si>
    <r>
      <rPr>
        <b/>
        <sz val="13"/>
        <color theme="1"/>
        <rFont val="Calibri"/>
        <family val="2"/>
      </rPr>
      <t xml:space="preserve">PVUV: </t>
    </r>
    <r>
      <rPr>
        <sz val="13"/>
        <color theme="1"/>
        <rFont val="Calibri"/>
        <family val="2"/>
      </rPr>
      <t xml:space="preserve">De enero  a diciembre 2026, se entregaran 2400 reportes de las unidades verdes programados                                                                </t>
    </r>
    <r>
      <rPr>
        <b/>
        <sz val="13"/>
        <color theme="1"/>
        <rFont val="Calibri"/>
        <family val="2"/>
      </rPr>
      <t>Meta Absoluta:</t>
    </r>
    <r>
      <rPr>
        <sz val="13"/>
        <color theme="1"/>
        <rFont val="Calibri"/>
        <family val="2"/>
      </rPr>
      <t xml:space="preserve"> 750 reportes atendidos de las unidades verdes , mayor que la  línea base.
</t>
    </r>
    <r>
      <rPr>
        <b/>
        <sz val="13"/>
        <color theme="1"/>
        <rFont val="Calibri"/>
        <family val="2"/>
      </rPr>
      <t>Meta Relativa:</t>
    </r>
    <r>
      <rPr>
        <sz val="13"/>
        <color theme="1"/>
        <rFont val="Calibri"/>
        <family val="2"/>
      </rPr>
      <t xml:space="preserve"> 45.75% reportes atendidos de las unidades verdes mayor la línea base 2025.</t>
    </r>
  </si>
  <si>
    <r>
      <t xml:space="preserve">Meta Trimestral: </t>
    </r>
    <r>
      <rPr>
        <sz val="11"/>
        <rFont val="Calibri"/>
        <family val="2"/>
      </rPr>
      <t xml:space="preserve">Se atendieron a 70,991  contribuyentes que se les entrego su pase de caja para realizar el pago por la recolección del residuos, de las 50,000  que estaban programadas en el municipio de Benito Juárez logrando el 142% de avance en el  Primer Trimestre 2026.             </t>
    </r>
    <r>
      <rPr>
        <b/>
        <sz val="11"/>
        <rFont val="Calibri"/>
        <family val="2"/>
      </rPr>
      <t xml:space="preserve">                                                                                                                                                                                                                                                                       Meta Anual: </t>
    </r>
    <r>
      <rPr>
        <sz val="11"/>
        <rFont val="Calibri"/>
        <family val="2"/>
      </rPr>
      <t xml:space="preserve">Se entregaron a 70,991 pases de Caja para realizar el pago por la recolección del residuo, de las 63,321 que estaban programadas durante todo el 2026, con un avance anual acumulada de 112%.           </t>
    </r>
    <r>
      <rPr>
        <b/>
        <sz val="11"/>
        <rFont val="Calibri"/>
        <family val="2"/>
      </rPr>
      <t xml:space="preserve">                                                                                                                                                                                                                              Nota: Debido  al que pase de caja tiene vencimiento el contribuyente gestiona de 2 a 3  pases hasta que realiza el pago,  por lo que se refleja un incremento en número registrado en el sistema  del OperGOB Municipal .</t>
    </r>
  </si>
  <si>
    <r>
      <t xml:space="preserve">Meta Trimestral: </t>
    </r>
    <r>
      <rPr>
        <sz val="11"/>
        <rFont val="Calibri"/>
        <family val="2"/>
      </rPr>
      <t xml:space="preserve">Se brindó atención a 773 reportes ciudadanos a través de las Unidades Verdes,  de  600 que estaban programadas, logrando el 129% de avance en el  Primer Trimestre 2026.    </t>
    </r>
    <r>
      <rPr>
        <b/>
        <sz val="11"/>
        <rFont val="Calibri"/>
        <family val="2"/>
      </rPr>
      <t xml:space="preserve">                                                                               Meta Anual: </t>
    </r>
    <r>
      <rPr>
        <sz val="11"/>
        <rFont val="Calibri"/>
        <family val="2"/>
      </rPr>
      <t>Se brindó atención a 773 reportes ciudadanos a través de las Unidades Verdes, de los 2400 programadas en todo el 2026, logrando el 32% de avance anual acumulada.</t>
    </r>
  </si>
  <si>
    <r>
      <rPr>
        <b/>
        <sz val="13"/>
        <color theme="1"/>
        <rFont val="Calibri"/>
        <family val="2"/>
      </rPr>
      <t xml:space="preserve">Unidad de medida del indicador:  </t>
    </r>
    <r>
      <rPr>
        <sz val="13"/>
        <color theme="1"/>
        <rFont val="Calibri"/>
        <family val="2"/>
      </rPr>
      <t xml:space="preserve">
Porcentaje              
</t>
    </r>
    <r>
      <rPr>
        <b/>
        <sz val="13"/>
        <color theme="1"/>
        <rFont val="Calibri"/>
        <family val="2"/>
      </rPr>
      <t>Unidad de medida de la Variable:</t>
    </r>
    <r>
      <rPr>
        <sz val="13"/>
        <color theme="1"/>
        <rFont val="Calibri"/>
        <family val="2"/>
      </rPr>
      <t xml:space="preserve">
Supervisiones Barrido mecánico y Manual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</si>
</sst>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font>
      <sz val="11"/>
      <color theme="1"/>
      <name val="Aptos Narrow"/>
      <family val="2"/>
      <scheme val="minor"/>
    </font>
    <font>
      <sz val="11"/>
      <color rgb="FF000000"/>
      <name val="Calibri"/>
      <family val="2"/>
      <charset val="1"/>
    </font>
    <font>
      <sz val="11"/>
      <color theme="1"/>
      <name val="Aptos Narrow"/>
      <family val="2"/>
      <scheme val="minor"/>
    </font>
    <font>
      <sz val="10"/>
      <name val="Arial"/>
      <family val="2"/>
    </font>
    <font>
      <sz val="11"/>
      <color theme="1"/>
      <name val="Calibri"/>
      <family val="2"/>
    </font>
    <font>
      <b/>
      <sz val="11"/>
      <color theme="1"/>
      <name val="Calibri"/>
      <family val="2"/>
    </font>
    <font>
      <b/>
      <sz val="25"/>
      <color theme="0"/>
      <name val="Calibri"/>
      <family val="2"/>
    </font>
    <font>
      <b/>
      <sz val="25"/>
      <name val="Calibri"/>
      <family val="2"/>
    </font>
    <font>
      <b/>
      <sz val="14"/>
      <color theme="0"/>
      <name val="Calibri"/>
      <family val="2"/>
    </font>
    <font>
      <sz val="14"/>
      <color theme="1"/>
      <name val="Calibri"/>
      <family val="2"/>
    </font>
    <font>
      <b/>
      <sz val="14"/>
      <name val="Calibri"/>
      <family val="2"/>
    </font>
    <font>
      <b/>
      <sz val="14"/>
      <color rgb="FF000000"/>
      <name val="Calibri"/>
      <family val="2"/>
    </font>
    <font>
      <sz val="14"/>
      <color rgb="FF000000"/>
      <name val="Calibri"/>
      <family val="2"/>
    </font>
    <font>
      <b/>
      <sz val="14"/>
      <color theme="1"/>
      <name val="Calibri"/>
      <family val="2"/>
    </font>
    <font>
      <b/>
      <sz val="22"/>
      <color theme="0"/>
      <name val="Calibri"/>
      <family val="2"/>
    </font>
    <font>
      <b/>
      <sz val="15"/>
      <color theme="0"/>
      <name val="Calibri"/>
      <family val="2"/>
    </font>
    <font>
      <sz val="15"/>
      <color theme="0"/>
      <name val="Calibri"/>
      <family val="2"/>
    </font>
    <font>
      <b/>
      <sz val="20"/>
      <color theme="1"/>
      <name val="Calibri"/>
      <family val="2"/>
    </font>
    <font>
      <b/>
      <sz val="9"/>
      <color theme="1"/>
      <name val="Calibri"/>
      <family val="2"/>
    </font>
    <font>
      <b/>
      <sz val="13"/>
      <color rgb="FF000000"/>
      <name val="Calibri"/>
      <family val="2"/>
    </font>
    <font>
      <b/>
      <sz val="13"/>
      <name val="Calibri"/>
      <family val="2"/>
    </font>
    <font>
      <sz val="13"/>
      <color theme="1"/>
      <name val="Calibri"/>
      <family val="2"/>
    </font>
    <font>
      <b/>
      <sz val="13"/>
      <color theme="1"/>
      <name val="Calibri"/>
      <family val="2"/>
    </font>
    <font>
      <b/>
      <sz val="13"/>
      <color theme="0"/>
      <name val="Calibri"/>
      <family val="2"/>
    </font>
    <font>
      <sz val="13"/>
      <name val="Calibri"/>
      <family val="2"/>
    </font>
    <font>
      <b/>
      <sz val="18"/>
      <color theme="1"/>
      <name val="Calibri"/>
      <family val="2"/>
    </font>
    <font>
      <sz val="12"/>
      <name val="Calibri"/>
      <family val="2"/>
    </font>
    <font>
      <sz val="12"/>
      <color theme="1"/>
      <name val="Calibri"/>
      <family val="2"/>
    </font>
    <font>
      <sz val="12"/>
      <color theme="0"/>
      <name val="Calibri"/>
      <family val="2"/>
    </font>
    <font>
      <b/>
      <sz val="20"/>
      <color theme="0"/>
      <name val="Calibri"/>
      <family val="2"/>
    </font>
    <font>
      <sz val="25"/>
      <name val="Calibri"/>
      <family val="2"/>
    </font>
    <font>
      <sz val="14"/>
      <name val="Calibri"/>
      <family val="2"/>
    </font>
    <font>
      <b/>
      <sz val="12"/>
      <color theme="1"/>
      <name val="Calibri"/>
      <family val="2"/>
    </font>
    <font>
      <b/>
      <sz val="11"/>
      <color theme="0"/>
      <name val="Calibri"/>
      <family val="2"/>
    </font>
    <font>
      <b/>
      <sz val="10"/>
      <color theme="0"/>
      <name val="Calibri"/>
      <family val="2"/>
    </font>
    <font>
      <b/>
      <sz val="16"/>
      <color theme="0"/>
      <name val="Calibri"/>
      <family val="2"/>
    </font>
    <font>
      <b/>
      <sz val="11"/>
      <name val="Calibri"/>
      <family val="2"/>
    </font>
    <font>
      <sz val="8"/>
      <name val="Aptos Narrow"/>
      <family val="2"/>
      <scheme val="minor"/>
    </font>
    <font>
      <b/>
      <sz val="12"/>
      <color theme="0"/>
      <name val="Calibri"/>
      <family val="2"/>
    </font>
    <font>
      <b/>
      <sz val="12"/>
      <color theme="1"/>
      <name val="Arial"/>
      <family val="2"/>
    </font>
    <font>
      <sz val="12"/>
      <color theme="1"/>
      <name val="Aptos Narrow"/>
      <family val="2"/>
      <scheme val="minor"/>
    </font>
    <font>
      <u/>
      <sz val="11"/>
      <color theme="10"/>
      <name val="Aptos Narrow"/>
      <family val="2"/>
      <scheme val="minor"/>
    </font>
    <font>
      <sz val="13"/>
      <color rgb="FF000000"/>
      <name val="Calibri"/>
      <family val="2"/>
    </font>
    <font>
      <b/>
      <sz val="9"/>
      <color theme="0"/>
      <name val="Calibri"/>
      <family val="2"/>
    </font>
    <font>
      <sz val="11"/>
      <color theme="1"/>
      <name val="Arial"/>
      <family val="2"/>
    </font>
    <font>
      <sz val="11"/>
      <name val="Arial"/>
      <family val="2"/>
    </font>
    <font>
      <sz val="11"/>
      <name val="Calibri"/>
      <family val="2"/>
    </font>
    <font>
      <b/>
      <sz val="11"/>
      <color rgb="FFFF0000"/>
      <name val="Calibri"/>
      <family val="2"/>
    </font>
    <font>
      <sz val="13"/>
      <color theme="0"/>
      <name val="Calibri"/>
      <family val="2"/>
    </font>
    <font>
      <sz val="11"/>
      <color rgb="FFFF0000"/>
      <name val="Calibri"/>
      <family val="2"/>
    </font>
    <font>
      <b/>
      <sz val="16"/>
      <color theme="1"/>
      <name val="Calibri"/>
      <family val="2"/>
    </font>
  </fonts>
  <fills count="19">
    <fill>
      <patternFill patternType="none"/>
    </fill>
    <fill>
      <patternFill patternType="gray125"/>
    </fill>
    <fill>
      <patternFill patternType="solid">
        <fgColor theme="0" tint="-4.9989318521683403E-2"/>
        <bgColor indexed="64"/>
      </patternFill>
    </fill>
    <fill>
      <patternFill patternType="solid">
        <fgColor rgb="FFD990AB"/>
        <bgColor indexed="64"/>
      </patternFill>
    </fill>
    <fill>
      <patternFill patternType="solid">
        <fgColor theme="0"/>
        <bgColor indexed="64"/>
      </patternFill>
    </fill>
    <fill>
      <patternFill patternType="solid">
        <fgColor theme="0" tint="-4.9989318521683403E-2"/>
        <bgColor rgb="FF000000"/>
      </patternFill>
    </fill>
    <fill>
      <patternFill patternType="solid">
        <fgColor theme="0"/>
        <bgColor rgb="FF000000"/>
      </patternFill>
    </fill>
    <fill>
      <patternFill patternType="solid">
        <fgColor rgb="FFF2F2F2"/>
        <bgColor indexed="64"/>
      </patternFill>
    </fill>
    <fill>
      <patternFill patternType="solid">
        <fgColor rgb="FFD9D9D9"/>
        <bgColor rgb="FF000000"/>
      </patternFill>
    </fill>
    <fill>
      <patternFill patternType="solid">
        <fgColor theme="0" tint="-0.14999847407452621"/>
        <bgColor indexed="64"/>
      </patternFill>
    </fill>
    <fill>
      <patternFill patternType="solid">
        <fgColor theme="0" tint="-0.249977111117893"/>
        <bgColor indexed="64"/>
      </patternFill>
    </fill>
    <fill>
      <patternFill patternType="solid">
        <fgColor rgb="FFF2F2F2"/>
        <bgColor rgb="FFF2F2F2"/>
      </patternFill>
    </fill>
    <fill>
      <patternFill patternType="solid">
        <fgColor rgb="FFF7BA10"/>
        <bgColor rgb="FFF2F2F2"/>
      </patternFill>
    </fill>
    <fill>
      <patternFill patternType="solid">
        <fgColor theme="8" tint="0.59999389629810485"/>
        <bgColor indexed="64"/>
      </patternFill>
    </fill>
    <fill>
      <patternFill patternType="solid">
        <fgColor rgb="FFFF0000"/>
        <bgColor indexed="64"/>
      </patternFill>
    </fill>
    <fill>
      <patternFill patternType="solid">
        <fgColor rgb="FFEFEFEF"/>
        <bgColor indexed="64"/>
      </patternFill>
    </fill>
    <fill>
      <patternFill patternType="solid">
        <fgColor rgb="FF009F7A"/>
        <bgColor indexed="64"/>
      </patternFill>
    </fill>
    <fill>
      <patternFill patternType="solid">
        <fgColor rgb="FF00C495"/>
        <bgColor indexed="64"/>
      </patternFill>
    </fill>
    <fill>
      <patternFill patternType="solid">
        <fgColor rgb="FF009F7A"/>
        <bgColor rgb="FF000000"/>
      </patternFill>
    </fill>
  </fills>
  <borders count="199">
    <border>
      <left/>
      <right/>
      <top/>
      <bottom/>
      <diagonal/>
    </border>
    <border>
      <left style="thin">
        <color theme="1"/>
      </left>
      <right style="thin">
        <color theme="1"/>
      </right>
      <top style="thick">
        <color theme="1"/>
      </top>
      <bottom/>
      <diagonal/>
    </border>
    <border>
      <left style="thin">
        <color theme="1"/>
      </left>
      <right/>
      <top style="thick">
        <color theme="1"/>
      </top>
      <bottom style="thin">
        <color theme="1"/>
      </bottom>
      <diagonal/>
    </border>
    <border>
      <left/>
      <right/>
      <top style="thick">
        <color theme="1"/>
      </top>
      <bottom style="thin">
        <color theme="1"/>
      </bottom>
      <diagonal/>
    </border>
    <border>
      <left style="thin">
        <color theme="1"/>
      </left>
      <right style="thin">
        <color indexed="64"/>
      </right>
      <top style="thick">
        <color theme="1"/>
      </top>
      <bottom/>
      <diagonal/>
    </border>
    <border>
      <left/>
      <right style="thin">
        <color theme="1"/>
      </right>
      <top style="thick">
        <color theme="1"/>
      </top>
      <bottom/>
      <diagonal/>
    </border>
    <border>
      <left style="thin">
        <color theme="1"/>
      </left>
      <right style="thin">
        <color theme="1"/>
      </right>
      <top style="thin">
        <color theme="1"/>
      </top>
      <bottom/>
      <diagonal/>
    </border>
    <border>
      <left style="thin">
        <color theme="1"/>
      </left>
      <right style="thin">
        <color indexed="64"/>
      </right>
      <top/>
      <bottom style="medium">
        <color indexed="64"/>
      </bottom>
      <diagonal/>
    </border>
    <border>
      <left style="dotted">
        <color indexed="64"/>
      </left>
      <right style="dotted">
        <color indexed="64"/>
      </right>
      <top style="medium">
        <color indexed="64"/>
      </top>
      <bottom style="dotted">
        <color indexed="64"/>
      </bottom>
      <diagonal/>
    </border>
    <border>
      <left style="dotted">
        <color indexed="64"/>
      </left>
      <right style="dotted">
        <color indexed="64"/>
      </right>
      <top style="dotted">
        <color indexed="64"/>
      </top>
      <bottom style="dotted">
        <color indexed="64"/>
      </bottom>
      <diagonal/>
    </border>
    <border>
      <left/>
      <right/>
      <top/>
      <bottom style="thick">
        <color theme="1"/>
      </bottom>
      <diagonal/>
    </border>
    <border>
      <left/>
      <right style="dotted">
        <color indexed="64"/>
      </right>
      <top style="dotted">
        <color indexed="64"/>
      </top>
      <bottom style="dotted">
        <color indexed="64"/>
      </bottom>
      <diagonal/>
    </border>
    <border>
      <left/>
      <right style="thick">
        <color theme="1"/>
      </right>
      <top style="thick">
        <color theme="1"/>
      </top>
      <bottom/>
      <diagonal/>
    </border>
    <border>
      <left/>
      <right style="thick">
        <color theme="1"/>
      </right>
      <top/>
      <bottom/>
      <diagonal/>
    </border>
    <border>
      <left style="dotted">
        <color indexed="64"/>
      </left>
      <right style="dotted">
        <color indexed="64"/>
      </right>
      <top style="dotted">
        <color indexed="64"/>
      </top>
      <bottom style="thick">
        <color theme="1"/>
      </bottom>
      <diagonal/>
    </border>
    <border>
      <left style="dotted">
        <color indexed="64"/>
      </left>
      <right style="thick">
        <color theme="1"/>
      </right>
      <top style="dotted">
        <color indexed="64"/>
      </top>
      <bottom style="thick">
        <color theme="1"/>
      </bottom>
      <diagonal/>
    </border>
    <border>
      <left style="thick">
        <color indexed="64"/>
      </left>
      <right style="thin">
        <color theme="1"/>
      </right>
      <top style="thick">
        <color theme="1"/>
      </top>
      <bottom/>
      <diagonal/>
    </border>
    <border>
      <left style="thick">
        <color indexed="64"/>
      </left>
      <right/>
      <top style="dotted">
        <color indexed="64"/>
      </top>
      <bottom style="dotted">
        <color indexed="64"/>
      </bottom>
      <diagonal/>
    </border>
    <border>
      <left style="dotted">
        <color indexed="64"/>
      </left>
      <right style="thick">
        <color indexed="64"/>
      </right>
      <top style="dotted">
        <color indexed="64"/>
      </top>
      <bottom style="dotted">
        <color indexed="64"/>
      </bottom>
      <diagonal/>
    </border>
    <border>
      <left style="thick">
        <color indexed="64"/>
      </left>
      <right/>
      <top style="dotted">
        <color indexed="64"/>
      </top>
      <bottom style="thick">
        <color indexed="64"/>
      </bottom>
      <diagonal/>
    </border>
    <border>
      <left style="dotted">
        <color indexed="64"/>
      </left>
      <right style="dotted">
        <color indexed="64"/>
      </right>
      <top style="dotted">
        <color indexed="64"/>
      </top>
      <bottom style="thick">
        <color indexed="64"/>
      </bottom>
      <diagonal/>
    </border>
    <border>
      <left style="dotted">
        <color indexed="64"/>
      </left>
      <right style="thick">
        <color indexed="64"/>
      </right>
      <top style="dotted">
        <color indexed="64"/>
      </top>
      <bottom style="thick">
        <color indexed="64"/>
      </bottom>
      <diagonal/>
    </border>
    <border>
      <left/>
      <right style="thick">
        <color indexed="64"/>
      </right>
      <top/>
      <bottom/>
      <diagonal/>
    </border>
    <border>
      <left style="dotted">
        <color indexed="64"/>
      </left>
      <right style="dotted">
        <color indexed="64"/>
      </right>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thin">
        <color theme="1"/>
      </left>
      <right style="thin">
        <color theme="1"/>
      </right>
      <top style="medium">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theme="1"/>
      </right>
      <top style="medium">
        <color indexed="64"/>
      </top>
      <bottom/>
      <diagonal/>
    </border>
    <border>
      <left style="thin">
        <color theme="1"/>
      </left>
      <right style="thin">
        <color indexed="64"/>
      </right>
      <top style="medium">
        <color indexed="64"/>
      </top>
      <bottom/>
      <diagonal/>
    </border>
    <border>
      <left style="thin">
        <color theme="1"/>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theme="1"/>
      </left>
      <right style="thin">
        <color theme="1"/>
      </right>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theme="1"/>
      </right>
      <top/>
      <bottom style="medium">
        <color indexed="64"/>
      </bottom>
      <diagonal/>
    </border>
    <border>
      <left style="thin">
        <color theme="1"/>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dotted">
        <color indexed="64"/>
      </right>
      <top/>
      <bottom style="dotted">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thick">
        <color indexed="64"/>
      </left>
      <right style="dotted">
        <color indexed="64"/>
      </right>
      <top/>
      <bottom style="dotted">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theme="1"/>
      </right>
      <top style="thick">
        <color theme="1"/>
      </top>
      <bottom style="thin">
        <color theme="1"/>
      </bottom>
      <diagonal/>
    </border>
    <border>
      <left style="dotted">
        <color indexed="64"/>
      </left>
      <right/>
      <top style="dotted">
        <color indexed="64"/>
      </top>
      <bottom style="dotted">
        <color indexed="64"/>
      </bottom>
      <diagonal/>
    </border>
    <border>
      <left style="dashed">
        <color theme="1"/>
      </left>
      <right style="dashed">
        <color theme="1"/>
      </right>
      <top style="dashed">
        <color theme="1"/>
      </top>
      <bottom style="dashed">
        <color theme="1"/>
      </bottom>
      <diagonal/>
    </border>
    <border>
      <left style="dashed">
        <color theme="1"/>
      </left>
      <right style="dashed">
        <color theme="1"/>
      </right>
      <top style="dashed">
        <color theme="1"/>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dotted">
        <color indexed="64"/>
      </top>
      <bottom style="dotted">
        <color indexed="64"/>
      </bottom>
      <diagonal/>
    </border>
    <border>
      <left style="medium">
        <color indexed="64"/>
      </left>
      <right/>
      <top style="dotted">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ashed">
        <color theme="1"/>
      </left>
      <right style="medium">
        <color indexed="64"/>
      </right>
      <top style="dashed">
        <color theme="1"/>
      </top>
      <bottom style="dashed">
        <color theme="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dashed">
        <color theme="1"/>
      </left>
      <right style="medium">
        <color indexed="64"/>
      </right>
      <top style="dashed">
        <color theme="1"/>
      </top>
      <bottom style="medium">
        <color indexed="64"/>
      </bottom>
      <diagonal/>
    </border>
    <border>
      <left style="medium">
        <color indexed="64"/>
      </left>
      <right/>
      <top style="dashed">
        <color theme="1"/>
      </top>
      <bottom style="dashed">
        <color theme="1"/>
      </bottom>
      <diagonal/>
    </border>
    <border>
      <left style="medium">
        <color indexed="64"/>
      </left>
      <right style="dashed">
        <color theme="1"/>
      </right>
      <top style="dashed">
        <color theme="1"/>
      </top>
      <bottom style="dashed">
        <color theme="1"/>
      </bottom>
      <diagonal/>
    </border>
    <border>
      <left style="medium">
        <color indexed="64"/>
      </left>
      <right style="dashed">
        <color theme="1"/>
      </right>
      <top style="dashed">
        <color theme="1"/>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thin">
        <color indexed="64"/>
      </bottom>
      <diagonal/>
    </border>
    <border>
      <left style="dotted">
        <color indexed="64"/>
      </left>
      <right style="dotted">
        <color indexed="64"/>
      </right>
      <top style="dotted">
        <color indexed="64"/>
      </top>
      <bottom/>
      <diagonal/>
    </border>
    <border>
      <left style="dotted">
        <color indexed="64"/>
      </left>
      <right style="medium">
        <color indexed="64"/>
      </right>
      <top style="dotted">
        <color indexed="64"/>
      </top>
      <bottom/>
      <diagonal/>
    </border>
    <border>
      <left style="thick">
        <color indexed="64"/>
      </left>
      <right style="thin">
        <color theme="1"/>
      </right>
      <top/>
      <bottom style="thick">
        <color indexed="64"/>
      </bottom>
      <diagonal/>
    </border>
    <border>
      <left style="thin">
        <color theme="1"/>
      </left>
      <right style="thin">
        <color theme="1"/>
      </right>
      <top/>
      <bottom style="thick">
        <color indexed="64"/>
      </bottom>
      <diagonal/>
    </border>
    <border>
      <left style="thin">
        <color theme="1"/>
      </left>
      <right style="thin">
        <color theme="1"/>
      </right>
      <top style="thin">
        <color theme="1"/>
      </top>
      <bottom style="thick">
        <color indexed="64"/>
      </bottom>
      <diagonal/>
    </border>
    <border>
      <left/>
      <right style="thin">
        <color theme="1"/>
      </right>
      <top/>
      <bottom style="thick">
        <color indexed="64"/>
      </bottom>
      <diagonal/>
    </border>
    <border>
      <left style="thin">
        <color theme="1"/>
      </left>
      <right style="thin">
        <color indexed="64"/>
      </right>
      <top/>
      <bottom style="thick">
        <color indexed="64"/>
      </bottom>
      <diagonal/>
    </border>
    <border>
      <left style="thin">
        <color indexed="64"/>
      </left>
      <right style="thick">
        <color theme="1"/>
      </right>
      <top style="thick">
        <color theme="1"/>
      </top>
      <bottom/>
      <diagonal/>
    </border>
    <border>
      <left style="thin">
        <color indexed="64"/>
      </left>
      <right style="thick">
        <color theme="1"/>
      </right>
      <top/>
      <bottom style="thick">
        <color indexed="64"/>
      </bottom>
      <diagonal/>
    </border>
    <border>
      <left style="thin">
        <color theme="1"/>
      </left>
      <right/>
      <top style="thick">
        <color theme="1"/>
      </top>
      <bottom/>
      <diagonal/>
    </border>
    <border>
      <left style="thin">
        <color theme="1"/>
      </left>
      <right/>
      <top/>
      <bottom/>
      <diagonal/>
    </border>
    <border>
      <left style="dotted">
        <color indexed="64"/>
      </left>
      <right/>
      <top style="dotted">
        <color indexed="64"/>
      </top>
      <bottom style="thick">
        <color indexed="64"/>
      </bottom>
      <diagonal/>
    </border>
    <border>
      <left style="thick">
        <color theme="1"/>
      </left>
      <right/>
      <top style="thick">
        <color theme="1"/>
      </top>
      <bottom style="thin">
        <color theme="1"/>
      </bottom>
      <diagonal/>
    </border>
    <border>
      <left/>
      <right style="thick">
        <color theme="1"/>
      </right>
      <top style="thick">
        <color theme="1"/>
      </top>
      <bottom style="thin">
        <color theme="1"/>
      </bottom>
      <diagonal/>
    </border>
    <border>
      <left style="thick">
        <color theme="1"/>
      </left>
      <right style="thin">
        <color theme="1"/>
      </right>
      <top style="thin">
        <color theme="1"/>
      </top>
      <bottom/>
      <diagonal/>
    </border>
    <border>
      <left style="thin">
        <color theme="1"/>
      </left>
      <right style="thick">
        <color theme="1"/>
      </right>
      <top style="thin">
        <color theme="1"/>
      </top>
      <bottom/>
      <diagonal/>
    </border>
    <border>
      <left style="thick">
        <color theme="1"/>
      </left>
      <right style="dotted">
        <color indexed="64"/>
      </right>
      <top style="medium">
        <color indexed="64"/>
      </top>
      <bottom style="dotted">
        <color indexed="64"/>
      </bottom>
      <diagonal/>
    </border>
    <border>
      <left style="thick">
        <color theme="1"/>
      </left>
      <right style="dotted">
        <color indexed="64"/>
      </right>
      <top style="dotted">
        <color indexed="64"/>
      </top>
      <bottom style="dotted">
        <color indexed="64"/>
      </bottom>
      <diagonal/>
    </border>
    <border>
      <left style="thick">
        <color theme="1"/>
      </left>
      <right style="dotted">
        <color indexed="64"/>
      </right>
      <top style="dotted">
        <color indexed="64"/>
      </top>
      <bottom style="thick">
        <color indexed="64"/>
      </bottom>
      <diagonal/>
    </border>
    <border>
      <left style="dotted">
        <color indexed="64"/>
      </left>
      <right style="thick">
        <color theme="1"/>
      </right>
      <top style="dotted">
        <color indexed="64"/>
      </top>
      <bottom style="thick">
        <color indexed="64"/>
      </bottom>
      <diagonal/>
    </border>
    <border>
      <left style="thick">
        <color theme="1"/>
      </left>
      <right style="thin">
        <color theme="1"/>
      </right>
      <top style="thick">
        <color theme="1"/>
      </top>
      <bottom/>
      <diagonal/>
    </border>
    <border>
      <left style="thick">
        <color theme="1"/>
      </left>
      <right style="thin">
        <color theme="1"/>
      </right>
      <top/>
      <bottom/>
      <diagonal/>
    </border>
    <border>
      <left style="thick">
        <color theme="1"/>
      </left>
      <right style="dotted">
        <color indexed="64"/>
      </right>
      <top style="dotted">
        <color indexed="64"/>
      </top>
      <bottom style="thick">
        <color theme="1"/>
      </bottom>
      <diagonal/>
    </border>
    <border>
      <left style="thick">
        <color indexed="64"/>
      </left>
      <right/>
      <top style="thick">
        <color indexed="64"/>
      </top>
      <bottom style="dotted">
        <color indexed="64"/>
      </bottom>
      <diagonal/>
    </border>
    <border>
      <left style="dotted">
        <color indexed="64"/>
      </left>
      <right style="dotted">
        <color indexed="64"/>
      </right>
      <top style="thick">
        <color indexed="64"/>
      </top>
      <bottom style="dotted">
        <color indexed="64"/>
      </bottom>
      <diagonal/>
    </border>
    <border>
      <left style="dotted">
        <color indexed="64"/>
      </left>
      <right style="thick">
        <color indexed="64"/>
      </right>
      <top style="thick">
        <color indexed="64"/>
      </top>
      <bottom style="dotted">
        <color indexed="64"/>
      </bottom>
      <diagonal/>
    </border>
    <border>
      <left style="dotted">
        <color indexed="64"/>
      </left>
      <right style="dotted">
        <color indexed="64"/>
      </right>
      <top style="medium">
        <color indexed="64"/>
      </top>
      <bottom style="dashed">
        <color indexed="64"/>
      </bottom>
      <diagonal/>
    </border>
    <border>
      <left style="dotted">
        <color indexed="64"/>
      </left>
      <right style="dotted">
        <color indexed="64"/>
      </right>
      <top style="dashed">
        <color indexed="64"/>
      </top>
      <bottom style="dashed">
        <color indexed="64"/>
      </bottom>
      <diagonal/>
    </border>
    <border>
      <left style="dotted">
        <color indexed="64"/>
      </left>
      <right style="medium">
        <color indexed="64"/>
      </right>
      <top/>
      <bottom style="dotted">
        <color indexed="64"/>
      </bottom>
      <diagonal/>
    </border>
    <border>
      <left style="dotted">
        <color indexed="64"/>
      </left>
      <right style="dotted">
        <color indexed="64"/>
      </right>
      <top style="dashed">
        <color indexed="64"/>
      </top>
      <bottom style="medium">
        <color indexed="64"/>
      </bottom>
      <diagonal/>
    </border>
    <border>
      <left style="medium">
        <color indexed="64"/>
      </left>
      <right/>
      <top style="dashed">
        <color theme="1"/>
      </top>
      <bottom style="medium">
        <color indexed="64"/>
      </bottom>
      <diagonal/>
    </border>
    <border>
      <left style="thick">
        <color auto="1"/>
      </left>
      <right style="medium">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thick">
        <color auto="1"/>
      </left>
      <right style="medium">
        <color auto="1"/>
      </right>
      <top style="medium">
        <color auto="1"/>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dashed">
        <color theme="1"/>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theme="1"/>
      </top>
      <bottom/>
      <diagonal/>
    </border>
    <border>
      <left style="thick">
        <color auto="1"/>
      </left>
      <right style="dotted">
        <color indexed="64"/>
      </right>
      <top style="medium">
        <color auto="1"/>
      </top>
      <bottom/>
      <diagonal/>
    </border>
    <border>
      <left style="thick">
        <color auto="1"/>
      </left>
      <right style="dotted">
        <color indexed="64"/>
      </right>
      <top style="dotted">
        <color indexed="64"/>
      </top>
      <bottom/>
      <diagonal/>
    </border>
    <border>
      <left style="thick">
        <color auto="1"/>
      </left>
      <right style="dotted">
        <color indexed="64"/>
      </right>
      <top/>
      <bottom style="thick">
        <color auto="1"/>
      </bottom>
      <diagonal/>
    </border>
    <border>
      <left style="dotted">
        <color indexed="64"/>
      </left>
      <right style="medium">
        <color indexed="64"/>
      </right>
      <top style="dotted">
        <color indexed="64"/>
      </top>
      <bottom style="thick">
        <color auto="1"/>
      </bottom>
      <diagonal/>
    </border>
    <border>
      <left style="medium">
        <color indexed="64"/>
      </left>
      <right style="medium">
        <color indexed="64"/>
      </right>
      <top/>
      <bottom style="thick">
        <color auto="1"/>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auto="1"/>
      </right>
      <top style="medium">
        <color auto="1"/>
      </top>
      <bottom/>
      <diagonal/>
    </border>
    <border>
      <left style="thin">
        <color indexed="64"/>
      </left>
      <right style="thick">
        <color auto="1"/>
      </right>
      <top/>
      <bottom style="dotted">
        <color indexed="64"/>
      </bottom>
      <diagonal/>
    </border>
    <border>
      <left style="thin">
        <color indexed="64"/>
      </left>
      <right style="thick">
        <color auto="1"/>
      </right>
      <top/>
      <bottom/>
      <diagonal/>
    </border>
    <border>
      <left style="thin">
        <color indexed="64"/>
      </left>
      <right style="thick">
        <color auto="1"/>
      </right>
      <top style="dotted">
        <color indexed="64"/>
      </top>
      <bottom/>
      <diagonal/>
    </border>
    <border>
      <left style="medium">
        <color auto="1"/>
      </left>
      <right style="thick">
        <color auto="1"/>
      </right>
      <top style="thick">
        <color auto="1"/>
      </top>
      <bottom/>
      <diagonal/>
    </border>
    <border>
      <left style="medium">
        <color auto="1"/>
      </left>
      <right style="thick">
        <color auto="1"/>
      </right>
      <top/>
      <bottom/>
      <diagonal/>
    </border>
    <border>
      <left style="medium">
        <color auto="1"/>
      </left>
      <right style="thick">
        <color auto="1"/>
      </right>
      <top/>
      <bottom style="medium">
        <color auto="1"/>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style="thick">
        <color indexed="64"/>
      </left>
      <right/>
      <top style="medium">
        <color indexed="64"/>
      </top>
      <bottom style="thick">
        <color auto="1"/>
      </bottom>
      <diagonal/>
    </border>
    <border>
      <left/>
      <right/>
      <top style="medium">
        <color indexed="64"/>
      </top>
      <bottom style="thick">
        <color auto="1"/>
      </bottom>
      <diagonal/>
    </border>
    <border>
      <left/>
      <right style="medium">
        <color indexed="64"/>
      </right>
      <top style="medium">
        <color indexed="64"/>
      </top>
      <bottom style="thick">
        <color auto="1"/>
      </bottom>
      <diagonal/>
    </border>
    <border>
      <left style="medium">
        <color indexed="64"/>
      </left>
      <right/>
      <top style="medium">
        <color indexed="64"/>
      </top>
      <bottom style="thick">
        <color auto="1"/>
      </bottom>
      <diagonal/>
    </border>
    <border>
      <left/>
      <right style="thick">
        <color indexed="64"/>
      </right>
      <top style="medium">
        <color indexed="64"/>
      </top>
      <bottom style="thick">
        <color auto="1"/>
      </bottom>
      <diagonal/>
    </border>
    <border>
      <left style="thin">
        <color indexed="64"/>
      </left>
      <right style="thick">
        <color auto="1"/>
      </right>
      <top/>
      <bottom style="thick">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bottom style="medium">
        <color indexed="64"/>
      </bottom>
      <diagonal/>
    </border>
    <border>
      <left style="thin">
        <color indexed="64"/>
      </left>
      <right style="thick">
        <color auto="1"/>
      </right>
      <top/>
      <bottom style="medium">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thick">
        <color indexed="64"/>
      </bottom>
      <diagonal/>
    </border>
    <border>
      <left style="medium">
        <color indexed="64"/>
      </left>
      <right style="dotted">
        <color indexed="64"/>
      </right>
      <top style="dotted">
        <color indexed="64"/>
      </top>
      <bottom style="thick">
        <color indexed="64"/>
      </bottom>
      <diagonal/>
    </border>
    <border>
      <left style="medium">
        <color indexed="64"/>
      </left>
      <right style="thin">
        <color indexed="64"/>
      </right>
      <top/>
      <bottom style="thick">
        <color indexed="64"/>
      </bottom>
      <diagonal/>
    </border>
    <border>
      <left style="thin">
        <color indexed="64"/>
      </left>
      <right style="thin">
        <color indexed="64"/>
      </right>
      <top/>
      <bottom style="thick">
        <color indexed="64"/>
      </bottom>
      <diagonal/>
    </border>
    <border>
      <left/>
      <right style="thin">
        <color indexed="64"/>
      </right>
      <top style="thin">
        <color indexed="64"/>
      </top>
      <bottom style="thin">
        <color indexed="64"/>
      </bottom>
      <diagonal/>
    </border>
    <border>
      <left style="medium">
        <color theme="1"/>
      </left>
      <right style="medium">
        <color indexed="64"/>
      </right>
      <top style="medium">
        <color indexed="64"/>
      </top>
      <bottom style="medium">
        <color theme="1"/>
      </bottom>
      <diagonal/>
    </border>
    <border>
      <left style="thin">
        <color indexed="64"/>
      </left>
      <right/>
      <top/>
      <bottom style="medium">
        <color indexed="64"/>
      </bottom>
      <diagonal/>
    </border>
    <border>
      <left style="medium">
        <color theme="1"/>
      </left>
      <right style="medium">
        <color theme="1"/>
      </right>
      <top style="medium">
        <color indexed="64"/>
      </top>
      <bottom style="medium">
        <color theme="1"/>
      </bottom>
      <diagonal/>
    </border>
    <border>
      <left style="medium">
        <color theme="1"/>
      </left>
      <right style="medium">
        <color theme="1"/>
      </right>
      <top style="medium">
        <color theme="1"/>
      </top>
      <bottom style="medium">
        <color theme="1"/>
      </bottom>
      <diagonal/>
    </border>
    <border>
      <left style="medium">
        <color theme="1"/>
      </left>
      <right style="medium">
        <color indexed="64"/>
      </right>
      <top style="medium">
        <color theme="1"/>
      </top>
      <bottom style="medium">
        <color theme="1"/>
      </bottom>
      <diagonal/>
    </border>
    <border>
      <left style="thick">
        <color theme="1"/>
      </left>
      <right/>
      <top style="dotted">
        <color indexed="64"/>
      </top>
      <bottom style="dotted">
        <color indexed="64"/>
      </bottom>
      <diagonal/>
    </border>
    <border>
      <left style="thick">
        <color theme="1"/>
      </left>
      <right/>
      <top style="dotted">
        <color indexed="64"/>
      </top>
      <bottom style="thick">
        <color indexed="64"/>
      </bottom>
      <diagonal/>
    </border>
    <border>
      <left style="dotted">
        <color indexed="64"/>
      </left>
      <right/>
      <top style="medium">
        <color indexed="64"/>
      </top>
      <bottom/>
      <diagonal/>
    </border>
    <border>
      <left/>
      <right style="thick">
        <color theme="1"/>
      </right>
      <top style="medium">
        <color indexed="64"/>
      </top>
      <bottom style="dotted">
        <color indexed="64"/>
      </bottom>
      <diagonal/>
    </border>
    <border>
      <left/>
      <right style="thick">
        <color theme="1"/>
      </right>
      <top style="dotted">
        <color indexed="64"/>
      </top>
      <bottom style="dotted">
        <color indexed="64"/>
      </bottom>
      <diagonal/>
    </border>
    <border>
      <left style="dotted">
        <color indexed="64"/>
      </left>
      <right style="dotted">
        <color indexed="64"/>
      </right>
      <top style="dashed">
        <color indexed="64"/>
      </top>
      <bottom/>
      <diagonal/>
    </border>
    <border>
      <left style="dotted">
        <color indexed="64"/>
      </left>
      <right style="dotted">
        <color indexed="64"/>
      </right>
      <top/>
      <bottom style="dashed">
        <color indexed="64"/>
      </bottom>
      <diagonal/>
    </border>
    <border>
      <left style="thin">
        <color indexed="64"/>
      </left>
      <right style="medium">
        <color indexed="64"/>
      </right>
      <top style="thin">
        <color indexed="64"/>
      </top>
      <bottom/>
      <diagonal/>
    </border>
    <border>
      <left/>
      <right style="thin">
        <color indexed="64"/>
      </right>
      <top style="medium">
        <color indexed="64"/>
      </top>
      <bottom style="medium">
        <color indexed="64"/>
      </bottom>
      <diagonal/>
    </border>
    <border>
      <left style="dotted">
        <color indexed="64"/>
      </left>
      <right style="dotted">
        <color indexed="64"/>
      </right>
      <top/>
      <bottom style="thick">
        <color indexed="64"/>
      </bottom>
      <diagonal/>
    </border>
    <border>
      <left style="dotted">
        <color indexed="64"/>
      </left>
      <right style="medium">
        <color indexed="64"/>
      </right>
      <top/>
      <bottom style="thick">
        <color auto="1"/>
      </bottom>
      <diagonal/>
    </border>
    <border>
      <left style="medium">
        <color auto="1"/>
      </left>
      <right style="thick">
        <color auto="1"/>
      </right>
      <top/>
      <bottom style="thin">
        <color indexed="64"/>
      </bottom>
      <diagonal/>
    </border>
    <border>
      <left style="dotted">
        <color indexed="64"/>
      </left>
      <right style="dotted">
        <color indexed="64"/>
      </right>
      <top/>
      <bottom style="medium">
        <color indexed="64"/>
      </bottom>
      <diagonal/>
    </border>
    <border>
      <left style="dotted">
        <color indexed="64"/>
      </left>
      <right style="medium">
        <color indexed="64"/>
      </right>
      <top/>
      <bottom style="medium">
        <color indexed="64"/>
      </bottom>
      <diagonal/>
    </border>
    <border>
      <left style="thick">
        <color auto="1"/>
      </left>
      <right style="dotted">
        <color indexed="64"/>
      </right>
      <top/>
      <bottom style="medium">
        <color indexed="64"/>
      </bottom>
      <diagonal/>
    </border>
    <border>
      <left style="medium">
        <color indexed="64"/>
      </left>
      <right style="medium">
        <color indexed="64"/>
      </right>
      <top style="dashed">
        <color indexed="64"/>
      </top>
      <bottom style="medium">
        <color indexed="64"/>
      </bottom>
      <diagonal/>
    </border>
    <border>
      <left/>
      <right style="medium">
        <color theme="1"/>
      </right>
      <top style="medium">
        <color theme="1"/>
      </top>
      <bottom style="medium">
        <color theme="1"/>
      </bottom>
      <diagonal/>
    </border>
    <border>
      <left/>
      <right style="dotted">
        <color indexed="64"/>
      </right>
      <top/>
      <bottom style="dotted">
        <color indexed="64"/>
      </bottom>
      <diagonal/>
    </border>
    <border>
      <left/>
      <right style="dotted">
        <color indexed="64"/>
      </right>
      <top style="dotted">
        <color indexed="64"/>
      </top>
      <bottom/>
      <diagonal/>
    </border>
    <border>
      <left/>
      <right style="dotted">
        <color indexed="64"/>
      </right>
      <top style="dotted">
        <color indexed="64"/>
      </top>
      <bottom style="medium">
        <color indexed="64"/>
      </bottom>
      <diagonal/>
    </border>
    <border>
      <left style="medium">
        <color auto="1"/>
      </left>
      <right style="medium">
        <color indexed="64"/>
      </right>
      <top/>
      <bottom/>
      <diagonal/>
    </border>
    <border>
      <left style="medium">
        <color indexed="64"/>
      </left>
      <right style="medium">
        <color indexed="64"/>
      </right>
      <top/>
      <bottom style="medium">
        <color theme="1"/>
      </bottom>
      <diagonal/>
    </border>
    <border>
      <left style="medium">
        <color indexed="64"/>
      </left>
      <right style="medium">
        <color indexed="64"/>
      </right>
      <top/>
      <bottom style="dotted">
        <color indexed="64"/>
      </bottom>
      <diagonal/>
    </border>
    <border>
      <left style="medium">
        <color indexed="64"/>
      </left>
      <right style="medium">
        <color indexed="64"/>
      </right>
      <top style="dotted">
        <color indexed="64"/>
      </top>
      <bottom style="medium">
        <color indexed="64"/>
      </bottom>
      <diagonal/>
    </border>
  </borders>
  <cellStyleXfs count="10">
    <xf numFmtId="0" fontId="0" fillId="0" borderId="0"/>
    <xf numFmtId="0" fontId="1" fillId="0" borderId="0"/>
    <xf numFmtId="9" fontId="2" fillId="0" borderId="0" applyFont="0" applyFill="0" applyBorder="0" applyAlignment="0" applyProtection="0"/>
    <xf numFmtId="0" fontId="3" fillId="0" borderId="0"/>
    <xf numFmtId="0" fontId="2" fillId="0" borderId="0"/>
    <xf numFmtId="0" fontId="2" fillId="0" borderId="0"/>
    <xf numFmtId="0" fontId="40" fillId="0" borderId="0"/>
    <xf numFmtId="0" fontId="41" fillId="0" borderId="0" applyNumberFormat="0" applyFill="0" applyBorder="0" applyAlignment="0" applyProtection="0"/>
    <xf numFmtId="9" fontId="2" fillId="0" borderId="0" applyFont="0" applyFill="0" applyBorder="0" applyAlignment="0" applyProtection="0"/>
    <xf numFmtId="0" fontId="2" fillId="0" borderId="0"/>
  </cellStyleXfs>
  <cellXfs count="556">
    <xf numFmtId="0" fontId="0" fillId="0" borderId="0" xfId="0"/>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10" fillId="0" borderId="0" xfId="0" applyFont="1" applyAlignment="1">
      <alignment vertical="center" wrapText="1"/>
    </xf>
    <xf numFmtId="0" fontId="9" fillId="0" borderId="0" xfId="0" applyFont="1" applyAlignment="1">
      <alignment vertical="center" wrapText="1"/>
    </xf>
    <xf numFmtId="0" fontId="12" fillId="0" borderId="0" xfId="0" applyFont="1" applyAlignment="1">
      <alignment vertical="center" wrapText="1"/>
    </xf>
    <xf numFmtId="0" fontId="4" fillId="0" borderId="10" xfId="0" applyFont="1" applyBorder="1" applyAlignment="1">
      <alignment horizontal="center" vertical="center" wrapText="1"/>
    </xf>
    <xf numFmtId="0" fontId="13" fillId="0" borderId="10" xfId="0" applyFont="1" applyBorder="1" applyAlignment="1">
      <alignment vertical="center" wrapText="1"/>
    </xf>
    <xf numFmtId="0" fontId="13" fillId="0" borderId="10" xfId="0" applyFont="1" applyBorder="1" applyAlignment="1">
      <alignment horizontal="center" vertical="center" wrapText="1"/>
    </xf>
    <xf numFmtId="0" fontId="17" fillId="0" borderId="0" xfId="0" applyFont="1" applyAlignment="1">
      <alignment vertical="center" wrapText="1"/>
    </xf>
    <xf numFmtId="0" fontId="18" fillId="0" borderId="0" xfId="0" applyFont="1" applyAlignment="1">
      <alignment horizontal="left" vertical="center" wrapText="1"/>
    </xf>
    <xf numFmtId="0" fontId="21" fillId="2" borderId="8" xfId="0" applyFont="1" applyFill="1" applyBorder="1" applyAlignment="1">
      <alignment horizontal="center" vertical="center" wrapText="1"/>
    </xf>
    <xf numFmtId="0" fontId="21" fillId="2" borderId="9" xfId="0" applyFont="1" applyFill="1" applyBorder="1" applyAlignment="1">
      <alignment horizontal="center" vertical="center" wrapText="1"/>
    </xf>
    <xf numFmtId="0" fontId="21" fillId="2" borderId="9" xfId="0" applyFont="1" applyFill="1" applyBorder="1" applyAlignment="1">
      <alignment horizontal="left" vertical="center" wrapText="1"/>
    </xf>
    <xf numFmtId="0" fontId="4" fillId="0" borderId="0" xfId="0" applyFont="1" applyAlignment="1">
      <alignment vertical="center" wrapText="1"/>
    </xf>
    <xf numFmtId="0" fontId="21" fillId="2" borderId="20" xfId="0" applyFont="1" applyFill="1" applyBorder="1" applyAlignment="1">
      <alignment vertical="center" wrapText="1"/>
    </xf>
    <xf numFmtId="0" fontId="21" fillId="2" borderId="20" xfId="0" applyFont="1" applyFill="1" applyBorder="1" applyAlignment="1">
      <alignment horizontal="center" vertical="center" wrapText="1"/>
    </xf>
    <xf numFmtId="49" fontId="20" fillId="2" borderId="20" xfId="0" applyNumberFormat="1" applyFont="1" applyFill="1" applyBorder="1" applyAlignment="1">
      <alignment horizontal="left" vertical="center" wrapText="1"/>
    </xf>
    <xf numFmtId="0" fontId="20" fillId="2" borderId="15" xfId="0" applyFont="1" applyFill="1" applyBorder="1" applyAlignment="1">
      <alignment horizontal="left" vertical="center" wrapText="1"/>
    </xf>
    <xf numFmtId="0" fontId="4" fillId="0" borderId="0" xfId="0" applyFont="1" applyAlignment="1">
      <alignment horizontal="left" vertical="center" wrapText="1"/>
    </xf>
    <xf numFmtId="0" fontId="4" fillId="0" borderId="25" xfId="0" applyFont="1" applyBorder="1" applyAlignment="1">
      <alignment vertical="center" wrapText="1"/>
    </xf>
    <xf numFmtId="0" fontId="4" fillId="0" borderId="26" xfId="0" applyFont="1" applyBorder="1" applyAlignment="1">
      <alignment vertical="center" wrapText="1"/>
    </xf>
    <xf numFmtId="0" fontId="4" fillId="0" borderId="28" xfId="0" applyFont="1" applyBorder="1" applyAlignment="1">
      <alignment vertical="center" wrapText="1"/>
    </xf>
    <xf numFmtId="0" fontId="25" fillId="0" borderId="0" xfId="0" applyFont="1" applyAlignment="1">
      <alignment vertical="center" wrapText="1"/>
    </xf>
    <xf numFmtId="0" fontId="4" fillId="0" borderId="30" xfId="0" applyFont="1" applyBorder="1" applyAlignment="1">
      <alignment vertical="center" wrapText="1"/>
    </xf>
    <xf numFmtId="0" fontId="4" fillId="0" borderId="31" xfId="0" applyFont="1" applyBorder="1" applyAlignment="1">
      <alignment vertical="center" wrapText="1"/>
    </xf>
    <xf numFmtId="10" fontId="27" fillId="9" borderId="64" xfId="0" applyNumberFormat="1" applyFont="1" applyFill="1" applyBorder="1" applyAlignment="1">
      <alignment horizontal="center" vertical="center" wrapText="1"/>
    </xf>
    <xf numFmtId="10" fontId="27" fillId="10" borderId="65" xfId="0" applyNumberFormat="1" applyFont="1" applyFill="1" applyBorder="1" applyAlignment="1">
      <alignment horizontal="center" vertical="center" wrapText="1"/>
    </xf>
    <xf numFmtId="10" fontId="27" fillId="9" borderId="66" xfId="0" applyNumberFormat="1" applyFont="1" applyFill="1" applyBorder="1" applyAlignment="1">
      <alignment horizontal="center" vertical="center" wrapText="1"/>
    </xf>
    <xf numFmtId="10" fontId="27" fillId="9" borderId="65" xfId="0" applyNumberFormat="1" applyFont="1" applyFill="1" applyBorder="1" applyAlignment="1">
      <alignment horizontal="center" vertical="center" wrapText="1"/>
    </xf>
    <xf numFmtId="0" fontId="26" fillId="7" borderId="9" xfId="0" applyFont="1" applyFill="1" applyBorder="1" applyAlignment="1">
      <alignment horizontal="center" vertical="center" wrapText="1"/>
    </xf>
    <xf numFmtId="10" fontId="26" fillId="7" borderId="68" xfId="2" applyNumberFormat="1" applyFont="1" applyFill="1" applyBorder="1" applyAlignment="1">
      <alignment horizontal="center" vertical="center" wrapText="1"/>
    </xf>
    <xf numFmtId="0" fontId="26" fillId="7" borderId="67" xfId="0" applyFont="1" applyFill="1" applyBorder="1" applyAlignment="1">
      <alignment horizontal="center" vertical="center" wrapText="1"/>
    </xf>
    <xf numFmtId="0" fontId="26" fillId="7" borderId="38" xfId="0" applyFont="1" applyFill="1" applyBorder="1" applyAlignment="1">
      <alignment horizontal="center" vertical="center" wrapText="1"/>
    </xf>
    <xf numFmtId="10" fontId="26" fillId="7" borderId="39" xfId="2" applyNumberFormat="1" applyFont="1" applyFill="1" applyBorder="1" applyAlignment="1">
      <alignment horizontal="center" vertical="center" wrapText="1"/>
    </xf>
    <xf numFmtId="0" fontId="21" fillId="7" borderId="9" xfId="0" applyFont="1" applyFill="1" applyBorder="1" applyAlignment="1">
      <alignment horizontal="justify" vertical="center" wrapText="1"/>
    </xf>
    <xf numFmtId="0" fontId="4" fillId="0" borderId="24"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9" xfId="0" applyFont="1" applyBorder="1" applyAlignment="1">
      <alignment horizontal="center" vertical="center" wrapText="1"/>
    </xf>
    <xf numFmtId="0" fontId="20" fillId="7" borderId="32" xfId="0" applyFont="1" applyFill="1" applyBorder="1" applyAlignment="1">
      <alignment horizontal="center" vertical="center" wrapText="1"/>
    </xf>
    <xf numFmtId="0" fontId="26" fillId="7" borderId="37" xfId="0" applyFont="1" applyFill="1" applyBorder="1" applyAlignment="1">
      <alignment horizontal="center" vertical="center" wrapText="1"/>
    </xf>
    <xf numFmtId="0" fontId="21" fillId="7" borderId="68" xfId="0" applyFont="1" applyFill="1" applyBorder="1" applyAlignment="1">
      <alignment horizontal="center" vertical="center" wrapText="1"/>
    </xf>
    <xf numFmtId="0" fontId="21" fillId="7" borderId="33" xfId="0" applyFont="1" applyFill="1" applyBorder="1" applyAlignment="1">
      <alignment horizontal="center" vertical="center" wrapText="1"/>
    </xf>
    <xf numFmtId="0" fontId="21" fillId="7" borderId="39" xfId="0" applyFont="1" applyFill="1" applyBorder="1" applyAlignment="1">
      <alignment horizontal="center" vertical="center" wrapText="1"/>
    </xf>
    <xf numFmtId="0" fontId="4" fillId="0" borderId="30" xfId="0" applyFont="1" applyBorder="1" applyAlignment="1">
      <alignment horizontal="center" vertical="center" wrapText="1"/>
    </xf>
    <xf numFmtId="0" fontId="27" fillId="2" borderId="63" xfId="0" applyFont="1" applyFill="1" applyBorder="1" applyAlignment="1">
      <alignment horizontal="center" vertical="center" wrapText="1"/>
    </xf>
    <xf numFmtId="0" fontId="27" fillId="2" borderId="23" xfId="0" applyFont="1" applyFill="1" applyBorder="1" applyAlignment="1">
      <alignment horizontal="center" vertical="center" wrapText="1"/>
    </xf>
    <xf numFmtId="0" fontId="30" fillId="0" borderId="0" xfId="0" applyFont="1" applyAlignment="1">
      <alignment horizontal="center" vertical="center" wrapText="1"/>
    </xf>
    <xf numFmtId="0" fontId="31" fillId="0" borderId="0" xfId="0" applyFont="1" applyAlignment="1">
      <alignment horizontal="center" vertical="center" wrapText="1"/>
    </xf>
    <xf numFmtId="0" fontId="12" fillId="0" borderId="0" xfId="0" applyFont="1" applyAlignment="1">
      <alignment horizontal="center" vertical="center" wrapText="1"/>
    </xf>
    <xf numFmtId="0" fontId="13" fillId="0" borderId="0" xfId="0" applyFont="1" applyAlignment="1">
      <alignment horizontal="left" vertical="center" wrapText="1"/>
    </xf>
    <xf numFmtId="0" fontId="5" fillId="0" borderId="10" xfId="0" applyFont="1" applyBorder="1" applyAlignment="1">
      <alignment horizontal="center" vertical="center" wrapText="1"/>
    </xf>
    <xf numFmtId="0" fontId="9" fillId="0" borderId="10" xfId="0" applyFont="1" applyBorder="1" applyAlignment="1">
      <alignment horizontal="center" vertical="center" wrapText="1"/>
    </xf>
    <xf numFmtId="0" fontId="13" fillId="0" borderId="0" xfId="0" applyFont="1" applyAlignment="1">
      <alignment vertical="center" wrapText="1"/>
    </xf>
    <xf numFmtId="0" fontId="24" fillId="7" borderId="9" xfId="0" applyFont="1" applyFill="1" applyBorder="1" applyAlignment="1">
      <alignment horizontal="center" vertical="center" wrapText="1"/>
    </xf>
    <xf numFmtId="0" fontId="21" fillId="2" borderId="17" xfId="0" applyFont="1" applyFill="1" applyBorder="1" applyAlignment="1">
      <alignment horizontal="center" vertical="center" wrapText="1"/>
    </xf>
    <xf numFmtId="0" fontId="21" fillId="2" borderId="19" xfId="0" applyFont="1" applyFill="1" applyBorder="1" applyAlignment="1">
      <alignment horizontal="center" vertical="center" wrapText="1"/>
    </xf>
    <xf numFmtId="0" fontId="20" fillId="2" borderId="20" xfId="0" applyFont="1" applyFill="1" applyBorder="1" applyAlignment="1">
      <alignment horizontal="center" vertical="center" wrapText="1"/>
    </xf>
    <xf numFmtId="0" fontId="5" fillId="0" borderId="0" xfId="0" applyFont="1" applyAlignment="1">
      <alignment horizontal="left" vertical="center" wrapText="1"/>
    </xf>
    <xf numFmtId="0" fontId="4" fillId="0" borderId="25" xfId="0" applyFont="1" applyBorder="1" applyAlignment="1">
      <alignment horizontal="center" vertical="center" wrapText="1"/>
    </xf>
    <xf numFmtId="0" fontId="29" fillId="0" borderId="29" xfId="0" applyFont="1" applyBorder="1" applyAlignment="1">
      <alignment vertical="center" wrapText="1"/>
    </xf>
    <xf numFmtId="0" fontId="29" fillId="0" borderId="30" xfId="0" applyFont="1" applyBorder="1" applyAlignment="1">
      <alignment vertical="center" wrapText="1"/>
    </xf>
    <xf numFmtId="10" fontId="4" fillId="11" borderId="84" xfId="0" applyNumberFormat="1" applyFont="1" applyFill="1" applyBorder="1" applyAlignment="1">
      <alignment horizontal="center" vertical="center" wrapText="1"/>
    </xf>
    <xf numFmtId="10" fontId="4" fillId="11" borderId="85" xfId="0" applyNumberFormat="1" applyFont="1" applyFill="1" applyBorder="1" applyAlignment="1">
      <alignment horizontal="center" vertical="center" wrapText="1"/>
    </xf>
    <xf numFmtId="3" fontId="4" fillId="4" borderId="75" xfId="0" applyNumberFormat="1" applyFont="1" applyFill="1" applyBorder="1" applyAlignment="1">
      <alignment horizontal="center" vertical="center" wrapText="1"/>
    </xf>
    <xf numFmtId="3" fontId="4" fillId="4" borderId="86" xfId="0" applyNumberFormat="1" applyFont="1" applyFill="1" applyBorder="1" applyAlignment="1">
      <alignment horizontal="center" vertical="center" wrapText="1"/>
    </xf>
    <xf numFmtId="10" fontId="4" fillId="11" borderId="88" xfId="0" applyNumberFormat="1" applyFont="1" applyFill="1" applyBorder="1" applyAlignment="1">
      <alignment horizontal="center" vertical="center" wrapText="1"/>
    </xf>
    <xf numFmtId="0" fontId="29" fillId="0" borderId="30" xfId="0" applyFont="1" applyBorder="1" applyAlignment="1">
      <alignment horizontal="center" vertical="center" wrapText="1"/>
    </xf>
    <xf numFmtId="0" fontId="33" fillId="0" borderId="0" xfId="0" applyFont="1" applyAlignment="1">
      <alignment vertical="center" wrapText="1"/>
    </xf>
    <xf numFmtId="0" fontId="5" fillId="7" borderId="90" xfId="0" applyFont="1" applyFill="1" applyBorder="1" applyAlignment="1">
      <alignment horizontal="center" vertical="center" wrapText="1"/>
    </xf>
    <xf numFmtId="3" fontId="4" fillId="4" borderId="91" xfId="0" applyNumberFormat="1" applyFont="1" applyFill="1" applyBorder="1" applyAlignment="1">
      <alignment horizontal="center" vertical="center" wrapText="1"/>
    </xf>
    <xf numFmtId="3" fontId="4" fillId="4" borderId="92" xfId="0" applyNumberFormat="1" applyFont="1" applyFill="1" applyBorder="1" applyAlignment="1">
      <alignment horizontal="center" vertical="center" wrapText="1"/>
    </xf>
    <xf numFmtId="3" fontId="4" fillId="4" borderId="76" xfId="0" applyNumberFormat="1" applyFont="1" applyFill="1" applyBorder="1" applyAlignment="1">
      <alignment horizontal="center" vertical="center" wrapText="1"/>
    </xf>
    <xf numFmtId="3" fontId="4" fillId="4" borderId="89" xfId="0" applyNumberFormat="1" applyFont="1" applyFill="1" applyBorder="1" applyAlignment="1">
      <alignment horizontal="center" vertical="center" wrapText="1"/>
    </xf>
    <xf numFmtId="10" fontId="4" fillId="11" borderId="87" xfId="0" applyNumberFormat="1" applyFont="1" applyFill="1" applyBorder="1" applyAlignment="1">
      <alignment horizontal="center" vertical="center" wrapText="1"/>
    </xf>
    <xf numFmtId="10" fontId="4" fillId="11" borderId="96" xfId="0" applyNumberFormat="1" applyFont="1" applyFill="1" applyBorder="1" applyAlignment="1">
      <alignment horizontal="center" vertical="center" wrapText="1"/>
    </xf>
    <xf numFmtId="10" fontId="4" fillId="11" borderId="60" xfId="0" applyNumberFormat="1" applyFont="1" applyFill="1" applyBorder="1" applyAlignment="1">
      <alignment horizontal="center" vertical="center" wrapText="1"/>
    </xf>
    <xf numFmtId="10" fontId="4" fillId="11" borderId="62" xfId="0" applyNumberFormat="1" applyFont="1" applyFill="1" applyBorder="1" applyAlignment="1">
      <alignment horizontal="center" vertical="center" wrapText="1"/>
    </xf>
    <xf numFmtId="10" fontId="4" fillId="11" borderId="77" xfId="0" applyNumberFormat="1" applyFont="1" applyFill="1" applyBorder="1" applyAlignment="1">
      <alignment horizontal="center" vertical="center" wrapText="1"/>
    </xf>
    <xf numFmtId="10" fontId="4" fillId="11" borderId="97" xfId="0" applyNumberFormat="1" applyFont="1" applyFill="1" applyBorder="1" applyAlignment="1">
      <alignment horizontal="center" vertical="center" wrapText="1"/>
    </xf>
    <xf numFmtId="10" fontId="4" fillId="11" borderId="61" xfId="0" applyNumberFormat="1" applyFont="1" applyFill="1" applyBorder="1" applyAlignment="1">
      <alignment horizontal="center" vertical="center" wrapText="1"/>
    </xf>
    <xf numFmtId="10" fontId="27" fillId="7" borderId="9" xfId="0" applyNumberFormat="1" applyFont="1" applyFill="1" applyBorder="1" applyAlignment="1">
      <alignment horizontal="center" vertical="center" wrapText="1"/>
    </xf>
    <xf numFmtId="10" fontId="27" fillId="7" borderId="68" xfId="0" applyNumberFormat="1" applyFont="1" applyFill="1" applyBorder="1" applyAlignment="1">
      <alignment horizontal="center" vertical="center" wrapText="1"/>
    </xf>
    <xf numFmtId="10" fontId="27" fillId="7" borderId="38" xfId="0" applyNumberFormat="1" applyFont="1" applyFill="1" applyBorder="1" applyAlignment="1">
      <alignment horizontal="center" vertical="center" wrapText="1"/>
    </xf>
    <xf numFmtId="10" fontId="27" fillId="7" borderId="39" xfId="0" applyNumberFormat="1" applyFont="1" applyFill="1" applyBorder="1" applyAlignment="1">
      <alignment horizontal="center" vertical="center" wrapText="1"/>
    </xf>
    <xf numFmtId="0" fontId="29" fillId="0" borderId="25" xfId="0" applyFont="1" applyBorder="1" applyAlignment="1">
      <alignment vertical="center" wrapText="1"/>
    </xf>
    <xf numFmtId="0" fontId="29" fillId="0" borderId="0" xfId="0" applyFont="1" applyAlignment="1">
      <alignment vertical="center" wrapText="1"/>
    </xf>
    <xf numFmtId="0" fontId="22" fillId="7" borderId="74" xfId="0" applyFont="1" applyFill="1" applyBorder="1" applyAlignment="1">
      <alignment horizontal="justify" vertical="center" wrapText="1"/>
    </xf>
    <xf numFmtId="0" fontId="22" fillId="2" borderId="109" xfId="0" applyFont="1" applyFill="1" applyBorder="1" applyAlignment="1">
      <alignment horizontal="left" vertical="center" wrapText="1"/>
    </xf>
    <xf numFmtId="0" fontId="20" fillId="2" borderId="116" xfId="0" applyFont="1" applyFill="1" applyBorder="1" applyAlignment="1">
      <alignment vertical="center" wrapText="1"/>
    </xf>
    <xf numFmtId="0" fontId="20" fillId="2" borderId="120" xfId="0" applyFont="1" applyFill="1" applyBorder="1" applyAlignment="1">
      <alignment horizontal="left" vertical="center" wrapText="1"/>
    </xf>
    <xf numFmtId="0" fontId="22" fillId="2" borderId="121" xfId="0" applyFont="1" applyFill="1" applyBorder="1" applyAlignment="1">
      <alignment horizontal="center" vertical="center" wrapText="1"/>
    </xf>
    <xf numFmtId="0" fontId="22" fillId="2" borderId="122" xfId="0" applyFont="1" applyFill="1" applyBorder="1" applyAlignment="1">
      <alignment horizontal="center" vertical="center" wrapText="1"/>
    </xf>
    <xf numFmtId="0" fontId="22" fillId="7" borderId="122" xfId="0" applyFont="1" applyFill="1" applyBorder="1" applyAlignment="1">
      <alignment horizontal="left" vertical="center" wrapText="1"/>
    </xf>
    <xf numFmtId="0" fontId="21" fillId="2" borderId="122" xfId="0" applyFont="1" applyFill="1" applyBorder="1" applyAlignment="1">
      <alignment horizontal="left" vertical="center" wrapText="1"/>
    </xf>
    <xf numFmtId="0" fontId="21" fillId="2" borderId="122" xfId="0" applyFont="1" applyFill="1" applyBorder="1" applyAlignment="1">
      <alignment horizontal="center" vertical="center" wrapText="1"/>
    </xf>
    <xf numFmtId="0" fontId="21" fillId="2" borderId="123" xfId="0" applyFont="1" applyFill="1" applyBorder="1" applyAlignment="1">
      <alignment horizontal="left" vertical="center" wrapText="1"/>
    </xf>
    <xf numFmtId="0" fontId="21" fillId="2" borderId="18" xfId="0" applyFont="1" applyFill="1" applyBorder="1" applyAlignment="1">
      <alignment horizontal="left" vertical="center" wrapText="1"/>
    </xf>
    <xf numFmtId="0" fontId="21" fillId="2" borderId="20" xfId="0" applyFont="1" applyFill="1" applyBorder="1" applyAlignment="1">
      <alignment horizontal="left" vertical="center" wrapText="1"/>
    </xf>
    <xf numFmtId="0" fontId="21" fillId="2" borderId="21" xfId="0" applyFont="1" applyFill="1" applyBorder="1" applyAlignment="1">
      <alignment horizontal="left" vertical="center" wrapText="1"/>
    </xf>
    <xf numFmtId="0" fontId="24" fillId="7" borderId="8" xfId="0" applyFont="1" applyFill="1" applyBorder="1" applyAlignment="1">
      <alignment horizontal="left" vertical="center" wrapText="1"/>
    </xf>
    <xf numFmtId="0" fontId="20" fillId="7" borderId="67" xfId="0" applyFont="1" applyFill="1" applyBorder="1" applyAlignment="1">
      <alignment horizontal="center" vertical="center" wrapText="1"/>
    </xf>
    <xf numFmtId="0" fontId="24" fillId="7" borderId="9" xfId="0" applyFont="1" applyFill="1" applyBorder="1" applyAlignment="1">
      <alignment horizontal="left" vertical="center" wrapText="1"/>
    </xf>
    <xf numFmtId="0" fontId="20" fillId="7" borderId="37" xfId="0" applyFont="1" applyFill="1" applyBorder="1" applyAlignment="1">
      <alignment horizontal="center" vertical="center" wrapText="1"/>
    </xf>
    <xf numFmtId="0" fontId="24" fillId="7" borderId="38" xfId="0" applyFont="1" applyFill="1" applyBorder="1" applyAlignment="1">
      <alignment horizontal="left" vertical="center" wrapText="1"/>
    </xf>
    <xf numFmtId="0" fontId="20" fillId="7" borderId="78" xfId="0" applyFont="1" applyFill="1" applyBorder="1" applyAlignment="1">
      <alignment horizontal="center" vertical="center" wrapText="1"/>
    </xf>
    <xf numFmtId="0" fontId="24" fillId="7" borderId="8" xfId="0" applyFont="1" applyFill="1" applyBorder="1" applyAlignment="1">
      <alignment horizontal="center" vertical="center" wrapText="1"/>
    </xf>
    <xf numFmtId="0" fontId="21" fillId="7" borderId="124" xfId="0" applyFont="1" applyFill="1" applyBorder="1" applyAlignment="1">
      <alignment horizontal="center" vertical="center" wrapText="1"/>
    </xf>
    <xf numFmtId="0" fontId="21" fillId="7" borderId="125" xfId="0" applyFont="1" applyFill="1" applyBorder="1" applyAlignment="1">
      <alignment horizontal="center" vertical="center" wrapText="1"/>
    </xf>
    <xf numFmtId="0" fontId="35" fillId="0" borderId="0" xfId="0" applyFont="1" applyAlignment="1">
      <alignment vertical="center" wrapText="1"/>
    </xf>
    <xf numFmtId="0" fontId="35" fillId="0" borderId="28" xfId="0" applyFont="1" applyBorder="1" applyAlignment="1">
      <alignment vertical="center" wrapText="1"/>
    </xf>
    <xf numFmtId="10" fontId="33" fillId="12" borderId="84" xfId="0" applyNumberFormat="1" applyFont="1" applyFill="1" applyBorder="1" applyAlignment="1">
      <alignment horizontal="center" vertical="center" wrapText="1"/>
    </xf>
    <xf numFmtId="10" fontId="33" fillId="12" borderId="85" xfId="0" applyNumberFormat="1" applyFont="1" applyFill="1" applyBorder="1" applyAlignment="1">
      <alignment horizontal="center" vertical="center" wrapText="1"/>
    </xf>
    <xf numFmtId="10" fontId="33" fillId="12" borderId="87" xfId="0" applyNumberFormat="1" applyFont="1" applyFill="1" applyBorder="1" applyAlignment="1">
      <alignment horizontal="center" vertical="center" wrapText="1"/>
    </xf>
    <xf numFmtId="0" fontId="33" fillId="7" borderId="23" xfId="0" applyFont="1" applyFill="1" applyBorder="1" applyAlignment="1">
      <alignment horizontal="left" vertical="center" wrapText="1"/>
    </xf>
    <xf numFmtId="0" fontId="33" fillId="7" borderId="126" xfId="0" applyFont="1" applyFill="1" applyBorder="1" applyAlignment="1">
      <alignment horizontal="left" vertical="center" wrapText="1"/>
    </xf>
    <xf numFmtId="0" fontId="20" fillId="7" borderId="79" xfId="0" applyFont="1" applyFill="1" applyBorder="1" applyAlignment="1">
      <alignment horizontal="center" vertical="center" wrapText="1"/>
    </xf>
    <xf numFmtId="0" fontId="24" fillId="7" borderId="38" xfId="0" applyFont="1" applyFill="1" applyBorder="1" applyAlignment="1">
      <alignment horizontal="center" vertical="center" wrapText="1"/>
    </xf>
    <xf numFmtId="0" fontId="21" fillId="7" borderId="127" xfId="0" applyFont="1" applyFill="1" applyBorder="1" applyAlignment="1">
      <alignment horizontal="center" vertical="center" wrapText="1"/>
    </xf>
    <xf numFmtId="0" fontId="5" fillId="7" borderId="128" xfId="0" applyFont="1" applyFill="1" applyBorder="1" applyAlignment="1">
      <alignment horizontal="center" vertical="center" wrapText="1"/>
    </xf>
    <xf numFmtId="0" fontId="5" fillId="0" borderId="80" xfId="0" applyFont="1" applyBorder="1" applyAlignment="1">
      <alignment horizontal="center" vertical="center" wrapText="1"/>
    </xf>
    <xf numFmtId="0" fontId="4" fillId="0" borderId="22" xfId="0" applyFont="1" applyBorder="1" applyAlignment="1">
      <alignment vertical="center" wrapText="1"/>
    </xf>
    <xf numFmtId="0" fontId="4" fillId="0" borderId="151" xfId="0" applyFont="1" applyBorder="1" applyAlignment="1">
      <alignment horizontal="center" vertical="center" wrapText="1"/>
    </xf>
    <xf numFmtId="0" fontId="17" fillId="0" borderId="152" xfId="0" applyFont="1" applyBorder="1" applyAlignment="1">
      <alignment vertical="center" wrapText="1"/>
    </xf>
    <xf numFmtId="0" fontId="4" fillId="0" borderId="153" xfId="0" applyFont="1" applyBorder="1" applyAlignment="1">
      <alignment vertical="center" wrapText="1"/>
    </xf>
    <xf numFmtId="0" fontId="4" fillId="0" borderId="154" xfId="0" applyFont="1" applyBorder="1" applyAlignment="1">
      <alignment horizontal="center" vertical="center" wrapText="1"/>
    </xf>
    <xf numFmtId="3" fontId="4" fillId="0" borderId="32" xfId="0" applyNumberFormat="1" applyFont="1" applyBorder="1" applyAlignment="1">
      <alignment horizontal="center" vertical="center" wrapText="1"/>
    </xf>
    <xf numFmtId="3" fontId="4" fillId="0" borderId="8" xfId="0" applyNumberFormat="1" applyFont="1" applyBorder="1" applyAlignment="1">
      <alignment horizontal="center" vertical="center" wrapText="1"/>
    </xf>
    <xf numFmtId="3" fontId="4" fillId="0" borderId="33" xfId="0" applyNumberFormat="1" applyFont="1" applyBorder="1" applyAlignment="1">
      <alignment horizontal="center" vertical="center" wrapText="1"/>
    </xf>
    <xf numFmtId="3" fontId="4" fillId="0" borderId="67" xfId="0" applyNumberFormat="1" applyFont="1" applyBorder="1" applyAlignment="1">
      <alignment horizontal="center" vertical="center" wrapText="1"/>
    </xf>
    <xf numFmtId="3" fontId="4" fillId="0" borderId="9" xfId="0" applyNumberFormat="1" applyFont="1" applyBorder="1" applyAlignment="1">
      <alignment horizontal="center" vertical="center" wrapText="1"/>
    </xf>
    <xf numFmtId="3" fontId="4" fillId="0" borderId="68" xfId="0" applyNumberFormat="1" applyFont="1" applyBorder="1" applyAlignment="1">
      <alignment horizontal="center" vertical="center" wrapText="1"/>
    </xf>
    <xf numFmtId="3" fontId="4" fillId="0" borderId="38" xfId="0" applyNumberFormat="1" applyFont="1" applyBorder="1" applyAlignment="1">
      <alignment horizontal="center" vertical="center" wrapText="1"/>
    </xf>
    <xf numFmtId="3" fontId="4" fillId="0" borderId="39" xfId="0" applyNumberFormat="1" applyFont="1" applyBorder="1" applyAlignment="1">
      <alignment horizontal="center" vertical="center" wrapText="1"/>
    </xf>
    <xf numFmtId="3" fontId="4" fillId="0" borderId="166" xfId="0" applyNumberFormat="1" applyFont="1" applyBorder="1" applyAlignment="1">
      <alignment horizontal="center" vertical="center" wrapText="1"/>
    </xf>
    <xf numFmtId="3" fontId="4" fillId="0" borderId="20" xfId="0" applyNumberFormat="1" applyFont="1" applyBorder="1" applyAlignment="1">
      <alignment horizontal="center" vertical="center" wrapText="1"/>
    </xf>
    <xf numFmtId="3" fontId="4" fillId="0" borderId="140" xfId="0" applyNumberFormat="1" applyFont="1" applyBorder="1" applyAlignment="1">
      <alignment horizontal="center" vertical="center" wrapText="1"/>
    </xf>
    <xf numFmtId="0" fontId="5" fillId="13" borderId="71" xfId="0" applyFont="1" applyFill="1" applyBorder="1" applyAlignment="1">
      <alignment horizontal="center" vertical="center" wrapText="1"/>
    </xf>
    <xf numFmtId="0" fontId="36" fillId="13" borderId="71" xfId="0" applyFont="1" applyFill="1" applyBorder="1" applyAlignment="1">
      <alignment horizontal="center" vertical="center" wrapText="1"/>
    </xf>
    <xf numFmtId="0" fontId="5" fillId="13" borderId="72" xfId="0" applyFont="1" applyFill="1" applyBorder="1" applyAlignment="1">
      <alignment horizontal="center" vertical="center" wrapText="1"/>
    </xf>
    <xf numFmtId="0" fontId="36" fillId="2" borderId="70" xfId="0" applyFont="1" applyFill="1" applyBorder="1" applyAlignment="1">
      <alignment horizontal="center" vertical="center" wrapText="1"/>
    </xf>
    <xf numFmtId="0" fontId="36" fillId="2" borderId="71" xfId="0" applyFont="1" applyFill="1" applyBorder="1" applyAlignment="1">
      <alignment horizontal="center" vertical="center" wrapText="1"/>
    </xf>
    <xf numFmtId="0" fontId="5" fillId="7" borderId="9" xfId="0" applyFont="1" applyFill="1" applyBorder="1" applyAlignment="1">
      <alignment horizontal="left" vertical="center" wrapText="1"/>
    </xf>
    <xf numFmtId="0" fontId="5" fillId="7" borderId="68" xfId="0" applyFont="1" applyFill="1" applyBorder="1" applyAlignment="1">
      <alignment horizontal="left" vertical="center" wrapText="1"/>
    </xf>
    <xf numFmtId="0" fontId="12" fillId="5" borderId="0" xfId="0" applyFont="1" applyFill="1" applyAlignment="1">
      <alignment vertical="center" wrapText="1"/>
    </xf>
    <xf numFmtId="0" fontId="33" fillId="7" borderId="11" xfId="0" applyFont="1" applyFill="1" applyBorder="1" applyAlignment="1">
      <alignment horizontal="left" vertical="center" wrapText="1"/>
    </xf>
    <xf numFmtId="0" fontId="33" fillId="7" borderId="9" xfId="0" applyFont="1" applyFill="1" applyBorder="1" applyAlignment="1">
      <alignment horizontal="left" vertical="center" wrapText="1"/>
    </xf>
    <xf numFmtId="0" fontId="33" fillId="7" borderId="68" xfId="0" applyFont="1" applyFill="1" applyBorder="1" applyAlignment="1">
      <alignment horizontal="left" vertical="center" wrapText="1"/>
    </xf>
    <xf numFmtId="0" fontId="5" fillId="7" borderId="98" xfId="0" applyFont="1" applyFill="1" applyBorder="1" applyAlignment="1">
      <alignment horizontal="left" vertical="center" wrapText="1"/>
    </xf>
    <xf numFmtId="0" fontId="5" fillId="7" borderId="99" xfId="0" applyFont="1" applyFill="1" applyBorder="1" applyAlignment="1">
      <alignment horizontal="left" vertical="center" wrapText="1"/>
    </xf>
    <xf numFmtId="0" fontId="36" fillId="3" borderId="71" xfId="0" applyFont="1" applyFill="1" applyBorder="1" applyAlignment="1">
      <alignment horizontal="center" vertical="center" wrapText="1"/>
    </xf>
    <xf numFmtId="0" fontId="36" fillId="3" borderId="72" xfId="0" applyFont="1" applyFill="1" applyBorder="1" applyAlignment="1">
      <alignment horizontal="center" vertical="center" wrapText="1"/>
    </xf>
    <xf numFmtId="0" fontId="36" fillId="3" borderId="171" xfId="0" applyFont="1" applyFill="1" applyBorder="1" applyAlignment="1">
      <alignment horizontal="center" vertical="center" wrapText="1"/>
    </xf>
    <xf numFmtId="0" fontId="19" fillId="7" borderId="8" xfId="5" applyFont="1" applyFill="1" applyBorder="1" applyAlignment="1">
      <alignment horizontal="center" vertical="center" wrapText="1"/>
    </xf>
    <xf numFmtId="0" fontId="42" fillId="7" borderId="8" xfId="0" applyFont="1" applyFill="1" applyBorder="1" applyAlignment="1">
      <alignment horizontal="justify" vertical="center" wrapText="1"/>
    </xf>
    <xf numFmtId="0" fontId="21" fillId="7" borderId="8" xfId="0" applyFont="1" applyFill="1" applyBorder="1" applyAlignment="1">
      <alignment horizontal="center" vertical="center" wrapText="1"/>
    </xf>
    <xf numFmtId="0" fontId="21" fillId="2" borderId="8" xfId="5" applyFont="1" applyFill="1" applyBorder="1" applyAlignment="1">
      <alignment horizontal="center" vertical="center" wrapText="1"/>
    </xf>
    <xf numFmtId="0" fontId="21" fillId="2" borderId="33" xfId="0" applyFont="1" applyFill="1" applyBorder="1" applyAlignment="1">
      <alignment vertical="center" wrapText="1"/>
    </xf>
    <xf numFmtId="0" fontId="19" fillId="2" borderId="32" xfId="0" applyFont="1" applyFill="1" applyBorder="1" applyAlignment="1">
      <alignment vertical="center" wrapText="1"/>
    </xf>
    <xf numFmtId="0" fontId="22" fillId="2" borderId="9" xfId="5" applyFont="1" applyFill="1" applyBorder="1" applyAlignment="1">
      <alignment horizontal="center" vertical="center" wrapText="1"/>
    </xf>
    <xf numFmtId="0" fontId="21" fillId="2" borderId="68" xfId="5" applyFont="1" applyFill="1" applyBorder="1" applyAlignment="1">
      <alignment horizontal="justify" vertical="center" wrapText="1"/>
    </xf>
    <xf numFmtId="0" fontId="21" fillId="2" borderId="67" xfId="5" applyFont="1" applyFill="1" applyBorder="1" applyAlignment="1">
      <alignment horizontal="justify" vertical="center" wrapText="1"/>
    </xf>
    <xf numFmtId="0" fontId="21" fillId="2" borderId="9" xfId="5" applyFont="1" applyFill="1" applyBorder="1" applyAlignment="1">
      <alignment horizontal="justify" vertical="center" wrapText="1"/>
    </xf>
    <xf numFmtId="0" fontId="21" fillId="2" borderId="9" xfId="5" applyFont="1" applyFill="1" applyBorder="1" applyAlignment="1">
      <alignment horizontal="center" vertical="center" wrapText="1"/>
    </xf>
    <xf numFmtId="0" fontId="21" fillId="2" borderId="9" xfId="5" applyFont="1" applyFill="1" applyBorder="1" applyAlignment="1">
      <alignment horizontal="left" vertical="center" wrapText="1"/>
    </xf>
    <xf numFmtId="9" fontId="21" fillId="2" borderId="9" xfId="8" applyFont="1" applyFill="1" applyBorder="1" applyAlignment="1">
      <alignment horizontal="left" vertical="center" wrapText="1"/>
    </xf>
    <xf numFmtId="9" fontId="21" fillId="2" borderId="68" xfId="8" applyFont="1" applyFill="1" applyBorder="1" applyAlignment="1">
      <alignment horizontal="left" vertical="center" wrapText="1"/>
    </xf>
    <xf numFmtId="0" fontId="21" fillId="2" borderId="67" xfId="5" applyFont="1" applyFill="1" applyBorder="1" applyAlignment="1">
      <alignment vertical="center" wrapText="1"/>
    </xf>
    <xf numFmtId="0" fontId="21" fillId="2" borderId="74" xfId="5" applyFont="1" applyFill="1" applyBorder="1" applyAlignment="1">
      <alignment horizontal="justify" vertical="center" wrapText="1"/>
    </xf>
    <xf numFmtId="0" fontId="21" fillId="15" borderId="68" xfId="5" applyFont="1" applyFill="1" applyBorder="1" applyAlignment="1">
      <alignment horizontal="justify" vertical="center" wrapText="1"/>
    </xf>
    <xf numFmtId="0" fontId="21" fillId="15" borderId="67" xfId="5" applyFont="1" applyFill="1" applyBorder="1" applyAlignment="1">
      <alignment horizontal="justify" vertical="center" wrapText="1"/>
    </xf>
    <xf numFmtId="0" fontId="21" fillId="15" borderId="9" xfId="5" applyFont="1" applyFill="1" applyBorder="1" applyAlignment="1">
      <alignment horizontal="justify" vertical="center" wrapText="1"/>
    </xf>
    <xf numFmtId="0" fontId="21" fillId="15" borderId="9" xfId="5" applyFont="1" applyFill="1" applyBorder="1" applyAlignment="1">
      <alignment horizontal="left" vertical="center" wrapText="1"/>
    </xf>
    <xf numFmtId="9" fontId="21" fillId="15" borderId="68" xfId="8" applyFont="1" applyFill="1" applyBorder="1" applyAlignment="1">
      <alignment horizontal="left" vertical="center" wrapText="1"/>
    </xf>
    <xf numFmtId="0" fontId="21" fillId="15" borderId="67" xfId="5" applyFont="1" applyFill="1" applyBorder="1" applyAlignment="1">
      <alignment vertical="center" wrapText="1"/>
    </xf>
    <xf numFmtId="0" fontId="21" fillId="15" borderId="74" xfId="5" applyFont="1" applyFill="1" applyBorder="1" applyAlignment="1">
      <alignment horizontal="justify" vertical="center" wrapText="1"/>
    </xf>
    <xf numFmtId="0" fontId="22" fillId="15" borderId="9" xfId="5" applyFont="1" applyFill="1" applyBorder="1" applyAlignment="1">
      <alignment horizontal="left" vertical="center" wrapText="1"/>
    </xf>
    <xf numFmtId="9" fontId="21" fillId="15" borderId="9" xfId="8" applyFont="1" applyFill="1" applyBorder="1" applyAlignment="1">
      <alignment horizontal="left" vertical="center" wrapText="1"/>
    </xf>
    <xf numFmtId="9" fontId="22" fillId="15" borderId="68" xfId="8" applyFont="1" applyFill="1" applyBorder="1" applyAlignment="1">
      <alignment horizontal="left" vertical="center" wrapText="1"/>
    </xf>
    <xf numFmtId="0" fontId="22" fillId="2" borderId="67" xfId="5" applyFont="1" applyFill="1" applyBorder="1" applyAlignment="1">
      <alignment horizontal="justify" vertical="center" wrapText="1"/>
    </xf>
    <xf numFmtId="0" fontId="22" fillId="2" borderId="9" xfId="5" applyFont="1" applyFill="1" applyBorder="1" applyAlignment="1">
      <alignment horizontal="left" vertical="center" wrapText="1"/>
    </xf>
    <xf numFmtId="9" fontId="21" fillId="7" borderId="9" xfId="8" applyFont="1" applyFill="1" applyBorder="1" applyAlignment="1">
      <alignment horizontal="left" vertical="center" wrapText="1"/>
    </xf>
    <xf numFmtId="9" fontId="22" fillId="2" borderId="68" xfId="8" applyFont="1" applyFill="1" applyBorder="1" applyAlignment="1">
      <alignment horizontal="left" vertical="center" wrapText="1"/>
    </xf>
    <xf numFmtId="0" fontId="24" fillId="2" borderId="9" xfId="5" applyFont="1" applyFill="1" applyBorder="1" applyAlignment="1">
      <alignment horizontal="left" vertical="center" wrapText="1"/>
    </xf>
    <xf numFmtId="0" fontId="24" fillId="2" borderId="9" xfId="5" applyFont="1" applyFill="1" applyBorder="1" applyAlignment="1">
      <alignment horizontal="center" vertical="center" wrapText="1"/>
    </xf>
    <xf numFmtId="0" fontId="20" fillId="2" borderId="67" xfId="5" applyFont="1" applyFill="1" applyBorder="1" applyAlignment="1">
      <alignment horizontal="justify" vertical="center" wrapText="1"/>
    </xf>
    <xf numFmtId="0" fontId="43" fillId="0" borderId="0" xfId="0" applyFont="1" applyAlignment="1">
      <alignment horizontal="left" vertical="center" wrapText="1"/>
    </xf>
    <xf numFmtId="0" fontId="33" fillId="0" borderId="0" xfId="0" applyFont="1" applyAlignment="1">
      <alignment horizontal="center" vertical="center" wrapText="1"/>
    </xf>
    <xf numFmtId="0" fontId="19" fillId="2" borderId="114" xfId="5" applyFont="1" applyFill="1" applyBorder="1" applyAlignment="1">
      <alignment horizontal="center" vertical="center" wrapText="1"/>
    </xf>
    <xf numFmtId="0" fontId="22" fillId="2" borderId="175" xfId="0" applyFont="1" applyFill="1" applyBorder="1" applyAlignment="1">
      <alignment horizontal="center" vertical="center" wrapText="1"/>
    </xf>
    <xf numFmtId="0" fontId="22" fillId="2" borderId="115" xfId="5" applyFont="1" applyFill="1" applyBorder="1" applyAlignment="1">
      <alignment horizontal="center" vertical="center" wrapText="1"/>
    </xf>
    <xf numFmtId="0" fontId="22" fillId="7" borderId="115" xfId="5" applyFont="1" applyFill="1" applyBorder="1" applyAlignment="1">
      <alignment horizontal="center" vertical="center" wrapText="1"/>
    </xf>
    <xf numFmtId="0" fontId="21" fillId="2" borderId="176" xfId="0" applyFont="1" applyFill="1" applyBorder="1" applyAlignment="1">
      <alignment horizontal="center" vertical="center" wrapText="1"/>
    </xf>
    <xf numFmtId="0" fontId="19" fillId="2" borderId="115" xfId="5" applyFont="1" applyFill="1" applyBorder="1" applyAlignment="1">
      <alignment horizontal="center" vertical="center" wrapText="1"/>
    </xf>
    <xf numFmtId="9" fontId="24" fillId="2" borderId="9" xfId="5" applyNumberFormat="1" applyFont="1" applyFill="1" applyBorder="1" applyAlignment="1">
      <alignment horizontal="left" vertical="center" wrapText="1"/>
    </xf>
    <xf numFmtId="9" fontId="24" fillId="2" borderId="68" xfId="5" applyNumberFormat="1" applyFont="1" applyFill="1" applyBorder="1" applyAlignment="1">
      <alignment horizontal="left" vertical="center" wrapText="1"/>
    </xf>
    <xf numFmtId="0" fontId="21" fillId="7" borderId="177" xfId="0" applyFont="1" applyFill="1" applyBorder="1" applyAlignment="1">
      <alignment horizontal="justify" vertical="center" wrapText="1"/>
    </xf>
    <xf numFmtId="0" fontId="22" fillId="2" borderId="74" xfId="5" applyFont="1" applyFill="1" applyBorder="1" applyAlignment="1">
      <alignment horizontal="justify" vertical="center" wrapText="1"/>
    </xf>
    <xf numFmtId="0" fontId="21" fillId="7" borderId="67" xfId="0" applyFont="1" applyFill="1" applyBorder="1" applyAlignment="1">
      <alignment horizontal="justify" vertical="center" wrapText="1"/>
    </xf>
    <xf numFmtId="0" fontId="21" fillId="7" borderId="68" xfId="0" applyFont="1" applyFill="1" applyBorder="1" applyAlignment="1">
      <alignment horizontal="justify" vertical="center" wrapText="1"/>
    </xf>
    <xf numFmtId="0" fontId="21" fillId="2" borderId="178" xfId="5" applyFont="1" applyFill="1" applyBorder="1" applyAlignment="1">
      <alignment horizontal="justify" vertical="center" wrapText="1"/>
    </xf>
    <xf numFmtId="0" fontId="21" fillId="2" borderId="179" xfId="5" applyFont="1" applyFill="1" applyBorder="1" applyAlignment="1">
      <alignment horizontal="left" vertical="center" wrapText="1"/>
    </xf>
    <xf numFmtId="0" fontId="21" fillId="2" borderId="179" xfId="0" applyFont="1" applyFill="1" applyBorder="1" applyAlignment="1">
      <alignment horizontal="left" vertical="center" wrapText="1"/>
    </xf>
    <xf numFmtId="0" fontId="21" fillId="2" borderId="179" xfId="5" applyFont="1" applyFill="1" applyBorder="1" applyAlignment="1">
      <alignment horizontal="justify" vertical="center" wrapText="1"/>
    </xf>
    <xf numFmtId="0" fontId="21" fillId="15" borderId="179" xfId="5" applyFont="1" applyFill="1" applyBorder="1" applyAlignment="1">
      <alignment horizontal="justify" vertical="center" wrapText="1"/>
    </xf>
    <xf numFmtId="0" fontId="21" fillId="7" borderId="179" xfId="5" applyFont="1" applyFill="1" applyBorder="1" applyAlignment="1">
      <alignment horizontal="left" vertical="center" wrapText="1"/>
    </xf>
    <xf numFmtId="0" fontId="21" fillId="7" borderId="33" xfId="0" applyFont="1" applyFill="1" applyBorder="1" applyAlignment="1">
      <alignment vertical="center" wrapText="1"/>
    </xf>
    <xf numFmtId="0" fontId="21" fillId="7" borderId="68" xfId="5" applyFont="1" applyFill="1" applyBorder="1" applyAlignment="1">
      <alignment horizontal="justify" vertical="center" wrapText="1"/>
    </xf>
    <xf numFmtId="0" fontId="35" fillId="14" borderId="173" xfId="0" applyFont="1" applyFill="1" applyBorder="1" applyAlignment="1">
      <alignment horizontal="center" vertical="center" wrapText="1"/>
    </xf>
    <xf numFmtId="0" fontId="15" fillId="16" borderId="112" xfId="0" applyFont="1" applyFill="1" applyBorder="1" applyAlignment="1">
      <alignment horizontal="center" vertical="center" wrapText="1"/>
    </xf>
    <xf numFmtId="0" fontId="16" fillId="16" borderId="6" xfId="0" applyFont="1" applyFill="1" applyBorder="1" applyAlignment="1">
      <alignment horizontal="center" vertical="center" wrapText="1"/>
    </xf>
    <xf numFmtId="0" fontId="15" fillId="16" borderId="6" xfId="0" applyFont="1" applyFill="1" applyBorder="1" applyAlignment="1">
      <alignment horizontal="center" vertical="center" wrapText="1"/>
    </xf>
    <xf numFmtId="0" fontId="16" fillId="16" borderId="113" xfId="0" applyFont="1" applyFill="1" applyBorder="1" applyAlignment="1">
      <alignment horizontal="center" vertical="center" wrapText="1"/>
    </xf>
    <xf numFmtId="0" fontId="23" fillId="16" borderId="115" xfId="5" applyFont="1" applyFill="1" applyBorder="1" applyAlignment="1">
      <alignment horizontal="center" vertical="center" wrapText="1"/>
    </xf>
    <xf numFmtId="0" fontId="23" fillId="16" borderId="9" xfId="5" applyFont="1" applyFill="1" applyBorder="1" applyAlignment="1">
      <alignment horizontal="center" vertical="center" wrapText="1"/>
    </xf>
    <xf numFmtId="0" fontId="23" fillId="16" borderId="74" xfId="0" applyFont="1" applyFill="1" applyBorder="1" applyAlignment="1">
      <alignment horizontal="justify" vertical="center" wrapText="1"/>
    </xf>
    <xf numFmtId="0" fontId="23" fillId="16" borderId="9" xfId="5" applyFont="1" applyFill="1" applyBorder="1" applyAlignment="1">
      <alignment horizontal="justify" vertical="center" wrapText="1"/>
    </xf>
    <xf numFmtId="0" fontId="23" fillId="16" borderId="9" xfId="5" applyFont="1" applyFill="1" applyBorder="1" applyAlignment="1">
      <alignment horizontal="left" vertical="center" wrapText="1"/>
    </xf>
    <xf numFmtId="0" fontId="23" fillId="16" borderId="68" xfId="5" applyFont="1" applyFill="1" applyBorder="1" applyAlignment="1">
      <alignment horizontal="justify" vertical="center" wrapText="1"/>
    </xf>
    <xf numFmtId="0" fontId="23" fillId="16" borderId="67" xfId="5" applyFont="1" applyFill="1" applyBorder="1" applyAlignment="1">
      <alignment horizontal="left" vertical="center" wrapText="1"/>
    </xf>
    <xf numFmtId="0" fontId="23" fillId="16" borderId="179" xfId="5" applyFont="1" applyFill="1" applyBorder="1" applyAlignment="1">
      <alignment horizontal="justify" vertical="center" wrapText="1"/>
    </xf>
    <xf numFmtId="0" fontId="22" fillId="17" borderId="115" xfId="5" applyFont="1" applyFill="1" applyBorder="1" applyAlignment="1">
      <alignment horizontal="center" vertical="center" wrapText="1"/>
    </xf>
    <xf numFmtId="0" fontId="20" fillId="17" borderId="9" xfId="5" applyFont="1" applyFill="1" applyBorder="1" applyAlignment="1">
      <alignment horizontal="center" vertical="center" wrapText="1"/>
    </xf>
    <xf numFmtId="0" fontId="24" fillId="17" borderId="74" xfId="5" applyFont="1" applyFill="1" applyBorder="1" applyAlignment="1">
      <alignment horizontal="justify" vertical="center" wrapText="1"/>
    </xf>
    <xf numFmtId="0" fontId="24" fillId="17" borderId="67" xfId="5" applyFont="1" applyFill="1" applyBorder="1" applyAlignment="1">
      <alignment horizontal="justify" vertical="center" wrapText="1"/>
    </xf>
    <xf numFmtId="0" fontId="24" fillId="17" borderId="9" xfId="5" applyFont="1" applyFill="1" applyBorder="1" applyAlignment="1">
      <alignment horizontal="justify" vertical="center" wrapText="1"/>
    </xf>
    <xf numFmtId="0" fontId="24" fillId="17" borderId="9" xfId="5" applyFont="1" applyFill="1" applyBorder="1" applyAlignment="1">
      <alignment horizontal="center" vertical="center" wrapText="1"/>
    </xf>
    <xf numFmtId="0" fontId="24" fillId="17" borderId="9" xfId="5" applyFont="1" applyFill="1" applyBorder="1" applyAlignment="1">
      <alignment horizontal="left" vertical="center" wrapText="1"/>
    </xf>
    <xf numFmtId="9" fontId="24" fillId="17" borderId="9" xfId="8" applyFont="1" applyFill="1" applyBorder="1" applyAlignment="1">
      <alignment horizontal="left" vertical="center" wrapText="1"/>
    </xf>
    <xf numFmtId="0" fontId="21" fillId="17" borderId="68" xfId="5" applyFont="1" applyFill="1" applyBorder="1" applyAlignment="1">
      <alignment horizontal="left" vertical="center" wrapText="1"/>
    </xf>
    <xf numFmtId="0" fontId="24" fillId="17" borderId="67" xfId="5" applyFont="1" applyFill="1" applyBorder="1" applyAlignment="1">
      <alignment vertical="center" wrapText="1"/>
    </xf>
    <xf numFmtId="0" fontId="24" fillId="17" borderId="68" xfId="5" applyFont="1" applyFill="1" applyBorder="1" applyAlignment="1">
      <alignment horizontal="justify" vertical="center" wrapText="1"/>
    </xf>
    <xf numFmtId="0" fontId="24" fillId="17" borderId="179" xfId="5" applyFont="1" applyFill="1" applyBorder="1" applyAlignment="1">
      <alignment vertical="center" wrapText="1"/>
    </xf>
    <xf numFmtId="0" fontId="21" fillId="17" borderId="74" xfId="5" applyFont="1" applyFill="1" applyBorder="1" applyAlignment="1">
      <alignment horizontal="justify" vertical="center" wrapText="1"/>
    </xf>
    <xf numFmtId="0" fontId="21" fillId="17" borderId="67" xfId="5" applyFont="1" applyFill="1" applyBorder="1" applyAlignment="1">
      <alignment horizontal="justify" vertical="center" wrapText="1"/>
    </xf>
    <xf numFmtId="0" fontId="21" fillId="17" borderId="9" xfId="5" applyFont="1" applyFill="1" applyBorder="1" applyAlignment="1">
      <alignment horizontal="justify" vertical="center" wrapText="1"/>
    </xf>
    <xf numFmtId="0" fontId="21" fillId="17" borderId="9" xfId="5" applyFont="1" applyFill="1" applyBorder="1" applyAlignment="1">
      <alignment horizontal="center" vertical="center" wrapText="1"/>
    </xf>
    <xf numFmtId="0" fontId="21" fillId="17" borderId="9" xfId="5" applyFont="1" applyFill="1" applyBorder="1" applyAlignment="1">
      <alignment horizontal="left" vertical="center" wrapText="1"/>
    </xf>
    <xf numFmtId="9" fontId="21" fillId="17" borderId="9" xfId="8" applyFont="1" applyFill="1" applyBorder="1" applyAlignment="1">
      <alignment horizontal="left" vertical="center" wrapText="1"/>
    </xf>
    <xf numFmtId="9" fontId="21" fillId="17" borderId="68" xfId="8" applyFont="1" applyFill="1" applyBorder="1" applyAlignment="1">
      <alignment horizontal="left" vertical="center" wrapText="1"/>
    </xf>
    <xf numFmtId="0" fontId="21" fillId="17" borderId="67" xfId="5" applyFont="1" applyFill="1" applyBorder="1" applyAlignment="1">
      <alignment vertical="center" wrapText="1"/>
    </xf>
    <xf numFmtId="0" fontId="21" fillId="17" borderId="68" xfId="5" applyFont="1" applyFill="1" applyBorder="1" applyAlignment="1">
      <alignment horizontal="justify" vertical="center" wrapText="1"/>
    </xf>
    <xf numFmtId="0" fontId="21" fillId="17" borderId="179" xfId="5" applyFont="1" applyFill="1" applyBorder="1" applyAlignment="1">
      <alignment horizontal="left" vertical="center" wrapText="1"/>
    </xf>
    <xf numFmtId="0" fontId="22" fillId="17" borderId="74" xfId="5" applyFont="1" applyFill="1" applyBorder="1" applyAlignment="1">
      <alignment horizontal="justify" vertical="center" wrapText="1"/>
    </xf>
    <xf numFmtId="0" fontId="22" fillId="17" borderId="9" xfId="5" applyFont="1" applyFill="1" applyBorder="1" applyAlignment="1">
      <alignment horizontal="left" vertical="center" wrapText="1"/>
    </xf>
    <xf numFmtId="0" fontId="22" fillId="17" borderId="9" xfId="5" applyFont="1" applyFill="1" applyBorder="1" applyAlignment="1">
      <alignment horizontal="center" vertical="center" wrapText="1"/>
    </xf>
    <xf numFmtId="10" fontId="21" fillId="17" borderId="9" xfId="5" applyNumberFormat="1" applyFont="1" applyFill="1" applyBorder="1" applyAlignment="1">
      <alignment horizontal="left" vertical="center" wrapText="1"/>
    </xf>
    <xf numFmtId="10" fontId="21" fillId="17" borderId="68" xfId="5" applyNumberFormat="1" applyFont="1" applyFill="1" applyBorder="1" applyAlignment="1">
      <alignment horizontal="left" vertical="center" wrapText="1"/>
    </xf>
    <xf numFmtId="0" fontId="21" fillId="17" borderId="179" xfId="5" applyFont="1" applyFill="1" applyBorder="1" applyAlignment="1">
      <alignment horizontal="justify" vertical="center" wrapText="1"/>
    </xf>
    <xf numFmtId="0" fontId="22" fillId="17" borderId="67" xfId="5" applyFont="1" applyFill="1" applyBorder="1" applyAlignment="1">
      <alignment horizontal="justify" vertical="center" wrapText="1"/>
    </xf>
    <xf numFmtId="0" fontId="15" fillId="16" borderId="102" xfId="0" applyFont="1" applyFill="1" applyBorder="1" applyAlignment="1">
      <alignment horizontal="center" vertical="center" wrapText="1"/>
    </xf>
    <xf numFmtId="0" fontId="16" fillId="16" borderId="102" xfId="0" applyFont="1" applyFill="1" applyBorder="1" applyAlignment="1">
      <alignment horizontal="center" vertical="center" wrapText="1"/>
    </xf>
    <xf numFmtId="0" fontId="23" fillId="16" borderId="17" xfId="0" applyFont="1" applyFill="1" applyBorder="1" applyAlignment="1">
      <alignment horizontal="center" vertical="center" wrapText="1"/>
    </xf>
    <xf numFmtId="0" fontId="23" fillId="16" borderId="9" xfId="0" applyFont="1" applyFill="1" applyBorder="1" applyAlignment="1">
      <alignment horizontal="center" vertical="center" wrapText="1"/>
    </xf>
    <xf numFmtId="0" fontId="23" fillId="16" borderId="9" xfId="0" applyFont="1" applyFill="1" applyBorder="1" applyAlignment="1">
      <alignment horizontal="left" vertical="center" wrapText="1"/>
    </xf>
    <xf numFmtId="0" fontId="23" fillId="16" borderId="18" xfId="0" applyFont="1" applyFill="1" applyBorder="1" applyAlignment="1">
      <alignment horizontal="left" vertical="center" wrapText="1"/>
    </xf>
    <xf numFmtId="0" fontId="22" fillId="17" borderId="17" xfId="0" applyFont="1" applyFill="1" applyBorder="1" applyAlignment="1">
      <alignment horizontal="center" vertical="center" wrapText="1"/>
    </xf>
    <xf numFmtId="0" fontId="22" fillId="17" borderId="9" xfId="0" applyFont="1" applyFill="1" applyBorder="1" applyAlignment="1">
      <alignment horizontal="center" vertical="center" wrapText="1"/>
    </xf>
    <xf numFmtId="0" fontId="22" fillId="17" borderId="9" xfId="0" applyFont="1" applyFill="1" applyBorder="1" applyAlignment="1">
      <alignment horizontal="left" vertical="center" wrapText="1"/>
    </xf>
    <xf numFmtId="0" fontId="21" fillId="17" borderId="9" xfId="0" applyFont="1" applyFill="1" applyBorder="1" applyAlignment="1">
      <alignment horizontal="left" vertical="center" wrapText="1"/>
    </xf>
    <xf numFmtId="0" fontId="21" fillId="17" borderId="9" xfId="0" applyFont="1" applyFill="1" applyBorder="1" applyAlignment="1">
      <alignment horizontal="center" vertical="center" wrapText="1"/>
    </xf>
    <xf numFmtId="0" fontId="21" fillId="17" borderId="18" xfId="0" applyFont="1" applyFill="1" applyBorder="1" applyAlignment="1">
      <alignment horizontal="left" vertical="center" wrapText="1"/>
    </xf>
    <xf numFmtId="0" fontId="21" fillId="17" borderId="17" xfId="0" applyFont="1" applyFill="1" applyBorder="1" applyAlignment="1">
      <alignment horizontal="center" vertical="center" wrapText="1"/>
    </xf>
    <xf numFmtId="0" fontId="23" fillId="16" borderId="67" xfId="0" applyFont="1" applyFill="1" applyBorder="1" applyAlignment="1">
      <alignment horizontal="center" vertical="center" wrapText="1"/>
    </xf>
    <xf numFmtId="0" fontId="38" fillId="16" borderId="67" xfId="0" applyFont="1" applyFill="1" applyBorder="1" applyAlignment="1">
      <alignment horizontal="center" vertical="center" wrapText="1"/>
    </xf>
    <xf numFmtId="0" fontId="38" fillId="16" borderId="9" xfId="0" applyFont="1" applyFill="1" applyBorder="1" applyAlignment="1">
      <alignment horizontal="center" vertical="center" wrapText="1"/>
    </xf>
    <xf numFmtId="10" fontId="38" fillId="16" borderId="68" xfId="2" applyNumberFormat="1" applyFont="1" applyFill="1" applyBorder="1" applyAlignment="1">
      <alignment horizontal="center" vertical="center" wrapText="1"/>
    </xf>
    <xf numFmtId="0" fontId="20" fillId="17" borderId="67" xfId="0" applyFont="1" applyFill="1" applyBorder="1" applyAlignment="1">
      <alignment horizontal="center" vertical="center" wrapText="1"/>
    </xf>
    <xf numFmtId="0" fontId="24" fillId="17" borderId="9" xfId="0" applyFont="1" applyFill="1" applyBorder="1" applyAlignment="1">
      <alignment horizontal="left" vertical="center" wrapText="1"/>
    </xf>
    <xf numFmtId="0" fontId="26" fillId="17" borderId="67" xfId="0" applyFont="1" applyFill="1" applyBorder="1" applyAlignment="1">
      <alignment horizontal="center" vertical="center" wrapText="1"/>
    </xf>
    <xf numFmtId="0" fontId="26" fillId="17" borderId="9" xfId="0" applyFont="1" applyFill="1" applyBorder="1" applyAlignment="1">
      <alignment horizontal="center" vertical="center" wrapText="1"/>
    </xf>
    <xf numFmtId="10" fontId="26" fillId="17" borderId="68" xfId="2" applyNumberFormat="1" applyFont="1" applyFill="1" applyBorder="1" applyAlignment="1">
      <alignment horizontal="center" vertical="center" wrapText="1"/>
    </xf>
    <xf numFmtId="0" fontId="29" fillId="16" borderId="0" xfId="0" applyFont="1" applyFill="1" applyAlignment="1">
      <alignment vertical="center" wrapText="1"/>
    </xf>
    <xf numFmtId="0" fontId="33" fillId="16" borderId="81" xfId="0" applyFont="1" applyFill="1" applyBorder="1" applyAlignment="1">
      <alignment horizontal="center" vertical="center" wrapText="1"/>
    </xf>
    <xf numFmtId="0" fontId="33" fillId="16" borderId="82" xfId="0" applyFont="1" applyFill="1" applyBorder="1" applyAlignment="1">
      <alignment horizontal="center" vertical="center" wrapText="1"/>
    </xf>
    <xf numFmtId="0" fontId="33" fillId="16" borderId="83" xfId="0" applyFont="1" applyFill="1" applyBorder="1" applyAlignment="1">
      <alignment horizontal="center" vertical="center" wrapText="1"/>
    </xf>
    <xf numFmtId="0" fontId="35" fillId="18" borderId="162" xfId="0" applyFont="1" applyFill="1" applyBorder="1" applyAlignment="1">
      <alignment horizontal="center" vertical="center" wrapText="1"/>
    </xf>
    <xf numFmtId="0" fontId="23" fillId="16" borderId="78" xfId="0" applyFont="1" applyFill="1" applyBorder="1" applyAlignment="1">
      <alignment horizontal="center" vertical="center" wrapText="1"/>
    </xf>
    <xf numFmtId="0" fontId="23" fillId="16" borderId="68" xfId="0" applyFont="1" applyFill="1" applyBorder="1" applyAlignment="1">
      <alignment horizontal="center" vertical="center" wrapText="1"/>
    </xf>
    <xf numFmtId="0" fontId="20" fillId="17" borderId="78" xfId="0" applyFont="1" applyFill="1" applyBorder="1" applyAlignment="1">
      <alignment horizontal="center" vertical="center" wrapText="1"/>
    </xf>
    <xf numFmtId="0" fontId="24" fillId="17" borderId="9" xfId="0" applyFont="1" applyFill="1" applyBorder="1" applyAlignment="1">
      <alignment horizontal="center" vertical="center" wrapText="1"/>
    </xf>
    <xf numFmtId="0" fontId="21" fillId="17" borderId="68" xfId="0" applyFont="1" applyFill="1" applyBorder="1" applyAlignment="1">
      <alignment horizontal="center" vertical="center" wrapText="1"/>
    </xf>
    <xf numFmtId="0" fontId="23" fillId="16" borderId="98" xfId="0" applyFont="1" applyFill="1" applyBorder="1" applyAlignment="1">
      <alignment horizontal="left" vertical="center" wrapText="1"/>
    </xf>
    <xf numFmtId="0" fontId="23" fillId="16" borderId="180" xfId="0" applyFont="1" applyFill="1" applyBorder="1" applyAlignment="1">
      <alignment horizontal="center" vertical="center" wrapText="1"/>
    </xf>
    <xf numFmtId="0" fontId="24" fillId="7" borderId="23" xfId="0" applyFont="1" applyFill="1" applyBorder="1" applyAlignment="1">
      <alignment horizontal="left" vertical="center" wrapText="1"/>
    </xf>
    <xf numFmtId="0" fontId="21" fillId="7" borderId="181" xfId="0" applyFont="1" applyFill="1" applyBorder="1" applyAlignment="1">
      <alignment horizontal="center" vertical="center" wrapText="1"/>
    </xf>
    <xf numFmtId="3" fontId="33" fillId="7" borderId="75" xfId="0" applyNumberFormat="1" applyFont="1" applyFill="1" applyBorder="1" applyAlignment="1">
      <alignment horizontal="center" vertical="center" wrapText="1"/>
    </xf>
    <xf numFmtId="3" fontId="33" fillId="7" borderId="86" xfId="0" applyNumberFormat="1" applyFont="1" applyFill="1" applyBorder="1" applyAlignment="1">
      <alignment horizontal="center" vertical="center" wrapText="1"/>
    </xf>
    <xf numFmtId="3" fontId="4" fillId="7" borderId="91" xfId="0" applyNumberFormat="1" applyFont="1" applyFill="1" applyBorder="1" applyAlignment="1">
      <alignment horizontal="center" vertical="center" wrapText="1"/>
    </xf>
    <xf numFmtId="3" fontId="4" fillId="7" borderId="75" xfId="0" applyNumberFormat="1" applyFont="1" applyFill="1" applyBorder="1" applyAlignment="1">
      <alignment horizontal="center" vertical="center" wrapText="1"/>
    </xf>
    <xf numFmtId="3" fontId="4" fillId="7" borderId="86" xfId="0" applyNumberFormat="1" applyFont="1" applyFill="1" applyBorder="1" applyAlignment="1">
      <alignment horizontal="center" vertical="center" wrapText="1"/>
    </xf>
    <xf numFmtId="3" fontId="4" fillId="7" borderId="92" xfId="0" applyNumberFormat="1" applyFont="1" applyFill="1" applyBorder="1" applyAlignment="1">
      <alignment horizontal="center" vertical="center" wrapText="1"/>
    </xf>
    <xf numFmtId="0" fontId="22" fillId="7" borderId="32" xfId="0" applyFont="1" applyFill="1" applyBorder="1" applyAlignment="1">
      <alignment horizontal="left" vertical="center" wrapText="1"/>
    </xf>
    <xf numFmtId="10" fontId="22" fillId="7" borderId="8" xfId="0" applyNumberFormat="1" applyFont="1" applyFill="1" applyBorder="1" applyAlignment="1">
      <alignment horizontal="left" vertical="center" wrapText="1"/>
    </xf>
    <xf numFmtId="3" fontId="44" fillId="9" borderId="88" xfId="0" applyNumberFormat="1" applyFont="1" applyFill="1" applyBorder="1" applyAlignment="1">
      <alignment horizontal="center" vertical="center" wrapText="1"/>
    </xf>
    <xf numFmtId="3" fontId="44" fillId="9" borderId="85" xfId="0" applyNumberFormat="1" applyFont="1" applyFill="1" applyBorder="1" applyAlignment="1">
      <alignment horizontal="center" vertical="center" wrapText="1"/>
    </xf>
    <xf numFmtId="3" fontId="44" fillId="10" borderId="85" xfId="0" applyNumberFormat="1" applyFont="1" applyFill="1" applyBorder="1" applyAlignment="1">
      <alignment horizontal="center" vertical="center" wrapText="1"/>
    </xf>
    <xf numFmtId="1" fontId="44" fillId="9" borderId="85" xfId="0" applyNumberFormat="1" applyFont="1" applyFill="1" applyBorder="1" applyAlignment="1">
      <alignment horizontal="center" vertical="center" wrapText="1"/>
    </xf>
    <xf numFmtId="3" fontId="44" fillId="9" borderId="87" xfId="0" applyNumberFormat="1" applyFont="1" applyFill="1" applyBorder="1" applyAlignment="1">
      <alignment horizontal="center" vertical="center" wrapText="1"/>
    </xf>
    <xf numFmtId="1" fontId="45" fillId="9" borderId="88" xfId="0" applyNumberFormat="1" applyFont="1" applyFill="1" applyBorder="1" applyAlignment="1">
      <alignment horizontal="center" vertical="center" wrapText="1"/>
    </xf>
    <xf numFmtId="1" fontId="44" fillId="10" borderId="85" xfId="0" applyNumberFormat="1" applyFont="1" applyFill="1" applyBorder="1" applyAlignment="1">
      <alignment horizontal="center" vertical="center" wrapText="1"/>
    </xf>
    <xf numFmtId="1" fontId="45" fillId="9" borderId="87" xfId="0" applyNumberFormat="1" applyFont="1" applyFill="1" applyBorder="1" applyAlignment="1">
      <alignment horizontal="center" vertical="center" wrapText="1"/>
    </xf>
    <xf numFmtId="0" fontId="22" fillId="15" borderId="67" xfId="5" applyFont="1" applyFill="1" applyBorder="1" applyAlignment="1">
      <alignment horizontal="justify" vertical="center" wrapText="1"/>
    </xf>
    <xf numFmtId="0" fontId="20" fillId="17" borderId="9" xfId="5" applyFont="1" applyFill="1" applyBorder="1" applyAlignment="1">
      <alignment horizontal="left" vertical="center" wrapText="1"/>
    </xf>
    <xf numFmtId="0" fontId="20" fillId="2" borderId="9" xfId="5" applyFont="1" applyFill="1" applyBorder="1" applyAlignment="1">
      <alignment horizontal="left" vertical="center" wrapText="1"/>
    </xf>
    <xf numFmtId="0" fontId="22" fillId="2" borderId="20" xfId="0" applyFont="1" applyFill="1" applyBorder="1" applyAlignment="1">
      <alignment horizontal="left" vertical="center" wrapText="1"/>
    </xf>
    <xf numFmtId="0" fontId="45" fillId="9" borderId="88" xfId="0" applyFont="1" applyFill="1" applyBorder="1" applyAlignment="1">
      <alignment horizontal="center" vertical="center" wrapText="1"/>
    </xf>
    <xf numFmtId="0" fontId="45" fillId="10" borderId="85" xfId="0" applyFont="1" applyFill="1" applyBorder="1" applyAlignment="1">
      <alignment horizontal="center" vertical="center" wrapText="1"/>
    </xf>
    <xf numFmtId="0" fontId="45" fillId="9" borderId="87" xfId="0" applyFont="1" applyFill="1" applyBorder="1" applyAlignment="1">
      <alignment horizontal="center" vertical="center" wrapText="1"/>
    </xf>
    <xf numFmtId="0" fontId="44" fillId="9" borderId="88" xfId="0" applyFont="1" applyFill="1" applyBorder="1" applyAlignment="1">
      <alignment horizontal="center" vertical="center" wrapText="1"/>
    </xf>
    <xf numFmtId="0" fontId="44" fillId="9" borderId="85" xfId="0" applyFont="1" applyFill="1" applyBorder="1" applyAlignment="1">
      <alignment horizontal="center" vertical="center" wrapText="1"/>
    </xf>
    <xf numFmtId="0" fontId="44" fillId="10" borderId="85" xfId="0" applyFont="1" applyFill="1" applyBorder="1" applyAlignment="1">
      <alignment horizontal="center" vertical="center" wrapText="1"/>
    </xf>
    <xf numFmtId="0" fontId="44" fillId="9" borderId="87" xfId="0" applyFont="1" applyFill="1" applyBorder="1" applyAlignment="1">
      <alignment horizontal="center" vertical="center" wrapText="1"/>
    </xf>
    <xf numFmtId="0" fontId="45" fillId="9" borderId="169" xfId="0" applyFont="1" applyFill="1" applyBorder="1" applyAlignment="1">
      <alignment horizontal="center" vertical="center" wrapText="1"/>
    </xf>
    <xf numFmtId="0" fontId="45" fillId="9" borderId="85" xfId="0" applyFont="1" applyFill="1" applyBorder="1" applyAlignment="1">
      <alignment horizontal="center" vertical="center" wrapText="1"/>
    </xf>
    <xf numFmtId="0" fontId="44" fillId="9" borderId="169" xfId="0" applyFont="1" applyFill="1" applyBorder="1" applyAlignment="1">
      <alignment horizontal="center" vertical="center" wrapText="1"/>
    </xf>
    <xf numFmtId="0" fontId="45" fillId="9" borderId="77" xfId="0" applyFont="1" applyFill="1" applyBorder="1" applyAlignment="1">
      <alignment horizontal="center" vertical="center" wrapText="1"/>
    </xf>
    <xf numFmtId="0" fontId="45" fillId="10" borderId="60" xfId="0" applyFont="1" applyFill="1" applyBorder="1" applyAlignment="1">
      <alignment horizontal="center" vertical="center" wrapText="1"/>
    </xf>
    <xf numFmtId="0" fontId="45" fillId="9" borderId="62" xfId="0" applyFont="1" applyFill="1" applyBorder="1" applyAlignment="1">
      <alignment horizontal="center" vertical="center" wrapText="1"/>
    </xf>
    <xf numFmtId="0" fontId="44" fillId="9" borderId="77" xfId="0" applyFont="1" applyFill="1" applyBorder="1" applyAlignment="1">
      <alignment horizontal="center" vertical="center" wrapText="1"/>
    </xf>
    <xf numFmtId="0" fontId="44" fillId="9" borderId="60" xfId="0" applyFont="1" applyFill="1" applyBorder="1" applyAlignment="1">
      <alignment horizontal="center" vertical="center" wrapText="1"/>
    </xf>
    <xf numFmtId="0" fontId="44" fillId="9" borderId="143" xfId="0" applyFont="1" applyFill="1" applyBorder="1" applyAlignment="1">
      <alignment horizontal="center" vertical="center" wrapText="1"/>
    </xf>
    <xf numFmtId="0" fontId="44" fillId="10" borderId="143" xfId="0" applyFont="1" applyFill="1" applyBorder="1" applyAlignment="1">
      <alignment horizontal="center" vertical="center" wrapText="1"/>
    </xf>
    <xf numFmtId="0" fontId="44" fillId="9" borderId="182" xfId="0" applyFont="1" applyFill="1" applyBorder="1" applyAlignment="1">
      <alignment horizontal="center" vertical="center" wrapText="1"/>
    </xf>
    <xf numFmtId="0" fontId="44" fillId="9" borderId="61" xfId="0" applyFont="1" applyFill="1" applyBorder="1" applyAlignment="1">
      <alignment horizontal="center" vertical="center" wrapText="1"/>
    </xf>
    <xf numFmtId="0" fontId="44" fillId="9" borderId="93" xfId="0" applyFont="1" applyFill="1" applyBorder="1" applyAlignment="1">
      <alignment horizontal="center" vertical="center" wrapText="1"/>
    </xf>
    <xf numFmtId="0" fontId="44" fillId="9" borderId="94" xfId="0" applyFont="1" applyFill="1" applyBorder="1" applyAlignment="1">
      <alignment horizontal="center" vertical="center" wrapText="1"/>
    </xf>
    <xf numFmtId="0" fontId="44" fillId="9" borderId="83" xfId="0" applyFont="1" applyFill="1" applyBorder="1" applyAlignment="1">
      <alignment horizontal="center" vertical="center" wrapText="1"/>
    </xf>
    <xf numFmtId="0" fontId="44" fillId="10" borderId="93" xfId="0" applyFont="1" applyFill="1" applyBorder="1" applyAlignment="1">
      <alignment horizontal="center" vertical="center" wrapText="1"/>
    </xf>
    <xf numFmtId="0" fontId="44" fillId="9" borderId="34" xfId="0" applyFont="1" applyFill="1" applyBorder="1" applyAlignment="1">
      <alignment horizontal="center" vertical="center" wrapText="1"/>
    </xf>
    <xf numFmtId="0" fontId="44" fillId="10" borderId="34" xfId="0" applyFont="1" applyFill="1" applyBorder="1" applyAlignment="1">
      <alignment horizontal="center" vertical="center" wrapText="1"/>
    </xf>
    <xf numFmtId="0" fontId="44" fillId="10" borderId="80" xfId="0" applyFont="1" applyFill="1" applyBorder="1" applyAlignment="1">
      <alignment horizontal="center" vertical="center" wrapText="1"/>
    </xf>
    <xf numFmtId="0" fontId="44" fillId="10" borderId="183" xfId="0" applyFont="1" applyFill="1" applyBorder="1" applyAlignment="1">
      <alignment horizontal="center" vertical="center" wrapText="1"/>
    </xf>
    <xf numFmtId="0" fontId="44" fillId="10" borderId="94" xfId="0" applyFont="1" applyFill="1" applyBorder="1" applyAlignment="1">
      <alignment horizontal="center" vertical="center" wrapText="1"/>
    </xf>
    <xf numFmtId="0" fontId="44" fillId="9" borderId="95" xfId="0" applyFont="1" applyFill="1" applyBorder="1" applyAlignment="1">
      <alignment horizontal="center" vertical="center" wrapText="1"/>
    </xf>
    <xf numFmtId="0" fontId="44" fillId="10" borderId="27" xfId="0" applyFont="1" applyFill="1" applyBorder="1" applyAlignment="1">
      <alignment horizontal="center" vertical="center" wrapText="1"/>
    </xf>
    <xf numFmtId="3" fontId="46" fillId="7" borderId="91" xfId="0" applyNumberFormat="1" applyFont="1" applyFill="1" applyBorder="1" applyAlignment="1">
      <alignment horizontal="center" vertical="center" wrapText="1"/>
    </xf>
    <xf numFmtId="0" fontId="5" fillId="7" borderId="59" xfId="0" applyFont="1" applyFill="1" applyBorder="1" applyAlignment="1">
      <alignment horizontal="center" vertical="center" wrapText="1"/>
    </xf>
    <xf numFmtId="0" fontId="5" fillId="7" borderId="60" xfId="0" applyFont="1" applyFill="1" applyBorder="1" applyAlignment="1">
      <alignment horizontal="center" vertical="center" wrapText="1"/>
    </xf>
    <xf numFmtId="0" fontId="5" fillId="7" borderId="61" xfId="0" applyFont="1" applyFill="1" applyBorder="1" applyAlignment="1">
      <alignment horizontal="center" vertical="center" wrapText="1"/>
    </xf>
    <xf numFmtId="0" fontId="5" fillId="7" borderId="62" xfId="0" applyFont="1" applyFill="1" applyBorder="1" applyAlignment="1">
      <alignment horizontal="center" vertical="center" wrapText="1"/>
    </xf>
    <xf numFmtId="0" fontId="21" fillId="7" borderId="68" xfId="0" applyFont="1" applyFill="1" applyBorder="1" applyAlignment="1">
      <alignment horizontal="left" vertical="center" wrapText="1"/>
    </xf>
    <xf numFmtId="10" fontId="22" fillId="2" borderId="9" xfId="5" applyNumberFormat="1" applyFont="1" applyFill="1" applyBorder="1" applyAlignment="1">
      <alignment horizontal="left" vertical="center" wrapText="1"/>
    </xf>
    <xf numFmtId="9" fontId="22" fillId="2" borderId="9" xfId="8" applyFont="1" applyFill="1" applyBorder="1" applyAlignment="1">
      <alignment horizontal="left" vertical="center" wrapText="1"/>
    </xf>
    <xf numFmtId="9" fontId="21" fillId="17" borderId="9" xfId="8" applyFont="1" applyFill="1" applyBorder="1" applyAlignment="1">
      <alignment vertical="center" wrapText="1"/>
    </xf>
    <xf numFmtId="0" fontId="24" fillId="2" borderId="117" xfId="0" applyFont="1" applyFill="1" applyBorder="1" applyAlignment="1">
      <alignment horizontal="left" vertical="center" wrapText="1"/>
    </xf>
    <xf numFmtId="0" fontId="24" fillId="2" borderId="14" xfId="0" applyFont="1" applyFill="1" applyBorder="1" applyAlignment="1">
      <alignment horizontal="left" vertical="center" wrapText="1"/>
    </xf>
    <xf numFmtId="0" fontId="21" fillId="0" borderId="139" xfId="0" applyFont="1" applyBorder="1" applyAlignment="1">
      <alignment vertical="center"/>
    </xf>
    <xf numFmtId="0" fontId="21" fillId="0" borderId="184" xfId="0" applyFont="1" applyBorder="1" applyAlignment="1">
      <alignment vertical="center" wrapText="1"/>
    </xf>
    <xf numFmtId="0" fontId="21" fillId="0" borderId="185" xfId="0" applyFont="1" applyBorder="1" applyAlignment="1">
      <alignment vertical="center" wrapText="1"/>
    </xf>
    <xf numFmtId="0" fontId="5" fillId="0" borderId="162" xfId="0" applyFont="1" applyBorder="1" applyAlignment="1">
      <alignment vertical="center" wrapText="1"/>
    </xf>
    <xf numFmtId="0" fontId="4" fillId="0" borderId="162" xfId="0" applyFont="1" applyBorder="1" applyAlignment="1">
      <alignment vertical="center" wrapText="1"/>
    </xf>
    <xf numFmtId="10" fontId="4" fillId="0" borderId="70" xfId="0" applyNumberFormat="1" applyFont="1" applyBorder="1" applyAlignment="1">
      <alignment vertical="center" wrapText="1"/>
    </xf>
    <xf numFmtId="10" fontId="4" fillId="0" borderId="71" xfId="0" applyNumberFormat="1" applyFont="1" applyBorder="1" applyAlignment="1">
      <alignment vertical="center" wrapText="1"/>
    </xf>
    <xf numFmtId="0" fontId="5" fillId="0" borderId="163" xfId="0" applyFont="1" applyBorder="1" applyAlignment="1">
      <alignment vertical="center" wrapText="1"/>
    </xf>
    <xf numFmtId="0" fontId="23" fillId="16" borderId="68" xfId="5" applyFont="1" applyFill="1" applyBorder="1" applyAlignment="1">
      <alignment vertical="center" wrapText="1"/>
    </xf>
    <xf numFmtId="10" fontId="5" fillId="7" borderId="90" xfId="0" applyNumberFormat="1" applyFont="1" applyFill="1" applyBorder="1" applyAlignment="1">
      <alignment horizontal="center" vertical="center" wrapText="1"/>
    </xf>
    <xf numFmtId="3" fontId="4" fillId="0" borderId="187" xfId="0" applyNumberFormat="1" applyFont="1" applyBorder="1" applyAlignment="1">
      <alignment horizontal="center" vertical="center" wrapText="1"/>
    </xf>
    <xf numFmtId="3" fontId="4" fillId="0" borderId="188" xfId="0" applyNumberFormat="1" applyFont="1" applyBorder="1" applyAlignment="1">
      <alignment horizontal="center" vertical="center" wrapText="1"/>
    </xf>
    <xf numFmtId="3" fontId="4" fillId="0" borderId="37" xfId="0" applyNumberFormat="1" applyFont="1" applyBorder="1" applyAlignment="1">
      <alignment horizontal="center" vertical="center" wrapText="1"/>
    </xf>
    <xf numFmtId="0" fontId="35" fillId="14" borderId="191" xfId="0" applyFont="1" applyFill="1" applyBorder="1" applyAlignment="1">
      <alignment horizontal="center" vertical="center" wrapText="1"/>
    </xf>
    <xf numFmtId="0" fontId="33" fillId="7" borderId="192" xfId="0" applyFont="1" applyFill="1" applyBorder="1" applyAlignment="1">
      <alignment horizontal="left" vertical="center" wrapText="1"/>
    </xf>
    <xf numFmtId="0" fontId="5" fillId="7" borderId="11" xfId="0" applyFont="1" applyFill="1" applyBorder="1" applyAlignment="1">
      <alignment horizontal="left" vertical="center" wrapText="1"/>
    </xf>
    <xf numFmtId="0" fontId="5" fillId="7" borderId="193" xfId="0" applyFont="1" applyFill="1" applyBorder="1" applyAlignment="1">
      <alignment horizontal="left" vertical="center" wrapText="1"/>
    </xf>
    <xf numFmtId="10" fontId="27" fillId="7" borderId="11" xfId="0" applyNumberFormat="1" applyFont="1" applyFill="1" applyBorder="1" applyAlignment="1">
      <alignment horizontal="center" vertical="center" wrapText="1"/>
    </xf>
    <xf numFmtId="10" fontId="27" fillId="7" borderId="194" xfId="0" applyNumberFormat="1" applyFont="1" applyFill="1" applyBorder="1" applyAlignment="1">
      <alignment horizontal="center" vertical="center" wrapText="1"/>
    </xf>
    <xf numFmtId="0" fontId="4" fillId="0" borderId="195" xfId="0" applyFont="1" applyBorder="1" applyAlignment="1">
      <alignment vertical="center" wrapText="1"/>
    </xf>
    <xf numFmtId="0" fontId="35" fillId="0" borderId="196" xfId="0" applyFont="1" applyBorder="1" applyAlignment="1">
      <alignment vertical="center" wrapText="1"/>
    </xf>
    <xf numFmtId="0" fontId="36" fillId="7" borderId="197" xfId="0" applyFont="1" applyFill="1" applyBorder="1" applyAlignment="1">
      <alignment horizontal="left" vertical="center" wrapText="1"/>
    </xf>
    <xf numFmtId="10" fontId="32" fillId="7" borderId="198" xfId="0" applyNumberFormat="1" applyFont="1" applyFill="1" applyBorder="1" applyAlignment="1">
      <alignment horizontal="left" vertical="center" wrapText="1"/>
    </xf>
    <xf numFmtId="0" fontId="50" fillId="0" borderId="174" xfId="0" applyFont="1" applyBorder="1" applyAlignment="1">
      <alignment horizontal="center" vertical="center" wrapText="1"/>
    </xf>
    <xf numFmtId="0" fontId="5" fillId="0" borderId="71" xfId="0" applyFont="1" applyBorder="1" applyAlignment="1">
      <alignment horizontal="center" vertical="center" wrapText="1"/>
    </xf>
    <xf numFmtId="0" fontId="36" fillId="0" borderId="71" xfId="0" applyFont="1" applyBorder="1" applyAlignment="1">
      <alignment horizontal="center" vertical="center" wrapText="1"/>
    </xf>
    <xf numFmtId="0" fontId="5" fillId="0" borderId="72" xfId="0" applyFont="1" applyBorder="1" applyAlignment="1">
      <alignment horizontal="center" vertical="center" wrapText="1"/>
    </xf>
    <xf numFmtId="0" fontId="36" fillId="0" borderId="70" xfId="0" applyFont="1" applyBorder="1" applyAlignment="1">
      <alignment horizontal="center" vertical="center" wrapText="1"/>
    </xf>
    <xf numFmtId="0" fontId="22" fillId="2" borderId="109" xfId="0" applyFont="1" applyFill="1" applyBorder="1" applyAlignment="1">
      <alignment horizontal="center" vertical="center" wrapText="1"/>
    </xf>
    <xf numFmtId="10" fontId="4" fillId="4" borderId="91" xfId="2" applyNumberFormat="1" applyFont="1" applyFill="1" applyBorder="1" applyAlignment="1">
      <alignment horizontal="center" vertical="center" wrapText="1"/>
    </xf>
    <xf numFmtId="10" fontId="4" fillId="4" borderId="75" xfId="2" applyNumberFormat="1" applyFont="1" applyFill="1" applyBorder="1" applyAlignment="1">
      <alignment horizontal="center" vertical="center" wrapText="1"/>
    </xf>
    <xf numFmtId="10" fontId="4" fillId="4" borderId="86" xfId="2" applyNumberFormat="1" applyFont="1" applyFill="1" applyBorder="1" applyAlignment="1">
      <alignment horizontal="center" vertical="center" wrapText="1"/>
    </xf>
    <xf numFmtId="10" fontId="4" fillId="11" borderId="88" xfId="2" applyNumberFormat="1" applyFont="1" applyFill="1" applyBorder="1" applyAlignment="1">
      <alignment horizontal="center" vertical="center" wrapText="1"/>
    </xf>
    <xf numFmtId="10" fontId="4" fillId="0" borderId="32" xfId="2" applyNumberFormat="1" applyFont="1" applyBorder="1" applyAlignment="1">
      <alignment horizontal="center" vertical="center" wrapText="1"/>
    </xf>
    <xf numFmtId="10" fontId="4" fillId="0" borderId="67" xfId="2" applyNumberFormat="1" applyFont="1" applyBorder="1" applyAlignment="1">
      <alignment horizontal="center" vertical="center" wrapText="1"/>
    </xf>
    <xf numFmtId="0" fontId="7" fillId="0" borderId="0" xfId="0" applyFont="1" applyAlignment="1">
      <alignment horizontal="center" vertical="center" wrapText="1"/>
    </xf>
    <xf numFmtId="0" fontId="14" fillId="16" borderId="0" xfId="0" applyFont="1" applyFill="1" applyAlignment="1">
      <alignment horizontal="center" vertical="center" wrapText="1"/>
    </xf>
    <xf numFmtId="0" fontId="11" fillId="6" borderId="0" xfId="0" applyFont="1" applyFill="1" applyAlignment="1">
      <alignment horizontal="center" vertical="center" wrapText="1"/>
    </xf>
    <xf numFmtId="0" fontId="6" fillId="16" borderId="0" xfId="0" applyFont="1" applyFill="1" applyAlignment="1">
      <alignment horizontal="center" vertical="center" wrapText="1"/>
    </xf>
    <xf numFmtId="0" fontId="12" fillId="5" borderId="0" xfId="0" applyFont="1" applyFill="1" applyAlignment="1">
      <alignment vertical="center" wrapText="1"/>
    </xf>
    <xf numFmtId="0" fontId="8" fillId="18" borderId="0" xfId="0" applyFont="1" applyFill="1" applyAlignment="1">
      <alignment horizontal="center" vertical="center" wrapText="1"/>
    </xf>
    <xf numFmtId="0" fontId="8" fillId="16" borderId="0" xfId="0" applyFont="1" applyFill="1" applyAlignment="1">
      <alignment horizontal="center" vertical="center" wrapText="1"/>
    </xf>
    <xf numFmtId="0" fontId="9" fillId="0" borderId="0" xfId="0" applyFont="1" applyAlignment="1">
      <alignment horizontal="left" vertical="top" wrapText="1"/>
    </xf>
    <xf numFmtId="0" fontId="9" fillId="0" borderId="0" xfId="0" applyFont="1" applyAlignment="1">
      <alignment horizontal="left" vertical="center" wrapText="1"/>
    </xf>
    <xf numFmtId="0" fontId="15" fillId="16" borderId="12" xfId="0" applyFont="1" applyFill="1" applyBorder="1" applyAlignment="1">
      <alignment horizontal="center" vertical="center" wrapText="1"/>
    </xf>
    <xf numFmtId="0" fontId="16" fillId="16" borderId="13" xfId="0" applyFont="1" applyFill="1" applyBorder="1" applyAlignment="1">
      <alignment horizontal="center" vertical="center" wrapText="1"/>
    </xf>
    <xf numFmtId="0" fontId="15" fillId="16" borderId="118" xfId="0" applyFont="1" applyFill="1" applyBorder="1" applyAlignment="1">
      <alignment horizontal="center" vertical="center" wrapText="1"/>
    </xf>
    <xf numFmtId="0" fontId="15" fillId="16" borderId="119" xfId="0" applyFont="1" applyFill="1" applyBorder="1" applyAlignment="1">
      <alignment horizontal="center" vertical="center" wrapText="1"/>
    </xf>
    <xf numFmtId="0" fontId="15" fillId="16" borderId="1" xfId="0" applyFont="1" applyFill="1" applyBorder="1" applyAlignment="1">
      <alignment horizontal="center" vertical="center" wrapText="1"/>
    </xf>
    <xf numFmtId="0" fontId="15" fillId="16" borderId="53" xfId="0" applyFont="1" applyFill="1" applyBorder="1" applyAlignment="1">
      <alignment horizontal="center" vertical="center" wrapText="1"/>
    </xf>
    <xf numFmtId="0" fontId="15" fillId="16" borderId="107" xfId="0" applyFont="1" applyFill="1" applyBorder="1" applyAlignment="1">
      <alignment horizontal="center" vertical="center" wrapText="1"/>
    </xf>
    <xf numFmtId="0" fontId="15" fillId="16" borderId="108" xfId="0" applyFont="1" applyFill="1" applyBorder="1" applyAlignment="1">
      <alignment horizontal="center" vertical="center" wrapText="1"/>
    </xf>
    <xf numFmtId="0" fontId="15" fillId="16" borderId="110" xfId="0" applyFont="1" applyFill="1" applyBorder="1" applyAlignment="1">
      <alignment horizontal="center" vertical="center" wrapText="1"/>
    </xf>
    <xf numFmtId="0" fontId="15" fillId="16" borderId="3" xfId="0" applyFont="1" applyFill="1" applyBorder="1" applyAlignment="1">
      <alignment horizontal="center" vertical="center" wrapText="1"/>
    </xf>
    <xf numFmtId="0" fontId="15" fillId="16" borderId="111" xfId="0" applyFont="1" applyFill="1" applyBorder="1" applyAlignment="1">
      <alignment horizontal="center" vertical="center" wrapText="1"/>
    </xf>
    <xf numFmtId="0" fontId="16" fillId="16" borderId="118" xfId="0" applyFont="1" applyFill="1" applyBorder="1" applyAlignment="1">
      <alignment horizontal="center" vertical="center" wrapText="1"/>
    </xf>
    <xf numFmtId="0" fontId="16" fillId="16" borderId="119" xfId="0" applyFont="1" applyFill="1" applyBorder="1" applyAlignment="1">
      <alignment horizontal="center" vertical="center" wrapText="1"/>
    </xf>
    <xf numFmtId="0" fontId="16" fillId="16" borderId="4" xfId="0" applyFont="1" applyFill="1" applyBorder="1" applyAlignment="1">
      <alignment horizontal="center" vertical="center" wrapText="1"/>
    </xf>
    <xf numFmtId="0" fontId="16" fillId="16" borderId="7" xfId="0" applyFont="1" applyFill="1" applyBorder="1" applyAlignment="1">
      <alignment horizontal="center" vertical="center" wrapText="1"/>
    </xf>
    <xf numFmtId="0" fontId="12" fillId="5" borderId="0" xfId="0" applyFont="1" applyFill="1" applyAlignment="1">
      <alignment horizontal="center" vertical="center" wrapText="1"/>
    </xf>
    <xf numFmtId="0" fontId="12" fillId="5" borderId="0" xfId="0" applyFont="1" applyFill="1" applyAlignment="1">
      <alignment horizontal="left" vertical="center" wrapText="1"/>
    </xf>
    <xf numFmtId="0" fontId="15" fillId="16" borderId="16" xfId="0" applyFont="1" applyFill="1" applyBorder="1" applyAlignment="1">
      <alignment horizontal="center" vertical="center" wrapText="1"/>
    </xf>
    <xf numFmtId="0" fontId="15" fillId="16" borderId="100" xfId="0" applyFont="1" applyFill="1" applyBorder="1" applyAlignment="1">
      <alignment horizontal="center" vertical="center" wrapText="1"/>
    </xf>
    <xf numFmtId="0" fontId="15" fillId="16" borderId="101" xfId="0" applyFont="1" applyFill="1" applyBorder="1" applyAlignment="1">
      <alignment horizontal="center" vertical="center" wrapText="1"/>
    </xf>
    <xf numFmtId="0" fontId="15" fillId="16" borderId="2" xfId="0" applyFont="1" applyFill="1" applyBorder="1" applyAlignment="1">
      <alignment horizontal="center" vertical="center" wrapText="1"/>
    </xf>
    <xf numFmtId="0" fontId="15" fillId="16" borderId="73" xfId="0" applyFont="1" applyFill="1" applyBorder="1" applyAlignment="1">
      <alignment horizontal="center" vertical="center" wrapText="1"/>
    </xf>
    <xf numFmtId="0" fontId="16" fillId="16" borderId="5" xfId="0" applyFont="1" applyFill="1" applyBorder="1" applyAlignment="1">
      <alignment horizontal="center" vertical="center" wrapText="1"/>
    </xf>
    <xf numFmtId="0" fontId="16" fillId="16" borderId="103" xfId="0" applyFont="1" applyFill="1" applyBorder="1" applyAlignment="1">
      <alignment horizontal="center" vertical="center" wrapText="1"/>
    </xf>
    <xf numFmtId="0" fontId="16" fillId="16" borderId="104" xfId="0" applyFont="1" applyFill="1" applyBorder="1" applyAlignment="1">
      <alignment horizontal="center" vertical="center" wrapText="1"/>
    </xf>
    <xf numFmtId="0" fontId="15" fillId="16" borderId="105" xfId="0" applyFont="1" applyFill="1" applyBorder="1" applyAlignment="1">
      <alignment horizontal="center" vertical="center" wrapText="1"/>
    </xf>
    <xf numFmtId="0" fontId="16" fillId="16" borderId="106" xfId="0" applyFont="1" applyFill="1" applyBorder="1" applyAlignment="1">
      <alignment horizontal="center" vertical="center" wrapText="1"/>
    </xf>
    <xf numFmtId="0" fontId="8" fillId="16" borderId="0" xfId="0" applyFont="1" applyFill="1" applyAlignment="1">
      <alignment vertical="center" wrapText="1"/>
    </xf>
    <xf numFmtId="0" fontId="29" fillId="16" borderId="25" xfId="0" applyFont="1" applyFill="1" applyBorder="1" applyAlignment="1">
      <alignment horizontal="center" vertical="center" wrapText="1"/>
    </xf>
    <xf numFmtId="0" fontId="29" fillId="16" borderId="0" xfId="0" applyFont="1" applyFill="1" applyAlignment="1">
      <alignment horizontal="center" vertical="center" wrapText="1"/>
    </xf>
    <xf numFmtId="0" fontId="5" fillId="0" borderId="40" xfId="0" applyFont="1" applyBorder="1" applyAlignment="1">
      <alignment horizontal="center" vertical="center" wrapText="1"/>
    </xf>
    <xf numFmtId="0" fontId="5" fillId="0" borderId="53" xfId="0" applyFont="1" applyBorder="1" applyAlignment="1">
      <alignment horizontal="center" vertical="center" wrapText="1"/>
    </xf>
    <xf numFmtId="0" fontId="5" fillId="7" borderId="41" xfId="0" applyFont="1" applyFill="1" applyBorder="1" applyAlignment="1">
      <alignment horizontal="center" vertical="center" wrapText="1"/>
    </xf>
    <xf numFmtId="0" fontId="5" fillId="7" borderId="54" xfId="0" applyFont="1" applyFill="1" applyBorder="1" applyAlignment="1">
      <alignment horizontal="center" vertical="center" wrapText="1"/>
    </xf>
    <xf numFmtId="0" fontId="5" fillId="7" borderId="42" xfId="0" applyFont="1" applyFill="1" applyBorder="1" applyAlignment="1">
      <alignment horizontal="center" vertical="center" wrapText="1"/>
    </xf>
    <xf numFmtId="0" fontId="5" fillId="7" borderId="55" xfId="0" applyFont="1" applyFill="1" applyBorder="1" applyAlignment="1">
      <alignment horizontal="center" vertical="center" wrapText="1"/>
    </xf>
    <xf numFmtId="0" fontId="13" fillId="0" borderId="24"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30" xfId="0" applyFont="1" applyBorder="1" applyAlignment="1">
      <alignment horizontal="center" vertical="center" wrapText="1"/>
    </xf>
    <xf numFmtId="0" fontId="13" fillId="0" borderId="31" xfId="0" applyFont="1" applyBorder="1" applyAlignment="1">
      <alignment horizontal="center" vertical="center" wrapText="1"/>
    </xf>
    <xf numFmtId="0" fontId="5" fillId="9" borderId="47" xfId="0" applyFont="1" applyFill="1" applyBorder="1" applyAlignment="1">
      <alignment horizontal="center" vertical="center" wrapText="1"/>
    </xf>
    <xf numFmtId="0" fontId="5" fillId="9" borderId="48" xfId="0" applyFont="1" applyFill="1" applyBorder="1" applyAlignment="1">
      <alignment horizontal="center" vertical="center" wrapText="1"/>
    </xf>
    <xf numFmtId="0" fontId="5" fillId="9" borderId="49" xfId="0" applyFont="1" applyFill="1" applyBorder="1" applyAlignment="1">
      <alignment horizontal="center" vertical="center" wrapText="1"/>
    </xf>
    <xf numFmtId="0" fontId="29" fillId="16" borderId="24" xfId="0" applyFont="1" applyFill="1" applyBorder="1" applyAlignment="1">
      <alignment horizontal="center" vertical="center" wrapText="1"/>
    </xf>
    <xf numFmtId="0" fontId="29" fillId="16" borderId="26" xfId="0" applyFont="1" applyFill="1" applyBorder="1" applyAlignment="1">
      <alignment horizontal="center" vertical="center" wrapText="1"/>
    </xf>
    <xf numFmtId="0" fontId="29" fillId="16" borderId="27" xfId="0" applyFont="1" applyFill="1" applyBorder="1" applyAlignment="1">
      <alignment horizontal="center" vertical="center" wrapText="1"/>
    </xf>
    <xf numFmtId="0" fontId="29" fillId="16" borderId="28" xfId="0" applyFont="1" applyFill="1" applyBorder="1" applyAlignment="1">
      <alignment horizontal="center" vertical="center" wrapText="1"/>
    </xf>
    <xf numFmtId="0" fontId="29" fillId="16" borderId="29" xfId="0" applyFont="1" applyFill="1" applyBorder="1" applyAlignment="1">
      <alignment horizontal="center" vertical="center" wrapText="1"/>
    </xf>
    <xf numFmtId="0" fontId="29" fillId="16" borderId="30" xfId="0" applyFont="1" applyFill="1" applyBorder="1" applyAlignment="1">
      <alignment horizontal="center" vertical="center" wrapText="1"/>
    </xf>
    <xf numFmtId="0" fontId="29" fillId="16" borderId="31" xfId="0" applyFont="1" applyFill="1" applyBorder="1" applyAlignment="1">
      <alignment horizontal="center" vertical="center" wrapText="1"/>
    </xf>
    <xf numFmtId="0" fontId="8" fillId="18" borderId="34" xfId="0" applyFont="1" applyFill="1" applyBorder="1" applyAlignment="1">
      <alignment horizontal="center" vertical="center" wrapText="1"/>
    </xf>
    <xf numFmtId="0" fontId="8" fillId="18" borderId="35" xfId="0" applyFont="1" applyFill="1" applyBorder="1" applyAlignment="1">
      <alignment horizontal="center" vertical="center" wrapText="1"/>
    </xf>
    <xf numFmtId="0" fontId="8" fillId="18" borderId="36" xfId="0" applyFont="1" applyFill="1" applyBorder="1" applyAlignment="1">
      <alignment horizontal="center" vertical="center" wrapText="1"/>
    </xf>
    <xf numFmtId="0" fontId="11" fillId="8" borderId="34" xfId="0" applyFont="1" applyFill="1" applyBorder="1" applyAlignment="1">
      <alignment horizontal="center" vertical="center" wrapText="1"/>
    </xf>
    <xf numFmtId="0" fontId="11" fillId="8" borderId="35" xfId="0" applyFont="1" applyFill="1" applyBorder="1" applyAlignment="1">
      <alignment horizontal="center" vertical="center" wrapText="1"/>
    </xf>
    <xf numFmtId="0" fontId="11" fillId="8" borderId="36" xfId="0" applyFont="1" applyFill="1" applyBorder="1" applyAlignment="1">
      <alignment horizontal="center" vertical="center" wrapText="1"/>
    </xf>
    <xf numFmtId="0" fontId="5" fillId="10" borderId="50" xfId="0" applyFont="1" applyFill="1" applyBorder="1" applyAlignment="1">
      <alignment horizontal="center" vertical="center" wrapText="1"/>
    </xf>
    <xf numFmtId="0" fontId="5" fillId="10" borderId="48" xfId="0" applyFont="1" applyFill="1" applyBorder="1" applyAlignment="1">
      <alignment horizontal="center" vertical="center" wrapText="1"/>
    </xf>
    <xf numFmtId="0" fontId="5" fillId="9" borderId="51" xfId="0" applyFont="1" applyFill="1" applyBorder="1" applyAlignment="1">
      <alignment horizontal="center" vertical="center" wrapText="1"/>
    </xf>
    <xf numFmtId="0" fontId="5" fillId="9" borderId="52" xfId="0" applyFont="1" applyFill="1" applyBorder="1" applyAlignment="1">
      <alignment horizontal="center" vertical="center" wrapText="1"/>
    </xf>
    <xf numFmtId="0" fontId="5" fillId="0" borderId="44" xfId="0" applyFont="1" applyBorder="1" applyAlignment="1">
      <alignment horizontal="center" vertical="center" wrapText="1"/>
    </xf>
    <xf numFmtId="0" fontId="5" fillId="0" borderId="57" xfId="0" applyFont="1" applyBorder="1" applyAlignment="1">
      <alignment horizontal="center" vertical="center" wrapText="1"/>
    </xf>
    <xf numFmtId="0" fontId="5" fillId="7" borderId="46" xfId="0" applyFont="1" applyFill="1" applyBorder="1" applyAlignment="1">
      <alignment horizontal="center" vertical="center" wrapText="1"/>
    </xf>
    <xf numFmtId="0" fontId="5" fillId="7" borderId="58" xfId="0" applyFont="1" applyFill="1" applyBorder="1" applyAlignment="1">
      <alignment horizontal="center" vertical="center" wrapText="1"/>
    </xf>
    <xf numFmtId="0" fontId="5" fillId="7" borderId="43" xfId="0" applyFont="1" applyFill="1" applyBorder="1" applyAlignment="1">
      <alignment horizontal="center" vertical="center" wrapText="1"/>
    </xf>
    <xf numFmtId="0" fontId="5" fillId="7" borderId="56" xfId="0" applyFont="1" applyFill="1" applyBorder="1" applyAlignment="1">
      <alignment horizontal="center" vertical="center" wrapText="1"/>
    </xf>
    <xf numFmtId="0" fontId="5" fillId="7" borderId="44" xfId="0" applyFont="1" applyFill="1" applyBorder="1" applyAlignment="1">
      <alignment horizontal="center" vertical="center" wrapText="1"/>
    </xf>
    <xf numFmtId="0" fontId="5" fillId="7" borderId="57" xfId="0" applyFont="1" applyFill="1" applyBorder="1" applyAlignment="1">
      <alignment horizontal="center" vertical="center" wrapText="1"/>
    </xf>
    <xf numFmtId="0" fontId="5" fillId="7" borderId="45" xfId="0" applyFont="1" applyFill="1" applyBorder="1" applyAlignment="1">
      <alignment horizontal="center" vertical="center" wrapText="1"/>
    </xf>
    <xf numFmtId="0" fontId="5" fillId="7" borderId="7" xfId="0" applyFont="1" applyFill="1" applyBorder="1" applyAlignment="1">
      <alignment horizontal="center" vertical="center" wrapText="1"/>
    </xf>
    <xf numFmtId="2" fontId="8" fillId="16" borderId="172" xfId="0" applyNumberFormat="1" applyFont="1" applyFill="1" applyBorder="1" applyAlignment="1">
      <alignment horizontal="center" vertical="center" wrapText="1"/>
    </xf>
    <xf numFmtId="2" fontId="8" fillId="16" borderId="170" xfId="0" applyNumberFormat="1" applyFont="1" applyFill="1" applyBorder="1" applyAlignment="1">
      <alignment horizontal="center" vertical="center" wrapText="1"/>
    </xf>
    <xf numFmtId="0" fontId="8" fillId="16" borderId="24" xfId="0" applyFont="1" applyFill="1" applyBorder="1" applyAlignment="1">
      <alignment horizontal="center" vertical="center" wrapText="1"/>
    </xf>
    <xf numFmtId="0" fontId="8" fillId="16" borderId="25" xfId="0" applyFont="1" applyFill="1" applyBorder="1" applyAlignment="1">
      <alignment horizontal="center" vertical="center" wrapText="1"/>
    </xf>
    <xf numFmtId="0" fontId="8" fillId="18" borderId="173" xfId="0" applyFont="1" applyFill="1" applyBorder="1" applyAlignment="1">
      <alignment horizontal="center" vertical="center" wrapText="1"/>
    </xf>
    <xf numFmtId="0" fontId="8" fillId="16" borderId="173" xfId="0" applyFont="1" applyFill="1" applyBorder="1" applyAlignment="1">
      <alignment horizontal="center" vertical="center" wrapText="1"/>
    </xf>
    <xf numFmtId="0" fontId="8" fillId="16" borderId="174" xfId="0" applyFont="1" applyFill="1" applyBorder="1" applyAlignment="1">
      <alignment horizontal="center" vertical="center" wrapText="1"/>
    </xf>
    <xf numFmtId="0" fontId="36" fillId="0" borderId="147" xfId="0" applyFont="1" applyBorder="1" applyAlignment="1">
      <alignment horizontal="left" vertical="center" wrapText="1"/>
    </xf>
    <xf numFmtId="0" fontId="47" fillId="0" borderId="163" xfId="0" applyFont="1" applyBorder="1" applyAlignment="1">
      <alignment horizontal="left" vertical="center" wrapText="1"/>
    </xf>
    <xf numFmtId="0" fontId="5" fillId="0" borderId="135" xfId="0" applyFont="1" applyBorder="1" applyAlignment="1">
      <alignment horizontal="center" vertical="center" wrapText="1"/>
    </xf>
    <xf numFmtId="0" fontId="4" fillId="0" borderId="136" xfId="0" applyFont="1" applyBorder="1" applyAlignment="1">
      <alignment horizontal="center" vertical="center" wrapText="1"/>
    </xf>
    <xf numFmtId="0" fontId="4" fillId="0" borderId="133" xfId="0" applyFont="1" applyBorder="1" applyAlignment="1">
      <alignment horizontal="center" vertical="center" wrapText="1"/>
    </xf>
    <xf numFmtId="9" fontId="4" fillId="0" borderId="142" xfId="0" applyNumberFormat="1" applyFont="1" applyBorder="1" applyAlignment="1">
      <alignment horizontal="center" vertical="center" wrapText="1"/>
    </xf>
    <xf numFmtId="9" fontId="4" fillId="0" borderId="64" xfId="0" applyNumberFormat="1" applyFont="1" applyBorder="1" applyAlignment="1">
      <alignment horizontal="center" vertical="center" wrapText="1"/>
    </xf>
    <xf numFmtId="9" fontId="4" fillId="0" borderId="143" xfId="0" applyNumberFormat="1" applyFont="1" applyBorder="1" applyAlignment="1">
      <alignment horizontal="center" vertical="center" wrapText="1"/>
    </xf>
    <xf numFmtId="9" fontId="4" fillId="0" borderId="65" xfId="0" applyNumberFormat="1" applyFont="1" applyBorder="1" applyAlignment="1">
      <alignment horizontal="center" vertical="center" wrapText="1"/>
    </xf>
    <xf numFmtId="0" fontId="47" fillId="0" borderId="145" xfId="0" applyFont="1" applyBorder="1" applyAlignment="1">
      <alignment horizontal="left" vertical="center" wrapText="1"/>
    </xf>
    <xf numFmtId="0" fontId="21" fillId="0" borderId="138" xfId="0" applyFont="1" applyBorder="1" applyAlignment="1">
      <alignment horizontal="center" vertical="center"/>
    </xf>
    <xf numFmtId="0" fontId="21" fillId="0" borderId="189" xfId="0" applyFont="1" applyBorder="1" applyAlignment="1">
      <alignment horizontal="center" vertical="center"/>
    </xf>
    <xf numFmtId="0" fontId="21" fillId="0" borderId="9" xfId="0" applyFont="1" applyBorder="1" applyAlignment="1">
      <alignment horizontal="left" vertical="center" wrapText="1"/>
    </xf>
    <xf numFmtId="0" fontId="21" fillId="0" borderId="38" xfId="0" applyFont="1" applyBorder="1" applyAlignment="1">
      <alignment horizontal="left" vertical="center" wrapText="1"/>
    </xf>
    <xf numFmtId="0" fontId="21" fillId="0" borderId="9" xfId="0" applyFont="1" applyBorder="1" applyAlignment="1">
      <alignment horizontal="center" vertical="center" wrapText="1"/>
    </xf>
    <xf numFmtId="0" fontId="21" fillId="0" borderId="38" xfId="0" applyFont="1" applyBorder="1" applyAlignment="1">
      <alignment horizontal="center" vertical="center" wrapText="1"/>
    </xf>
    <xf numFmtId="0" fontId="21" fillId="0" borderId="68" xfId="0" applyFont="1" applyBorder="1" applyAlignment="1">
      <alignment horizontal="center" vertical="center" wrapText="1"/>
    </xf>
    <xf numFmtId="0" fontId="21" fillId="0" borderId="39" xfId="0" applyFont="1" applyBorder="1" applyAlignment="1">
      <alignment horizontal="center" vertical="center" wrapText="1"/>
    </xf>
    <xf numFmtId="0" fontId="5" fillId="0" borderId="190" xfId="0" applyFont="1" applyBorder="1" applyAlignment="1">
      <alignment horizontal="center" vertical="center" wrapText="1"/>
    </xf>
    <xf numFmtId="0" fontId="4" fillId="0" borderId="162" xfId="0" applyFont="1" applyBorder="1" applyAlignment="1">
      <alignment horizontal="center" vertical="center" wrapText="1"/>
    </xf>
    <xf numFmtId="9" fontId="4" fillId="0" borderId="70" xfId="0" applyNumberFormat="1" applyFont="1" applyBorder="1" applyAlignment="1">
      <alignment horizontal="center" vertical="center" wrapText="1"/>
    </xf>
    <xf numFmtId="9" fontId="4" fillId="0" borderId="71" xfId="0" applyNumberFormat="1" applyFont="1" applyBorder="1" applyAlignment="1">
      <alignment horizontal="center" vertical="center" wrapText="1"/>
    </xf>
    <xf numFmtId="0" fontId="21" fillId="0" borderId="69" xfId="0" applyFont="1" applyBorder="1" applyAlignment="1">
      <alignment horizontal="center" vertical="center"/>
    </xf>
    <xf numFmtId="0" fontId="47" fillId="0" borderId="147" xfId="0" applyFont="1" applyBorder="1" applyAlignment="1">
      <alignment horizontal="left" vertical="center" wrapText="1"/>
    </xf>
    <xf numFmtId="0" fontId="36" fillId="0" borderId="145" xfId="0" applyFont="1" applyBorder="1" applyAlignment="1">
      <alignment horizontal="left" vertical="center" wrapText="1"/>
    </xf>
    <xf numFmtId="0" fontId="21" fillId="0" borderId="9" xfId="0" applyFont="1" applyBorder="1" applyAlignment="1">
      <alignment horizontal="left" vertical="top" wrapText="1"/>
    </xf>
    <xf numFmtId="0" fontId="5" fillId="0" borderId="145" xfId="0" applyFont="1" applyBorder="1" applyAlignment="1">
      <alignment horizontal="left" vertical="center" wrapText="1"/>
    </xf>
    <xf numFmtId="0" fontId="5" fillId="0" borderId="147" xfId="0" applyFont="1" applyBorder="1" applyAlignment="1">
      <alignment horizontal="left" vertical="center" wrapText="1"/>
    </xf>
    <xf numFmtId="10" fontId="5" fillId="0" borderId="134" xfId="0" applyNumberFormat="1" applyFont="1" applyBorder="1" applyAlignment="1">
      <alignment horizontal="center" vertical="center" wrapText="1"/>
    </xf>
    <xf numFmtId="0" fontId="5" fillId="0" borderId="132" xfId="0" applyFont="1" applyBorder="1" applyAlignment="1">
      <alignment horizontal="center" vertical="center" wrapText="1"/>
    </xf>
    <xf numFmtId="0" fontId="5" fillId="0" borderId="133" xfId="0" applyFont="1" applyBorder="1" applyAlignment="1">
      <alignment horizontal="center" vertical="center" wrapText="1"/>
    </xf>
    <xf numFmtId="10" fontId="4" fillId="0" borderId="143" xfId="0" applyNumberFormat="1" applyFont="1" applyBorder="1" applyAlignment="1">
      <alignment horizontal="center" vertical="center" wrapText="1"/>
    </xf>
    <xf numFmtId="10" fontId="4" fillId="0" borderId="65" xfId="0" applyNumberFormat="1" applyFont="1" applyBorder="1" applyAlignment="1">
      <alignment horizontal="center" vertical="center" wrapText="1"/>
    </xf>
    <xf numFmtId="0" fontId="5" fillId="0" borderId="146" xfId="0" applyFont="1" applyBorder="1" applyAlignment="1">
      <alignment horizontal="left" vertical="center" wrapText="1"/>
    </xf>
    <xf numFmtId="1" fontId="5" fillId="0" borderId="135" xfId="0" applyNumberFormat="1" applyFont="1" applyBorder="1" applyAlignment="1">
      <alignment horizontal="center" vertical="center" wrapText="1"/>
    </xf>
    <xf numFmtId="0" fontId="21" fillId="0" borderId="137" xfId="0" applyFont="1" applyBorder="1" applyAlignment="1">
      <alignment horizontal="center" vertical="center"/>
    </xf>
    <xf numFmtId="0" fontId="21" fillId="0" borderId="8" xfId="0" applyFont="1" applyBorder="1" applyAlignment="1">
      <alignment horizontal="left" vertical="center" wrapText="1"/>
    </xf>
    <xf numFmtId="0" fontId="21" fillId="0" borderId="8" xfId="0" applyFont="1" applyBorder="1" applyAlignment="1">
      <alignment horizontal="center" vertical="center" wrapText="1"/>
    </xf>
    <xf numFmtId="0" fontId="21" fillId="0" borderId="33" xfId="0" applyFont="1" applyBorder="1" applyAlignment="1">
      <alignment horizontal="center" vertical="center" wrapText="1"/>
    </xf>
    <xf numFmtId="0" fontId="5" fillId="0" borderId="129" xfId="0" applyFont="1" applyBorder="1" applyAlignment="1">
      <alignment horizontal="center" vertical="center" wrapText="1"/>
    </xf>
    <xf numFmtId="0" fontId="5" fillId="0" borderId="131" xfId="0" applyFont="1" applyBorder="1" applyAlignment="1">
      <alignment horizontal="center" vertical="center" wrapText="1"/>
    </xf>
    <xf numFmtId="0" fontId="5" fillId="0" borderId="130" xfId="0" applyFont="1" applyBorder="1" applyAlignment="1">
      <alignment horizontal="center" vertical="center" wrapText="1"/>
    </xf>
    <xf numFmtId="0" fontId="5" fillId="0" borderId="80" xfId="0" applyFont="1" applyBorder="1" applyAlignment="1">
      <alignment horizontal="center" vertical="center" wrapText="1"/>
    </xf>
    <xf numFmtId="0" fontId="17" fillId="0" borderId="152" xfId="0" applyFont="1" applyBorder="1" applyAlignment="1">
      <alignment horizontal="center" vertical="center" wrapText="1"/>
    </xf>
    <xf numFmtId="0" fontId="17" fillId="0" borderId="0" xfId="0" applyFont="1" applyAlignment="1">
      <alignment horizontal="center" vertical="center" wrapText="1"/>
    </xf>
    <xf numFmtId="0" fontId="39" fillId="4" borderId="155" xfId="0" applyFont="1" applyFill="1" applyBorder="1" applyAlignment="1">
      <alignment horizontal="center" vertical="center"/>
    </xf>
    <xf numFmtId="0" fontId="39" fillId="4" borderId="156" xfId="0" applyFont="1" applyFill="1" applyBorder="1" applyAlignment="1">
      <alignment horizontal="center" vertical="center"/>
    </xf>
    <xf numFmtId="0" fontId="39" fillId="4" borderId="157" xfId="0" applyFont="1" applyFill="1" applyBorder="1" applyAlignment="1">
      <alignment horizontal="center" vertical="center"/>
    </xf>
    <xf numFmtId="0" fontId="39" fillId="4" borderId="158" xfId="0" applyFont="1" applyFill="1" applyBorder="1" applyAlignment="1">
      <alignment horizontal="left" vertical="center"/>
    </xf>
    <xf numFmtId="0" fontId="39" fillId="4" borderId="156" xfId="0" applyFont="1" applyFill="1" applyBorder="1" applyAlignment="1">
      <alignment horizontal="left" vertical="center"/>
    </xf>
    <xf numFmtId="0" fontId="39" fillId="4" borderId="159" xfId="0" applyFont="1" applyFill="1" applyBorder="1" applyAlignment="1">
      <alignment horizontal="left" vertical="center"/>
    </xf>
    <xf numFmtId="0" fontId="32" fillId="4" borderId="148" xfId="0" applyFont="1" applyFill="1" applyBorder="1" applyAlignment="1">
      <alignment horizontal="center" vertical="center" wrapText="1"/>
    </xf>
    <xf numFmtId="0" fontId="27" fillId="4" borderId="149" xfId="0" applyFont="1" applyFill="1" applyBorder="1" applyAlignment="1">
      <alignment horizontal="center" vertical="center" wrapText="1"/>
    </xf>
    <xf numFmtId="0" fontId="27" fillId="4" borderId="186" xfId="0" applyFont="1" applyFill="1" applyBorder="1" applyAlignment="1">
      <alignment horizontal="center" vertical="center" wrapText="1"/>
    </xf>
    <xf numFmtId="0" fontId="5" fillId="4" borderId="80" xfId="0" applyFont="1" applyFill="1" applyBorder="1" applyAlignment="1">
      <alignment horizontal="center" vertical="center" wrapText="1"/>
    </xf>
    <xf numFmtId="2" fontId="13" fillId="0" borderId="130" xfId="0" applyNumberFormat="1" applyFont="1" applyBorder="1" applyAlignment="1">
      <alignment horizontal="center" vertical="center" wrapText="1"/>
    </xf>
    <xf numFmtId="0" fontId="32" fillId="0" borderId="148" xfId="0" applyFont="1" applyBorder="1" applyAlignment="1">
      <alignment horizontal="center" vertical="center" wrapText="1"/>
    </xf>
    <xf numFmtId="0" fontId="32" fillId="0" borderId="149" xfId="0" applyFont="1" applyBorder="1" applyAlignment="1">
      <alignment horizontal="center" vertical="center" wrapText="1"/>
    </xf>
    <xf numFmtId="0" fontId="32" fillId="0" borderId="150" xfId="0" applyFont="1" applyBorder="1" applyAlignment="1">
      <alignment horizontal="center" vertical="center" wrapText="1"/>
    </xf>
    <xf numFmtId="0" fontId="5" fillId="0" borderId="164" xfId="0" applyFont="1" applyBorder="1" applyAlignment="1">
      <alignment horizontal="center" vertical="center" wrapText="1"/>
    </xf>
    <xf numFmtId="10" fontId="4" fillId="0" borderId="142" xfId="0" applyNumberFormat="1" applyFont="1" applyBorder="1" applyAlignment="1">
      <alignment horizontal="center" vertical="center" wrapText="1"/>
    </xf>
    <xf numFmtId="10" fontId="4" fillId="0" borderId="64" xfId="0" applyNumberFormat="1" applyFont="1" applyBorder="1" applyAlignment="1">
      <alignment horizontal="center" vertical="center" wrapText="1"/>
    </xf>
    <xf numFmtId="0" fontId="5" fillId="0" borderId="147" xfId="0" applyFont="1" applyBorder="1" applyAlignment="1">
      <alignment horizontal="center" vertical="center" wrapText="1"/>
    </xf>
    <xf numFmtId="0" fontId="5" fillId="0" borderId="145" xfId="0" applyFont="1" applyBorder="1" applyAlignment="1">
      <alignment horizontal="center" vertical="center" wrapText="1"/>
    </xf>
    <xf numFmtId="0" fontId="5" fillId="0" borderId="161" xfId="0" applyFont="1" applyBorder="1" applyAlignment="1">
      <alignment horizontal="center" vertical="center" wrapText="1"/>
    </xf>
    <xf numFmtId="0" fontId="5" fillId="0" borderId="144" xfId="0" applyFont="1" applyBorder="1" applyAlignment="1">
      <alignment horizontal="center" vertical="center" wrapText="1"/>
    </xf>
    <xf numFmtId="0" fontId="5" fillId="0" borderId="146" xfId="0" applyFont="1" applyBorder="1" applyAlignment="1">
      <alignment horizontal="center" vertical="center" wrapText="1"/>
    </xf>
    <xf numFmtId="0" fontId="5" fillId="0" borderId="165" xfId="0" applyFont="1" applyBorder="1" applyAlignment="1">
      <alignment horizontal="center" vertical="center" wrapText="1"/>
    </xf>
    <xf numFmtId="0" fontId="4" fillId="0" borderId="141" xfId="0" applyFont="1" applyBorder="1" applyAlignment="1">
      <alignment horizontal="center" vertical="center" wrapText="1"/>
    </xf>
    <xf numFmtId="10" fontId="4" fillId="0" borderId="167" xfId="0" applyNumberFormat="1" applyFont="1" applyBorder="1" applyAlignment="1">
      <alignment horizontal="center" vertical="center" wrapText="1"/>
    </xf>
    <xf numFmtId="10" fontId="4" fillId="0" borderId="168" xfId="0" applyNumberFormat="1" applyFont="1" applyBorder="1" applyAlignment="1">
      <alignment horizontal="center" vertical="center" wrapText="1"/>
    </xf>
    <xf numFmtId="0" fontId="5" fillId="0" borderId="160" xfId="0" applyFont="1" applyBorder="1" applyAlignment="1">
      <alignment horizontal="center" vertical="center" wrapText="1"/>
    </xf>
    <xf numFmtId="0" fontId="21" fillId="0" borderId="139" xfId="0" applyFont="1" applyBorder="1" applyAlignment="1">
      <alignment horizontal="center" vertical="center"/>
    </xf>
    <xf numFmtId="0" fontId="21" fillId="0" borderId="20" xfId="0" applyFont="1" applyBorder="1" applyAlignment="1">
      <alignment horizontal="left" vertical="center" wrapText="1"/>
    </xf>
    <xf numFmtId="0" fontId="21" fillId="0" borderId="20" xfId="0" applyFont="1" applyBorder="1" applyAlignment="1">
      <alignment horizontal="center" vertical="center" wrapText="1"/>
    </xf>
    <xf numFmtId="0" fontId="21" fillId="0" borderId="140" xfId="0" applyFont="1" applyBorder="1" applyAlignment="1">
      <alignment horizontal="center" vertical="center" wrapText="1"/>
    </xf>
    <xf numFmtId="0" fontId="32" fillId="13" borderId="148" xfId="0" applyFont="1" applyFill="1" applyBorder="1" applyAlignment="1">
      <alignment horizontal="center" vertical="center" wrapText="1"/>
    </xf>
    <xf numFmtId="0" fontId="32" fillId="13" borderId="149" xfId="0" applyFont="1" applyFill="1" applyBorder="1" applyAlignment="1">
      <alignment horizontal="center" vertical="center" wrapText="1"/>
    </xf>
    <xf numFmtId="0" fontId="32" fillId="13" borderId="150" xfId="0" applyFont="1" applyFill="1" applyBorder="1" applyAlignment="1">
      <alignment horizontal="center" vertical="center" wrapText="1"/>
    </xf>
    <xf numFmtId="0" fontId="5" fillId="13" borderId="80" xfId="0" applyFont="1" applyFill="1" applyBorder="1" applyAlignment="1">
      <alignment horizontal="center" vertical="center" wrapText="1"/>
    </xf>
  </cellXfs>
  <cellStyles count="10">
    <cellStyle name="Hipervínculo 2" xfId="7" xr:uid="{9B2DF4A6-38D2-4790-A3FA-6F976BD07C66}"/>
    <cellStyle name="Normal" xfId="0" builtinId="0"/>
    <cellStyle name="Normal 2" xfId="1" xr:uid="{B6AAF7B6-352E-417C-BDE8-1A7747979DEA}"/>
    <cellStyle name="Normal 2 2" xfId="3" xr:uid="{FC950EF4-E1D2-45A2-A3AC-470B2034119D}"/>
    <cellStyle name="Normal 2 3" xfId="5" xr:uid="{D3AE237E-823B-4AD5-8263-863540B069D2}"/>
    <cellStyle name="Normal 3" xfId="4" xr:uid="{4C1FC975-3137-4AAD-964F-E182C4A35636}"/>
    <cellStyle name="Normal 4" xfId="6" xr:uid="{26FA77B1-C4C3-4F9C-B5FF-48678AA7B1C6}"/>
    <cellStyle name="Normal 4 2" xfId="9" xr:uid="{EB2BD7D2-AE60-461E-8FBC-324D3AAE69E6}"/>
    <cellStyle name="Porcentaje" xfId="2" builtinId="5"/>
    <cellStyle name="Porcentaje 2" xfId="8" xr:uid="{7FEC07E4-EF4D-431E-B2B4-0EED725F6778}"/>
  </cellStyles>
  <dxfs count="13">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00B050"/>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Light16"/>
  <colors>
    <mruColors>
      <color rgb="FF009F7A"/>
      <color rgb="FFF2F2F2"/>
      <color rgb="FF00C495"/>
      <color rgb="FFFADD89"/>
      <color rgb="FFFA1800"/>
      <color rgb="FFDB457E"/>
      <color rgb="FF000000"/>
      <color rgb="FFF8C73E"/>
      <color rgb="FFB52259"/>
      <color rgb="FFD990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1.png"/><Relationship Id="rId1" Type="http://schemas.openxmlformats.org/officeDocument/2006/relationships/image" Target="../media/image5.png"/><Relationship Id="rId5" Type="http://schemas.openxmlformats.org/officeDocument/2006/relationships/image" Target="../media/image4.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3.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8.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1" Type="http://schemas.openxmlformats.org/officeDocument/2006/relationships/image" Target="../media/image10.png"/></Relationships>
</file>

<file path=xl/drawings/_rels/drawing7.xml.rels><?xml version="1.0" encoding="UTF-8" standalone="yes"?>
<Relationships xmlns="http://schemas.openxmlformats.org/package/2006/relationships"><Relationship Id="rId1" Type="http://schemas.openxmlformats.org/officeDocument/2006/relationships/image" Target="../media/image10.png"/></Relationships>
</file>

<file path=xl/drawings/_rels/drawing8.xml.rels><?xml version="1.0" encoding="UTF-8" standalone="yes"?>
<Relationships xmlns="http://schemas.openxmlformats.org/package/2006/relationships"><Relationship Id="rId1" Type="http://schemas.openxmlformats.org/officeDocument/2006/relationships/image" Target="../media/image10.png"/></Relationships>
</file>

<file path=xl/drawings/_rels/drawing9.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oneCellAnchor>
    <xdr:from>
      <xdr:col>0</xdr:col>
      <xdr:colOff>1441449</xdr:colOff>
      <xdr:row>80</xdr:row>
      <xdr:rowOff>0</xdr:rowOff>
    </xdr:from>
    <xdr:ext cx="9001125" cy="2222500"/>
    <xdr:sp macro="" textlink="">
      <xdr:nvSpPr>
        <xdr:cNvPr id="3" name="CuadroTexto 2">
          <a:extLst>
            <a:ext uri="{FF2B5EF4-FFF2-40B4-BE49-F238E27FC236}">
              <a16:creationId xmlns:a16="http://schemas.microsoft.com/office/drawing/2014/main" id="{15C4F21E-9895-49F6-A0A6-493ABBF755B1}"/>
            </a:ext>
          </a:extLst>
        </xdr:cNvPr>
        <xdr:cNvSpPr txBox="1"/>
      </xdr:nvSpPr>
      <xdr:spPr>
        <a:xfrm>
          <a:off x="1441449" y="77470000"/>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b="1"/>
            <a:t>Elaboró</a:t>
          </a:r>
        </a:p>
        <a:p>
          <a:pPr algn="ctr"/>
          <a:r>
            <a:rPr lang="es-MX" sz="1600" b="1">
              <a:solidFill>
                <a:schemeClr val="tx1"/>
              </a:solidFill>
              <a:effectLst/>
              <a:latin typeface="+mn-lt"/>
              <a:ea typeface="+mn-ea"/>
              <a:cs typeface="+mn-cs"/>
            </a:rPr>
            <a:t>L.F.C.P. Gerardo  Arroyo Quezada </a:t>
          </a:r>
          <a:endParaRPr lang="es-MX" sz="1600">
            <a:effectLst/>
          </a:endParaRPr>
        </a:p>
        <a:p>
          <a:pPr algn="ctr"/>
          <a:r>
            <a:rPr lang="es-MX" sz="1600" b="1" baseline="0">
              <a:solidFill>
                <a:schemeClr val="tx1"/>
              </a:solidFill>
              <a:effectLst/>
              <a:latin typeface="+mn-lt"/>
              <a:ea typeface="+mn-ea"/>
              <a:cs typeface="+mn-cs"/>
            </a:rPr>
            <a:t>Director Administrativo</a:t>
          </a:r>
          <a:endParaRPr lang="es-MX" sz="1600">
            <a:effectLst/>
          </a:endParaRPr>
        </a:p>
        <a:p>
          <a:pPr algn="ctr"/>
          <a:r>
            <a:rPr lang="es-MX" sz="1600" b="1" baseline="0">
              <a:solidFill>
                <a:schemeClr val="tx1"/>
              </a:solidFill>
              <a:effectLst/>
              <a:latin typeface="+mn-lt"/>
              <a:ea typeface="+mn-ea"/>
              <a:cs typeface="+mn-cs"/>
            </a:rPr>
            <a:t>Solución Integral de Residuos Sólidos</a:t>
          </a:r>
          <a:endParaRPr lang="es-MX" sz="1600">
            <a:effectLst/>
          </a:endParaRPr>
        </a:p>
        <a:p>
          <a:pPr algn="ctr"/>
          <a:endParaRPr lang="es-MX" sz="1600"/>
        </a:p>
      </xdr:txBody>
    </xdr:sp>
    <xdr:clientData/>
  </xdr:oneCellAnchor>
  <xdr:oneCellAnchor>
    <xdr:from>
      <xdr:col>8</xdr:col>
      <xdr:colOff>301625</xdr:colOff>
      <xdr:row>81</xdr:row>
      <xdr:rowOff>0</xdr:rowOff>
    </xdr:from>
    <xdr:ext cx="7762875" cy="1873249"/>
    <xdr:sp macro="" textlink="">
      <xdr:nvSpPr>
        <xdr:cNvPr id="4" name="CuadroTexto 3">
          <a:extLst>
            <a:ext uri="{FF2B5EF4-FFF2-40B4-BE49-F238E27FC236}">
              <a16:creationId xmlns:a16="http://schemas.microsoft.com/office/drawing/2014/main" id="{1025E146-021B-4E00-9BFE-EFFABA20F777}"/>
            </a:ext>
          </a:extLst>
        </xdr:cNvPr>
        <xdr:cNvSpPr txBox="1"/>
      </xdr:nvSpPr>
      <xdr:spPr>
        <a:xfrm>
          <a:off x="18767425" y="77647800"/>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b="1"/>
            <a:t>Revisó</a:t>
          </a:r>
        </a:p>
        <a:p>
          <a:pPr algn="ctr"/>
          <a:r>
            <a:rPr lang="es-MX" sz="1600" b="1">
              <a:solidFill>
                <a:schemeClr val="tx1"/>
              </a:solidFill>
              <a:effectLst/>
              <a:latin typeface="+mn-lt"/>
              <a:ea typeface="+mn-ea"/>
              <a:cs typeface="+mn-cs"/>
            </a:rPr>
            <a:t>Lic. José Fernando Díaz Núñez</a:t>
          </a:r>
          <a:endParaRPr lang="es-MX" sz="1600" b="1">
            <a:effectLst/>
          </a:endParaRPr>
        </a:p>
        <a:p>
          <a:pPr algn="ctr"/>
          <a:r>
            <a:rPr lang="es-MX" sz="1600" b="1">
              <a:solidFill>
                <a:schemeClr val="tx1"/>
              </a:solidFill>
              <a:effectLst/>
              <a:latin typeface="+mn-lt"/>
              <a:ea typeface="+mn-ea"/>
              <a:cs typeface="+mn-cs"/>
            </a:rPr>
            <a:t>Director General</a:t>
          </a:r>
          <a:r>
            <a:rPr lang="es-MX" sz="1600" b="1" baseline="0">
              <a:solidFill>
                <a:schemeClr val="tx1"/>
              </a:solidFill>
              <a:effectLst/>
              <a:latin typeface="+mn-lt"/>
              <a:ea typeface="+mn-ea"/>
              <a:cs typeface="+mn-cs"/>
            </a:rPr>
            <a:t> de Planeación Municipal</a:t>
          </a:r>
          <a:endParaRPr lang="es-MX" sz="1600" b="1">
            <a:effectLst/>
          </a:endParaRPr>
        </a:p>
      </xdr:txBody>
    </xdr:sp>
    <xdr:clientData/>
  </xdr:oneCellAnchor>
  <xdr:oneCellAnchor>
    <xdr:from>
      <xdr:col>12</xdr:col>
      <xdr:colOff>2679700</xdr:colOff>
      <xdr:row>81</xdr:row>
      <xdr:rowOff>133507</xdr:rowOff>
    </xdr:from>
    <xdr:ext cx="7969251" cy="1783309"/>
    <xdr:sp macro="" textlink="">
      <xdr:nvSpPr>
        <xdr:cNvPr id="5" name="CuadroTexto 4">
          <a:extLst>
            <a:ext uri="{FF2B5EF4-FFF2-40B4-BE49-F238E27FC236}">
              <a16:creationId xmlns:a16="http://schemas.microsoft.com/office/drawing/2014/main" id="{1D725B93-50C0-47C7-81CD-594A8FA46373}"/>
            </a:ext>
          </a:extLst>
        </xdr:cNvPr>
        <xdr:cNvSpPr txBox="1"/>
      </xdr:nvSpPr>
      <xdr:spPr>
        <a:xfrm>
          <a:off x="33439100" y="77781307"/>
          <a:ext cx="7969251" cy="17833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r>
            <a:rPr lang="es-MX" sz="1600" b="1">
              <a:solidFill>
                <a:schemeClr val="tx1"/>
              </a:solidFill>
              <a:effectLst/>
              <a:latin typeface="+mn-lt"/>
              <a:ea typeface="+mn-ea"/>
              <a:cs typeface="+mn-cs"/>
            </a:rPr>
            <a:t>Lic. Franntz Johann Ancira Martínez</a:t>
          </a:r>
          <a:endParaRPr lang="es-MX" sz="1600">
            <a:effectLst/>
          </a:endParaRPr>
        </a:p>
        <a:p>
          <a:pPr algn="ctr"/>
          <a:r>
            <a:rPr lang="es-MX" sz="1600" b="1">
              <a:solidFill>
                <a:schemeClr val="tx1"/>
              </a:solidFill>
              <a:effectLst/>
              <a:latin typeface="+mn-lt"/>
              <a:ea typeface="+mn-ea"/>
              <a:cs typeface="+mn-cs"/>
            </a:rPr>
            <a:t>Director General</a:t>
          </a:r>
          <a:endParaRPr lang="es-MX" sz="1600">
            <a:effectLst/>
          </a:endParaRPr>
        </a:p>
        <a:p>
          <a:pPr algn="ctr"/>
          <a:r>
            <a:rPr lang="es-MX" sz="1600" b="1">
              <a:solidFill>
                <a:schemeClr val="tx1"/>
              </a:solidFill>
              <a:effectLst/>
              <a:latin typeface="+mn-lt"/>
              <a:ea typeface="+mn-ea"/>
              <a:cs typeface="+mn-cs"/>
            </a:rPr>
            <a:t>Solución Integral de Residuos Sólidos</a:t>
          </a:r>
          <a:endParaRPr lang="es-MX" sz="1600">
            <a:effectLst/>
          </a:endParaRPr>
        </a:p>
        <a:p>
          <a:pPr algn="ctr"/>
          <a:endParaRPr lang="es-MX" sz="1600"/>
        </a:p>
        <a:p>
          <a:pPr algn="ctr"/>
          <a:endParaRPr lang="es-MX" sz="1600"/>
        </a:p>
      </xdr:txBody>
    </xdr:sp>
    <xdr:clientData/>
  </xdr:oneCellAnchor>
  <xdr:twoCellAnchor editAs="oneCell">
    <xdr:from>
      <xdr:col>14</xdr:col>
      <xdr:colOff>810168</xdr:colOff>
      <xdr:row>3</xdr:row>
      <xdr:rowOff>171450</xdr:rowOff>
    </xdr:from>
    <xdr:to>
      <xdr:col>14</xdr:col>
      <xdr:colOff>1925762</xdr:colOff>
      <xdr:row>6</xdr:row>
      <xdr:rowOff>217116</xdr:rowOff>
    </xdr:to>
    <xdr:pic>
      <xdr:nvPicPr>
        <xdr:cNvPr id="2" name="Imagen 1">
          <a:extLst>
            <a:ext uri="{FF2B5EF4-FFF2-40B4-BE49-F238E27FC236}">
              <a16:creationId xmlns:a16="http://schemas.microsoft.com/office/drawing/2014/main" id="{9A004E27-E8E7-4484-9502-0EECA223F73C}"/>
            </a:ext>
          </a:extLst>
        </xdr:cNvPr>
        <xdr:cNvPicPr>
          <a:picLocks noChangeAspect="1"/>
        </xdr:cNvPicPr>
      </xdr:nvPicPr>
      <xdr:blipFill>
        <a:blip xmlns:r="http://schemas.openxmlformats.org/officeDocument/2006/relationships" r:embed="rId1"/>
        <a:stretch>
          <a:fillRect/>
        </a:stretch>
      </xdr:blipFill>
      <xdr:spPr>
        <a:xfrm>
          <a:off x="40377018" y="723900"/>
          <a:ext cx="1115594" cy="1728416"/>
        </a:xfrm>
        <a:prstGeom prst="rect">
          <a:avLst/>
        </a:prstGeom>
      </xdr:spPr>
    </xdr:pic>
    <xdr:clientData/>
  </xdr:twoCellAnchor>
  <xdr:twoCellAnchor editAs="oneCell">
    <xdr:from>
      <xdr:col>8</xdr:col>
      <xdr:colOff>81366</xdr:colOff>
      <xdr:row>45</xdr:row>
      <xdr:rowOff>766646</xdr:rowOff>
    </xdr:from>
    <xdr:to>
      <xdr:col>9</xdr:col>
      <xdr:colOff>3472</xdr:colOff>
      <xdr:row>45</xdr:row>
      <xdr:rowOff>3438292</xdr:rowOff>
    </xdr:to>
    <xdr:pic>
      <xdr:nvPicPr>
        <xdr:cNvPr id="7" name="Imagen 6">
          <a:extLst>
            <a:ext uri="{FF2B5EF4-FFF2-40B4-BE49-F238E27FC236}">
              <a16:creationId xmlns:a16="http://schemas.microsoft.com/office/drawing/2014/main" id="{88B8CE4B-3A07-41BB-838D-184E51A47BA0}"/>
            </a:ext>
          </a:extLst>
        </xdr:cNvPr>
        <xdr:cNvPicPr>
          <a:picLocks noChangeAspect="1"/>
        </xdr:cNvPicPr>
      </xdr:nvPicPr>
      <xdr:blipFill rotWithShape="1">
        <a:blip xmlns:r="http://schemas.openxmlformats.org/officeDocument/2006/relationships" r:embed="rId2"/>
        <a:srcRect b="2712"/>
        <a:stretch/>
      </xdr:blipFill>
      <xdr:spPr>
        <a:xfrm>
          <a:off x="18527342" y="17772256"/>
          <a:ext cx="3698187" cy="2671646"/>
        </a:xfrm>
        <a:prstGeom prst="rect">
          <a:avLst/>
        </a:prstGeom>
      </xdr:spPr>
    </xdr:pic>
    <xdr:clientData/>
  </xdr:twoCellAnchor>
  <xdr:twoCellAnchor editAs="oneCell">
    <xdr:from>
      <xdr:col>15</xdr:col>
      <xdr:colOff>3035301</xdr:colOff>
      <xdr:row>3</xdr:row>
      <xdr:rowOff>273050</xdr:rowOff>
    </xdr:from>
    <xdr:to>
      <xdr:col>15</xdr:col>
      <xdr:colOff>4649475</xdr:colOff>
      <xdr:row>6</xdr:row>
      <xdr:rowOff>112951</xdr:rowOff>
    </xdr:to>
    <xdr:pic>
      <xdr:nvPicPr>
        <xdr:cNvPr id="6" name="Imagen 5">
          <a:extLst>
            <a:ext uri="{FF2B5EF4-FFF2-40B4-BE49-F238E27FC236}">
              <a16:creationId xmlns:a16="http://schemas.microsoft.com/office/drawing/2014/main" id="{615D8EA8-F455-A8CB-8728-4E5A2AF2171D}"/>
            </a:ext>
          </a:extLst>
        </xdr:cNvPr>
        <xdr:cNvPicPr>
          <a:picLocks noChangeAspect="1"/>
        </xdr:cNvPicPr>
      </xdr:nvPicPr>
      <xdr:blipFill>
        <a:blip xmlns:r="http://schemas.openxmlformats.org/officeDocument/2006/relationships" r:embed="rId3"/>
        <a:stretch>
          <a:fillRect/>
        </a:stretch>
      </xdr:blipFill>
      <xdr:spPr>
        <a:xfrm>
          <a:off x="46405801" y="825500"/>
          <a:ext cx="1614174" cy="1522651"/>
        </a:xfrm>
        <a:prstGeom prst="rect">
          <a:avLst/>
        </a:prstGeom>
      </xdr:spPr>
    </xdr:pic>
    <xdr:clientData/>
  </xdr:twoCellAnchor>
  <xdr:twoCellAnchor editAs="oneCell">
    <xdr:from>
      <xdr:col>0</xdr:col>
      <xdr:colOff>1971362</xdr:colOff>
      <xdr:row>3</xdr:row>
      <xdr:rowOff>101600</xdr:rowOff>
    </xdr:from>
    <xdr:to>
      <xdr:col>1</xdr:col>
      <xdr:colOff>1627640</xdr:colOff>
      <xdr:row>6</xdr:row>
      <xdr:rowOff>215900</xdr:rowOff>
    </xdr:to>
    <xdr:pic>
      <xdr:nvPicPr>
        <xdr:cNvPr id="10" name="Imagen 9">
          <a:extLst>
            <a:ext uri="{FF2B5EF4-FFF2-40B4-BE49-F238E27FC236}">
              <a16:creationId xmlns:a16="http://schemas.microsoft.com/office/drawing/2014/main" id="{0C1B81B2-6683-9800-FF9B-D52E4572E1D7}"/>
            </a:ext>
          </a:extLst>
        </xdr:cNvPr>
        <xdr:cNvPicPr>
          <a:picLocks noChangeAspect="1"/>
        </xdr:cNvPicPr>
      </xdr:nvPicPr>
      <xdr:blipFill>
        <a:blip xmlns:r="http://schemas.openxmlformats.org/officeDocument/2006/relationships" r:embed="rId4"/>
        <a:stretch>
          <a:fillRect/>
        </a:stretch>
      </xdr:blipFill>
      <xdr:spPr>
        <a:xfrm>
          <a:off x="1971362" y="654050"/>
          <a:ext cx="1694628" cy="1797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1339849</xdr:colOff>
      <xdr:row>74</xdr:row>
      <xdr:rowOff>9525</xdr:rowOff>
    </xdr:from>
    <xdr:ext cx="9001125" cy="2222500"/>
    <xdr:sp macro="" textlink="">
      <xdr:nvSpPr>
        <xdr:cNvPr id="2" name="CuadroTexto 1">
          <a:extLst>
            <a:ext uri="{FF2B5EF4-FFF2-40B4-BE49-F238E27FC236}">
              <a16:creationId xmlns:a16="http://schemas.microsoft.com/office/drawing/2014/main" id="{C8D8071A-97CB-48D2-893C-377204009A97}"/>
            </a:ext>
          </a:extLst>
        </xdr:cNvPr>
        <xdr:cNvSpPr txBox="1"/>
      </xdr:nvSpPr>
      <xdr:spPr>
        <a:xfrm>
          <a:off x="3371849" y="69072125"/>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b="1"/>
            <a:t>Elaboró</a:t>
          </a:r>
        </a:p>
        <a:p>
          <a:pPr algn="ctr"/>
          <a:r>
            <a:rPr lang="es-MX" sz="1600" b="1">
              <a:solidFill>
                <a:schemeClr val="tx1"/>
              </a:solidFill>
              <a:effectLst/>
              <a:latin typeface="+mn-lt"/>
              <a:ea typeface="+mn-ea"/>
              <a:cs typeface="+mn-cs"/>
            </a:rPr>
            <a:t>L.F.C.P. Gerardo  Arroyo Quezada </a:t>
          </a:r>
          <a:endParaRPr lang="es-MX" sz="1600">
            <a:effectLst/>
          </a:endParaRPr>
        </a:p>
        <a:p>
          <a:pPr algn="ctr"/>
          <a:r>
            <a:rPr lang="es-MX" sz="1600" b="1" baseline="0">
              <a:solidFill>
                <a:schemeClr val="tx1"/>
              </a:solidFill>
              <a:effectLst/>
              <a:latin typeface="+mn-lt"/>
              <a:ea typeface="+mn-ea"/>
              <a:cs typeface="+mn-cs"/>
            </a:rPr>
            <a:t>Director Administrativo</a:t>
          </a:r>
          <a:endParaRPr lang="es-MX" sz="1600">
            <a:effectLst/>
          </a:endParaRPr>
        </a:p>
        <a:p>
          <a:pPr algn="ctr"/>
          <a:r>
            <a:rPr lang="es-MX" sz="1600" b="1" baseline="0">
              <a:solidFill>
                <a:schemeClr val="tx1"/>
              </a:solidFill>
              <a:effectLst/>
              <a:latin typeface="+mn-lt"/>
              <a:ea typeface="+mn-ea"/>
              <a:cs typeface="+mn-cs"/>
            </a:rPr>
            <a:t>Solución Integral de Residuos Sólidos</a:t>
          </a:r>
          <a:endParaRPr lang="es-MX" sz="1600">
            <a:effectLst/>
          </a:endParaRPr>
        </a:p>
        <a:p>
          <a:pPr algn="ctr"/>
          <a:endParaRPr lang="es-MX" sz="1600"/>
        </a:p>
      </xdr:txBody>
    </xdr:sp>
    <xdr:clientData/>
  </xdr:oneCellAnchor>
  <xdr:oneCellAnchor>
    <xdr:from>
      <xdr:col>7</xdr:col>
      <xdr:colOff>1920875</xdr:colOff>
      <xdr:row>73</xdr:row>
      <xdr:rowOff>152400</xdr:rowOff>
    </xdr:from>
    <xdr:ext cx="7762875" cy="1873249"/>
    <xdr:sp macro="" textlink="">
      <xdr:nvSpPr>
        <xdr:cNvPr id="3" name="CuadroTexto 2">
          <a:extLst>
            <a:ext uri="{FF2B5EF4-FFF2-40B4-BE49-F238E27FC236}">
              <a16:creationId xmlns:a16="http://schemas.microsoft.com/office/drawing/2014/main" id="{14AEE0F1-8FE2-4B5A-B803-C204AD246301}"/>
            </a:ext>
          </a:extLst>
        </xdr:cNvPr>
        <xdr:cNvSpPr txBox="1"/>
      </xdr:nvSpPr>
      <xdr:spPr>
        <a:xfrm>
          <a:off x="20716875" y="69037200"/>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b="1"/>
            <a:t>Revisó</a:t>
          </a:r>
        </a:p>
        <a:p>
          <a:pPr algn="ctr"/>
          <a:r>
            <a:rPr lang="es-MX" sz="1600" b="1">
              <a:solidFill>
                <a:schemeClr val="tx1"/>
              </a:solidFill>
              <a:effectLst/>
              <a:latin typeface="+mn-lt"/>
              <a:ea typeface="+mn-ea"/>
              <a:cs typeface="+mn-cs"/>
            </a:rPr>
            <a:t>Lic. José Fernando Díaz Núñez</a:t>
          </a:r>
          <a:endParaRPr lang="es-MX" sz="1600" b="1">
            <a:effectLst/>
          </a:endParaRPr>
        </a:p>
        <a:p>
          <a:pPr algn="ctr"/>
          <a:r>
            <a:rPr lang="es-MX" sz="1600" b="1">
              <a:solidFill>
                <a:schemeClr val="tx1"/>
              </a:solidFill>
              <a:effectLst/>
              <a:latin typeface="+mn-lt"/>
              <a:ea typeface="+mn-ea"/>
              <a:cs typeface="+mn-cs"/>
            </a:rPr>
            <a:t>Director General</a:t>
          </a:r>
          <a:r>
            <a:rPr lang="es-MX" sz="1600" b="1" baseline="0">
              <a:solidFill>
                <a:schemeClr val="tx1"/>
              </a:solidFill>
              <a:effectLst/>
              <a:latin typeface="+mn-lt"/>
              <a:ea typeface="+mn-ea"/>
              <a:cs typeface="+mn-cs"/>
            </a:rPr>
            <a:t> de Planeación Municipal</a:t>
          </a:r>
          <a:endParaRPr lang="es-MX" sz="1600" b="1">
            <a:effectLst/>
          </a:endParaRPr>
        </a:p>
      </xdr:txBody>
    </xdr:sp>
    <xdr:clientData/>
  </xdr:oneCellAnchor>
  <xdr:oneCellAnchor>
    <xdr:from>
      <xdr:col>13</xdr:col>
      <xdr:colOff>1968500</xdr:colOff>
      <xdr:row>76</xdr:row>
      <xdr:rowOff>57307</xdr:rowOff>
    </xdr:from>
    <xdr:ext cx="7969251" cy="1783309"/>
    <xdr:sp macro="" textlink="">
      <xdr:nvSpPr>
        <xdr:cNvPr id="4" name="CuadroTexto 3">
          <a:extLst>
            <a:ext uri="{FF2B5EF4-FFF2-40B4-BE49-F238E27FC236}">
              <a16:creationId xmlns:a16="http://schemas.microsoft.com/office/drawing/2014/main" id="{F9AE9AEE-5CED-4663-8AAE-5508A2BFBBE6}"/>
            </a:ext>
          </a:extLst>
        </xdr:cNvPr>
        <xdr:cNvSpPr txBox="1"/>
      </xdr:nvSpPr>
      <xdr:spPr>
        <a:xfrm>
          <a:off x="40576500" y="69475507"/>
          <a:ext cx="7969251" cy="17833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b="1"/>
            <a:t>Autorizó</a:t>
          </a:r>
        </a:p>
        <a:p>
          <a:pPr algn="ctr"/>
          <a:r>
            <a:rPr lang="es-MX" sz="1600" b="1">
              <a:solidFill>
                <a:schemeClr val="tx1"/>
              </a:solidFill>
              <a:effectLst/>
              <a:latin typeface="+mn-lt"/>
              <a:ea typeface="+mn-ea"/>
              <a:cs typeface="+mn-cs"/>
            </a:rPr>
            <a:t>Lic. Franntz Johann Ancira Martínez</a:t>
          </a:r>
          <a:endParaRPr lang="es-MX" sz="1600">
            <a:effectLst/>
          </a:endParaRPr>
        </a:p>
        <a:p>
          <a:pPr algn="ctr"/>
          <a:r>
            <a:rPr lang="es-MX" sz="1600" b="1">
              <a:solidFill>
                <a:schemeClr val="tx1"/>
              </a:solidFill>
              <a:effectLst/>
              <a:latin typeface="+mn-lt"/>
              <a:ea typeface="+mn-ea"/>
              <a:cs typeface="+mn-cs"/>
            </a:rPr>
            <a:t>Director General</a:t>
          </a:r>
          <a:endParaRPr lang="es-MX" sz="1600">
            <a:effectLst/>
          </a:endParaRPr>
        </a:p>
        <a:p>
          <a:pPr algn="ctr"/>
          <a:r>
            <a:rPr lang="es-MX" sz="1600" b="1">
              <a:solidFill>
                <a:schemeClr val="tx1"/>
              </a:solidFill>
              <a:effectLst/>
              <a:latin typeface="+mn-lt"/>
              <a:ea typeface="+mn-ea"/>
              <a:cs typeface="+mn-cs"/>
            </a:rPr>
            <a:t>Solución Integral de Residuos Sólidos</a:t>
          </a:r>
          <a:endParaRPr lang="es-MX" sz="1600">
            <a:effectLst/>
          </a:endParaRPr>
        </a:p>
        <a:p>
          <a:pPr algn="ctr"/>
          <a:endParaRPr lang="es-MX" sz="1600"/>
        </a:p>
        <a:p>
          <a:pPr algn="ctr"/>
          <a:endParaRPr lang="es-MX" sz="1600"/>
        </a:p>
      </xdr:txBody>
    </xdr:sp>
    <xdr:clientData/>
  </xdr:oneCellAnchor>
  <xdr:twoCellAnchor editAs="oneCell">
    <xdr:from>
      <xdr:col>49</xdr:col>
      <xdr:colOff>571500</xdr:colOff>
      <xdr:row>26</xdr:row>
      <xdr:rowOff>19050</xdr:rowOff>
    </xdr:from>
    <xdr:to>
      <xdr:col>60</xdr:col>
      <xdr:colOff>190498</xdr:colOff>
      <xdr:row>36</xdr:row>
      <xdr:rowOff>25202</xdr:rowOff>
    </xdr:to>
    <xdr:pic>
      <xdr:nvPicPr>
        <xdr:cNvPr id="5" name="Imagen 4">
          <a:extLst>
            <a:ext uri="{FF2B5EF4-FFF2-40B4-BE49-F238E27FC236}">
              <a16:creationId xmlns:a16="http://schemas.microsoft.com/office/drawing/2014/main" id="{0C124D23-ADE3-46B1-8410-602E251BABB2}"/>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73313925" y="8620125"/>
          <a:ext cx="8524873" cy="2603302"/>
        </a:xfrm>
        <a:prstGeom prst="rect">
          <a:avLst/>
        </a:prstGeom>
      </xdr:spPr>
    </xdr:pic>
    <xdr:clientData/>
  </xdr:twoCellAnchor>
  <xdr:twoCellAnchor editAs="oneCell">
    <xdr:from>
      <xdr:col>14</xdr:col>
      <xdr:colOff>446936</xdr:colOff>
      <xdr:row>3</xdr:row>
      <xdr:rowOff>42624</xdr:rowOff>
    </xdr:from>
    <xdr:to>
      <xdr:col>14</xdr:col>
      <xdr:colOff>1562530</xdr:colOff>
      <xdr:row>7</xdr:row>
      <xdr:rowOff>125108</xdr:rowOff>
    </xdr:to>
    <xdr:pic>
      <xdr:nvPicPr>
        <xdr:cNvPr id="7" name="Imagen 6">
          <a:extLst>
            <a:ext uri="{FF2B5EF4-FFF2-40B4-BE49-F238E27FC236}">
              <a16:creationId xmlns:a16="http://schemas.microsoft.com/office/drawing/2014/main" id="{A620C0A1-1BE3-49F0-9DC1-43E75E4E8957}"/>
            </a:ext>
          </a:extLst>
        </xdr:cNvPr>
        <xdr:cNvPicPr>
          <a:picLocks noChangeAspect="1"/>
        </xdr:cNvPicPr>
      </xdr:nvPicPr>
      <xdr:blipFill>
        <a:blip xmlns:r="http://schemas.openxmlformats.org/officeDocument/2006/relationships" r:embed="rId2"/>
        <a:stretch>
          <a:fillRect/>
        </a:stretch>
      </xdr:blipFill>
      <xdr:spPr>
        <a:xfrm>
          <a:off x="43855536" y="576024"/>
          <a:ext cx="1115594" cy="1708084"/>
        </a:xfrm>
        <a:prstGeom prst="rect">
          <a:avLst/>
        </a:prstGeom>
      </xdr:spPr>
    </xdr:pic>
    <xdr:clientData/>
  </xdr:twoCellAnchor>
  <xdr:twoCellAnchor editAs="oneCell">
    <xdr:from>
      <xdr:col>15</xdr:col>
      <xdr:colOff>1807959</xdr:colOff>
      <xdr:row>3</xdr:row>
      <xdr:rowOff>367115</xdr:rowOff>
    </xdr:from>
    <xdr:to>
      <xdr:col>15</xdr:col>
      <xdr:colOff>3240779</xdr:colOff>
      <xdr:row>7</xdr:row>
      <xdr:rowOff>86900</xdr:rowOff>
    </xdr:to>
    <xdr:pic>
      <xdr:nvPicPr>
        <xdr:cNvPr id="9" name="Imagen 8">
          <a:extLst>
            <a:ext uri="{FF2B5EF4-FFF2-40B4-BE49-F238E27FC236}">
              <a16:creationId xmlns:a16="http://schemas.microsoft.com/office/drawing/2014/main" id="{5D32B5A4-0B08-1219-4A19-32B3C3EBB8A8}"/>
            </a:ext>
          </a:extLst>
        </xdr:cNvPr>
        <xdr:cNvPicPr>
          <a:picLocks noChangeAspect="1"/>
        </xdr:cNvPicPr>
      </xdr:nvPicPr>
      <xdr:blipFill>
        <a:blip xmlns:r="http://schemas.openxmlformats.org/officeDocument/2006/relationships" r:embed="rId3"/>
        <a:stretch>
          <a:fillRect/>
        </a:stretch>
      </xdr:blipFill>
      <xdr:spPr>
        <a:xfrm>
          <a:off x="49026559" y="900515"/>
          <a:ext cx="1432820" cy="1345385"/>
        </a:xfrm>
        <a:prstGeom prst="rect">
          <a:avLst/>
        </a:prstGeom>
      </xdr:spPr>
    </xdr:pic>
    <xdr:clientData/>
  </xdr:twoCellAnchor>
  <xdr:twoCellAnchor editAs="oneCell">
    <xdr:from>
      <xdr:col>8</xdr:col>
      <xdr:colOff>190501</xdr:colOff>
      <xdr:row>44</xdr:row>
      <xdr:rowOff>152400</xdr:rowOff>
    </xdr:from>
    <xdr:to>
      <xdr:col>8</xdr:col>
      <xdr:colOff>4279901</xdr:colOff>
      <xdr:row>44</xdr:row>
      <xdr:rowOff>3886200</xdr:rowOff>
    </xdr:to>
    <xdr:pic>
      <xdr:nvPicPr>
        <xdr:cNvPr id="10" name="Imagen 9">
          <a:extLst>
            <a:ext uri="{FF2B5EF4-FFF2-40B4-BE49-F238E27FC236}">
              <a16:creationId xmlns:a16="http://schemas.microsoft.com/office/drawing/2014/main" id="{DA0102DB-5DB7-208C-BA09-49341F824EC9}"/>
            </a:ext>
          </a:extLst>
        </xdr:cNvPr>
        <xdr:cNvPicPr>
          <a:picLocks noChangeAspect="1"/>
        </xdr:cNvPicPr>
      </xdr:nvPicPr>
      <xdr:blipFill rotWithShape="1">
        <a:blip xmlns:r="http://schemas.openxmlformats.org/officeDocument/2006/relationships" r:embed="rId4"/>
        <a:srcRect r="15095"/>
        <a:stretch/>
      </xdr:blipFill>
      <xdr:spPr>
        <a:xfrm>
          <a:off x="19265901" y="15875000"/>
          <a:ext cx="4089400" cy="3733800"/>
        </a:xfrm>
        <a:prstGeom prst="rect">
          <a:avLst/>
        </a:prstGeom>
      </xdr:spPr>
    </xdr:pic>
    <xdr:clientData/>
  </xdr:twoCellAnchor>
  <xdr:twoCellAnchor editAs="oneCell">
    <xdr:from>
      <xdr:col>1</xdr:col>
      <xdr:colOff>406400</xdr:colOff>
      <xdr:row>3</xdr:row>
      <xdr:rowOff>152400</xdr:rowOff>
    </xdr:from>
    <xdr:to>
      <xdr:col>1</xdr:col>
      <xdr:colOff>1515968</xdr:colOff>
      <xdr:row>6</xdr:row>
      <xdr:rowOff>109830</xdr:rowOff>
    </xdr:to>
    <xdr:pic>
      <xdr:nvPicPr>
        <xdr:cNvPr id="8" name="Imagen 7">
          <a:extLst>
            <a:ext uri="{FF2B5EF4-FFF2-40B4-BE49-F238E27FC236}">
              <a16:creationId xmlns:a16="http://schemas.microsoft.com/office/drawing/2014/main" id="{5EA80A04-2D62-4501-4DED-FA253021A6AB}"/>
            </a:ext>
          </a:extLst>
        </xdr:cNvPr>
        <xdr:cNvPicPr>
          <a:picLocks noChangeAspect="1"/>
        </xdr:cNvPicPr>
      </xdr:nvPicPr>
      <xdr:blipFill>
        <a:blip xmlns:r="http://schemas.openxmlformats.org/officeDocument/2006/relationships" r:embed="rId5"/>
        <a:stretch>
          <a:fillRect/>
        </a:stretch>
      </xdr:blipFill>
      <xdr:spPr>
        <a:xfrm>
          <a:off x="2438400" y="685800"/>
          <a:ext cx="1109568" cy="117663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767022</xdr:colOff>
      <xdr:row>4</xdr:row>
      <xdr:rowOff>116810</xdr:rowOff>
    </xdr:from>
    <xdr:to>
      <xdr:col>13</xdr:col>
      <xdr:colOff>101600</xdr:colOff>
      <xdr:row>9</xdr:row>
      <xdr:rowOff>105259</xdr:rowOff>
    </xdr:to>
    <xdr:pic>
      <xdr:nvPicPr>
        <xdr:cNvPr id="3" name="Imagen 2">
          <a:extLst>
            <a:ext uri="{FF2B5EF4-FFF2-40B4-BE49-F238E27FC236}">
              <a16:creationId xmlns:a16="http://schemas.microsoft.com/office/drawing/2014/main" id="{759B639B-A598-4FCF-BE33-D94ADAC19931}"/>
            </a:ext>
          </a:extLst>
        </xdr:cNvPr>
        <xdr:cNvPicPr>
          <a:picLocks noChangeAspect="1"/>
        </xdr:cNvPicPr>
      </xdr:nvPicPr>
      <xdr:blipFill>
        <a:blip xmlns:r="http://schemas.openxmlformats.org/officeDocument/2006/relationships" r:embed="rId1"/>
        <a:stretch>
          <a:fillRect/>
        </a:stretch>
      </xdr:blipFill>
      <xdr:spPr>
        <a:xfrm>
          <a:off x="15676822" y="853410"/>
          <a:ext cx="1112578" cy="1385449"/>
        </a:xfrm>
        <a:prstGeom prst="rect">
          <a:avLst/>
        </a:prstGeom>
      </xdr:spPr>
    </xdr:pic>
    <xdr:clientData/>
  </xdr:twoCellAnchor>
  <xdr:twoCellAnchor editAs="oneCell">
    <xdr:from>
      <xdr:col>21</xdr:col>
      <xdr:colOff>392113</xdr:colOff>
      <xdr:row>5</xdr:row>
      <xdr:rowOff>112713</xdr:rowOff>
    </xdr:from>
    <xdr:to>
      <xdr:col>22</xdr:col>
      <xdr:colOff>779463</xdr:colOff>
      <xdr:row>9</xdr:row>
      <xdr:rowOff>162052</xdr:rowOff>
    </xdr:to>
    <xdr:pic>
      <xdr:nvPicPr>
        <xdr:cNvPr id="2" name="Imagen 1">
          <a:extLst>
            <a:ext uri="{FF2B5EF4-FFF2-40B4-BE49-F238E27FC236}">
              <a16:creationId xmlns:a16="http://schemas.microsoft.com/office/drawing/2014/main" id="{B6ABA68A-68DB-DE03-98F2-A7F4CEEA1B94}"/>
            </a:ext>
          </a:extLst>
        </xdr:cNvPr>
        <xdr:cNvPicPr>
          <a:picLocks noChangeAspect="1"/>
        </xdr:cNvPicPr>
      </xdr:nvPicPr>
      <xdr:blipFill>
        <a:blip xmlns:r="http://schemas.openxmlformats.org/officeDocument/2006/relationships" r:embed="rId2"/>
        <a:stretch>
          <a:fillRect/>
        </a:stretch>
      </xdr:blipFill>
      <xdr:spPr>
        <a:xfrm>
          <a:off x="24064913" y="1052513"/>
          <a:ext cx="1301750" cy="1243139"/>
        </a:xfrm>
        <a:prstGeom prst="rect">
          <a:avLst/>
        </a:prstGeom>
      </xdr:spPr>
    </xdr:pic>
    <xdr:clientData/>
  </xdr:twoCellAnchor>
  <xdr:oneCellAnchor>
    <xdr:from>
      <xdr:col>2</xdr:col>
      <xdr:colOff>203201</xdr:colOff>
      <xdr:row>49</xdr:row>
      <xdr:rowOff>76200</xdr:rowOff>
    </xdr:from>
    <xdr:ext cx="4902200" cy="1739900"/>
    <xdr:sp macro="" textlink="">
      <xdr:nvSpPr>
        <xdr:cNvPr id="7" name="CuadroTexto 6">
          <a:extLst>
            <a:ext uri="{FF2B5EF4-FFF2-40B4-BE49-F238E27FC236}">
              <a16:creationId xmlns:a16="http://schemas.microsoft.com/office/drawing/2014/main" id="{0CC1A261-94EB-4CF4-ABB5-56855CB3A744}"/>
            </a:ext>
          </a:extLst>
        </xdr:cNvPr>
        <xdr:cNvSpPr txBox="1"/>
      </xdr:nvSpPr>
      <xdr:spPr>
        <a:xfrm>
          <a:off x="1930401" y="23469600"/>
          <a:ext cx="4902200" cy="17399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b="1"/>
            <a:t>Elaboró</a:t>
          </a:r>
        </a:p>
        <a:p>
          <a:pPr algn="ctr"/>
          <a:r>
            <a:rPr lang="es-MX" sz="1600" b="1">
              <a:solidFill>
                <a:schemeClr val="tx1"/>
              </a:solidFill>
              <a:effectLst/>
              <a:latin typeface="+mn-lt"/>
              <a:ea typeface="+mn-ea"/>
              <a:cs typeface="+mn-cs"/>
            </a:rPr>
            <a:t>L.F.C.P. Gerardo  Arroyo Quezada </a:t>
          </a:r>
          <a:endParaRPr lang="es-MX" sz="1600">
            <a:effectLst/>
          </a:endParaRPr>
        </a:p>
        <a:p>
          <a:pPr algn="ctr"/>
          <a:r>
            <a:rPr lang="es-MX" sz="1600" b="1" baseline="0">
              <a:solidFill>
                <a:schemeClr val="tx1"/>
              </a:solidFill>
              <a:effectLst/>
              <a:latin typeface="+mn-lt"/>
              <a:ea typeface="+mn-ea"/>
              <a:cs typeface="+mn-cs"/>
            </a:rPr>
            <a:t>Director Administrativo</a:t>
          </a:r>
          <a:endParaRPr lang="es-MX" sz="1600">
            <a:effectLst/>
          </a:endParaRPr>
        </a:p>
        <a:p>
          <a:pPr algn="ctr"/>
          <a:r>
            <a:rPr lang="es-MX" sz="1600" b="1" baseline="0">
              <a:solidFill>
                <a:schemeClr val="tx1"/>
              </a:solidFill>
              <a:effectLst/>
              <a:latin typeface="+mn-lt"/>
              <a:ea typeface="+mn-ea"/>
              <a:cs typeface="+mn-cs"/>
            </a:rPr>
            <a:t>Solución Integral de Residuos Sólidos</a:t>
          </a:r>
          <a:endParaRPr lang="es-MX" sz="1600">
            <a:effectLst/>
          </a:endParaRPr>
        </a:p>
        <a:p>
          <a:pPr algn="ctr"/>
          <a:endParaRPr lang="es-MX" sz="1600"/>
        </a:p>
      </xdr:txBody>
    </xdr:sp>
    <xdr:clientData/>
  </xdr:oneCellAnchor>
  <xdr:oneCellAnchor>
    <xdr:from>
      <xdr:col>6</xdr:col>
      <xdr:colOff>441327</xdr:colOff>
      <xdr:row>48</xdr:row>
      <xdr:rowOff>152400</xdr:rowOff>
    </xdr:from>
    <xdr:ext cx="4918074" cy="1216024"/>
    <xdr:sp macro="" textlink="">
      <xdr:nvSpPr>
        <xdr:cNvPr id="8" name="CuadroTexto 7">
          <a:extLst>
            <a:ext uri="{FF2B5EF4-FFF2-40B4-BE49-F238E27FC236}">
              <a16:creationId xmlns:a16="http://schemas.microsoft.com/office/drawing/2014/main" id="{33264FAC-F298-4B50-85BC-0619248286A8}"/>
            </a:ext>
          </a:extLst>
        </xdr:cNvPr>
        <xdr:cNvSpPr txBox="1"/>
      </xdr:nvSpPr>
      <xdr:spPr>
        <a:xfrm>
          <a:off x="10880727" y="23368000"/>
          <a:ext cx="4918074" cy="12160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b="1"/>
            <a:t>Revisó</a:t>
          </a:r>
        </a:p>
        <a:p>
          <a:pPr algn="ctr"/>
          <a:r>
            <a:rPr lang="es-MX" sz="1600" b="1">
              <a:solidFill>
                <a:schemeClr val="tx1"/>
              </a:solidFill>
              <a:effectLst/>
              <a:latin typeface="+mn-lt"/>
              <a:ea typeface="+mn-ea"/>
              <a:cs typeface="+mn-cs"/>
            </a:rPr>
            <a:t>Lic. José Fernando Díaz Núñez</a:t>
          </a:r>
          <a:endParaRPr lang="es-MX" sz="1600" b="1">
            <a:effectLst/>
          </a:endParaRPr>
        </a:p>
        <a:p>
          <a:pPr algn="ctr"/>
          <a:r>
            <a:rPr lang="es-MX" sz="1600" b="1">
              <a:solidFill>
                <a:schemeClr val="tx1"/>
              </a:solidFill>
              <a:effectLst/>
              <a:latin typeface="+mn-lt"/>
              <a:ea typeface="+mn-ea"/>
              <a:cs typeface="+mn-cs"/>
            </a:rPr>
            <a:t>Director General</a:t>
          </a:r>
          <a:r>
            <a:rPr lang="es-MX" sz="1600" b="1" baseline="0">
              <a:solidFill>
                <a:schemeClr val="tx1"/>
              </a:solidFill>
              <a:effectLst/>
              <a:latin typeface="+mn-lt"/>
              <a:ea typeface="+mn-ea"/>
              <a:cs typeface="+mn-cs"/>
            </a:rPr>
            <a:t> de Planeación Municipal</a:t>
          </a:r>
          <a:endParaRPr lang="es-MX" sz="1600" b="1">
            <a:effectLst/>
          </a:endParaRPr>
        </a:p>
      </xdr:txBody>
    </xdr:sp>
    <xdr:clientData/>
  </xdr:oneCellAnchor>
  <xdr:oneCellAnchor>
    <xdr:from>
      <xdr:col>17</xdr:col>
      <xdr:colOff>323851</xdr:colOff>
      <xdr:row>49</xdr:row>
      <xdr:rowOff>106441</xdr:rowOff>
    </xdr:from>
    <xdr:ext cx="4171949" cy="1783309"/>
    <xdr:sp macro="" textlink="">
      <xdr:nvSpPr>
        <xdr:cNvPr id="9" name="CuadroTexto 8">
          <a:extLst>
            <a:ext uri="{FF2B5EF4-FFF2-40B4-BE49-F238E27FC236}">
              <a16:creationId xmlns:a16="http://schemas.microsoft.com/office/drawing/2014/main" id="{6F9B6927-D4A7-4F07-8A64-B5C7ABD09232}"/>
            </a:ext>
          </a:extLst>
        </xdr:cNvPr>
        <xdr:cNvSpPr txBox="1"/>
      </xdr:nvSpPr>
      <xdr:spPr>
        <a:xfrm>
          <a:off x="20542251" y="23499841"/>
          <a:ext cx="4171949" cy="17833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b="1"/>
            <a:t>Autorizó</a:t>
          </a:r>
        </a:p>
        <a:p>
          <a:pPr algn="ctr"/>
          <a:r>
            <a:rPr lang="es-MX" sz="1600" b="1">
              <a:solidFill>
                <a:schemeClr val="tx1"/>
              </a:solidFill>
              <a:effectLst/>
              <a:latin typeface="+mn-lt"/>
              <a:ea typeface="+mn-ea"/>
              <a:cs typeface="+mn-cs"/>
            </a:rPr>
            <a:t>Lic. Franntz Johann Ancira Martínez</a:t>
          </a:r>
          <a:endParaRPr lang="es-MX" sz="1600">
            <a:effectLst/>
          </a:endParaRPr>
        </a:p>
        <a:p>
          <a:pPr algn="ctr"/>
          <a:r>
            <a:rPr lang="es-MX" sz="1600" b="1">
              <a:solidFill>
                <a:schemeClr val="tx1"/>
              </a:solidFill>
              <a:effectLst/>
              <a:latin typeface="+mn-lt"/>
              <a:ea typeface="+mn-ea"/>
              <a:cs typeface="+mn-cs"/>
            </a:rPr>
            <a:t>Director General</a:t>
          </a:r>
          <a:endParaRPr lang="es-MX" sz="1600">
            <a:effectLst/>
          </a:endParaRPr>
        </a:p>
        <a:p>
          <a:pPr algn="ctr"/>
          <a:r>
            <a:rPr lang="es-MX" sz="1600" b="1">
              <a:solidFill>
                <a:schemeClr val="tx1"/>
              </a:solidFill>
              <a:effectLst/>
              <a:latin typeface="+mn-lt"/>
              <a:ea typeface="+mn-ea"/>
              <a:cs typeface="+mn-cs"/>
            </a:rPr>
            <a:t>Solución Integral de Residuos Sólidos</a:t>
          </a:r>
          <a:endParaRPr lang="es-MX" sz="1600">
            <a:effectLst/>
          </a:endParaRPr>
        </a:p>
        <a:p>
          <a:pPr algn="ctr"/>
          <a:endParaRPr lang="es-MX" sz="1600"/>
        </a:p>
        <a:p>
          <a:pPr algn="ctr"/>
          <a:endParaRPr lang="es-MX" sz="1600"/>
        </a:p>
      </xdr:txBody>
    </xdr:sp>
    <xdr:clientData/>
  </xdr:oneCellAnchor>
  <xdr:twoCellAnchor editAs="oneCell">
    <xdr:from>
      <xdr:col>2</xdr:col>
      <xdr:colOff>152400</xdr:colOff>
      <xdr:row>5</xdr:row>
      <xdr:rowOff>25400</xdr:rowOff>
    </xdr:from>
    <xdr:to>
      <xdr:col>3</xdr:col>
      <xdr:colOff>68168</xdr:colOff>
      <xdr:row>9</xdr:row>
      <xdr:rowOff>8230</xdr:rowOff>
    </xdr:to>
    <xdr:pic>
      <xdr:nvPicPr>
        <xdr:cNvPr id="4" name="Imagen 3">
          <a:extLst>
            <a:ext uri="{FF2B5EF4-FFF2-40B4-BE49-F238E27FC236}">
              <a16:creationId xmlns:a16="http://schemas.microsoft.com/office/drawing/2014/main" id="{C5F4EE4D-CD49-50D6-310E-557D485792FF}"/>
            </a:ext>
          </a:extLst>
        </xdr:cNvPr>
        <xdr:cNvPicPr>
          <a:picLocks noChangeAspect="1"/>
        </xdr:cNvPicPr>
      </xdr:nvPicPr>
      <xdr:blipFill>
        <a:blip xmlns:r="http://schemas.openxmlformats.org/officeDocument/2006/relationships" r:embed="rId3"/>
        <a:stretch>
          <a:fillRect/>
        </a:stretch>
      </xdr:blipFill>
      <xdr:spPr>
        <a:xfrm>
          <a:off x="1879600" y="965200"/>
          <a:ext cx="1109568" cy="117663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17</xdr:col>
      <xdr:colOff>399930</xdr:colOff>
      <xdr:row>4</xdr:row>
      <xdr:rowOff>53916</xdr:rowOff>
    </xdr:from>
    <xdr:to>
      <xdr:col>21</xdr:col>
      <xdr:colOff>190979</xdr:colOff>
      <xdr:row>9</xdr:row>
      <xdr:rowOff>18079</xdr:rowOff>
    </xdr:to>
    <xdr:pic>
      <xdr:nvPicPr>
        <xdr:cNvPr id="3" name="Imagen 2">
          <a:extLst>
            <a:ext uri="{FF2B5EF4-FFF2-40B4-BE49-F238E27FC236}">
              <a16:creationId xmlns:a16="http://schemas.microsoft.com/office/drawing/2014/main" id="{B5772E20-F57E-45F9-B7EC-8FC594657DBF}"/>
            </a:ext>
          </a:extLst>
        </xdr:cNvPr>
        <xdr:cNvPicPr>
          <a:picLocks noChangeAspect="1"/>
        </xdr:cNvPicPr>
      </xdr:nvPicPr>
      <xdr:blipFill>
        <a:blip xmlns:r="http://schemas.openxmlformats.org/officeDocument/2006/relationships" r:embed="rId1"/>
        <a:stretch>
          <a:fillRect/>
        </a:stretch>
      </xdr:blipFill>
      <xdr:spPr>
        <a:xfrm>
          <a:off x="22497930" y="790516"/>
          <a:ext cx="1289649" cy="1615163"/>
        </a:xfrm>
        <a:prstGeom prst="rect">
          <a:avLst/>
        </a:prstGeom>
      </xdr:spPr>
    </xdr:pic>
    <xdr:clientData/>
  </xdr:twoCellAnchor>
  <xdr:twoCellAnchor editAs="oneCell">
    <xdr:from>
      <xdr:col>25</xdr:col>
      <xdr:colOff>1587500</xdr:colOff>
      <xdr:row>4</xdr:row>
      <xdr:rowOff>176247</xdr:rowOff>
    </xdr:from>
    <xdr:to>
      <xdr:col>25</xdr:col>
      <xdr:colOff>3275401</xdr:colOff>
      <xdr:row>9</xdr:row>
      <xdr:rowOff>101518</xdr:rowOff>
    </xdr:to>
    <xdr:pic>
      <xdr:nvPicPr>
        <xdr:cNvPr id="2" name="Imagen 1">
          <a:extLst>
            <a:ext uri="{FF2B5EF4-FFF2-40B4-BE49-F238E27FC236}">
              <a16:creationId xmlns:a16="http://schemas.microsoft.com/office/drawing/2014/main" id="{9AA02862-B519-C73A-8FC8-D8CBD05B6FA7}"/>
            </a:ext>
          </a:extLst>
        </xdr:cNvPr>
        <xdr:cNvPicPr>
          <a:picLocks noChangeAspect="1"/>
        </xdr:cNvPicPr>
      </xdr:nvPicPr>
      <xdr:blipFill>
        <a:blip xmlns:r="http://schemas.openxmlformats.org/officeDocument/2006/relationships" r:embed="rId2"/>
        <a:stretch>
          <a:fillRect/>
        </a:stretch>
      </xdr:blipFill>
      <xdr:spPr>
        <a:xfrm>
          <a:off x="26682700" y="912847"/>
          <a:ext cx="1687901" cy="1576271"/>
        </a:xfrm>
        <a:prstGeom prst="rect">
          <a:avLst/>
        </a:prstGeom>
      </xdr:spPr>
    </xdr:pic>
    <xdr:clientData/>
  </xdr:twoCellAnchor>
  <xdr:oneCellAnchor>
    <xdr:from>
      <xdr:col>2</xdr:col>
      <xdr:colOff>1</xdr:colOff>
      <xdr:row>42</xdr:row>
      <xdr:rowOff>25400</xdr:rowOff>
    </xdr:from>
    <xdr:ext cx="4851400" cy="2019300"/>
    <xdr:sp macro="" textlink="">
      <xdr:nvSpPr>
        <xdr:cNvPr id="4" name="CuadroTexto 3">
          <a:extLst>
            <a:ext uri="{FF2B5EF4-FFF2-40B4-BE49-F238E27FC236}">
              <a16:creationId xmlns:a16="http://schemas.microsoft.com/office/drawing/2014/main" id="{91952E65-4AD4-45A6-8090-085767E98927}"/>
            </a:ext>
          </a:extLst>
        </xdr:cNvPr>
        <xdr:cNvSpPr txBox="1"/>
      </xdr:nvSpPr>
      <xdr:spPr>
        <a:xfrm>
          <a:off x="1574801" y="38531800"/>
          <a:ext cx="4851400" cy="2019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b="1"/>
            <a:t>Elaboró</a:t>
          </a:r>
        </a:p>
        <a:p>
          <a:pPr algn="ctr"/>
          <a:r>
            <a:rPr lang="es-MX" sz="1600" b="1">
              <a:solidFill>
                <a:schemeClr val="tx1"/>
              </a:solidFill>
              <a:effectLst/>
              <a:latin typeface="+mn-lt"/>
              <a:ea typeface="+mn-ea"/>
              <a:cs typeface="+mn-cs"/>
            </a:rPr>
            <a:t>L.F.C.P. Gerardo  Arroyo Quezada </a:t>
          </a:r>
          <a:endParaRPr lang="es-MX" sz="1600">
            <a:effectLst/>
          </a:endParaRPr>
        </a:p>
        <a:p>
          <a:pPr algn="ctr"/>
          <a:r>
            <a:rPr lang="es-MX" sz="1600" b="1" baseline="0">
              <a:solidFill>
                <a:schemeClr val="tx1"/>
              </a:solidFill>
              <a:effectLst/>
              <a:latin typeface="+mn-lt"/>
              <a:ea typeface="+mn-ea"/>
              <a:cs typeface="+mn-cs"/>
            </a:rPr>
            <a:t>Director Administrativo</a:t>
          </a:r>
          <a:endParaRPr lang="es-MX" sz="1600">
            <a:effectLst/>
          </a:endParaRPr>
        </a:p>
        <a:p>
          <a:pPr algn="ctr"/>
          <a:r>
            <a:rPr lang="es-MX" sz="1600" b="1" baseline="0">
              <a:solidFill>
                <a:schemeClr val="tx1"/>
              </a:solidFill>
              <a:effectLst/>
              <a:latin typeface="+mn-lt"/>
              <a:ea typeface="+mn-ea"/>
              <a:cs typeface="+mn-cs"/>
            </a:rPr>
            <a:t>Solución Integral de Residuos Sólidos</a:t>
          </a:r>
          <a:endParaRPr lang="es-MX" sz="1600">
            <a:effectLst/>
          </a:endParaRPr>
        </a:p>
        <a:p>
          <a:pPr algn="ctr"/>
          <a:endParaRPr lang="es-MX" sz="1600"/>
        </a:p>
      </xdr:txBody>
    </xdr:sp>
    <xdr:clientData/>
  </xdr:oneCellAnchor>
  <xdr:oneCellAnchor>
    <xdr:from>
      <xdr:col>6</xdr:col>
      <xdr:colOff>73027</xdr:colOff>
      <xdr:row>43</xdr:row>
      <xdr:rowOff>152400</xdr:rowOff>
    </xdr:from>
    <xdr:ext cx="4194174" cy="1381124"/>
    <xdr:sp macro="" textlink="">
      <xdr:nvSpPr>
        <xdr:cNvPr id="5" name="CuadroTexto 4">
          <a:extLst>
            <a:ext uri="{FF2B5EF4-FFF2-40B4-BE49-F238E27FC236}">
              <a16:creationId xmlns:a16="http://schemas.microsoft.com/office/drawing/2014/main" id="{FC6341E8-4DC9-4DFC-8689-E38E76F13C27}"/>
            </a:ext>
          </a:extLst>
        </xdr:cNvPr>
        <xdr:cNvSpPr txBox="1"/>
      </xdr:nvSpPr>
      <xdr:spPr>
        <a:xfrm>
          <a:off x="10741027" y="38836600"/>
          <a:ext cx="4194174" cy="13811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b="1"/>
            <a:t>Revisó</a:t>
          </a:r>
        </a:p>
        <a:p>
          <a:pPr algn="ctr"/>
          <a:r>
            <a:rPr lang="es-MX" sz="1600" b="1">
              <a:solidFill>
                <a:schemeClr val="tx1"/>
              </a:solidFill>
              <a:effectLst/>
              <a:latin typeface="+mn-lt"/>
              <a:ea typeface="+mn-ea"/>
              <a:cs typeface="+mn-cs"/>
            </a:rPr>
            <a:t>Lic. José Fernando Díaz Núñez</a:t>
          </a:r>
          <a:endParaRPr lang="es-MX" sz="1600" b="1">
            <a:effectLst/>
          </a:endParaRPr>
        </a:p>
        <a:p>
          <a:pPr algn="ctr"/>
          <a:r>
            <a:rPr lang="es-MX" sz="1600" b="1">
              <a:solidFill>
                <a:schemeClr val="tx1"/>
              </a:solidFill>
              <a:effectLst/>
              <a:latin typeface="+mn-lt"/>
              <a:ea typeface="+mn-ea"/>
              <a:cs typeface="+mn-cs"/>
            </a:rPr>
            <a:t>Director General</a:t>
          </a:r>
          <a:r>
            <a:rPr lang="es-MX" sz="1600" b="1" baseline="0">
              <a:solidFill>
                <a:schemeClr val="tx1"/>
              </a:solidFill>
              <a:effectLst/>
              <a:latin typeface="+mn-lt"/>
              <a:ea typeface="+mn-ea"/>
              <a:cs typeface="+mn-cs"/>
            </a:rPr>
            <a:t> de Planeación Municipal</a:t>
          </a:r>
          <a:endParaRPr lang="es-MX" sz="1600" b="1">
            <a:effectLst/>
          </a:endParaRPr>
        </a:p>
      </xdr:txBody>
    </xdr:sp>
    <xdr:clientData/>
  </xdr:oneCellAnchor>
  <xdr:oneCellAnchor>
    <xdr:from>
      <xdr:col>13</xdr:col>
      <xdr:colOff>120651</xdr:colOff>
      <xdr:row>43</xdr:row>
      <xdr:rowOff>87391</xdr:rowOff>
    </xdr:from>
    <xdr:ext cx="4984749" cy="1783309"/>
    <xdr:sp macro="" textlink="">
      <xdr:nvSpPr>
        <xdr:cNvPr id="6" name="CuadroTexto 5">
          <a:extLst>
            <a:ext uri="{FF2B5EF4-FFF2-40B4-BE49-F238E27FC236}">
              <a16:creationId xmlns:a16="http://schemas.microsoft.com/office/drawing/2014/main" id="{93879F78-D4F1-4B85-8206-505DFD0C6197}"/>
            </a:ext>
          </a:extLst>
        </xdr:cNvPr>
        <xdr:cNvSpPr txBox="1"/>
      </xdr:nvSpPr>
      <xdr:spPr>
        <a:xfrm>
          <a:off x="19094451" y="38771591"/>
          <a:ext cx="4984749" cy="17833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b="1"/>
            <a:t>Autorizó</a:t>
          </a:r>
        </a:p>
        <a:p>
          <a:pPr algn="ctr"/>
          <a:r>
            <a:rPr lang="es-MX" sz="1600" b="1">
              <a:solidFill>
                <a:schemeClr val="tx1"/>
              </a:solidFill>
              <a:effectLst/>
              <a:latin typeface="+mn-lt"/>
              <a:ea typeface="+mn-ea"/>
              <a:cs typeface="+mn-cs"/>
            </a:rPr>
            <a:t>Lic. Franntz Johann Ancira Martínez</a:t>
          </a:r>
          <a:endParaRPr lang="es-MX" sz="1600">
            <a:effectLst/>
          </a:endParaRPr>
        </a:p>
        <a:p>
          <a:pPr algn="ctr"/>
          <a:r>
            <a:rPr lang="es-MX" sz="1600" b="1">
              <a:solidFill>
                <a:schemeClr val="tx1"/>
              </a:solidFill>
              <a:effectLst/>
              <a:latin typeface="+mn-lt"/>
              <a:ea typeface="+mn-ea"/>
              <a:cs typeface="+mn-cs"/>
            </a:rPr>
            <a:t>Director General</a:t>
          </a:r>
          <a:endParaRPr lang="es-MX" sz="1600">
            <a:effectLst/>
          </a:endParaRPr>
        </a:p>
        <a:p>
          <a:pPr algn="ctr"/>
          <a:r>
            <a:rPr lang="es-MX" sz="1600" b="1">
              <a:solidFill>
                <a:schemeClr val="tx1"/>
              </a:solidFill>
              <a:effectLst/>
              <a:latin typeface="+mn-lt"/>
              <a:ea typeface="+mn-ea"/>
              <a:cs typeface="+mn-cs"/>
            </a:rPr>
            <a:t>Solución Integral de Residuos Sólidos</a:t>
          </a:r>
          <a:endParaRPr lang="es-MX" sz="1600">
            <a:effectLst/>
          </a:endParaRPr>
        </a:p>
        <a:p>
          <a:pPr algn="ctr"/>
          <a:endParaRPr lang="es-MX" sz="1600"/>
        </a:p>
        <a:p>
          <a:pPr algn="ctr"/>
          <a:endParaRPr lang="es-MX" sz="1600"/>
        </a:p>
      </xdr:txBody>
    </xdr:sp>
    <xdr:clientData/>
  </xdr:oneCellAnchor>
  <xdr:twoCellAnchor editAs="oneCell">
    <xdr:from>
      <xdr:col>2</xdr:col>
      <xdr:colOff>482600</xdr:colOff>
      <xdr:row>4</xdr:row>
      <xdr:rowOff>39152</xdr:rowOff>
    </xdr:from>
    <xdr:to>
      <xdr:col>3</xdr:col>
      <xdr:colOff>812800</xdr:colOff>
      <xdr:row>11</xdr:row>
      <xdr:rowOff>125046</xdr:rowOff>
    </xdr:to>
    <xdr:pic>
      <xdr:nvPicPr>
        <xdr:cNvPr id="7" name="Imagen 6">
          <a:extLst>
            <a:ext uri="{FF2B5EF4-FFF2-40B4-BE49-F238E27FC236}">
              <a16:creationId xmlns:a16="http://schemas.microsoft.com/office/drawing/2014/main" id="{7019D328-DBA3-2D43-3DC5-DEF8733E397B}"/>
            </a:ext>
          </a:extLst>
        </xdr:cNvPr>
        <xdr:cNvPicPr>
          <a:picLocks noChangeAspect="1"/>
        </xdr:cNvPicPr>
      </xdr:nvPicPr>
      <xdr:blipFill>
        <a:blip xmlns:r="http://schemas.openxmlformats.org/officeDocument/2006/relationships" r:embed="rId3"/>
        <a:stretch>
          <a:fillRect/>
        </a:stretch>
      </xdr:blipFill>
      <xdr:spPr>
        <a:xfrm>
          <a:off x="2209800" y="775752"/>
          <a:ext cx="2159000" cy="229569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14</xdr:col>
      <xdr:colOff>32565</xdr:colOff>
      <xdr:row>4</xdr:row>
      <xdr:rowOff>130256</xdr:rowOff>
    </xdr:from>
    <xdr:to>
      <xdr:col>15</xdr:col>
      <xdr:colOff>347271</xdr:colOff>
      <xdr:row>7</xdr:row>
      <xdr:rowOff>252371</xdr:rowOff>
    </xdr:to>
    <xdr:pic>
      <xdr:nvPicPr>
        <xdr:cNvPr id="3" name="Imagen 2">
          <a:extLst>
            <a:ext uri="{FF2B5EF4-FFF2-40B4-BE49-F238E27FC236}">
              <a16:creationId xmlns:a16="http://schemas.microsoft.com/office/drawing/2014/main" id="{7ECD7305-0378-34E1-CC92-BB1CD9BC8FDB}"/>
            </a:ext>
          </a:extLst>
        </xdr:cNvPr>
        <xdr:cNvPicPr>
          <a:picLocks noChangeAspect="1"/>
        </xdr:cNvPicPr>
      </xdr:nvPicPr>
      <xdr:blipFill>
        <a:blip xmlns:r="http://schemas.openxmlformats.org/officeDocument/2006/relationships" r:embed="rId1"/>
        <a:stretch>
          <a:fillRect/>
        </a:stretch>
      </xdr:blipFill>
      <xdr:spPr>
        <a:xfrm>
          <a:off x="19921091" y="879230"/>
          <a:ext cx="1250924" cy="1180449"/>
        </a:xfrm>
        <a:prstGeom prst="rect">
          <a:avLst/>
        </a:prstGeom>
      </xdr:spPr>
    </xdr:pic>
    <xdr:clientData/>
  </xdr:twoCellAnchor>
  <xdr:twoCellAnchor editAs="oneCell">
    <xdr:from>
      <xdr:col>3</xdr:col>
      <xdr:colOff>215900</xdr:colOff>
      <xdr:row>4</xdr:row>
      <xdr:rowOff>127000</xdr:rowOff>
    </xdr:from>
    <xdr:to>
      <xdr:col>3</xdr:col>
      <xdr:colOff>1325468</xdr:colOff>
      <xdr:row>7</xdr:row>
      <xdr:rowOff>249783</xdr:rowOff>
    </xdr:to>
    <xdr:pic>
      <xdr:nvPicPr>
        <xdr:cNvPr id="2" name="Imagen 1">
          <a:extLst>
            <a:ext uri="{FF2B5EF4-FFF2-40B4-BE49-F238E27FC236}">
              <a16:creationId xmlns:a16="http://schemas.microsoft.com/office/drawing/2014/main" id="{F034DAD4-81F6-FD16-EB02-53925A817E55}"/>
            </a:ext>
          </a:extLst>
        </xdr:cNvPr>
        <xdr:cNvPicPr>
          <a:picLocks noChangeAspect="1"/>
        </xdr:cNvPicPr>
      </xdr:nvPicPr>
      <xdr:blipFill>
        <a:blip xmlns:r="http://schemas.openxmlformats.org/officeDocument/2006/relationships" r:embed="rId2"/>
        <a:stretch>
          <a:fillRect/>
        </a:stretch>
      </xdr:blipFill>
      <xdr:spPr>
        <a:xfrm>
          <a:off x="3340100" y="869950"/>
          <a:ext cx="1109568" cy="1170533"/>
        </a:xfrm>
        <a:prstGeom prst="rect">
          <a:avLst/>
        </a:prstGeom>
      </xdr:spPr>
    </xdr:pic>
    <xdr:clientData/>
  </xdr:twoCellAnchor>
  <xdr:oneCellAnchor>
    <xdr:from>
      <xdr:col>2</xdr:col>
      <xdr:colOff>1</xdr:colOff>
      <xdr:row>67</xdr:row>
      <xdr:rowOff>12700</xdr:rowOff>
    </xdr:from>
    <xdr:ext cx="5207000" cy="1828800"/>
    <xdr:sp macro="" textlink="">
      <xdr:nvSpPr>
        <xdr:cNvPr id="4" name="CuadroTexto 3">
          <a:extLst>
            <a:ext uri="{FF2B5EF4-FFF2-40B4-BE49-F238E27FC236}">
              <a16:creationId xmlns:a16="http://schemas.microsoft.com/office/drawing/2014/main" id="{74E65B42-D20B-4190-B2D3-2FDDDC388A2B}"/>
            </a:ext>
          </a:extLst>
        </xdr:cNvPr>
        <xdr:cNvSpPr txBox="1"/>
      </xdr:nvSpPr>
      <xdr:spPr>
        <a:xfrm>
          <a:off x="1600201" y="51041300"/>
          <a:ext cx="5207000" cy="182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b="1"/>
            <a:t>Elaboró</a:t>
          </a:r>
        </a:p>
        <a:p>
          <a:pPr algn="ctr"/>
          <a:r>
            <a:rPr lang="es-MX" sz="1600" b="1">
              <a:solidFill>
                <a:schemeClr val="tx1"/>
              </a:solidFill>
              <a:effectLst/>
              <a:latin typeface="+mn-lt"/>
              <a:ea typeface="+mn-ea"/>
              <a:cs typeface="+mn-cs"/>
            </a:rPr>
            <a:t>L.F.C.P. Gerardo  Arroyo Quezada </a:t>
          </a:r>
          <a:endParaRPr lang="es-MX" sz="1600">
            <a:effectLst/>
          </a:endParaRPr>
        </a:p>
        <a:p>
          <a:pPr algn="ctr"/>
          <a:r>
            <a:rPr lang="es-MX" sz="1600" b="1" baseline="0">
              <a:solidFill>
                <a:schemeClr val="tx1"/>
              </a:solidFill>
              <a:effectLst/>
              <a:latin typeface="+mn-lt"/>
              <a:ea typeface="+mn-ea"/>
              <a:cs typeface="+mn-cs"/>
            </a:rPr>
            <a:t>Director Administrativo</a:t>
          </a:r>
          <a:endParaRPr lang="es-MX" sz="1600">
            <a:effectLst/>
          </a:endParaRPr>
        </a:p>
        <a:p>
          <a:pPr algn="ctr"/>
          <a:r>
            <a:rPr lang="es-MX" sz="1600" b="1" baseline="0">
              <a:solidFill>
                <a:schemeClr val="tx1"/>
              </a:solidFill>
              <a:effectLst/>
              <a:latin typeface="+mn-lt"/>
              <a:ea typeface="+mn-ea"/>
              <a:cs typeface="+mn-cs"/>
            </a:rPr>
            <a:t>Solución Integral de Residuos Sólidos</a:t>
          </a:r>
          <a:endParaRPr lang="es-MX" sz="1600">
            <a:effectLst/>
          </a:endParaRPr>
        </a:p>
        <a:p>
          <a:pPr algn="ctr"/>
          <a:endParaRPr lang="es-MX" sz="1600"/>
        </a:p>
      </xdr:txBody>
    </xdr:sp>
    <xdr:clientData/>
  </xdr:oneCellAnchor>
  <xdr:oneCellAnchor>
    <xdr:from>
      <xdr:col>4</xdr:col>
      <xdr:colOff>1254127</xdr:colOff>
      <xdr:row>66</xdr:row>
      <xdr:rowOff>63500</xdr:rowOff>
    </xdr:from>
    <xdr:ext cx="5718174" cy="1590674"/>
    <xdr:sp macro="" textlink="">
      <xdr:nvSpPr>
        <xdr:cNvPr id="5" name="CuadroTexto 4">
          <a:extLst>
            <a:ext uri="{FF2B5EF4-FFF2-40B4-BE49-F238E27FC236}">
              <a16:creationId xmlns:a16="http://schemas.microsoft.com/office/drawing/2014/main" id="{16B66038-759E-4B0D-85BC-B021BABEB331}"/>
            </a:ext>
          </a:extLst>
        </xdr:cNvPr>
        <xdr:cNvSpPr txBox="1"/>
      </xdr:nvSpPr>
      <xdr:spPr>
        <a:xfrm>
          <a:off x="7896227" y="50901600"/>
          <a:ext cx="5718174" cy="15906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b="1"/>
            <a:t>Revisó</a:t>
          </a:r>
        </a:p>
        <a:p>
          <a:pPr algn="ctr"/>
          <a:r>
            <a:rPr lang="es-MX" sz="1600" b="1">
              <a:solidFill>
                <a:schemeClr val="tx1"/>
              </a:solidFill>
              <a:effectLst/>
              <a:latin typeface="+mn-lt"/>
              <a:ea typeface="+mn-ea"/>
              <a:cs typeface="+mn-cs"/>
            </a:rPr>
            <a:t>Lic. José Fernando Díaz Núñez</a:t>
          </a:r>
          <a:endParaRPr lang="es-MX" sz="1600" b="1">
            <a:effectLst/>
          </a:endParaRPr>
        </a:p>
        <a:p>
          <a:pPr algn="ctr"/>
          <a:r>
            <a:rPr lang="es-MX" sz="1600" b="1">
              <a:solidFill>
                <a:schemeClr val="tx1"/>
              </a:solidFill>
              <a:effectLst/>
              <a:latin typeface="+mn-lt"/>
              <a:ea typeface="+mn-ea"/>
              <a:cs typeface="+mn-cs"/>
            </a:rPr>
            <a:t>Director General</a:t>
          </a:r>
          <a:r>
            <a:rPr lang="es-MX" sz="1600" b="1" baseline="0">
              <a:solidFill>
                <a:schemeClr val="tx1"/>
              </a:solidFill>
              <a:effectLst/>
              <a:latin typeface="+mn-lt"/>
              <a:ea typeface="+mn-ea"/>
              <a:cs typeface="+mn-cs"/>
            </a:rPr>
            <a:t> de Planeación Municipal</a:t>
          </a:r>
          <a:endParaRPr lang="es-MX" sz="1600" b="1">
            <a:effectLst/>
          </a:endParaRPr>
        </a:p>
      </xdr:txBody>
    </xdr:sp>
    <xdr:clientData/>
  </xdr:oneCellAnchor>
  <xdr:oneCellAnchor>
    <xdr:from>
      <xdr:col>8</xdr:col>
      <xdr:colOff>666751</xdr:colOff>
      <xdr:row>67</xdr:row>
      <xdr:rowOff>141366</xdr:rowOff>
    </xdr:from>
    <xdr:ext cx="5861049" cy="1783309"/>
    <xdr:sp macro="" textlink="">
      <xdr:nvSpPr>
        <xdr:cNvPr id="6" name="CuadroTexto 5">
          <a:extLst>
            <a:ext uri="{FF2B5EF4-FFF2-40B4-BE49-F238E27FC236}">
              <a16:creationId xmlns:a16="http://schemas.microsoft.com/office/drawing/2014/main" id="{DCD33F78-6340-4FD3-83C0-FA4C62DB5713}"/>
            </a:ext>
          </a:extLst>
        </xdr:cNvPr>
        <xdr:cNvSpPr txBox="1"/>
      </xdr:nvSpPr>
      <xdr:spPr>
        <a:xfrm>
          <a:off x="15627351" y="51169966"/>
          <a:ext cx="5861049" cy="17833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b="1"/>
            <a:t>Autorizó</a:t>
          </a:r>
        </a:p>
        <a:p>
          <a:pPr algn="ctr"/>
          <a:r>
            <a:rPr lang="es-MX" sz="1600" b="1">
              <a:solidFill>
                <a:schemeClr val="tx1"/>
              </a:solidFill>
              <a:effectLst/>
              <a:latin typeface="+mn-lt"/>
              <a:ea typeface="+mn-ea"/>
              <a:cs typeface="+mn-cs"/>
            </a:rPr>
            <a:t>Lic. Franntz Johann Ancira Martínez</a:t>
          </a:r>
          <a:endParaRPr lang="es-MX" sz="1600">
            <a:effectLst/>
          </a:endParaRPr>
        </a:p>
        <a:p>
          <a:pPr algn="ctr"/>
          <a:r>
            <a:rPr lang="es-MX" sz="1600" b="1">
              <a:solidFill>
                <a:schemeClr val="tx1"/>
              </a:solidFill>
              <a:effectLst/>
              <a:latin typeface="+mn-lt"/>
              <a:ea typeface="+mn-ea"/>
              <a:cs typeface="+mn-cs"/>
            </a:rPr>
            <a:t>Director General</a:t>
          </a:r>
          <a:endParaRPr lang="es-MX" sz="1600">
            <a:effectLst/>
          </a:endParaRPr>
        </a:p>
        <a:p>
          <a:pPr algn="ctr"/>
          <a:r>
            <a:rPr lang="es-MX" sz="1600" b="1">
              <a:solidFill>
                <a:schemeClr val="tx1"/>
              </a:solidFill>
              <a:effectLst/>
              <a:latin typeface="+mn-lt"/>
              <a:ea typeface="+mn-ea"/>
              <a:cs typeface="+mn-cs"/>
            </a:rPr>
            <a:t>Solución Integral de Residuos Sólidos</a:t>
          </a:r>
          <a:endParaRPr lang="es-MX" sz="1600">
            <a:effectLst/>
          </a:endParaRPr>
        </a:p>
        <a:p>
          <a:pPr algn="ctr"/>
          <a:endParaRPr lang="es-MX" sz="1600"/>
        </a:p>
        <a:p>
          <a:pPr algn="ctr"/>
          <a:endParaRPr lang="es-MX" sz="1600"/>
        </a:p>
      </xdr:txBody>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2164435</xdr:colOff>
      <xdr:row>7</xdr:row>
      <xdr:rowOff>225417</xdr:rowOff>
    </xdr:to>
    <xdr:pic>
      <xdr:nvPicPr>
        <xdr:cNvPr id="2" name="Imagen 1">
          <a:extLst>
            <a:ext uri="{FF2B5EF4-FFF2-40B4-BE49-F238E27FC236}">
              <a16:creationId xmlns:a16="http://schemas.microsoft.com/office/drawing/2014/main" id="{3DF9AA67-0EE5-4FB9-9BE8-93A20E52096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1473611</xdr:colOff>
      <xdr:row>7</xdr:row>
      <xdr:rowOff>225417</xdr:rowOff>
    </xdr:to>
    <xdr:pic>
      <xdr:nvPicPr>
        <xdr:cNvPr id="2" name="Imagen 1">
          <a:extLst>
            <a:ext uri="{FF2B5EF4-FFF2-40B4-BE49-F238E27FC236}">
              <a16:creationId xmlns:a16="http://schemas.microsoft.com/office/drawing/2014/main" id="{9377E3F6-65D3-4F8F-9338-EB559410A2B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625781</xdr:colOff>
      <xdr:row>7</xdr:row>
      <xdr:rowOff>225417</xdr:rowOff>
    </xdr:to>
    <xdr:pic>
      <xdr:nvPicPr>
        <xdr:cNvPr id="2" name="Imagen 1">
          <a:extLst>
            <a:ext uri="{FF2B5EF4-FFF2-40B4-BE49-F238E27FC236}">
              <a16:creationId xmlns:a16="http://schemas.microsoft.com/office/drawing/2014/main" id="{C787DB95-0C58-4717-8A08-D9538499867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14</xdr:col>
      <xdr:colOff>604847</xdr:colOff>
      <xdr:row>7</xdr:row>
      <xdr:rowOff>225417</xdr:rowOff>
    </xdr:to>
    <xdr:pic>
      <xdr:nvPicPr>
        <xdr:cNvPr id="2" name="Imagen 1">
          <a:extLst>
            <a:ext uri="{FF2B5EF4-FFF2-40B4-BE49-F238E27FC236}">
              <a16:creationId xmlns:a16="http://schemas.microsoft.com/office/drawing/2014/main" id="{DA226488-C077-401A-BA53-391DFB9040A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0A35C-B172-4D6D-8D69-EEBA2A336501}">
  <sheetPr codeName="Hoja6"/>
  <dimension ref="A3:P70"/>
  <sheetViews>
    <sheetView showGridLines="0" topLeftCell="F59" zoomScale="75" zoomScaleNormal="75" zoomScaleSheetLayoutView="40" zoomScalePageLayoutView="111" workbookViewId="0">
      <selection activeCell="C11" sqref="C11:X15"/>
    </sheetView>
  </sheetViews>
  <sheetFormatPr baseColWidth="10" defaultColWidth="12.125" defaultRowHeight="15"/>
  <cols>
    <col min="1" max="1" width="26.75" style="1" customWidth="1"/>
    <col min="2" max="2" width="23.625" style="1" customWidth="1"/>
    <col min="3" max="3" width="21.375" style="1" customWidth="1"/>
    <col min="4" max="4" width="40.375" style="64" customWidth="1"/>
    <col min="5" max="5" width="30.875" style="1" customWidth="1"/>
    <col min="6" max="6" width="56.75" style="1" customWidth="1"/>
    <col min="7" max="7" width="20.75" style="1" bestFit="1" customWidth="1"/>
    <col min="8" max="8" width="22" style="1" bestFit="1" customWidth="1"/>
    <col min="9" max="9" width="50.375" style="1" customWidth="1"/>
    <col min="10" max="10" width="30.125" style="1" customWidth="1"/>
    <col min="11" max="11" width="28.75" style="1" bestFit="1" customWidth="1"/>
    <col min="12" max="13" width="52.25" style="1" customWidth="1"/>
    <col min="14" max="14" width="63.125" style="1" customWidth="1"/>
    <col min="15" max="15" width="49.875" style="1" customWidth="1"/>
    <col min="16" max="16" width="68.625" style="1" customWidth="1"/>
    <col min="17" max="17" width="56.25" style="1" customWidth="1"/>
    <col min="18" max="16384" width="12.125" style="1"/>
  </cols>
  <sheetData>
    <row r="3" spans="2:16">
      <c r="D3" s="2"/>
    </row>
    <row r="4" spans="2:16" ht="69.75" customHeight="1">
      <c r="C4" s="391" t="s">
        <v>91</v>
      </c>
      <c r="D4" s="391"/>
      <c r="E4" s="391"/>
      <c r="F4" s="391"/>
      <c r="G4" s="391"/>
      <c r="H4" s="391"/>
      <c r="I4" s="391"/>
      <c r="J4" s="391"/>
      <c r="K4" s="391"/>
      <c r="L4" s="391"/>
      <c r="M4" s="391"/>
      <c r="N4" s="391"/>
      <c r="O4" s="3"/>
      <c r="P4" s="3"/>
    </row>
    <row r="5" spans="2:16" ht="31.5" customHeight="1">
      <c r="C5" s="391" t="s">
        <v>110</v>
      </c>
      <c r="D5" s="391"/>
      <c r="E5" s="391"/>
      <c r="F5" s="391"/>
      <c r="G5" s="391"/>
      <c r="H5" s="391"/>
      <c r="I5" s="391"/>
      <c r="J5" s="391"/>
      <c r="K5" s="391"/>
      <c r="L5" s="391"/>
      <c r="M5" s="391"/>
      <c r="N5" s="391"/>
      <c r="O5" s="3"/>
      <c r="P5" s="3"/>
    </row>
    <row r="6" spans="2:16" ht="31.5" customHeight="1">
      <c r="C6" s="391" t="s">
        <v>120</v>
      </c>
      <c r="D6" s="391"/>
      <c r="E6" s="391"/>
      <c r="F6" s="391"/>
      <c r="G6" s="391"/>
      <c r="H6" s="391"/>
      <c r="I6" s="391"/>
      <c r="J6" s="391"/>
      <c r="K6" s="391"/>
      <c r="L6" s="391"/>
      <c r="M6" s="391"/>
      <c r="N6" s="391"/>
      <c r="O6" s="4"/>
      <c r="P6" s="4"/>
    </row>
    <row r="7" spans="2:16" ht="31.5" customHeight="1">
      <c r="C7" s="391" t="s">
        <v>432</v>
      </c>
      <c r="D7" s="391"/>
      <c r="E7" s="391"/>
      <c r="F7" s="391"/>
      <c r="G7" s="391"/>
      <c r="H7" s="391"/>
      <c r="I7" s="391"/>
      <c r="J7" s="391"/>
      <c r="K7" s="391"/>
      <c r="L7" s="391"/>
      <c r="M7" s="391"/>
      <c r="N7" s="391"/>
      <c r="O7" s="4"/>
      <c r="P7" s="4"/>
    </row>
    <row r="8" spans="2:16" ht="32.25">
      <c r="B8" s="53"/>
      <c r="C8" s="5"/>
      <c r="D8" s="5"/>
      <c r="E8" s="5"/>
      <c r="F8" s="5"/>
      <c r="G8" s="5"/>
      <c r="H8" s="5"/>
      <c r="I8" s="5"/>
      <c r="J8" s="5"/>
      <c r="K8" s="53"/>
      <c r="L8" s="5"/>
      <c r="M8" s="5"/>
      <c r="N8" s="5"/>
      <c r="O8" s="5"/>
      <c r="P8" s="5"/>
    </row>
    <row r="9" spans="2:16" ht="42" customHeight="1">
      <c r="B9" s="393" t="s">
        <v>5</v>
      </c>
      <c r="C9" s="393"/>
      <c r="D9" s="393"/>
      <c r="E9" s="10"/>
      <c r="F9" s="10"/>
      <c r="G9" s="6"/>
      <c r="H9" s="7"/>
      <c r="I9" s="7"/>
      <c r="J9" s="7"/>
      <c r="K9" s="54"/>
      <c r="L9" s="7"/>
      <c r="M9" s="7"/>
      <c r="N9" s="7"/>
      <c r="O9" s="7"/>
      <c r="P9" s="7"/>
    </row>
    <row r="10" spans="2:16" ht="42" customHeight="1">
      <c r="B10" s="390" t="s">
        <v>6</v>
      </c>
      <c r="C10" s="390"/>
      <c r="D10" s="390"/>
      <c r="E10" s="392" t="s">
        <v>120</v>
      </c>
      <c r="F10" s="392"/>
      <c r="G10" s="392"/>
      <c r="H10" s="392"/>
      <c r="I10" s="392"/>
      <c r="J10" s="392"/>
      <c r="K10" s="392"/>
      <c r="L10" s="392"/>
      <c r="M10" s="392"/>
      <c r="N10" s="392"/>
      <c r="O10" s="392"/>
      <c r="P10" s="392"/>
    </row>
    <row r="11" spans="2:16" ht="18.75">
      <c r="B11" s="55"/>
      <c r="C11" s="8"/>
      <c r="D11" s="56"/>
      <c r="E11" s="10"/>
      <c r="F11" s="9"/>
      <c r="G11" s="6"/>
      <c r="H11" s="7"/>
      <c r="I11" s="9"/>
      <c r="J11" s="7"/>
      <c r="K11" s="54"/>
      <c r="L11" s="9"/>
      <c r="M11" s="9"/>
      <c r="N11" s="9"/>
      <c r="O11" s="9"/>
      <c r="P11" s="9"/>
    </row>
    <row r="12" spans="2:16" ht="42" customHeight="1">
      <c r="B12" s="394" t="s">
        <v>9</v>
      </c>
      <c r="C12" s="394"/>
      <c r="D12" s="394"/>
      <c r="E12" s="10"/>
      <c r="F12" s="9"/>
      <c r="G12" s="6"/>
      <c r="H12" s="7"/>
      <c r="I12" s="9"/>
      <c r="J12" s="7"/>
      <c r="K12" s="54"/>
      <c r="L12" s="9"/>
      <c r="M12" s="9"/>
      <c r="N12" s="9"/>
      <c r="O12" s="9"/>
      <c r="P12" s="9"/>
    </row>
    <row r="13" spans="2:16" ht="18.75">
      <c r="B13" s="390" t="s">
        <v>10</v>
      </c>
      <c r="C13" s="390"/>
      <c r="D13" s="390"/>
      <c r="E13" s="392" t="s">
        <v>121</v>
      </c>
      <c r="F13" s="392"/>
      <c r="G13" s="392"/>
      <c r="H13" s="392"/>
      <c r="I13" s="392"/>
      <c r="J13" s="392"/>
      <c r="K13" s="392"/>
      <c r="L13" s="392"/>
      <c r="M13" s="392"/>
      <c r="N13" s="392"/>
      <c r="O13" s="392"/>
      <c r="P13" s="392"/>
    </row>
    <row r="14" spans="2:16" ht="18.75" customHeight="1">
      <c r="B14" s="390" t="s">
        <v>11</v>
      </c>
      <c r="C14" s="390"/>
      <c r="D14" s="390"/>
      <c r="E14" s="392" t="s">
        <v>122</v>
      </c>
      <c r="F14" s="392"/>
      <c r="G14" s="392"/>
      <c r="H14" s="392"/>
      <c r="I14" s="392"/>
      <c r="J14" s="392"/>
      <c r="K14" s="392"/>
      <c r="L14" s="392"/>
      <c r="M14" s="392"/>
      <c r="N14" s="392"/>
      <c r="O14" s="392"/>
      <c r="P14" s="392"/>
    </row>
    <row r="15" spans="2:16" ht="18.75" customHeight="1">
      <c r="B15" s="390" t="s">
        <v>12</v>
      </c>
      <c r="C15" s="390"/>
      <c r="D15" s="390"/>
      <c r="E15" s="392" t="s">
        <v>123</v>
      </c>
      <c r="F15" s="392"/>
      <c r="G15" s="392"/>
      <c r="H15" s="392"/>
      <c r="I15" s="392"/>
      <c r="J15" s="392"/>
      <c r="K15" s="392"/>
      <c r="L15" s="392"/>
      <c r="M15" s="392"/>
      <c r="N15" s="392"/>
      <c r="O15" s="392"/>
      <c r="P15" s="392"/>
    </row>
    <row r="16" spans="2:16" ht="18.75">
      <c r="B16" s="55"/>
      <c r="C16" s="8"/>
      <c r="D16" s="56"/>
      <c r="E16" s="10"/>
      <c r="F16" s="9"/>
      <c r="G16" s="7"/>
      <c r="H16" s="7"/>
      <c r="I16" s="9"/>
      <c r="J16" s="7"/>
      <c r="K16" s="54"/>
      <c r="L16" s="9"/>
      <c r="M16" s="9"/>
      <c r="N16" s="9"/>
      <c r="O16" s="9"/>
      <c r="P16" s="9"/>
    </row>
    <row r="17" spans="2:16" ht="99.95" customHeight="1">
      <c r="B17" s="394" t="s">
        <v>13</v>
      </c>
      <c r="C17" s="394"/>
      <c r="D17" s="394"/>
      <c r="E17" s="396" t="s">
        <v>124</v>
      </c>
      <c r="F17" s="396"/>
      <c r="G17" s="396"/>
      <c r="H17" s="6"/>
      <c r="I17" s="6"/>
      <c r="J17" s="6"/>
      <c r="K17" s="6"/>
      <c r="L17" s="6"/>
      <c r="M17" s="6"/>
      <c r="N17" s="6"/>
      <c r="O17" s="6"/>
      <c r="P17" s="6"/>
    </row>
    <row r="18" spans="2:16" ht="36.75" customHeight="1">
      <c r="B18" s="55"/>
      <c r="C18" s="8"/>
      <c r="D18" s="56"/>
      <c r="E18" s="392"/>
      <c r="F18" s="392"/>
      <c r="G18" s="392"/>
      <c r="H18" s="392"/>
      <c r="I18" s="392"/>
      <c r="J18" s="392"/>
      <c r="K18" s="392"/>
      <c r="L18" s="392"/>
      <c r="M18" s="392"/>
      <c r="N18" s="392"/>
      <c r="O18" s="392"/>
      <c r="P18" s="392"/>
    </row>
    <row r="19" spans="2:16" ht="18.75">
      <c r="B19" s="55"/>
      <c r="C19" s="8"/>
      <c r="D19" s="56"/>
      <c r="E19" s="10"/>
      <c r="F19" s="9"/>
      <c r="G19" s="7"/>
      <c r="H19" s="7"/>
      <c r="I19" s="9"/>
      <c r="J19" s="7"/>
      <c r="K19" s="54"/>
      <c r="L19" s="9"/>
      <c r="M19" s="9"/>
      <c r="N19" s="9"/>
      <c r="O19" s="9"/>
      <c r="P19" s="9"/>
    </row>
    <row r="20" spans="2:16" ht="32.450000000000003" customHeight="1">
      <c r="B20" s="394" t="s">
        <v>14</v>
      </c>
      <c r="C20" s="394"/>
      <c r="D20" s="394"/>
      <c r="E20" s="395"/>
      <c r="F20" s="395"/>
      <c r="G20" s="395"/>
      <c r="H20" s="395"/>
      <c r="I20" s="9"/>
      <c r="J20" s="7"/>
      <c r="K20" s="54"/>
      <c r="L20" s="9"/>
      <c r="M20" s="9"/>
      <c r="N20" s="9"/>
      <c r="O20" s="9"/>
      <c r="P20" s="9"/>
    </row>
    <row r="21" spans="2:16" ht="18.75">
      <c r="B21" s="390" t="s">
        <v>15</v>
      </c>
      <c r="C21" s="390"/>
      <c r="D21" s="390"/>
      <c r="E21" s="392" t="s">
        <v>111</v>
      </c>
      <c r="F21" s="392"/>
      <c r="G21" s="392"/>
      <c r="H21" s="392"/>
      <c r="I21" s="392"/>
      <c r="J21" s="392"/>
      <c r="K21" s="392"/>
      <c r="L21" s="392"/>
      <c r="M21" s="392"/>
      <c r="N21" s="392"/>
      <c r="O21" s="392"/>
      <c r="P21" s="392"/>
    </row>
    <row r="22" spans="2:16" ht="18.75" customHeight="1">
      <c r="B22" s="390" t="s">
        <v>16</v>
      </c>
      <c r="C22" s="390"/>
      <c r="D22" s="390"/>
      <c r="E22" s="392" t="s">
        <v>125</v>
      </c>
      <c r="F22" s="392"/>
      <c r="G22" s="392"/>
      <c r="H22" s="392"/>
      <c r="I22" s="392"/>
      <c r="J22" s="392"/>
      <c r="K22" s="392"/>
      <c r="L22" s="392"/>
      <c r="M22" s="392"/>
      <c r="N22" s="392"/>
      <c r="O22" s="392"/>
      <c r="P22" s="392"/>
    </row>
    <row r="23" spans="2:16" ht="18.75" customHeight="1">
      <c r="B23" s="390" t="s">
        <v>17</v>
      </c>
      <c r="C23" s="390"/>
      <c r="D23" s="390"/>
      <c r="E23" s="392" t="s">
        <v>125</v>
      </c>
      <c r="F23" s="392"/>
      <c r="G23" s="392"/>
      <c r="H23" s="392"/>
      <c r="I23" s="392"/>
      <c r="J23" s="392"/>
      <c r="K23" s="392"/>
      <c r="L23" s="392"/>
      <c r="M23" s="392"/>
      <c r="N23" s="392"/>
      <c r="O23" s="392"/>
      <c r="P23" s="392"/>
    </row>
    <row r="24" spans="2:16" ht="18.75" customHeight="1">
      <c r="B24" s="390" t="s">
        <v>18</v>
      </c>
      <c r="C24" s="390"/>
      <c r="D24" s="390"/>
      <c r="E24" s="392" t="s">
        <v>126</v>
      </c>
      <c r="F24" s="392"/>
      <c r="G24" s="392"/>
      <c r="H24" s="392"/>
      <c r="I24" s="392"/>
      <c r="J24" s="392"/>
      <c r="K24" s="392"/>
      <c r="L24" s="392"/>
      <c r="M24" s="392"/>
      <c r="N24" s="392"/>
      <c r="O24" s="392"/>
      <c r="P24" s="392"/>
    </row>
    <row r="25" spans="2:16" ht="18.75">
      <c r="B25" s="6"/>
      <c r="C25" s="6"/>
      <c r="D25" s="56"/>
      <c r="E25" s="10"/>
      <c r="F25" s="10"/>
      <c r="G25" s="7"/>
      <c r="H25" s="7"/>
      <c r="I25" s="9"/>
      <c r="J25" s="7"/>
      <c r="K25" s="54"/>
      <c r="L25" s="9"/>
      <c r="M25" s="9"/>
      <c r="N25" s="9"/>
      <c r="O25" s="9"/>
      <c r="P25" s="9"/>
    </row>
    <row r="26" spans="2:16" ht="42" customHeight="1">
      <c r="B26" s="394" t="s">
        <v>19</v>
      </c>
      <c r="C26" s="394"/>
      <c r="D26" s="394"/>
      <c r="E26" s="6" t="s">
        <v>129</v>
      </c>
      <c r="F26" s="6"/>
      <c r="G26" s="6"/>
      <c r="H26" s="6"/>
      <c r="I26" s="6"/>
      <c r="J26" s="6"/>
      <c r="K26" s="6"/>
      <c r="L26" s="6"/>
      <c r="M26" s="6"/>
      <c r="N26" s="6"/>
      <c r="O26" s="6"/>
      <c r="P26" s="6"/>
    </row>
    <row r="27" spans="2:16" ht="42.75" customHeight="1">
      <c r="B27" s="54"/>
      <c r="C27" s="7"/>
      <c r="D27" s="7"/>
      <c r="E27" s="6" t="s">
        <v>340</v>
      </c>
      <c r="F27" s="150"/>
      <c r="G27" s="150"/>
      <c r="H27" s="150"/>
      <c r="I27" s="150"/>
      <c r="J27" s="150"/>
      <c r="K27" s="150"/>
      <c r="L27" s="150"/>
      <c r="M27" s="150"/>
      <c r="N27" s="150"/>
      <c r="O27" s="150"/>
      <c r="P27" s="150"/>
    </row>
    <row r="28" spans="2:16" ht="42.75" customHeight="1">
      <c r="B28" s="54"/>
      <c r="C28" s="7"/>
      <c r="D28" s="7"/>
      <c r="E28" s="150"/>
      <c r="F28" s="150"/>
      <c r="G28" s="150"/>
      <c r="H28" s="150"/>
      <c r="I28" s="150"/>
      <c r="J28" s="150"/>
      <c r="K28" s="150"/>
      <c r="L28" s="150"/>
      <c r="M28" s="150"/>
      <c r="N28" s="150"/>
      <c r="O28" s="150"/>
      <c r="P28" s="150"/>
    </row>
    <row r="29" spans="2:16" ht="18.75">
      <c r="B29" s="54"/>
      <c r="C29" s="7"/>
      <c r="D29" s="7"/>
      <c r="E29" s="11"/>
      <c r="F29" s="11"/>
      <c r="G29" s="55"/>
      <c r="H29" s="55"/>
      <c r="I29" s="11"/>
      <c r="J29" s="55"/>
      <c r="K29" s="55"/>
      <c r="L29" s="11"/>
      <c r="M29" s="11"/>
      <c r="N29" s="11"/>
      <c r="O29" s="11"/>
      <c r="P29" s="11"/>
    </row>
    <row r="30" spans="2:16" ht="42" customHeight="1">
      <c r="B30" s="394" t="s">
        <v>21</v>
      </c>
      <c r="C30" s="394"/>
      <c r="D30" s="394"/>
      <c r="E30" s="10"/>
      <c r="F30" s="7"/>
      <c r="G30" s="6"/>
      <c r="H30" s="7"/>
      <c r="I30" s="7"/>
      <c r="J30" s="7"/>
      <c r="K30" s="54"/>
      <c r="L30" s="7"/>
      <c r="M30" s="7"/>
      <c r="N30" s="7"/>
      <c r="O30" s="7"/>
      <c r="P30" s="7"/>
    </row>
    <row r="31" spans="2:16" ht="18.75" customHeight="1">
      <c r="B31" s="390" t="s">
        <v>7</v>
      </c>
      <c r="C31" s="390"/>
      <c r="D31" s="390"/>
      <c r="E31" s="392" t="s">
        <v>110</v>
      </c>
      <c r="F31" s="392"/>
      <c r="G31" s="392"/>
      <c r="H31" s="392"/>
      <c r="I31" s="392"/>
      <c r="J31" s="392"/>
      <c r="K31" s="392"/>
      <c r="L31" s="392"/>
      <c r="M31" s="392"/>
      <c r="N31" s="392"/>
      <c r="O31" s="392"/>
      <c r="P31" s="392"/>
    </row>
    <row r="32" spans="2:16" ht="18.75" customHeight="1">
      <c r="B32" s="390" t="s">
        <v>8</v>
      </c>
      <c r="C32" s="390"/>
      <c r="D32" s="390"/>
      <c r="E32" s="392" t="s">
        <v>112</v>
      </c>
      <c r="F32" s="392"/>
      <c r="G32" s="392"/>
      <c r="H32" s="392"/>
      <c r="I32" s="392"/>
      <c r="J32" s="392"/>
      <c r="K32" s="392"/>
      <c r="L32" s="392"/>
      <c r="M32" s="392"/>
      <c r="N32" s="392"/>
      <c r="O32" s="392"/>
      <c r="P32" s="392"/>
    </row>
    <row r="33" spans="1:16" ht="18.75" customHeight="1">
      <c r="B33" s="390" t="s">
        <v>92</v>
      </c>
      <c r="C33" s="390"/>
      <c r="D33" s="390"/>
      <c r="E33" s="392" t="s">
        <v>429</v>
      </c>
      <c r="F33" s="392"/>
      <c r="G33" s="392"/>
      <c r="H33" s="392"/>
      <c r="I33" s="392"/>
      <c r="J33" s="392"/>
      <c r="K33" s="392"/>
      <c r="L33" s="392"/>
      <c r="M33" s="392"/>
      <c r="N33" s="392"/>
      <c r="O33" s="392"/>
      <c r="P33" s="392"/>
    </row>
    <row r="34" spans="1:16" ht="18.75">
      <c r="B34" s="8"/>
      <c r="C34" s="8"/>
      <c r="D34" s="8"/>
      <c r="E34" s="11"/>
      <c r="F34" s="11"/>
      <c r="G34" s="11"/>
      <c r="H34" s="11"/>
      <c r="I34" s="11"/>
      <c r="J34" s="11"/>
      <c r="K34" s="55"/>
      <c r="L34" s="11"/>
      <c r="M34" s="11"/>
      <c r="N34" s="11"/>
      <c r="O34" s="11"/>
      <c r="P34" s="11"/>
    </row>
    <row r="35" spans="1:16" ht="42" customHeight="1">
      <c r="B35" s="394" t="s">
        <v>101</v>
      </c>
      <c r="C35" s="394"/>
      <c r="D35" s="394"/>
      <c r="E35" s="10"/>
      <c r="F35" s="7"/>
      <c r="G35" s="6"/>
      <c r="H35" s="7"/>
      <c r="I35" s="7"/>
      <c r="J35" s="7"/>
      <c r="K35" s="54"/>
      <c r="L35" s="7"/>
      <c r="M35" s="7"/>
      <c r="N35" s="7"/>
      <c r="O35" s="7"/>
      <c r="P35" s="7"/>
    </row>
    <row r="36" spans="1:16" ht="18.75" customHeight="1">
      <c r="B36" s="390" t="s">
        <v>102</v>
      </c>
      <c r="C36" s="390"/>
      <c r="D36" s="390"/>
      <c r="E36" s="392" t="s">
        <v>120</v>
      </c>
      <c r="F36" s="392"/>
      <c r="G36" s="392"/>
      <c r="H36" s="392"/>
      <c r="I36" s="392"/>
      <c r="J36" s="392"/>
      <c r="K36" s="412"/>
      <c r="L36" s="392"/>
      <c r="M36" s="392"/>
      <c r="N36" s="392"/>
      <c r="O36" s="392"/>
      <c r="P36" s="392"/>
    </row>
    <row r="37" spans="1:16" ht="18.75" customHeight="1">
      <c r="B37" s="390" t="s">
        <v>92</v>
      </c>
      <c r="C37" s="390"/>
      <c r="D37" s="390"/>
      <c r="E37" s="413" t="s">
        <v>330</v>
      </c>
      <c r="F37" s="413"/>
      <c r="G37" s="413"/>
      <c r="H37" s="413"/>
      <c r="I37" s="413"/>
      <c r="J37" s="413"/>
      <c r="K37" s="413"/>
      <c r="L37" s="150"/>
      <c r="M37" s="150"/>
      <c r="N37" s="150"/>
      <c r="O37" s="150"/>
      <c r="P37" s="150"/>
    </row>
    <row r="38" spans="1:16" ht="18.75" customHeight="1">
      <c r="B38" s="390" t="s">
        <v>104</v>
      </c>
      <c r="C38" s="390"/>
      <c r="D38" s="390"/>
      <c r="E38" s="392" t="s">
        <v>427</v>
      </c>
      <c r="F38" s="392"/>
      <c r="G38" s="392"/>
      <c r="H38" s="392"/>
      <c r="I38" s="392"/>
      <c r="J38" s="392"/>
      <c r="K38" s="412"/>
      <c r="L38" s="392"/>
      <c r="M38" s="392"/>
      <c r="N38" s="392"/>
      <c r="O38" s="392"/>
      <c r="P38" s="392"/>
    </row>
    <row r="39" spans="1:16" ht="18.75" customHeight="1">
      <c r="B39" s="390" t="s">
        <v>103</v>
      </c>
      <c r="C39" s="390"/>
      <c r="D39" s="390"/>
      <c r="E39" s="392" t="s">
        <v>428</v>
      </c>
      <c r="F39" s="392"/>
      <c r="G39" s="392"/>
      <c r="H39" s="392"/>
      <c r="I39" s="392"/>
      <c r="J39" s="392"/>
      <c r="K39" s="412"/>
      <c r="L39" s="392"/>
      <c r="M39" s="392"/>
      <c r="N39" s="392"/>
      <c r="O39" s="392"/>
      <c r="P39" s="392"/>
    </row>
    <row r="40" spans="1:16" ht="18.75" customHeight="1">
      <c r="B40" s="8"/>
      <c r="C40" s="8"/>
      <c r="D40" s="8"/>
      <c r="E40" s="11"/>
      <c r="F40" s="11"/>
      <c r="G40" s="11"/>
      <c r="H40" s="11"/>
      <c r="I40" s="11"/>
      <c r="J40" s="11"/>
      <c r="K40" s="55"/>
      <c r="L40" s="11"/>
      <c r="M40" s="11"/>
      <c r="N40" s="11"/>
      <c r="O40" s="11"/>
      <c r="P40" s="11"/>
    </row>
    <row r="41" spans="1:16" ht="18.75" customHeight="1">
      <c r="B41" s="388"/>
      <c r="C41" s="388"/>
      <c r="D41" s="388"/>
      <c r="E41" s="388"/>
      <c r="F41" s="388"/>
      <c r="G41" s="388"/>
      <c r="H41" s="388"/>
      <c r="I41" s="388"/>
      <c r="J41" s="388"/>
      <c r="K41" s="388"/>
      <c r="L41" s="388"/>
      <c r="M41" s="388"/>
      <c r="N41" s="388"/>
      <c r="O41" s="388"/>
      <c r="P41" s="388"/>
    </row>
    <row r="42" spans="1:16" ht="48.75" customHeight="1">
      <c r="B42" s="389" t="s">
        <v>113</v>
      </c>
      <c r="C42" s="389"/>
      <c r="D42" s="389"/>
      <c r="E42" s="389"/>
      <c r="F42" s="389"/>
      <c r="G42" s="389"/>
      <c r="H42" s="389"/>
      <c r="I42" s="389"/>
      <c r="J42" s="389"/>
      <c r="K42" s="389"/>
      <c r="L42" s="389"/>
      <c r="M42" s="389"/>
      <c r="N42" s="389"/>
      <c r="O42" s="389"/>
      <c r="P42" s="389"/>
    </row>
    <row r="43" spans="1:16" ht="19.5" thickBot="1">
      <c r="B43" s="12"/>
      <c r="C43" s="12"/>
      <c r="D43" s="57"/>
      <c r="E43" s="13"/>
      <c r="F43" s="13"/>
      <c r="G43" s="14"/>
      <c r="H43" s="14"/>
      <c r="I43" s="14"/>
      <c r="J43" s="14"/>
      <c r="K43" s="58"/>
      <c r="L43" s="13"/>
      <c r="M43" s="13"/>
      <c r="N43" s="13"/>
      <c r="O43" s="13"/>
      <c r="P43" s="13"/>
    </row>
    <row r="44" spans="1:16" ht="20.25" customHeight="1" thickTop="1">
      <c r="B44" s="399" t="s">
        <v>20</v>
      </c>
      <c r="C44" s="401" t="s">
        <v>22</v>
      </c>
      <c r="D44" s="403" t="s">
        <v>40</v>
      </c>
      <c r="E44" s="405" t="s">
        <v>0</v>
      </c>
      <c r="F44" s="406"/>
      <c r="G44" s="406"/>
      <c r="H44" s="406"/>
      <c r="I44" s="406"/>
      <c r="J44" s="406"/>
      <c r="K44" s="406"/>
      <c r="L44" s="406"/>
      <c r="M44" s="407"/>
      <c r="N44" s="408" t="s">
        <v>48</v>
      </c>
      <c r="O44" s="410" t="s">
        <v>46</v>
      </c>
      <c r="P44" s="397" t="s">
        <v>49</v>
      </c>
    </row>
    <row r="45" spans="1:16" ht="149.25" customHeight="1" thickBot="1">
      <c r="A45" s="15"/>
      <c r="B45" s="400"/>
      <c r="C45" s="402"/>
      <c r="D45" s="404"/>
      <c r="E45" s="215" t="s">
        <v>39</v>
      </c>
      <c r="F45" s="216" t="s">
        <v>41</v>
      </c>
      <c r="G45" s="216" t="s">
        <v>42</v>
      </c>
      <c r="H45" s="216" t="s">
        <v>96</v>
      </c>
      <c r="I45" s="217" t="s">
        <v>44</v>
      </c>
      <c r="J45" s="216" t="s">
        <v>45</v>
      </c>
      <c r="K45" s="216" t="s">
        <v>93</v>
      </c>
      <c r="L45" s="216" t="s">
        <v>94</v>
      </c>
      <c r="M45" s="218" t="s">
        <v>95</v>
      </c>
      <c r="N45" s="409"/>
      <c r="O45" s="411"/>
      <c r="P45" s="398"/>
    </row>
    <row r="46" spans="1:16" ht="350.1" customHeight="1">
      <c r="A46" s="16"/>
      <c r="B46" s="194" t="s">
        <v>51</v>
      </c>
      <c r="C46" s="159" t="s">
        <v>1</v>
      </c>
      <c r="D46" s="202" t="s">
        <v>146</v>
      </c>
      <c r="E46" s="298" t="s">
        <v>114</v>
      </c>
      <c r="F46" s="160" t="s">
        <v>115</v>
      </c>
      <c r="G46" s="161" t="s">
        <v>97</v>
      </c>
      <c r="H46" s="17" t="s">
        <v>106</v>
      </c>
      <c r="I46" s="162"/>
      <c r="J46" s="161" t="s">
        <v>108</v>
      </c>
      <c r="K46" s="17" t="s">
        <v>98</v>
      </c>
      <c r="L46" s="299" t="s">
        <v>116</v>
      </c>
      <c r="M46" s="163" t="s">
        <v>117</v>
      </c>
      <c r="N46" s="164" t="s">
        <v>118</v>
      </c>
      <c r="O46" s="212" t="s">
        <v>331</v>
      </c>
      <c r="P46" s="206" t="s">
        <v>107</v>
      </c>
    </row>
    <row r="47" spans="1:16" s="193" customFormat="1" ht="306.95" customHeight="1">
      <c r="A47" s="192"/>
      <c r="B47" s="219" t="s">
        <v>127</v>
      </c>
      <c r="C47" s="220" t="s">
        <v>2</v>
      </c>
      <c r="D47" s="221" t="s">
        <v>133</v>
      </c>
      <c r="E47" s="225" t="s">
        <v>139</v>
      </c>
      <c r="F47" s="222" t="s">
        <v>140</v>
      </c>
      <c r="G47" s="220" t="s">
        <v>141</v>
      </c>
      <c r="H47" s="220" t="s">
        <v>134</v>
      </c>
      <c r="I47" s="223" t="s">
        <v>135</v>
      </c>
      <c r="J47" s="222" t="s">
        <v>136</v>
      </c>
      <c r="K47" s="220" t="s">
        <v>98</v>
      </c>
      <c r="L47" s="223" t="s">
        <v>287</v>
      </c>
      <c r="M47" s="361" t="s">
        <v>382</v>
      </c>
      <c r="N47" s="225" t="s">
        <v>137</v>
      </c>
      <c r="O47" s="224" t="s">
        <v>138</v>
      </c>
      <c r="P47" s="226" t="s">
        <v>306</v>
      </c>
    </row>
    <row r="48" spans="1:16" ht="190.5" customHeight="1">
      <c r="A48" s="16"/>
      <c r="B48" s="227" t="s">
        <v>132</v>
      </c>
      <c r="C48" s="228" t="s">
        <v>3</v>
      </c>
      <c r="D48" s="229" t="s">
        <v>206</v>
      </c>
      <c r="E48" s="230" t="s">
        <v>144</v>
      </c>
      <c r="F48" s="231" t="s">
        <v>205</v>
      </c>
      <c r="G48" s="232" t="s">
        <v>142</v>
      </c>
      <c r="H48" s="232" t="s">
        <v>134</v>
      </c>
      <c r="I48" s="309" t="s">
        <v>208</v>
      </c>
      <c r="J48" s="233" t="s">
        <v>209</v>
      </c>
      <c r="K48" s="232" t="s">
        <v>98</v>
      </c>
      <c r="L48" s="234" t="s">
        <v>210</v>
      </c>
      <c r="M48" s="235" t="s">
        <v>211</v>
      </c>
      <c r="N48" s="236" t="s">
        <v>212</v>
      </c>
      <c r="O48" s="237" t="s">
        <v>213</v>
      </c>
      <c r="P48" s="238" t="s">
        <v>307</v>
      </c>
    </row>
    <row r="49" spans="1:16" ht="138">
      <c r="A49" s="16"/>
      <c r="B49" s="199"/>
      <c r="C49" s="165" t="s">
        <v>4</v>
      </c>
      <c r="D49" s="174" t="s">
        <v>148</v>
      </c>
      <c r="E49" s="191" t="s">
        <v>308</v>
      </c>
      <c r="F49" s="168" t="s">
        <v>198</v>
      </c>
      <c r="G49" s="169" t="s">
        <v>141</v>
      </c>
      <c r="H49" s="169" t="s">
        <v>134</v>
      </c>
      <c r="I49" s="310" t="s">
        <v>219</v>
      </c>
      <c r="J49" s="189" t="s">
        <v>225</v>
      </c>
      <c r="K49" s="190" t="s">
        <v>98</v>
      </c>
      <c r="L49" s="200" t="s">
        <v>226</v>
      </c>
      <c r="M49" s="201" t="s">
        <v>227</v>
      </c>
      <c r="N49" s="173" t="s">
        <v>309</v>
      </c>
      <c r="O49" s="166" t="s">
        <v>216</v>
      </c>
      <c r="P49" s="207" t="s">
        <v>310</v>
      </c>
    </row>
    <row r="50" spans="1:16" ht="155.25">
      <c r="A50" s="16"/>
      <c r="B50" s="195"/>
      <c r="C50" s="165" t="s">
        <v>4</v>
      </c>
      <c r="D50" s="93" t="s">
        <v>147</v>
      </c>
      <c r="E50" s="204" t="s">
        <v>199</v>
      </c>
      <c r="F50" s="41" t="s">
        <v>197</v>
      </c>
      <c r="G50" s="169" t="s">
        <v>141</v>
      </c>
      <c r="H50" s="169" t="s">
        <v>134</v>
      </c>
      <c r="I50" s="41" t="s">
        <v>220</v>
      </c>
      <c r="J50" s="41" t="s">
        <v>224</v>
      </c>
      <c r="K50" s="18" t="s">
        <v>143</v>
      </c>
      <c r="L50" s="41" t="s">
        <v>288</v>
      </c>
      <c r="M50" s="205" t="s">
        <v>223</v>
      </c>
      <c r="N50" s="204" t="s">
        <v>311</v>
      </c>
      <c r="O50" s="205" t="s">
        <v>217</v>
      </c>
      <c r="P50" s="208" t="s">
        <v>312</v>
      </c>
    </row>
    <row r="51" spans="1:16" ht="189.75">
      <c r="A51" s="16"/>
      <c r="B51" s="195"/>
      <c r="C51" s="165" t="s">
        <v>4</v>
      </c>
      <c r="D51" s="93" t="s">
        <v>149</v>
      </c>
      <c r="E51" s="204" t="s">
        <v>200</v>
      </c>
      <c r="F51" s="41" t="s">
        <v>196</v>
      </c>
      <c r="G51" s="169" t="s">
        <v>141</v>
      </c>
      <c r="H51" s="169" t="s">
        <v>134</v>
      </c>
      <c r="I51" s="41" t="s">
        <v>221</v>
      </c>
      <c r="J51" s="41" t="s">
        <v>438</v>
      </c>
      <c r="K51" s="18" t="s">
        <v>98</v>
      </c>
      <c r="L51" s="41" t="s">
        <v>313</v>
      </c>
      <c r="M51" s="347" t="s">
        <v>385</v>
      </c>
      <c r="N51" s="204" t="s">
        <v>214</v>
      </c>
      <c r="O51" s="205" t="s">
        <v>218</v>
      </c>
      <c r="P51" s="208" t="s">
        <v>312</v>
      </c>
    </row>
    <row r="52" spans="1:16" ht="212.45" customHeight="1">
      <c r="A52" s="16"/>
      <c r="B52" s="195"/>
      <c r="C52" s="165" t="s">
        <v>4</v>
      </c>
      <c r="D52" s="93" t="s">
        <v>150</v>
      </c>
      <c r="E52" s="204" t="s">
        <v>201</v>
      </c>
      <c r="F52" s="41" t="s">
        <v>195</v>
      </c>
      <c r="G52" s="169" t="s">
        <v>141</v>
      </c>
      <c r="H52" s="169" t="s">
        <v>134</v>
      </c>
      <c r="I52" s="41" t="s">
        <v>222</v>
      </c>
      <c r="J52" s="41" t="s">
        <v>457</v>
      </c>
      <c r="K52" s="18" t="s">
        <v>98</v>
      </c>
      <c r="L52" s="41" t="s">
        <v>437</v>
      </c>
      <c r="M52" s="347" t="s">
        <v>386</v>
      </c>
      <c r="N52" s="204" t="s">
        <v>215</v>
      </c>
      <c r="O52" s="205" t="s">
        <v>216</v>
      </c>
      <c r="P52" s="208" t="s">
        <v>312</v>
      </c>
    </row>
    <row r="53" spans="1:16" ht="212.45" customHeight="1">
      <c r="A53" s="16"/>
      <c r="B53" s="227" t="s">
        <v>128</v>
      </c>
      <c r="C53" s="228" t="s">
        <v>3</v>
      </c>
      <c r="D53" s="239" t="s">
        <v>151</v>
      </c>
      <c r="E53" s="240" t="s">
        <v>202</v>
      </c>
      <c r="F53" s="241" t="s">
        <v>194</v>
      </c>
      <c r="G53" s="232" t="s">
        <v>142</v>
      </c>
      <c r="H53" s="232" t="s">
        <v>444</v>
      </c>
      <c r="I53" s="243" t="s">
        <v>228</v>
      </c>
      <c r="J53" s="243" t="s">
        <v>229</v>
      </c>
      <c r="K53" s="242" t="s">
        <v>98</v>
      </c>
      <c r="L53" s="244" t="s">
        <v>230</v>
      </c>
      <c r="M53" s="245" t="s">
        <v>231</v>
      </c>
      <c r="N53" s="246" t="s">
        <v>232</v>
      </c>
      <c r="O53" s="247" t="s">
        <v>233</v>
      </c>
      <c r="P53" s="248" t="s">
        <v>234</v>
      </c>
    </row>
    <row r="54" spans="1:16" ht="172.5">
      <c r="A54" s="16"/>
      <c r="B54" s="196"/>
      <c r="C54" s="165" t="s">
        <v>4</v>
      </c>
      <c r="D54" s="174" t="s">
        <v>152</v>
      </c>
      <c r="E54" s="167" t="s">
        <v>204</v>
      </c>
      <c r="F54" s="168" t="s">
        <v>193</v>
      </c>
      <c r="G54" s="169" t="s">
        <v>141</v>
      </c>
      <c r="H54" s="169" t="s">
        <v>134</v>
      </c>
      <c r="I54" s="170" t="s">
        <v>235</v>
      </c>
      <c r="J54" s="170" t="s">
        <v>236</v>
      </c>
      <c r="K54" s="18" t="s">
        <v>98</v>
      </c>
      <c r="L54" s="171" t="s">
        <v>241</v>
      </c>
      <c r="M54" s="172" t="s">
        <v>285</v>
      </c>
      <c r="N54" s="173" t="s">
        <v>243</v>
      </c>
      <c r="O54" s="166" t="s">
        <v>233</v>
      </c>
      <c r="P54" s="209" t="s">
        <v>305</v>
      </c>
    </row>
    <row r="55" spans="1:16" ht="172.5">
      <c r="A55" s="59"/>
      <c r="B55" s="196"/>
      <c r="C55" s="165" t="s">
        <v>4</v>
      </c>
      <c r="D55" s="181" t="s">
        <v>153</v>
      </c>
      <c r="E55" s="176" t="s">
        <v>203</v>
      </c>
      <c r="F55" s="177" t="s">
        <v>192</v>
      </c>
      <c r="G55" s="169" t="s">
        <v>141</v>
      </c>
      <c r="H55" s="169" t="s">
        <v>134</v>
      </c>
      <c r="I55" s="178" t="s">
        <v>238</v>
      </c>
      <c r="J55" s="178" t="s">
        <v>237</v>
      </c>
      <c r="K55" s="18" t="s">
        <v>98</v>
      </c>
      <c r="L55" s="171" t="s">
        <v>242</v>
      </c>
      <c r="M55" s="179" t="s">
        <v>286</v>
      </c>
      <c r="N55" s="180" t="s">
        <v>244</v>
      </c>
      <c r="O55" s="175" t="s">
        <v>233</v>
      </c>
      <c r="P55" s="210" t="s">
        <v>305</v>
      </c>
    </row>
    <row r="56" spans="1:16" ht="206.45" customHeight="1">
      <c r="A56" s="20"/>
      <c r="B56" s="195"/>
      <c r="C56" s="165" t="s">
        <v>4</v>
      </c>
      <c r="D56" s="93" t="s">
        <v>154</v>
      </c>
      <c r="E56" s="204" t="s">
        <v>190</v>
      </c>
      <c r="F56" s="41" t="s">
        <v>191</v>
      </c>
      <c r="G56" s="169" t="s">
        <v>141</v>
      </c>
      <c r="H56" s="169" t="s">
        <v>134</v>
      </c>
      <c r="I56" s="41" t="s">
        <v>239</v>
      </c>
      <c r="J56" s="41" t="s">
        <v>240</v>
      </c>
      <c r="K56" s="18" t="s">
        <v>98</v>
      </c>
      <c r="L56" s="41" t="s">
        <v>436</v>
      </c>
      <c r="M56" s="347" t="s">
        <v>445</v>
      </c>
      <c r="N56" s="204" t="s">
        <v>245</v>
      </c>
      <c r="O56" s="205" t="s">
        <v>233</v>
      </c>
      <c r="P56" s="208" t="s">
        <v>305</v>
      </c>
    </row>
    <row r="57" spans="1:16" ht="155.25">
      <c r="B57" s="227" t="s">
        <v>187</v>
      </c>
      <c r="C57" s="228" t="s">
        <v>3</v>
      </c>
      <c r="D57" s="249" t="s">
        <v>188</v>
      </c>
      <c r="E57" s="240" t="s">
        <v>314</v>
      </c>
      <c r="F57" s="241" t="s">
        <v>189</v>
      </c>
      <c r="G57" s="232" t="s">
        <v>142</v>
      </c>
      <c r="H57" s="232" t="s">
        <v>134</v>
      </c>
      <c r="I57" s="243" t="s">
        <v>315</v>
      </c>
      <c r="J57" s="250" t="s">
        <v>246</v>
      </c>
      <c r="K57" s="242" t="s">
        <v>98</v>
      </c>
      <c r="L57" s="244" t="s">
        <v>278</v>
      </c>
      <c r="M57" s="245" t="s">
        <v>279</v>
      </c>
      <c r="N57" s="246" t="s">
        <v>247</v>
      </c>
      <c r="O57" s="247" t="s">
        <v>248</v>
      </c>
      <c r="P57" s="248" t="s">
        <v>316</v>
      </c>
    </row>
    <row r="58" spans="1:16" ht="197.1" customHeight="1">
      <c r="B58" s="196"/>
      <c r="C58" s="165" t="s">
        <v>4</v>
      </c>
      <c r="D58" s="181" t="s">
        <v>157</v>
      </c>
      <c r="E58" s="308" t="s">
        <v>317</v>
      </c>
      <c r="F58" s="177" t="s">
        <v>186</v>
      </c>
      <c r="G58" s="169" t="s">
        <v>141</v>
      </c>
      <c r="H58" s="169" t="s">
        <v>134</v>
      </c>
      <c r="I58" s="178" t="s">
        <v>318</v>
      </c>
      <c r="J58" s="182" t="s">
        <v>249</v>
      </c>
      <c r="K58" s="18" t="s">
        <v>98</v>
      </c>
      <c r="L58" s="183" t="s">
        <v>398</v>
      </c>
      <c r="M58" s="184" t="s">
        <v>399</v>
      </c>
      <c r="N58" s="180" t="s">
        <v>251</v>
      </c>
      <c r="O58" s="175" t="s">
        <v>248</v>
      </c>
      <c r="P58" s="210" t="s">
        <v>316</v>
      </c>
    </row>
    <row r="59" spans="1:16" ht="193.5" customHeight="1">
      <c r="B59" s="196"/>
      <c r="C59" s="165" t="s">
        <v>4</v>
      </c>
      <c r="D59" s="203" t="s">
        <v>155</v>
      </c>
      <c r="E59" s="185" t="s">
        <v>252</v>
      </c>
      <c r="F59" s="168" t="s">
        <v>185</v>
      </c>
      <c r="G59" s="169" t="s">
        <v>141</v>
      </c>
      <c r="H59" s="169" t="s">
        <v>134</v>
      </c>
      <c r="I59" s="170" t="s">
        <v>319</v>
      </c>
      <c r="J59" s="186" t="s">
        <v>250</v>
      </c>
      <c r="K59" s="18" t="s">
        <v>98</v>
      </c>
      <c r="L59" s="171" t="s">
        <v>400</v>
      </c>
      <c r="M59" s="172" t="s">
        <v>401</v>
      </c>
      <c r="N59" s="173" t="s">
        <v>259</v>
      </c>
      <c r="O59" s="166" t="s">
        <v>248</v>
      </c>
      <c r="P59" s="209" t="s">
        <v>316</v>
      </c>
    </row>
    <row r="60" spans="1:16" ht="192.95" customHeight="1">
      <c r="B60" s="195"/>
      <c r="C60" s="165" t="s">
        <v>4</v>
      </c>
      <c r="D60" s="93" t="s">
        <v>156</v>
      </c>
      <c r="E60" s="204" t="s">
        <v>184</v>
      </c>
      <c r="F60" s="41" t="s">
        <v>183</v>
      </c>
      <c r="G60" s="169" t="s">
        <v>141</v>
      </c>
      <c r="H60" s="169" t="s">
        <v>134</v>
      </c>
      <c r="I60" s="41" t="s">
        <v>255</v>
      </c>
      <c r="J60" s="41" t="s">
        <v>254</v>
      </c>
      <c r="K60" s="18" t="s">
        <v>98</v>
      </c>
      <c r="L60" s="41" t="s">
        <v>404</v>
      </c>
      <c r="M60" s="205" t="s">
        <v>405</v>
      </c>
      <c r="N60" s="204" t="s">
        <v>258</v>
      </c>
      <c r="O60" s="205" t="s">
        <v>248</v>
      </c>
      <c r="P60" s="208" t="s">
        <v>316</v>
      </c>
    </row>
    <row r="61" spans="1:16" ht="210.95" customHeight="1">
      <c r="B61" s="227" t="s">
        <v>320</v>
      </c>
      <c r="C61" s="228" t="s">
        <v>3</v>
      </c>
      <c r="D61" s="249" t="s">
        <v>158</v>
      </c>
      <c r="E61" s="240" t="s">
        <v>181</v>
      </c>
      <c r="F61" s="241" t="s">
        <v>182</v>
      </c>
      <c r="G61" s="232" t="s">
        <v>142</v>
      </c>
      <c r="H61" s="232" t="s">
        <v>134</v>
      </c>
      <c r="I61" s="243" t="s">
        <v>276</v>
      </c>
      <c r="J61" s="243" t="s">
        <v>253</v>
      </c>
      <c r="K61" s="242" t="s">
        <v>98</v>
      </c>
      <c r="L61" s="244" t="s">
        <v>435</v>
      </c>
      <c r="M61" s="245" t="s">
        <v>277</v>
      </c>
      <c r="N61" s="246" t="s">
        <v>267</v>
      </c>
      <c r="O61" s="247" t="s">
        <v>268</v>
      </c>
      <c r="P61" s="248" t="s">
        <v>316</v>
      </c>
    </row>
    <row r="62" spans="1:16" ht="191.45" customHeight="1">
      <c r="B62" s="197"/>
      <c r="C62" s="165" t="s">
        <v>4</v>
      </c>
      <c r="D62" s="174" t="s">
        <v>160</v>
      </c>
      <c r="E62" s="167" t="s">
        <v>179</v>
      </c>
      <c r="F62" s="168" t="s">
        <v>180</v>
      </c>
      <c r="G62" s="169" t="s">
        <v>141</v>
      </c>
      <c r="H62" s="169" t="s">
        <v>134</v>
      </c>
      <c r="I62" s="170" t="s">
        <v>321</v>
      </c>
      <c r="J62" s="170" t="s">
        <v>256</v>
      </c>
      <c r="K62" s="18" t="s">
        <v>98</v>
      </c>
      <c r="L62" s="187" t="s">
        <v>408</v>
      </c>
      <c r="M62" s="188" t="s">
        <v>409</v>
      </c>
      <c r="N62" s="173" t="s">
        <v>271</v>
      </c>
      <c r="O62" s="213" t="s">
        <v>269</v>
      </c>
      <c r="P62" s="211" t="s">
        <v>322</v>
      </c>
    </row>
    <row r="63" spans="1:16" ht="186" customHeight="1">
      <c r="B63" s="195"/>
      <c r="C63" s="165" t="s">
        <v>4</v>
      </c>
      <c r="D63" s="93" t="s">
        <v>159</v>
      </c>
      <c r="E63" s="204" t="s">
        <v>273</v>
      </c>
      <c r="F63" s="41" t="s">
        <v>178</v>
      </c>
      <c r="G63" s="169" t="s">
        <v>141</v>
      </c>
      <c r="H63" s="169" t="s">
        <v>134</v>
      </c>
      <c r="I63" s="41" t="s">
        <v>274</v>
      </c>
      <c r="J63" s="41" t="s">
        <v>257</v>
      </c>
      <c r="K63" s="18" t="s">
        <v>98</v>
      </c>
      <c r="L63" s="41" t="s">
        <v>289</v>
      </c>
      <c r="M63" s="205" t="s">
        <v>275</v>
      </c>
      <c r="N63" s="204" t="s">
        <v>272</v>
      </c>
      <c r="O63" s="205" t="s">
        <v>270</v>
      </c>
      <c r="P63" s="208" t="s">
        <v>322</v>
      </c>
    </row>
    <row r="64" spans="1:16" ht="153" customHeight="1">
      <c r="B64" s="227" t="s">
        <v>129</v>
      </c>
      <c r="C64" s="228" t="s">
        <v>3</v>
      </c>
      <c r="D64" s="249" t="s">
        <v>161</v>
      </c>
      <c r="E64" s="240" t="s">
        <v>176</v>
      </c>
      <c r="F64" s="241" t="s">
        <v>177</v>
      </c>
      <c r="G64" s="232" t="s">
        <v>142</v>
      </c>
      <c r="H64" s="232" t="s">
        <v>134</v>
      </c>
      <c r="I64" s="243" t="s">
        <v>324</v>
      </c>
      <c r="J64" s="243" t="s">
        <v>260</v>
      </c>
      <c r="K64" s="242" t="s">
        <v>98</v>
      </c>
      <c r="L64" s="252" t="s">
        <v>292</v>
      </c>
      <c r="M64" s="253" t="s">
        <v>293</v>
      </c>
      <c r="N64" s="246" t="s">
        <v>298</v>
      </c>
      <c r="O64" s="247" t="s">
        <v>299</v>
      </c>
      <c r="P64" s="254" t="s">
        <v>323</v>
      </c>
    </row>
    <row r="65" spans="2:16" ht="178.5" customHeight="1">
      <c r="B65" s="196"/>
      <c r="C65" s="165" t="s">
        <v>4</v>
      </c>
      <c r="D65" s="174" t="s">
        <v>162</v>
      </c>
      <c r="E65" s="167" t="s">
        <v>174</v>
      </c>
      <c r="F65" s="168" t="s">
        <v>175</v>
      </c>
      <c r="G65" s="169" t="s">
        <v>141</v>
      </c>
      <c r="H65" s="169" t="s">
        <v>134</v>
      </c>
      <c r="I65" s="170" t="s">
        <v>325</v>
      </c>
      <c r="J65" s="170" t="s">
        <v>260</v>
      </c>
      <c r="K65" s="18" t="s">
        <v>98</v>
      </c>
      <c r="L65" s="348" t="s">
        <v>290</v>
      </c>
      <c r="M65" s="172" t="s">
        <v>291</v>
      </c>
      <c r="N65" s="173" t="s">
        <v>332</v>
      </c>
      <c r="O65" s="166" t="s">
        <v>333</v>
      </c>
      <c r="P65" s="209" t="s">
        <v>327</v>
      </c>
    </row>
    <row r="66" spans="2:16" ht="156.6" customHeight="1">
      <c r="B66" s="227" t="s">
        <v>130</v>
      </c>
      <c r="C66" s="251" t="s">
        <v>3</v>
      </c>
      <c r="D66" s="239" t="s">
        <v>163</v>
      </c>
      <c r="E66" s="255" t="s">
        <v>172</v>
      </c>
      <c r="F66" s="241" t="s">
        <v>173</v>
      </c>
      <c r="G66" s="232" t="s">
        <v>142</v>
      </c>
      <c r="H66" s="232" t="s">
        <v>134</v>
      </c>
      <c r="I66" s="243" t="s">
        <v>326</v>
      </c>
      <c r="J66" s="243" t="s">
        <v>260</v>
      </c>
      <c r="K66" s="242" t="s">
        <v>98</v>
      </c>
      <c r="L66" s="350" t="s">
        <v>294</v>
      </c>
      <c r="M66" s="245" t="s">
        <v>334</v>
      </c>
      <c r="N66" s="246" t="s">
        <v>300</v>
      </c>
      <c r="O66" s="247" t="s">
        <v>302</v>
      </c>
      <c r="P66" s="254" t="s">
        <v>335</v>
      </c>
    </row>
    <row r="67" spans="2:16" ht="180.95" customHeight="1">
      <c r="B67" s="196"/>
      <c r="C67" s="165" t="s">
        <v>4</v>
      </c>
      <c r="D67" s="174" t="s">
        <v>170</v>
      </c>
      <c r="E67" s="167" t="s">
        <v>169</v>
      </c>
      <c r="F67" s="168" t="s">
        <v>171</v>
      </c>
      <c r="G67" s="169" t="s">
        <v>141</v>
      </c>
      <c r="H67" s="169" t="s">
        <v>134</v>
      </c>
      <c r="I67" s="170" t="s">
        <v>261</v>
      </c>
      <c r="J67" s="186" t="s">
        <v>262</v>
      </c>
      <c r="K67" s="18" t="s">
        <v>98</v>
      </c>
      <c r="L67" s="349" t="s">
        <v>415</v>
      </c>
      <c r="M67" s="172" t="s">
        <v>417</v>
      </c>
      <c r="N67" s="173" t="s">
        <v>301</v>
      </c>
      <c r="O67" s="166" t="s">
        <v>302</v>
      </c>
      <c r="P67" s="209" t="s">
        <v>327</v>
      </c>
    </row>
    <row r="68" spans="2:16" ht="177.95" customHeight="1">
      <c r="B68" s="227" t="s">
        <v>131</v>
      </c>
      <c r="C68" s="228" t="s">
        <v>3</v>
      </c>
      <c r="D68" s="249" t="s">
        <v>280</v>
      </c>
      <c r="E68" s="240" t="s">
        <v>167</v>
      </c>
      <c r="F68" s="241" t="s">
        <v>168</v>
      </c>
      <c r="G68" s="232" t="s">
        <v>142</v>
      </c>
      <c r="H68" s="232" t="s">
        <v>134</v>
      </c>
      <c r="I68" s="243" t="s">
        <v>263</v>
      </c>
      <c r="J68" s="243" t="s">
        <v>265</v>
      </c>
      <c r="K68" s="242" t="s">
        <v>98</v>
      </c>
      <c r="L68" s="244" t="s">
        <v>295</v>
      </c>
      <c r="M68" s="245" t="s">
        <v>296</v>
      </c>
      <c r="N68" s="246" t="s">
        <v>303</v>
      </c>
      <c r="O68" s="247" t="s">
        <v>302</v>
      </c>
      <c r="P68" s="254" t="s">
        <v>328</v>
      </c>
    </row>
    <row r="69" spans="2:16" ht="170.1" customHeight="1" thickBot="1">
      <c r="B69" s="198"/>
      <c r="C69" s="381" t="s">
        <v>4</v>
      </c>
      <c r="D69" s="94" t="s">
        <v>165</v>
      </c>
      <c r="E69" s="95" t="s">
        <v>164</v>
      </c>
      <c r="F69" s="21" t="s">
        <v>166</v>
      </c>
      <c r="G69" s="22" t="s">
        <v>142</v>
      </c>
      <c r="H69" s="63" t="s">
        <v>134</v>
      </c>
      <c r="I69" s="311" t="s">
        <v>264</v>
      </c>
      <c r="J69" s="311" t="s">
        <v>266</v>
      </c>
      <c r="K69" s="381" t="s">
        <v>98</v>
      </c>
      <c r="L69" s="23" t="s">
        <v>434</v>
      </c>
      <c r="M69" s="351" t="s">
        <v>297</v>
      </c>
      <c r="N69" s="96" t="s">
        <v>304</v>
      </c>
      <c r="O69" s="352" t="s">
        <v>302</v>
      </c>
      <c r="P69" s="24" t="s">
        <v>329</v>
      </c>
    </row>
    <row r="70" spans="2:16" ht="15.75" thickTop="1"/>
  </sheetData>
  <sheetProtection formatCells="0" formatColumns="0" formatRows="0" insertColumns="0" insertRows="0" insertHyperlinks="0" deleteColumns="0" deleteRows="0" sort="0" autoFilter="0" pivotTables="0"/>
  <autoFilter ref="B44:P69" xr:uid="{A530A35C-B172-4D6D-8D69-EEBA2A336501}">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53">
    <mergeCell ref="B39:D39"/>
    <mergeCell ref="E39:P39"/>
    <mergeCell ref="B37:D37"/>
    <mergeCell ref="B35:D35"/>
    <mergeCell ref="B36:D36"/>
    <mergeCell ref="E36:P36"/>
    <mergeCell ref="B38:D38"/>
    <mergeCell ref="E38:P38"/>
    <mergeCell ref="E37:K37"/>
    <mergeCell ref="E24:P24"/>
    <mergeCell ref="B26:D26"/>
    <mergeCell ref="P44:P45"/>
    <mergeCell ref="B30:D30"/>
    <mergeCell ref="B31:D31"/>
    <mergeCell ref="E31:P31"/>
    <mergeCell ref="B32:D32"/>
    <mergeCell ref="E32:P32"/>
    <mergeCell ref="B44:B45"/>
    <mergeCell ref="C44:C45"/>
    <mergeCell ref="D44:D45"/>
    <mergeCell ref="E44:M44"/>
    <mergeCell ref="N44:N45"/>
    <mergeCell ref="O44:O45"/>
    <mergeCell ref="B33:D33"/>
    <mergeCell ref="E33:P33"/>
    <mergeCell ref="E22:P22"/>
    <mergeCell ref="B23:D23"/>
    <mergeCell ref="E23:P23"/>
    <mergeCell ref="B14:D14"/>
    <mergeCell ref="E14:P14"/>
    <mergeCell ref="B17:D17"/>
    <mergeCell ref="E18:P18"/>
    <mergeCell ref="B20:D20"/>
    <mergeCell ref="B21:D21"/>
    <mergeCell ref="E21:P21"/>
    <mergeCell ref="E20:H20"/>
    <mergeCell ref="E17:G17"/>
    <mergeCell ref="B41:P41"/>
    <mergeCell ref="B42:P42"/>
    <mergeCell ref="B24:D24"/>
    <mergeCell ref="C4:N4"/>
    <mergeCell ref="C5:N5"/>
    <mergeCell ref="C6:N6"/>
    <mergeCell ref="B15:D15"/>
    <mergeCell ref="E15:P15"/>
    <mergeCell ref="B9:D9"/>
    <mergeCell ref="B10:D10"/>
    <mergeCell ref="E10:P10"/>
    <mergeCell ref="B12:D12"/>
    <mergeCell ref="B13:D13"/>
    <mergeCell ref="E13:P13"/>
    <mergeCell ref="C7:N7"/>
    <mergeCell ref="B22:D22"/>
  </mergeCells>
  <phoneticPr fontId="37" type="noConversion"/>
  <printOptions horizontalCentered="1" verticalCentered="1"/>
  <pageMargins left="0.23622047244094491" right="0.23622047244094491" top="0.74803149606299213" bottom="0.74803149606299213" header="0.31496062992125984" footer="0.31496062992125984"/>
  <pageSetup paperSize="5" scale="25" fitToHeight="0" orientation="landscape" r:id="rId1"/>
  <headerFooter alignWithMargins="0">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8F4E4-EC34-48A7-AC37-70D349573DCD}">
  <sheetPr codeName="Hoja8"/>
  <dimension ref="A3:P71"/>
  <sheetViews>
    <sheetView showGridLines="0" topLeftCell="I58" zoomScaleNormal="100" zoomScaleSheetLayoutView="40" zoomScalePageLayoutView="111" workbookViewId="0">
      <selection activeCell="C11" sqref="C11:X15"/>
    </sheetView>
  </sheetViews>
  <sheetFormatPr baseColWidth="10" defaultColWidth="12.125" defaultRowHeight="15"/>
  <cols>
    <col min="1" max="1" width="26.75" style="1" customWidth="1"/>
    <col min="2" max="2" width="23.625" style="2" customWidth="1"/>
    <col min="3" max="3" width="17.875" style="2" customWidth="1"/>
    <col min="4" max="4" width="57" style="64" customWidth="1"/>
    <col min="5" max="5" width="30.875" style="1" customWidth="1"/>
    <col min="6" max="6" width="61.375" style="1" customWidth="1"/>
    <col min="7" max="7" width="28.875" style="1" customWidth="1"/>
    <col min="8" max="8" width="26.25" style="1" customWidth="1"/>
    <col min="9" max="9" width="62.375" style="1" customWidth="1"/>
    <col min="10" max="11" width="33.25" style="1" customWidth="1"/>
    <col min="12" max="13" width="52.25" style="1" customWidth="1"/>
    <col min="14" max="14" width="63.125" style="1" customWidth="1"/>
    <col min="15" max="15" width="49.875" style="1" customWidth="1"/>
    <col min="16" max="16" width="59" style="1" customWidth="1"/>
    <col min="17" max="17" width="56.25" style="1" customWidth="1"/>
    <col min="18" max="16384" width="12.125" style="1"/>
  </cols>
  <sheetData>
    <row r="3" spans="2:16">
      <c r="D3" s="2"/>
    </row>
    <row r="4" spans="2:16" ht="31.5" customHeight="1">
      <c r="C4" s="391" t="s">
        <v>23</v>
      </c>
      <c r="D4" s="391"/>
      <c r="E4" s="391"/>
      <c r="F4" s="391"/>
      <c r="G4" s="391"/>
      <c r="H4" s="391"/>
      <c r="I4" s="391"/>
      <c r="J4" s="391"/>
      <c r="K4" s="391"/>
      <c r="L4" s="391"/>
      <c r="M4" s="391"/>
      <c r="N4" s="391"/>
      <c r="O4" s="3"/>
      <c r="P4" s="3"/>
    </row>
    <row r="5" spans="2:16" ht="31.5" customHeight="1">
      <c r="C5" s="391" t="s">
        <v>110</v>
      </c>
      <c r="D5" s="391"/>
      <c r="E5" s="391"/>
      <c r="F5" s="391"/>
      <c r="G5" s="391"/>
      <c r="H5" s="391"/>
      <c r="I5" s="391"/>
      <c r="J5" s="391"/>
      <c r="K5" s="391"/>
      <c r="L5" s="391"/>
      <c r="M5" s="391"/>
      <c r="N5" s="391"/>
      <c r="O5" s="3"/>
      <c r="P5" s="3"/>
    </row>
    <row r="6" spans="2:16" ht="31.5" customHeight="1">
      <c r="C6" s="391" t="s">
        <v>120</v>
      </c>
      <c r="D6" s="391"/>
      <c r="E6" s="391"/>
      <c r="F6" s="391"/>
      <c r="G6" s="391"/>
      <c r="H6" s="391"/>
      <c r="I6" s="391"/>
      <c r="J6" s="391"/>
      <c r="K6" s="391"/>
      <c r="L6" s="391"/>
      <c r="M6" s="391"/>
      <c r="N6" s="391"/>
      <c r="O6" s="4"/>
      <c r="P6" s="4"/>
    </row>
    <row r="7" spans="2:16" ht="31.5" customHeight="1">
      <c r="C7" s="391" t="s">
        <v>207</v>
      </c>
      <c r="D7" s="391"/>
      <c r="E7" s="391"/>
      <c r="F7" s="391"/>
      <c r="G7" s="391"/>
      <c r="H7" s="391"/>
      <c r="I7" s="391"/>
      <c r="J7" s="391"/>
      <c r="K7" s="391"/>
      <c r="L7" s="391"/>
      <c r="M7" s="391"/>
      <c r="N7" s="391"/>
      <c r="O7" s="4"/>
      <c r="P7" s="4"/>
    </row>
    <row r="8" spans="2:16" ht="32.25">
      <c r="B8" s="5"/>
      <c r="C8" s="5"/>
      <c r="D8" s="5"/>
      <c r="E8" s="5"/>
      <c r="F8" s="5"/>
      <c r="G8" s="5"/>
      <c r="H8" s="5"/>
      <c r="I8" s="5"/>
      <c r="J8" s="5"/>
      <c r="K8" s="53"/>
      <c r="L8" s="5"/>
      <c r="M8" s="5"/>
      <c r="N8" s="5"/>
      <c r="O8" s="5"/>
      <c r="P8" s="5"/>
    </row>
    <row r="9" spans="2:16" ht="42" customHeight="1">
      <c r="B9" s="393" t="s">
        <v>5</v>
      </c>
      <c r="C9" s="393"/>
      <c r="D9" s="393"/>
      <c r="E9" s="10"/>
      <c r="F9" s="10"/>
      <c r="G9" s="6"/>
      <c r="H9" s="7"/>
      <c r="I9" s="7"/>
      <c r="J9" s="7"/>
      <c r="K9" s="54"/>
      <c r="L9" s="7"/>
      <c r="M9" s="7"/>
      <c r="N9" s="7"/>
      <c r="O9" s="7"/>
      <c r="P9" s="7"/>
    </row>
    <row r="10" spans="2:16" ht="42" customHeight="1">
      <c r="B10" s="390" t="s">
        <v>6</v>
      </c>
      <c r="C10" s="390"/>
      <c r="D10" s="390"/>
      <c r="E10" s="392" t="s">
        <v>120</v>
      </c>
      <c r="F10" s="392"/>
      <c r="G10" s="392"/>
      <c r="H10" s="392"/>
      <c r="I10" s="392"/>
      <c r="J10" s="392"/>
      <c r="K10" s="392"/>
      <c r="L10" s="392"/>
      <c r="M10" s="392"/>
      <c r="N10" s="392"/>
      <c r="O10" s="392"/>
      <c r="P10" s="392"/>
    </row>
    <row r="11" spans="2:16" ht="18.75">
      <c r="B11" s="55"/>
      <c r="C11" s="8"/>
      <c r="D11" s="56"/>
      <c r="E11" s="10"/>
      <c r="F11" s="9"/>
      <c r="G11" s="6"/>
      <c r="H11" s="7"/>
      <c r="I11" s="9"/>
      <c r="J11" s="7"/>
      <c r="K11" s="54"/>
      <c r="L11" s="9"/>
      <c r="M11" s="9"/>
      <c r="N11" s="9"/>
      <c r="O11" s="9"/>
      <c r="P11" s="9"/>
    </row>
    <row r="12" spans="2:16" ht="42" customHeight="1">
      <c r="B12" s="394" t="s">
        <v>9</v>
      </c>
      <c r="C12" s="394"/>
      <c r="D12" s="394"/>
      <c r="E12" s="10"/>
      <c r="F12" s="9"/>
      <c r="G12" s="6"/>
      <c r="H12" s="7"/>
      <c r="I12" s="9"/>
      <c r="J12" s="7"/>
      <c r="K12" s="54"/>
      <c r="L12" s="9"/>
      <c r="M12" s="9"/>
      <c r="N12" s="9"/>
      <c r="O12" s="9"/>
      <c r="P12" s="9"/>
    </row>
    <row r="13" spans="2:16" ht="18.75">
      <c r="B13" s="390" t="s">
        <v>10</v>
      </c>
      <c r="C13" s="390"/>
      <c r="D13" s="390"/>
      <c r="E13" s="392" t="s">
        <v>121</v>
      </c>
      <c r="F13" s="392"/>
      <c r="G13" s="392"/>
      <c r="H13" s="392"/>
      <c r="I13" s="392"/>
      <c r="J13" s="392"/>
      <c r="K13" s="392"/>
      <c r="L13" s="392"/>
      <c r="M13" s="392"/>
      <c r="N13" s="392"/>
      <c r="O13" s="392"/>
      <c r="P13" s="392"/>
    </row>
    <row r="14" spans="2:16" ht="18.75">
      <c r="B14" s="390" t="s">
        <v>11</v>
      </c>
      <c r="C14" s="390"/>
      <c r="D14" s="390"/>
      <c r="E14" s="392" t="s">
        <v>122</v>
      </c>
      <c r="F14" s="392"/>
      <c r="G14" s="392"/>
      <c r="H14" s="392"/>
      <c r="I14" s="392"/>
      <c r="J14" s="392"/>
      <c r="K14" s="392"/>
      <c r="L14" s="392"/>
      <c r="M14" s="392"/>
      <c r="N14" s="392"/>
      <c r="O14" s="392"/>
      <c r="P14" s="392"/>
    </row>
    <row r="15" spans="2:16" ht="18.75">
      <c r="B15" s="390" t="s">
        <v>12</v>
      </c>
      <c r="C15" s="390"/>
      <c r="D15" s="390"/>
      <c r="E15" s="392" t="s">
        <v>123</v>
      </c>
      <c r="F15" s="392"/>
      <c r="G15" s="392"/>
      <c r="H15" s="392"/>
      <c r="I15" s="392"/>
      <c r="J15" s="392"/>
      <c r="K15" s="392"/>
      <c r="L15" s="392"/>
      <c r="M15" s="392"/>
      <c r="N15" s="392"/>
      <c r="O15" s="392"/>
      <c r="P15" s="392"/>
    </row>
    <row r="16" spans="2:16" ht="18.75">
      <c r="B16" s="55"/>
      <c r="C16" s="8"/>
      <c r="D16" s="56"/>
      <c r="E16" s="396" t="s">
        <v>124</v>
      </c>
      <c r="F16" s="396"/>
      <c r="G16" s="396"/>
      <c r="H16" s="396"/>
      <c r="I16" s="9"/>
      <c r="J16" s="7"/>
      <c r="K16" s="54"/>
      <c r="L16" s="9"/>
      <c r="M16" s="9"/>
      <c r="N16" s="9"/>
      <c r="O16" s="9"/>
      <c r="P16" s="9"/>
    </row>
    <row r="17" spans="2:16" ht="59.45" customHeight="1">
      <c r="B17" s="394" t="s">
        <v>13</v>
      </c>
      <c r="C17" s="394"/>
      <c r="D17" s="394"/>
      <c r="E17" s="396"/>
      <c r="F17" s="396"/>
      <c r="G17" s="396"/>
      <c r="H17" s="396"/>
      <c r="I17" s="6"/>
      <c r="J17" s="6"/>
      <c r="K17" s="6"/>
      <c r="L17" s="6"/>
      <c r="M17" s="6"/>
      <c r="N17" s="6"/>
      <c r="O17" s="6"/>
      <c r="P17" s="6"/>
    </row>
    <row r="18" spans="2:16" ht="18.75">
      <c r="B18" s="55"/>
      <c r="C18" s="8"/>
      <c r="D18" s="56"/>
      <c r="E18" s="392"/>
      <c r="F18" s="392"/>
      <c r="G18" s="392"/>
      <c r="H18" s="392"/>
      <c r="I18" s="392"/>
      <c r="J18" s="392"/>
      <c r="K18" s="392"/>
      <c r="L18" s="392"/>
      <c r="M18" s="392"/>
      <c r="N18" s="392"/>
      <c r="O18" s="392"/>
      <c r="P18" s="392"/>
    </row>
    <row r="19" spans="2:16" ht="18.75">
      <c r="B19" s="55"/>
      <c r="C19" s="8"/>
      <c r="D19" s="56"/>
      <c r="E19" s="10"/>
      <c r="F19" s="9"/>
      <c r="G19" s="7"/>
      <c r="H19" s="7"/>
      <c r="I19" s="9"/>
      <c r="J19" s="7"/>
      <c r="K19" s="54"/>
      <c r="L19" s="9"/>
      <c r="M19" s="9"/>
      <c r="N19" s="9"/>
      <c r="O19" s="9"/>
      <c r="P19" s="9"/>
    </row>
    <row r="20" spans="2:16" ht="42" customHeight="1">
      <c r="B20" s="394" t="s">
        <v>14</v>
      </c>
      <c r="C20" s="394"/>
      <c r="D20" s="394"/>
      <c r="E20" s="10"/>
      <c r="F20" s="9"/>
      <c r="G20" s="7"/>
      <c r="H20" s="7"/>
      <c r="I20" s="9"/>
      <c r="J20" s="7"/>
      <c r="K20" s="54"/>
      <c r="L20" s="9"/>
      <c r="M20" s="9"/>
      <c r="N20" s="9"/>
      <c r="O20" s="9"/>
      <c r="P20" s="9"/>
    </row>
    <row r="21" spans="2:16" ht="18.75">
      <c r="B21" s="390" t="s">
        <v>15</v>
      </c>
      <c r="C21" s="390"/>
      <c r="D21" s="390"/>
      <c r="E21" s="392" t="s">
        <v>111</v>
      </c>
      <c r="F21" s="392"/>
      <c r="G21" s="392"/>
      <c r="H21" s="392"/>
      <c r="I21" s="392"/>
      <c r="J21" s="392"/>
      <c r="K21" s="392"/>
      <c r="L21" s="392"/>
      <c r="M21" s="392"/>
      <c r="N21" s="392"/>
      <c r="O21" s="392"/>
      <c r="P21" s="392"/>
    </row>
    <row r="22" spans="2:16" ht="18.75" customHeight="1">
      <c r="B22" s="390" t="s">
        <v>16</v>
      </c>
      <c r="C22" s="390"/>
      <c r="D22" s="390"/>
      <c r="E22" s="392" t="s">
        <v>125</v>
      </c>
      <c r="F22" s="392"/>
      <c r="G22" s="392"/>
      <c r="H22" s="392"/>
      <c r="I22" s="392"/>
      <c r="J22" s="392"/>
      <c r="K22" s="392"/>
      <c r="L22" s="392"/>
      <c r="M22" s="392"/>
      <c r="N22" s="392"/>
      <c r="O22" s="392"/>
      <c r="P22" s="392"/>
    </row>
    <row r="23" spans="2:16" ht="18.75" customHeight="1">
      <c r="B23" s="390" t="s">
        <v>17</v>
      </c>
      <c r="C23" s="390"/>
      <c r="D23" s="390"/>
      <c r="E23" s="392" t="s">
        <v>125</v>
      </c>
      <c r="F23" s="392"/>
      <c r="G23" s="392"/>
      <c r="H23" s="392"/>
      <c r="I23" s="392"/>
      <c r="J23" s="392"/>
      <c r="K23" s="392"/>
      <c r="L23" s="392"/>
      <c r="M23" s="392"/>
      <c r="N23" s="392"/>
      <c r="O23" s="392"/>
      <c r="P23" s="392"/>
    </row>
    <row r="24" spans="2:16" ht="18.75" customHeight="1">
      <c r="B24" s="390" t="s">
        <v>18</v>
      </c>
      <c r="C24" s="390"/>
      <c r="D24" s="390"/>
      <c r="E24" s="392" t="s">
        <v>126</v>
      </c>
      <c r="F24" s="392"/>
      <c r="G24" s="392"/>
      <c r="H24" s="392"/>
      <c r="I24" s="392"/>
      <c r="J24" s="392"/>
      <c r="K24" s="392"/>
      <c r="L24" s="392"/>
      <c r="M24" s="392"/>
      <c r="N24" s="392"/>
      <c r="O24" s="392"/>
      <c r="P24" s="392"/>
    </row>
    <row r="25" spans="2:16" ht="18.75">
      <c r="B25" s="6"/>
      <c r="C25" s="6"/>
      <c r="D25" s="56"/>
      <c r="E25" s="10"/>
      <c r="F25" s="10"/>
      <c r="G25" s="7"/>
      <c r="H25" s="7"/>
      <c r="I25" s="9"/>
      <c r="J25" s="7"/>
      <c r="K25" s="54"/>
      <c r="L25" s="9"/>
      <c r="M25" s="9"/>
      <c r="N25" s="9"/>
      <c r="O25" s="9"/>
      <c r="P25" s="9"/>
    </row>
    <row r="26" spans="2:16" ht="58.5" customHeight="1">
      <c r="B26" s="424" t="s">
        <v>19</v>
      </c>
      <c r="C26" s="424"/>
      <c r="D26" s="424"/>
      <c r="E26" s="6" t="s">
        <v>129</v>
      </c>
      <c r="F26" s="6"/>
      <c r="G26" s="6"/>
      <c r="H26" s="6"/>
      <c r="I26" s="6"/>
      <c r="J26" s="6"/>
      <c r="K26" s="6"/>
      <c r="L26" s="6"/>
      <c r="M26" s="6"/>
      <c r="N26" s="6"/>
      <c r="O26" s="6"/>
      <c r="P26" s="6"/>
    </row>
    <row r="27" spans="2:16" ht="24.6" customHeight="1">
      <c r="B27" s="54"/>
      <c r="C27" s="7"/>
      <c r="D27" s="7"/>
      <c r="E27" s="392"/>
      <c r="F27" s="392"/>
      <c r="G27" s="392"/>
      <c r="H27" s="392"/>
      <c r="I27" s="392"/>
      <c r="J27" s="392"/>
      <c r="K27" s="392"/>
      <c r="L27" s="392"/>
      <c r="M27" s="392"/>
      <c r="N27" s="392"/>
      <c r="O27" s="392"/>
      <c r="P27" s="392"/>
    </row>
    <row r="28" spans="2:16" ht="42.6" hidden="1" customHeight="1">
      <c r="B28" s="54"/>
      <c r="C28" s="7"/>
      <c r="D28" s="7"/>
      <c r="E28" s="392"/>
      <c r="F28" s="392"/>
      <c r="G28" s="392"/>
      <c r="H28" s="392"/>
      <c r="I28" s="392"/>
      <c r="J28" s="392"/>
      <c r="K28" s="392"/>
      <c r="L28" s="392"/>
      <c r="M28" s="392"/>
      <c r="N28" s="392"/>
      <c r="O28" s="392"/>
      <c r="P28" s="392"/>
    </row>
    <row r="29" spans="2:16" ht="18.75" hidden="1">
      <c r="B29" s="54"/>
      <c r="C29" s="7"/>
      <c r="D29" s="7"/>
      <c r="E29" s="11"/>
      <c r="F29" s="11"/>
      <c r="G29" s="55"/>
      <c r="H29" s="55"/>
      <c r="I29" s="11"/>
      <c r="J29" s="55"/>
      <c r="K29" s="55"/>
      <c r="L29" s="11"/>
      <c r="M29" s="11"/>
      <c r="N29" s="11"/>
      <c r="O29" s="11"/>
      <c r="P29" s="11"/>
    </row>
    <row r="30" spans="2:16" ht="42" customHeight="1">
      <c r="B30" s="394" t="s">
        <v>21</v>
      </c>
      <c r="C30" s="394"/>
      <c r="D30" s="394"/>
      <c r="E30" s="10"/>
      <c r="F30" s="7"/>
      <c r="G30" s="6"/>
      <c r="H30" s="7"/>
      <c r="I30" s="7"/>
      <c r="J30" s="7"/>
      <c r="K30" s="54"/>
      <c r="L30" s="7"/>
      <c r="M30" s="7"/>
      <c r="N30" s="7"/>
      <c r="O30" s="7"/>
      <c r="P30" s="7"/>
    </row>
    <row r="31" spans="2:16" ht="18.75" customHeight="1">
      <c r="B31" s="390" t="s">
        <v>7</v>
      </c>
      <c r="C31" s="390"/>
      <c r="D31" s="390"/>
      <c r="E31" s="392" t="s">
        <v>110</v>
      </c>
      <c r="F31" s="392"/>
      <c r="G31" s="392"/>
      <c r="H31" s="392"/>
      <c r="I31" s="392"/>
      <c r="J31" s="392"/>
      <c r="K31" s="392"/>
      <c r="L31" s="392"/>
      <c r="M31" s="392"/>
      <c r="N31" s="392"/>
      <c r="O31" s="392"/>
      <c r="P31" s="392"/>
    </row>
    <row r="32" spans="2:16" ht="18.75" customHeight="1">
      <c r="B32" s="390" t="s">
        <v>8</v>
      </c>
      <c r="C32" s="390"/>
      <c r="D32" s="390"/>
      <c r="E32" s="392" t="s">
        <v>112</v>
      </c>
      <c r="F32" s="392"/>
      <c r="G32" s="392"/>
      <c r="H32" s="392"/>
      <c r="I32" s="392"/>
      <c r="J32" s="392"/>
      <c r="K32" s="392"/>
      <c r="L32" s="392"/>
      <c r="M32" s="392"/>
      <c r="N32" s="392"/>
      <c r="O32" s="392"/>
      <c r="P32" s="392"/>
    </row>
    <row r="33" spans="1:16" ht="18.75">
      <c r="B33" s="390" t="s">
        <v>92</v>
      </c>
      <c r="C33" s="390"/>
      <c r="D33" s="390"/>
      <c r="E33" s="392" t="s">
        <v>429</v>
      </c>
      <c r="F33" s="392"/>
      <c r="G33" s="392"/>
      <c r="H33" s="392"/>
      <c r="I33" s="392"/>
      <c r="J33" s="392"/>
      <c r="K33" s="392"/>
      <c r="L33" s="392"/>
      <c r="M33" s="392"/>
      <c r="N33" s="392"/>
      <c r="O33" s="392"/>
      <c r="P33" s="392"/>
    </row>
    <row r="34" spans="1:16" ht="18.75">
      <c r="B34" s="8"/>
      <c r="C34" s="8"/>
      <c r="D34" s="8"/>
      <c r="E34" s="11"/>
      <c r="F34" s="11"/>
      <c r="G34" s="11"/>
      <c r="H34" s="11"/>
      <c r="I34" s="11"/>
      <c r="J34" s="11"/>
      <c r="K34" s="55"/>
      <c r="L34" s="11"/>
      <c r="M34" s="11"/>
      <c r="N34" s="11"/>
      <c r="O34" s="11"/>
      <c r="P34" s="11"/>
    </row>
    <row r="35" spans="1:16" ht="44.25" customHeight="1">
      <c r="B35" s="394" t="s">
        <v>101</v>
      </c>
      <c r="C35" s="394"/>
      <c r="D35" s="394"/>
      <c r="E35" s="10"/>
      <c r="F35" s="7"/>
      <c r="G35" s="6"/>
      <c r="H35" s="7"/>
      <c r="I35" s="7"/>
      <c r="J35" s="7"/>
      <c r="K35" s="54"/>
      <c r="L35" s="7"/>
      <c r="M35" s="7"/>
      <c r="N35" s="7"/>
      <c r="O35" s="7"/>
      <c r="P35" s="7"/>
    </row>
    <row r="36" spans="1:16" ht="18.75" customHeight="1">
      <c r="B36" s="390" t="s">
        <v>102</v>
      </c>
      <c r="C36" s="390"/>
      <c r="D36" s="390"/>
      <c r="E36" s="392" t="s">
        <v>120</v>
      </c>
      <c r="F36" s="392"/>
      <c r="G36" s="392"/>
      <c r="H36" s="392"/>
      <c r="I36" s="392"/>
      <c r="J36" s="392"/>
      <c r="K36" s="412"/>
      <c r="L36" s="392"/>
      <c r="M36" s="392"/>
      <c r="N36" s="392"/>
      <c r="O36" s="392"/>
      <c r="P36" s="392"/>
    </row>
    <row r="37" spans="1:16" ht="18.75" customHeight="1">
      <c r="B37" s="390" t="s">
        <v>92</v>
      </c>
      <c r="C37" s="390"/>
      <c r="D37" s="390"/>
      <c r="E37" s="413" t="s">
        <v>330</v>
      </c>
      <c r="F37" s="413"/>
      <c r="G37" s="413"/>
      <c r="H37" s="413"/>
      <c r="I37" s="413"/>
      <c r="J37" s="413"/>
      <c r="K37" s="413"/>
      <c r="L37" s="150"/>
      <c r="M37" s="150"/>
      <c r="N37" s="150"/>
      <c r="O37" s="150"/>
      <c r="P37" s="150"/>
    </row>
    <row r="38" spans="1:16" ht="18.75" customHeight="1">
      <c r="B38" s="390" t="s">
        <v>104</v>
      </c>
      <c r="C38" s="390"/>
      <c r="D38" s="390"/>
      <c r="E38" s="392" t="s">
        <v>427</v>
      </c>
      <c r="F38" s="392"/>
      <c r="G38" s="392"/>
      <c r="H38" s="392"/>
      <c r="I38" s="392"/>
      <c r="J38" s="392"/>
      <c r="K38" s="412"/>
      <c r="L38" s="392"/>
      <c r="M38" s="392"/>
      <c r="N38" s="392"/>
      <c r="O38" s="392"/>
      <c r="P38" s="392"/>
    </row>
    <row r="39" spans="1:16" ht="18.75">
      <c r="B39" s="390" t="s">
        <v>103</v>
      </c>
      <c r="C39" s="390"/>
      <c r="D39" s="390"/>
      <c r="E39" s="392" t="s">
        <v>428</v>
      </c>
      <c r="F39" s="392"/>
      <c r="G39" s="392"/>
      <c r="H39" s="392"/>
      <c r="I39" s="392"/>
      <c r="J39" s="392"/>
      <c r="K39" s="412"/>
      <c r="L39" s="392"/>
      <c r="M39" s="392"/>
      <c r="N39" s="392"/>
      <c r="O39" s="392"/>
      <c r="P39" s="392"/>
    </row>
    <row r="40" spans="1:16" ht="32.25">
      <c r="B40" s="388"/>
      <c r="C40" s="388"/>
      <c r="D40" s="388"/>
      <c r="E40" s="388"/>
      <c r="F40" s="388"/>
      <c r="G40" s="388"/>
      <c r="H40" s="388"/>
      <c r="I40" s="388"/>
      <c r="J40" s="388"/>
      <c r="K40" s="388"/>
      <c r="L40" s="388"/>
      <c r="M40" s="388"/>
      <c r="N40" s="388"/>
      <c r="O40" s="388"/>
      <c r="P40" s="388"/>
    </row>
    <row r="41" spans="1:16" ht="58.5" customHeight="1">
      <c r="B41" s="389" t="s">
        <v>23</v>
      </c>
      <c r="C41" s="389"/>
      <c r="D41" s="389"/>
      <c r="E41" s="389"/>
      <c r="F41" s="389"/>
      <c r="G41" s="389"/>
      <c r="H41" s="389"/>
      <c r="I41" s="389"/>
      <c r="J41" s="389"/>
      <c r="K41" s="389"/>
      <c r="L41" s="389"/>
      <c r="M41" s="389"/>
      <c r="N41" s="389"/>
      <c r="O41" s="389"/>
      <c r="P41" s="389"/>
    </row>
    <row r="42" spans="1:16" ht="19.5" thickBot="1">
      <c r="B42" s="57"/>
      <c r="C42" s="57"/>
      <c r="D42" s="57"/>
      <c r="E42" s="13"/>
      <c r="F42" s="13"/>
      <c r="G42" s="14"/>
      <c r="H42" s="14"/>
      <c r="I42" s="14"/>
      <c r="J42" s="14"/>
      <c r="K42" s="58"/>
      <c r="L42" s="13"/>
      <c r="M42" s="13"/>
      <c r="N42" s="13"/>
      <c r="O42" s="13"/>
      <c r="P42" s="13"/>
    </row>
    <row r="43" spans="1:16" ht="20.25" customHeight="1" thickTop="1">
      <c r="B43" s="414" t="s">
        <v>20</v>
      </c>
      <c r="C43" s="401" t="s">
        <v>22</v>
      </c>
      <c r="D43" s="401" t="s">
        <v>40</v>
      </c>
      <c r="E43" s="417" t="s">
        <v>0</v>
      </c>
      <c r="F43" s="406"/>
      <c r="G43" s="406"/>
      <c r="H43" s="406"/>
      <c r="I43" s="406"/>
      <c r="J43" s="406"/>
      <c r="K43" s="406"/>
      <c r="L43" s="406"/>
      <c r="M43" s="418"/>
      <c r="N43" s="419" t="s">
        <v>48</v>
      </c>
      <c r="O43" s="410" t="s">
        <v>46</v>
      </c>
      <c r="P43" s="422" t="s">
        <v>49</v>
      </c>
    </row>
    <row r="44" spans="1:16" ht="114.75" thickBot="1">
      <c r="A44" s="15"/>
      <c r="B44" s="415"/>
      <c r="C44" s="416"/>
      <c r="D44" s="416"/>
      <c r="E44" s="256" t="s">
        <v>39</v>
      </c>
      <c r="F44" s="257" t="s">
        <v>41</v>
      </c>
      <c r="G44" s="257" t="s">
        <v>42</v>
      </c>
      <c r="H44" s="257" t="s">
        <v>43</v>
      </c>
      <c r="I44" s="256" t="s">
        <v>44</v>
      </c>
      <c r="J44" s="257" t="s">
        <v>45</v>
      </c>
      <c r="K44" s="257" t="s">
        <v>52</v>
      </c>
      <c r="L44" s="257" t="s">
        <v>47</v>
      </c>
      <c r="M44" s="257" t="s">
        <v>109</v>
      </c>
      <c r="N44" s="420"/>
      <c r="O44" s="421"/>
      <c r="P44" s="423"/>
    </row>
    <row r="45" spans="1:16" ht="409.5" customHeight="1" thickTop="1">
      <c r="A45" s="16"/>
      <c r="B45" s="97" t="str">
        <f>IF(ISBLANK('5. Pp (3 años)'!B46),"",'5. Pp (3 años)'!B46)</f>
        <v>Dirección de Planeación Municipal</v>
      </c>
      <c r="C45" s="98" t="str">
        <f>IF(ISBLANK('5. Pp (3 años)'!C46),"",'5. Pp (3 años)'!C46)</f>
        <v>Fin</v>
      </c>
      <c r="D45" s="99" t="str">
        <f>IF(ISBLANK('5. Pp (3 años)'!D46),"",'5. Pp (3 años)'!D46)</f>
        <v>2.4.1 Contribuir a promover un desarrollo urbano ordenado y sostenible, garantizando la conservación de los recursos naturales y el bienestar de sus habitantes presentes y futuros mediante la implementación de políticas integrales de planificación, gestión ambiental y mejoramiento de la infraestructura urbana, garantizando la gestión integral y eficiente de residuos sólidos urbanos, mitigando el impacto ambiental y promoviendo la separación desde el origen</v>
      </c>
      <c r="E45" s="100" t="str">
        <f>IF(ISBLANK('5. Pp (3 años)'!E46),"",'5. Pp (3 años)'!E46)</f>
        <v>I_MED_AM_DES_SOS: Índice de Medio Ambiente y Desarrollo Sostenible.</v>
      </c>
      <c r="F45" s="100" t="str">
        <f>IF(ISBLANK('5. Pp (3 años)'!F46),"",'5. Pp (3 años)'!F46)</f>
        <v>El Índice de Medio Ambiente y Desarrollo Sostenible mide el progreso en: Preservación Ambiental, Gestión de Residuos y la Dimensión Económica del Desarrollo.</v>
      </c>
      <c r="G45" s="101" t="str">
        <f>IF(ISBLANK('5. Pp (3 años)'!G46),"",'5. Pp (3 años)'!G46)</f>
        <v>Calidad</v>
      </c>
      <c r="H45" s="101" t="str">
        <f>IF(ISBLANK('5. Pp (3 años)'!H46),"",'5. Pp (3 años)'!H46)</f>
        <v>Trianual</v>
      </c>
      <c r="I45" s="100" t="str">
        <f>IF(ISBLANK('5. Pp (3 años)'!I46),"",'5. Pp (3 años)'!I46)</f>
        <v/>
      </c>
      <c r="J45" s="100" t="str">
        <f>IF(ISBLANK('5. Pp (3 años)'!J46),"",'5. Pp (3 años)'!J46)</f>
        <v xml:space="preserve">UNIDAD DE MEDIDA DEL INDICADOR: 
Porcentaje
</v>
      </c>
      <c r="K45" s="101" t="str">
        <f>IF(ISBLANK('5. Pp (3 años)'!K46),"",'5. Pp (3 años)'!K46)</f>
        <v>Ascendente</v>
      </c>
      <c r="L45" s="100" t="str">
        <f>IF(ISBLANK('5. Pp (3 años)'!L46),"",'5. Pp (3 años)'!L46)</f>
        <v>META A DICIEMBRE 2027
I_MED_AM_DES_SOS: 72.87% a diciembre del 2027.</v>
      </c>
      <c r="M45" s="100" t="str">
        <f>IF(ISBLANK('5. Pp (3 años)'!M46),"",'5. Pp (3 años)'!M46)</f>
        <v>Línea base del Indicador:
I_MED_AM_DES_SOS: 72.87% a diciembre del 2025</v>
      </c>
      <c r="N45" s="100" t="str">
        <f>IF(ISBLANK('5. Pp (3 años)'!N46),"",'5. Pp (3 años)'!N46)</f>
        <v>Nombre completo del Documento que sustenta la información: 
- Informes de gestión ambiental y urbana.
- Bases de datos de residuos sólidos municipales.
- Registros de calidad del agua en cuerpos lagunares y costeros.
- Reportes de crecimiento económico y presupuesto de inversión en infraestructura sostenible.
Nombre del área que genera o publica la información: 
Dirección de Planeación
Periodicidad con que se genera el documento: 
Trianual
Liga de la página de la que se obtiene la información: https://onedrive.live.com/view.aspx?resid=84F4E4FFF988A5F5%21105392&amp;authkey=!AAI512qQ2fNa5As</v>
      </c>
      <c r="O45" s="100" t="str">
        <f>IF(ISBLANK('5. Pp (3 años)'!O46),"",'5. Pp (3 años)'!O46)</f>
        <v>A diciembre de 2027 se cuenta con la información actualizada de los 9 indicadores que integran el Índice.</v>
      </c>
      <c r="P45" s="102" t="str">
        <f>IF(ISBLANK('5. Pp (3 años)'!P46),"",'5. Pp (3 años)'!P46)</f>
        <v>"ODS 1 Fin de la pobreza: Poner fin a la pobreza en todas sus formas en todo el mundo.
ODS 2 Hambre Cero: Lograr la seguridad alimentaria y la mejora de la nutrición y promover la agricultura sostenible.
ODS 3 Salud y Bienestar: Garantizar una vida sana y promover el bienestar para todos en todas las edades.
ODS 4 Educación de calidad: Garantizar una educación inclusiva y equitativa de calidad y promover oportunidades de aprendizaje permanente para todas y todos.
ODS 5 Igualdad de Género: Lograr la igualdad entre los géneros y empoderar a todas las mujeres y las niñas.
ODS 8 Promover el crecimiento económico inclusivo y sostenible, el empleo y el trabajo decente para todos."</v>
      </c>
    </row>
    <row r="46" spans="1:16" s="2" customFormat="1" ht="327.75">
      <c r="A46" s="16"/>
      <c r="B46" s="258" t="str">
        <f>IF(ISBLANK('5. Pp (3 años)'!B47),"",'5. Pp (3 años)'!B47)</f>
        <v>SIRESOL CANCUN</v>
      </c>
      <c r="C46" s="259" t="str">
        <f>IF(ISBLANK('5. Pp (3 años)'!C47),"",'5. Pp (3 años)'!C47)</f>
        <v>Propósito</v>
      </c>
      <c r="D46" s="260" t="str">
        <f>IF(ISBLANK('5. Pp (3 años)'!D47),"",'5. Pp (3 años)'!D47)</f>
        <v>2.4.1  Mejorar el servicio de recolección y gestión de residuos eficiente y responsable, minimizando el impacto ambiental y fomentando la cultura de la separación en la fuente.</v>
      </c>
      <c r="E46" s="260" t="str">
        <f>IF(ISBLANK('5. Pp (3 años)'!E47),"",'5. Pp (3 años)'!E47)</f>
        <v>RSUG (t,t-1) = Tasa de variación de los Residuos Sólidos Urbanos que se generan mensualmente e ingresan al relleno sanitario, parcela 175</v>
      </c>
      <c r="F46" s="260" t="str">
        <f>IF(ISBLANK('5. Pp (3 años)'!F47),"",'5. Pp (3 años)'!F47)</f>
        <v>Garantizar que  la población en Benito Juárez reciba un servicio de recolección de residuos eficiente y puntual, alcanzando niveles óptimos de satisfacción ciudadana y reduciendo el impacto ambiental en el entorno urbano.</v>
      </c>
      <c r="G46" s="259" t="str">
        <f>IF(ISBLANK('5. Pp (3 años)'!G47),"",'5. Pp (3 años)'!G47)</f>
        <v>Eficiente</v>
      </c>
      <c r="H46" s="259" t="str">
        <f>IF(ISBLANK('5. Pp (3 años)'!H47),"",'5. Pp (3 años)'!H47)</f>
        <v>Trimestral</v>
      </c>
      <c r="I46" s="260" t="str">
        <f>IF(ISBLANK('5. Pp (3 años)'!I47),"",'5. Pp (3 años)'!I47)</f>
        <v>RSUG (t,t-1) = [(RSUG t / RSUG t-1)-1]X 100
INDICADOR
RSUG (t,t-1):  Residuos Sólidos Urbanos Generados entre los trimestres t y t-1
Donde t = T1 2025; T2 2025; T3 2025 y T4 2025
y t-1 = T1 2022; T2 2022; T3 2022 y T4 2022
T1 = Trimestre ENE-MAR; 
T2 = Trimestre ABR-JUN;
T3 = Trimestre JUL-SEP
T4 = Trimestre OCT-DIC
VARIABLES
RSUG t : Residuos Sólidos Urbanos Generados en el Trimestre t (T1 2025, T2 2025, T3 2025 o T4 2025)
RSUG t-1 : Residuos sólidos generados en el Trimestre t-1 (T1 2022, T2 2022, T3 2022 o T4 2022)</v>
      </c>
      <c r="J46" s="260" t="str">
        <f>IF(ISBLANK('5. Pp (3 años)'!J47),"",'5. Pp (3 años)'!J47)</f>
        <v>Unidad de medida del indicador:  Porcentaje 
Unidad de medida de la variable: 
Verificaciones de recolección de RSU</v>
      </c>
      <c r="K46" s="259" t="str">
        <f>IF(ISBLANK('5. Pp (3 años)'!K47),"",'5. Pp (3 años)'!K47)</f>
        <v>Ascendente</v>
      </c>
      <c r="L46" s="260" t="s">
        <v>439</v>
      </c>
      <c r="M46" s="260" t="s">
        <v>383</v>
      </c>
      <c r="N46" s="260" t="str">
        <f>IF(ISBLANK('5. Pp (3 años)'!N47),"",'5. Pp (3 años)'!N47)</f>
        <v xml:space="preserve">Nombre del documento:  
Reportes trimestrales de la Matriz de Indicadores  2024.
Nombre del área o quien lo emite: 
Dirección General  
Periodicidad: Trimestral
Ubicación : 
Laforet con clave de expediente: MBJ-DGSIRS--001-2025     </v>
      </c>
      <c r="O46" s="260" t="str">
        <f>IF(ISBLANK('5. Pp (3 años)'!O47),"",'5. Pp (3 años)'!O47)</f>
        <v>Que sea eficiente la  calidad del servicio de recolección y disposición final de los Residuos Sólidos Urbanos en el Municipio de Benito Juárez.</v>
      </c>
      <c r="P46" s="261" t="str">
        <f>IF(ISBLANK('5. Pp (3 años)'!P47),"",'5. Pp (3 años)'!P47)</f>
        <v xml:space="preserve">Objetivo 12.
 Garantizar modalidades de consumo y producción sostenible                                                                                       Meta 12.5  Para 2030, disminuir de manera sustancial la generación de desechos mediante políticas de prevención, reducción, reciclaje y reutilización.                                                 Meta 12.6 Alentar a las empresas, en especial las grandes empresas y las empresas transnacionales, a que  adopten prácticas sostenibles e incorporen 
información sobre la sostenibilidad en su ciclo de presentación de informes. Meta </v>
      </c>
    </row>
    <row r="47" spans="1:16" ht="155.25">
      <c r="A47" s="16"/>
      <c r="B47" s="262" t="str">
        <f>IF(ISBLANK('5. Pp (3 años)'!B48),"",'5. Pp (3 años)'!B48)</f>
        <v>Dirección de Recolección</v>
      </c>
      <c r="C47" s="263" t="str">
        <f>IF(ISBLANK('5. Pp (3 años)'!C48),"",'5. Pp (3 años)'!C48)</f>
        <v>Componente</v>
      </c>
      <c r="D47" s="264" t="str">
        <f>IF(ISBLANK('5. Pp (3 años)'!D48),"",'5. Pp (3 años)'!D48)</f>
        <v>2.4.1.1. Supervisión del cumplimiento de la recolección de residuos sólidos urbanos realizadas.</v>
      </c>
      <c r="E47" s="265" t="str">
        <f>IF(ISBLANK('5. Pp (3 años)'!E48),"",'5. Pp (3 años)'!E48)</f>
        <v>PRSU: Porcentaje de verificaciones de la recolección de RSU realizadas.</v>
      </c>
      <c r="F47" s="265" t="str">
        <f>IF(ISBLANK('5. Pp (3 años)'!F48),"",'5. Pp (3 años)'!F48)</f>
        <v>Con esta información se busca asegurar que la recolección de residuos sólidos urbanos en el municipio de Benito Juárez se realice de manera oportuna y eficiente, garantizando la cobertura total de manera eficiente.</v>
      </c>
      <c r="G47" s="266" t="str">
        <f>IF(ISBLANK('5. Pp (3 años)'!G48),"",'5. Pp (3 años)'!G48)</f>
        <v xml:space="preserve">Eficiente </v>
      </c>
      <c r="H47" s="266" t="str">
        <f>IF(ISBLANK('5. Pp (3 años)'!H48),"",'5. Pp (3 años)'!H48)</f>
        <v>Trimestral</v>
      </c>
      <c r="I47" s="265" t="str">
        <f>IF(ISBLANK('5. Pp (3 años)'!I48),"",'5. Pp (3 años)'!I48)</f>
        <v xml:space="preserve">MÉTODO DE CÁLCULO:                                                     
PRSU= (TVRR/TVRP)*100
VARIABLES:                                                                        
PRSU: Porcentaje de verificaciones de la recolección de RSU realizadas                                                    
TVRR: Total de verificaciones de RSU realizadas 
TVRP: Total de verificaciones de RSU programadas </v>
      </c>
      <c r="J47" s="265" t="str">
        <f>IF(ISBLANK('5. Pp (3 años)'!J48),"",'5. Pp (3 años)'!J48)</f>
        <v>Unidad de medida del indicador: 
Porcentaje
Unidad de medida de la Variable:
Verificaciones de recolección de RSU.</v>
      </c>
      <c r="K47" s="266" t="str">
        <f>IF(ISBLANK('5. Pp (3 años)'!K48),"",'5. Pp (3 años)'!K48)</f>
        <v>Ascendente</v>
      </c>
      <c r="L47" s="265" t="s">
        <v>422</v>
      </c>
      <c r="M47" s="265" t="s">
        <v>384</v>
      </c>
      <c r="N47" s="265" t="str">
        <f>IF(ISBLANK('5. Pp (3 años)'!N48),"",'5. Pp (3 años)'!N48)</f>
        <v xml:space="preserve">Nombre del documento:  
Carpeta de Base de datos del Cal Center              
Nombre del área o quien lo emite: 
Dirección de Recolección  
Periodicidad: Trimestral
Ubicación: Carpeta Laforet  </v>
      </c>
      <c r="O47" s="265" t="str">
        <f>IF(ISBLANK('5. Pp (3 años)'!O48),"",'5. Pp (3 años)'!O48)</f>
        <v>El proveedor de los servicios de recolección  cumplan con los horarios y rutas de recolección y realicen un buen manejo de los residuos sólidos.</v>
      </c>
      <c r="P47" s="267" t="str">
        <f>IF(ISBLANK('5. Pp (3 años)'!P48),"",'5. Pp (3 años)'!P48)</f>
        <v xml:space="preserve">                                                                                                                              Meta 12.6 Alentar a las empresas, en especial las grandes empresas y las empresas transnacionales, a que  adopten prácticas sostenibles e incorporen 
información sobre la sostenibilidad en su ciclo de presentación de informes. Meta </v>
      </c>
    </row>
    <row r="48" spans="1:16" ht="138">
      <c r="A48" s="16"/>
      <c r="B48" s="61" t="str">
        <f>IF(ISBLANK('5. Pp (3 años)'!B49),"",'5. Pp (3 años)'!B49)</f>
        <v/>
      </c>
      <c r="C48" s="18" t="str">
        <f>IF(ISBLANK('5. Pp (3 años)'!C49),"",'5. Pp (3 años)'!C49)</f>
        <v>Actividad</v>
      </c>
      <c r="D48" s="19" t="str">
        <f>IF(ISBLANK('5. Pp (3 años)'!D49),"",'5. Pp (3 años)'!D49)</f>
        <v>3.4.1.1.Supervisar rutas de recolección de los Residuos Sólidos Urbanos realizadas.</v>
      </c>
      <c r="E48" s="19" t="str">
        <f>IF(ISBLANK('5. Pp (3 años)'!E49),"",'5. Pp (3 años)'!E49)</f>
        <v xml:space="preserve">PRS: Porcentaje de supervisión de  rutas de recolección de RSU realizadas </v>
      </c>
      <c r="F48" s="19" t="str">
        <f>IF(ISBLANK('5. Pp (3 años)'!F49),"",'5. Pp (3 años)'!F49)</f>
        <v>Con esta información, se mide la verificación y cumplimiento de la supervisión de las rutas en el municipio para la recolección de residuos sólidos con el propósito de mejorar el servicio.</v>
      </c>
      <c r="G48" s="18" t="str">
        <f>IF(ISBLANK('5. Pp (3 años)'!G49),"",'5. Pp (3 años)'!G49)</f>
        <v>Eficiente</v>
      </c>
      <c r="H48" s="18" t="str">
        <f>IF(ISBLANK('5. Pp (3 años)'!H49),"",'5. Pp (3 años)'!H49)</f>
        <v>Trimestral</v>
      </c>
      <c r="I48" s="19" t="str">
        <f>IF(ISBLANK('5. Pp (3 años)'!I49),"",'5. Pp (3 años)'!I49)</f>
        <v xml:space="preserve">MÉTODO DE CÁLCULO                                                            
PRS= (NRS/NRT)*100
VARIABLES:                                                                                
PRS: Porcentaje de rutas de recolección del MBJ supervisadas  
NRS: Números de rutas supervisadas               
NRT: Número de rutas trazadas       </v>
      </c>
      <c r="J48" s="19" t="str">
        <f>IF(ISBLANK('5. Pp (3 años)'!J49),"",'5. Pp (3 años)'!J49)</f>
        <v>Unidad de medida del indicador:  
Porcentaje              
Unidad de medida de la Variable:
Rutas de recolección</v>
      </c>
      <c r="K48" s="18" t="str">
        <f>IF(ISBLANK('5. Pp (3 años)'!K49),"",'5. Pp (3 años)'!K49)</f>
        <v>Ascendente</v>
      </c>
      <c r="L48" s="19" t="s">
        <v>440</v>
      </c>
      <c r="M48" s="19" t="s">
        <v>423</v>
      </c>
      <c r="N48" s="19" t="str">
        <f>IF(ISBLANK('5. Pp (3 años)'!N49),"",'5. Pp (3 años)'!N49)</f>
        <v xml:space="preserve">Nombre del documento:    
Carpeta de Comprobación Administrativa Inmediata I-Planes de Trabajo Comprobación Combustible.
Nombre del área o quien lo emite: Dirección de Recolección   
Periodicidad: Trimestral
Clave de Expediente: MBJ-DGSITS-DR-009-24         </v>
      </c>
      <c r="O48" s="19" t="str">
        <f>IF(ISBLANK('5. Pp (3 años)'!O49),"",'5. Pp (3 años)'!O49)</f>
        <v xml:space="preserve">La población del municipio de Benito Juárez tiene un buen manejo de los residuos sólidos y los deposita en los horarios de recolección establecidos. </v>
      </c>
      <c r="P48" s="103" t="str">
        <f>IF(ISBLANK('5. Pp (3 años)'!P49),"",'5. Pp (3 años)'!P49)</f>
        <v xml:space="preserve">Meta 12.6 Alentar a las empresas, en especial las grandes empresas y las empresas transnacionales, a que  adopten prácticas sostenibles e incorporen 
información sobre la sostenibilidad en su ciclo de presentación de informes. Meta </v>
      </c>
    </row>
    <row r="49" spans="1:16" ht="155.25">
      <c r="A49" s="16"/>
      <c r="B49" s="61" t="str">
        <f>IF(ISBLANK('5. Pp (3 años)'!B50),"",'5. Pp (3 años)'!B50)</f>
        <v/>
      </c>
      <c r="C49" s="18" t="str">
        <f>IF(ISBLANK('5. Pp (3 años)'!C50),"",'5. Pp (3 años)'!C50)</f>
        <v>Actividad</v>
      </c>
      <c r="D49" s="19" t="str">
        <f>IF(ISBLANK('5. Pp (3 años)'!D50),"",'5. Pp (3 años)'!D50)</f>
        <v>2.4.1.2. Atender quejas ciudadanas respecto a la recolección de RSU con el propósito de mejorar el servicio.</v>
      </c>
      <c r="E49" s="19" t="str">
        <f>IF(ISBLANK('5. Pp (3 años)'!E50),"",'5. Pp (3 años)'!E50)</f>
        <v>PQCA: Porcentaje de quejas ciudadanas atendidas.</v>
      </c>
      <c r="F49" s="19" t="str">
        <f>IF(ISBLANK('5. Pp (3 años)'!F50),"",'5. Pp (3 años)'!F50)</f>
        <v>Conjunto de procesos administrativos destinados a captar las demandas de la población, gestionar su solución oportuna y generar datos estadísticos que transparenten el desempeño institucional y orienten la mejora continua del servicio.</v>
      </c>
      <c r="G49" s="18" t="str">
        <f>IF(ISBLANK('5. Pp (3 años)'!G50),"",'5. Pp (3 años)'!G50)</f>
        <v>Eficiente</v>
      </c>
      <c r="H49" s="18" t="str">
        <f>IF(ISBLANK('5. Pp (3 años)'!H50),"",'5. Pp (3 años)'!H50)</f>
        <v>Trimestral</v>
      </c>
      <c r="I49" s="19" t="str">
        <f>IF(ISBLANK('5. Pp (3 años)'!I50),"",'5. Pp (3 años)'!I50)</f>
        <v xml:space="preserve">MÉTODO DE CÁLCULO                                                      
PQCA= (NQA/NQR)*100                                                               
VARIABLES:                                                                                
PQCA: Porcentaje de quejas ciudadanas atendidas.                      
NQA: Número de quejas atendidas             
NQR: Número de quejas recibidas                </v>
      </c>
      <c r="J49" s="19" t="str">
        <f>IF(ISBLANK('5. Pp (3 años)'!J50),"",'5. Pp (3 años)'!J50)</f>
        <v>Unidad de medida del indicador: 
Porcentaje
Unidad de medida de la Variable:    
Quejas ciudadanas</v>
      </c>
      <c r="K49" s="18" t="str">
        <f>IF(ISBLANK('5. Pp (3 años)'!K50),"",'5. Pp (3 años)'!K50)</f>
        <v>Descendente</v>
      </c>
      <c r="L49" s="19" t="s">
        <v>441</v>
      </c>
      <c r="M49" s="19" t="s">
        <v>387</v>
      </c>
      <c r="N49" s="19" t="str">
        <f>IF(ISBLANK('5. Pp (3 años)'!N50),"",'5. Pp (3 años)'!N50)</f>
        <v xml:space="preserve">Nombre del documento:  
Carpeta de Atención Ciudadana-Reportes Ciudadanos al Cal Center.      
Nombre del área o quien lo emite: 
Dirección de Recolección  
Periodicidad: Trimestral
Clave de Expediente:
MBJ/14/03/14C.4/2025       </v>
      </c>
      <c r="O49" s="19" t="str">
        <f>IF(ISBLANK('5. Pp (3 años)'!O50),"",'5. Pp (3 años)'!O50)</f>
        <v xml:space="preserve">Existen las condiciones idóneas con el prestador de servicios para la recolección de basura. </v>
      </c>
      <c r="P49" s="103" t="str">
        <f>IF(ISBLANK('5. Pp (3 años)'!P50),"",'5. Pp (3 años)'!P50)</f>
        <v xml:space="preserve">Meta 12.6 Alentar a las empresas, en especial las grandes empresas y las empresas transnacionales, a que  adopten prácticas sostenibles e incorporen 
información sobre la sostenibilidad en su ciclo de presentación de informes. Meta </v>
      </c>
    </row>
    <row r="50" spans="1:16" ht="189.75">
      <c r="A50" s="16"/>
      <c r="B50" s="61" t="str">
        <f>IF(ISBLANK('5. Pp (3 años)'!B51),"",'5. Pp (3 años)'!B51)</f>
        <v/>
      </c>
      <c r="C50" s="18" t="str">
        <f>IF(ISBLANK('5. Pp (3 años)'!C51),"",'5. Pp (3 años)'!C51)</f>
        <v>Actividad</v>
      </c>
      <c r="D50" s="19" t="str">
        <f>IF(ISBLANK('5. Pp (3 años)'!D51),"",'5. Pp (3 años)'!D51)</f>
        <v>2.4.1.3. Colocación de lonas de la empieza  de tiraderos clandestinos realizados</v>
      </c>
      <c r="E50" s="19" t="str">
        <f>IF(ISBLANK('5. Pp (3 años)'!E51),"",'5. Pp (3 años)'!E51)</f>
        <v>PCLLTC: Porcentaje de colocación de lonas de la limpieza de tiraderos clandestinos realizados.</v>
      </c>
      <c r="F50" s="19" t="str">
        <f>IF(ISBLANK('5. Pp (3 años)'!F51),"",'5. Pp (3 años)'!F51)</f>
        <v xml:space="preserve">Con esta información se da cumplimiento legal a través de la clausura de los puntos de tiro no autorizados que se generan en el Municipio de Benito Juárez, lo que permite medir los focos rojos respecto a los espacios subrepticios y así determinar el número de acciones de limpieza necesarios. </v>
      </c>
      <c r="G50" s="18" t="str">
        <f>IF(ISBLANK('5. Pp (3 años)'!G51),"",'5. Pp (3 años)'!G51)</f>
        <v>Eficiente</v>
      </c>
      <c r="H50" s="18" t="str">
        <f>IF(ISBLANK('5. Pp (3 años)'!H51),"",'5. Pp (3 años)'!H51)</f>
        <v>Trimestral</v>
      </c>
      <c r="I50" s="19" t="str">
        <f>IF(ISBLANK('5. Pp (3 años)'!I51),"",'5. Pp (3 años)'!I51)</f>
        <v xml:space="preserve">MÉTODO DE Clandestinos                                                  
PCLLTC= (NLC/NLR)*100
VARIABLES:                                                                                PCLLTC:  Porcentaje de colocación de lonas de la limpieza de tiraderos clandestinos realizados
NLC: Número de lonas colocadas                
NLP: Número de lonas  programadas.      </v>
      </c>
      <c r="J50" s="19" t="str">
        <f>IF(ISBLANK('5. Pp (3 años)'!J51),"",'5. Pp (3 años)'!J51)</f>
        <v>Unidad de medida del indicador: 
Porcentaje
Unidad de medida de la Variable:
Colocacion de lonas</v>
      </c>
      <c r="K50" s="18" t="str">
        <f>IF(ISBLANK('5. Pp (3 años)'!K51),"",'5. Pp (3 años)'!K51)</f>
        <v>Ascendente</v>
      </c>
      <c r="L50" s="19" t="s">
        <v>442</v>
      </c>
      <c r="M50" s="19" t="s">
        <v>388</v>
      </c>
      <c r="N50" s="19" t="str">
        <f>IF(ISBLANK('5. Pp (3 años)'!N51),"",'5. Pp (3 años)'!N51)</f>
        <v xml:space="preserve">Nombre del documento:  
Carpeta de Acciones y Actividades de Prevención-Recuperación de imagen.            
Nombre del área o quien lo emite: 
Dirección de Recolección  
Periodicidad: Trimestral
Clave del expediente: 
Inventario SIR-COM-0035- 01-24    </v>
      </c>
      <c r="O50" s="19" t="str">
        <f>IF(ISBLANK('5. Pp (3 años)'!O51),"",'5. Pp (3 años)'!O51)</f>
        <v xml:space="preserve">La población Benito Juárez respeta las zonas para la colocación y recolección de RSU. La población Benito Juárez respeta las zonas para la colocación y recolección de RSU. . </v>
      </c>
      <c r="P50" s="103" t="str">
        <f>IF(ISBLANK('5. Pp (3 años)'!P51),"",'5. Pp (3 años)'!P51)</f>
        <v xml:space="preserve">Meta 12.6 Alentar a las empresas, en especial las grandes empresas y las empresas transnacionales, a que  adopten prácticas sostenibles e incorporen 
información sobre la sostenibilidad en su ciclo de presentación de informes. Meta </v>
      </c>
    </row>
    <row r="51" spans="1:16" ht="172.5">
      <c r="A51" s="16"/>
      <c r="B51" s="61" t="str">
        <f>IF(ISBLANK('5. Pp (3 años)'!B52),"",'5. Pp (3 años)'!B52)</f>
        <v/>
      </c>
      <c r="C51" s="18" t="str">
        <f>IF(ISBLANK('5. Pp (3 años)'!C52),"",'5. Pp (3 años)'!C52)</f>
        <v>Actividad</v>
      </c>
      <c r="D51" s="19" t="str">
        <f>IF(ISBLANK('5. Pp (3 años)'!D52),"",'5. Pp (3 años)'!D52)</f>
        <v>2.4.1.4 Supervisar el  servicio de barrido mecánico y manual de calles y avenidas realizadas.</v>
      </c>
      <c r="E51" s="19" t="str">
        <f>IF(ISBLANK('5. Pp (3 años)'!E52),"",'5. Pp (3 años)'!E52)</f>
        <v>PSBMM: Porcentaje de supervisión del de barrido   mecánico y manuales.</v>
      </c>
      <c r="F51" s="19" t="str">
        <f>IF(ISBLANK('5. Pp (3 años)'!F52),"",'5. Pp (3 años)'!F52)</f>
        <v>Consiste en la inspección física y técnica de las rutas de limpieza en calles y avenidas para asegurar que el despeje de residuos se realice conforme a los estándares de calidad y frecuencias programadas.</v>
      </c>
      <c r="G51" s="18" t="str">
        <f>IF(ISBLANK('5. Pp (3 años)'!G52),"",'5. Pp (3 años)'!G52)</f>
        <v>Eficiente</v>
      </c>
      <c r="H51" s="18" t="str">
        <f>IF(ISBLANK('5. Pp (3 años)'!H52),"",'5. Pp (3 años)'!H52)</f>
        <v>Trimestral</v>
      </c>
      <c r="I51" s="19" t="str">
        <f>IF(ISBLANK('5. Pp (3 años)'!I52),"",'5. Pp (3 años)'!I52)</f>
        <v xml:space="preserve">ÉTODO DE CÁLCULO                                                            
PSBMM= (NBMMS/NBMMP)*100
VARIABLES:                                                                                
PSBMM: Porcentaje de supervisiones de barrido mecánico y manual supervisadas  
NBMMS: Números de supervisiones de  barrido mecánico y manual supervisadas               
NBMMP: Número de supervisiones de  barrido mecánico y manual programados        </v>
      </c>
      <c r="J51" s="19" t="str">
        <f>IF(ISBLANK('5. Pp (3 años)'!J52),"",'5. Pp (3 años)'!J52)</f>
        <v>Unidad de medida del indicador:  
Porcentaje              
Unidad de medida de la Variable:
Supervisiones Barrido mecánico y Manual</v>
      </c>
      <c r="K51" s="18" t="str">
        <f>IF(ISBLANK('5. Pp (3 años)'!K52),"",'5. Pp (3 años)'!K52)</f>
        <v>Ascendente</v>
      </c>
      <c r="L51" s="19" t="s">
        <v>443</v>
      </c>
      <c r="M51" s="19" t="s">
        <v>389</v>
      </c>
      <c r="N51" s="19" t="str">
        <f>IF(ISBLANK('5. Pp (3 años)'!N52),"",'5. Pp (3 años)'!N52)</f>
        <v xml:space="preserve">Nombre del documento:    
Carpeta reportes de supervisión de barrido mecánico y manual
Nombre del área o quien lo emite: Dirección de Recolección   
Periodicidad: Trimestral
Ubicación: 
Clave de Expediente MBJ-DGSITS-DR-01-24                 </v>
      </c>
      <c r="O51" s="19" t="str">
        <f>IF(ISBLANK('5. Pp (3 años)'!O52),"",'5. Pp (3 años)'!O52)</f>
        <v xml:space="preserve">La población del municipio de Benito Juárez tiene un buen manejo de los residuos sólidos y los deposita en los horarios de recolección establecidos. </v>
      </c>
      <c r="P51" s="103" t="str">
        <f>IF(ISBLANK('5. Pp (3 años)'!P52),"",'5. Pp (3 años)'!P52)</f>
        <v xml:space="preserve">Meta 12.6 Alentar a las empresas, en especial las grandes empresas y las empresas transnacionales, a que  adopten prácticas sostenibles e incorporen 
información sobre la sostenibilidad en su ciclo de presentación de informes. Meta </v>
      </c>
    </row>
    <row r="52" spans="1:16" ht="155.25">
      <c r="A52" s="16"/>
      <c r="B52" s="268" t="str">
        <f>IF(ISBLANK('5. Pp (3 años)'!B53),"",'5. Pp (3 años)'!B53)</f>
        <v>Dirección de Disposición Final</v>
      </c>
      <c r="C52" s="266" t="str">
        <f>IF(ISBLANK('5. Pp (3 años)'!C53),"",'5. Pp (3 años)'!C53)</f>
        <v>Componente</v>
      </c>
      <c r="D52" s="265" t="str">
        <f>IF(ISBLANK('5. Pp (3 años)'!D53),"",'5. Pp (3 años)'!D53)</f>
        <v>2.4.2. Supervisar las actividades de la operación de los sitios de la disposición final realizados.</v>
      </c>
      <c r="E52" s="265" t="str">
        <f>IF(ISBLANK('5. Pp (3 años)'!E53),"",'5. Pp (3 años)'!E53)</f>
        <v xml:space="preserve">PROR: Porcentaje de reportes de Operación realizados. </v>
      </c>
      <c r="F52" s="265" t="str">
        <f>IF(ISBLANK('5. Pp (3 años)'!F53),"",'5. Pp (3 años)'!F53)</f>
        <v>Con está información se busca realizar el  cumplimiento con la Norma 083-SEMARNAT-2003 y Permisos Ambientales para la operatividad y destino final  de los residuos sólidos urbanos  en Benito Juárez.</v>
      </c>
      <c r="G52" s="266" t="str">
        <f>IF(ISBLANK('5. Pp (3 años)'!G53),"",'5. Pp (3 años)'!G53)</f>
        <v xml:space="preserve">Eficiente </v>
      </c>
      <c r="H52" s="266" t="str">
        <f>IF(ISBLANK('5. Pp (3 años)'!H53),"",'5. Pp (3 años)'!H53)</f>
        <v>Semestral</v>
      </c>
      <c r="I52" s="265" t="str">
        <f>IF(ISBLANK('5. Pp (3 años)'!I53),"",'5. Pp (3 años)'!I53)</f>
        <v xml:space="preserve">MÉTODO DE CÁLCULO:                                                           
PROR= (TRR/TRP)*100                                                 
VARIABLES:                                                                       
PROR: Porcentaje de reportes de operación realizados. 
TRR: Total de reportes semestrales realizados
TRP: Total de reportes semestrales programados </v>
      </c>
      <c r="J52" s="265" t="str">
        <f>IF(ISBLANK('5. Pp (3 años)'!J53),"",'5. Pp (3 años)'!J53)</f>
        <v>Unidad de medida del indicador: 
Porcentaje              
Unidad de medida de la Variable:
Reportes de Operación</v>
      </c>
      <c r="K52" s="266" t="str">
        <f>IF(ISBLANK('5. Pp (3 años)'!K53),"",'5. Pp (3 años)'!K53)</f>
        <v>Ascendente</v>
      </c>
      <c r="L52" s="265" t="s">
        <v>390</v>
      </c>
      <c r="M52" s="265" t="s">
        <v>391</v>
      </c>
      <c r="N52" s="265" t="str">
        <f>IF(ISBLANK('5. Pp (3 años)'!N53),"",'5. Pp (3 años)'!N53)</f>
        <v>Nombre del documento: 
Informes semestrales.     
Nombre del área o quien lo emite: Dirección de Disposición Final   
Periodicidad: Trimestral                
Ubicación:
Clave de expediente: MBJ/DGSIRS/DG/DDF/002-21</v>
      </c>
      <c r="O52" s="265" t="str">
        <f>IF(ISBLANK('5. Pp (3 años)'!O53),"",'5. Pp (3 años)'!O53)</f>
        <v>Se cuentan con condiciones ambientales y sanitarias favorables.</v>
      </c>
      <c r="P52" s="267" t="str">
        <f>IF(ISBLANK('5. Pp (3 años)'!P53),"",'5. Pp (3 años)'!P53)</f>
        <v>Meta 12.6 Alentar a las empresas, en especial las grandes empresas y las empresas transnacionales, a que  adopten prácticas sostenibles e incorporen 
información sobre la sostenibilidad en su ciclo de presentación de informes.</v>
      </c>
    </row>
    <row r="53" spans="1:16" ht="155.25">
      <c r="A53" s="16"/>
      <c r="B53" s="61" t="str">
        <f>IF(ISBLANK('5. Pp (3 años)'!B54),"",'5. Pp (3 años)'!B54)</f>
        <v/>
      </c>
      <c r="C53" s="18" t="str">
        <f>IF(ISBLANK('5. Pp (3 años)'!C54),"",'5. Pp (3 años)'!C54)</f>
        <v>Actividad</v>
      </c>
      <c r="D53" s="19" t="str">
        <f>IF(ISBLANK('5. Pp (3 años)'!D54),"",'5. Pp (3 años)'!D54)</f>
        <v>2.4.2.1. Supervisar y realizar mantenimiento y saneamiento del sitio clausurado de la parcela 1113 realizadas.</v>
      </c>
      <c r="E53" s="19" t="str">
        <f>IF(ISBLANK('5. Pp (3 años)'!E54),"",'5. Pp (3 años)'!E54)</f>
        <v xml:space="preserve">PRPA1: Porcentaje de Reportes de la Parcela 1113 atendidos         </v>
      </c>
      <c r="F53" s="19" t="str">
        <f>IF(ISBLANK('5. Pp (3 años)'!F54),"",'5. Pp (3 años)'!F54)</f>
        <v>Con esta información se busca cumplir con las disposiciones legales respecto a los residuos sólidos urbanos para verificar el mantenimiento  del sitio clausurado Parcela 1113.</v>
      </c>
      <c r="G53" s="18" t="str">
        <f>IF(ISBLANK('5. Pp (3 años)'!G54),"",'5. Pp (3 años)'!G54)</f>
        <v>Eficiente</v>
      </c>
      <c r="H53" s="18" t="str">
        <f>IF(ISBLANK('5. Pp (3 años)'!H54),"",'5. Pp (3 años)'!H54)</f>
        <v>Trimestral</v>
      </c>
      <c r="I53" s="19" t="str">
        <f>IF(ISBLANK('5. Pp (3 años)'!I54),"",'5. Pp (3 años)'!I54)</f>
        <v xml:space="preserve">MÉTODO DE CÁLCULO                                                               
PRPA1= (NRA1/NRP1)*100 
VARIABLES:                                                                                
PRPA1: Porcentaje de Reportes de la Parcela 1113 atendidos    
NRA1: Número de Reportes de la Parcela 1113 atendidos          
NRP1: Número de Reportes de la Parcela 1113 programados                     </v>
      </c>
      <c r="J53" s="19" t="str">
        <f>IF(ISBLANK('5. Pp (3 años)'!J54),"",'5. Pp (3 años)'!J54)</f>
        <v>Unidad de medida del indicador: 
Porcentaje
Unidad de medida de la Variable: 
Reportes de la Parcela 1113</v>
      </c>
      <c r="K53" s="18" t="str">
        <f>IF(ISBLANK('5. Pp (3 años)'!K54),"",'5. Pp (3 años)'!K54)</f>
        <v>Ascendente</v>
      </c>
      <c r="L53" s="19" t="s">
        <v>392</v>
      </c>
      <c r="M53" s="19" t="s">
        <v>393</v>
      </c>
      <c r="N53" s="19" t="str">
        <f>IF(ISBLANK('5. Pp (3 años)'!N54),"",'5. Pp (3 años)'!N54)</f>
        <v>Nombre del documento:      
Bitácora de supervisión a la empresa “Protección ambiental, contenedores y más S.A. de C.V.” 2025.  
Nombre del área o quien lo emite: Dirección de Disposición Final                             
Periodicidad: Trimestral
Ubicación: 
Laforet con clave de expediente: MBJ-DGSIRS-DG-DDF-001-2025</v>
      </c>
      <c r="O53" s="19" t="str">
        <f>IF(ISBLANK('5. Pp (3 años)'!O54),"",'5. Pp (3 años)'!O54)</f>
        <v>Se cuentan con condiciones ambientales y sanitarias favorables.</v>
      </c>
      <c r="P53" s="103" t="str">
        <f>IF(ISBLANK('5. Pp (3 años)'!P54),"",'5. Pp (3 años)'!P54)</f>
        <v>Meta 12.6 Alentar a las empresas, en especial las grandes empresas y las empresas transnacionales, a que  adopten prácticas sostenibles e incorporen 
información sobre la sostenibilidad en su ciclo de presentación de informes.</v>
      </c>
    </row>
    <row r="54" spans="1:16" ht="155.25">
      <c r="A54" s="59"/>
      <c r="B54" s="61" t="str">
        <f>IF(ISBLANK('5. Pp (3 años)'!B55),"",'5. Pp (3 años)'!B55)</f>
        <v/>
      </c>
      <c r="C54" s="18" t="str">
        <f>IF(ISBLANK('5. Pp (3 años)'!C55),"",'5. Pp (3 años)'!C55)</f>
        <v>Actividad</v>
      </c>
      <c r="D54" s="19" t="str">
        <f>IF(ISBLANK('5. Pp (3 años)'!D55),"",'5. Pp (3 años)'!D55)</f>
        <v>2.4.2.2. Supervisar y realizar mantenimiento, equipamiento, saneamiento y programa posclausura en la parcela 196.</v>
      </c>
      <c r="E54" s="19" t="str">
        <f>IF(ISBLANK('5. Pp (3 años)'!E55),"",'5. Pp (3 años)'!E55)</f>
        <v>PRPA2: Porcentaje de Reportes de la Parcela 196 atendidos</v>
      </c>
      <c r="F54" s="19" t="str">
        <f>IF(ISBLANK('5. Pp (3 años)'!F55),"",'5. Pp (3 años)'!F55)</f>
        <v>Con esta información se busca cumplir con las disposiciones legales respecto a la operación del Centro Integral de Manejo de los Residuos Sólidos Intermunicipal de Benito Juárez e Isla Mujeres de la  Parcela 196.</v>
      </c>
      <c r="G54" s="18" t="str">
        <f>IF(ISBLANK('5. Pp (3 años)'!G55),"",'5. Pp (3 años)'!G55)</f>
        <v>Eficiente</v>
      </c>
      <c r="H54" s="18" t="str">
        <f>IF(ISBLANK('5. Pp (3 años)'!H55),"",'5. Pp (3 años)'!H55)</f>
        <v>Trimestral</v>
      </c>
      <c r="I54" s="19" t="str">
        <f>IF(ISBLANK('5. Pp (3 años)'!I55),"",'5. Pp (3 años)'!I55)</f>
        <v xml:space="preserve">MÉTODO DE CÁLCULO                                                               
PRPA2= (NRA2/NRP2)*100 
VARIABLES:                                                                                
PRPA2: Porcentaje de Reportes de la Parcela 196 atendidos    
NRA2: Número de Reportes de la Parcela 196 atendidos          
NRP2: Número de Reportes de la Parcela 196 programados      </v>
      </c>
      <c r="J54" s="19" t="str">
        <f>IF(ISBLANK('5. Pp (3 años)'!J55),"",'5. Pp (3 años)'!J55)</f>
        <v>Unidad de medida del indicador: 
Porcentaje
Unidad de medida de la Variable:
Reportes de la Parcela 196</v>
      </c>
      <c r="K54" s="18" t="str">
        <f>IF(ISBLANK('5. Pp (3 años)'!K55),"",'5. Pp (3 años)'!K55)</f>
        <v>Ascendente</v>
      </c>
      <c r="L54" s="19" t="s">
        <v>394</v>
      </c>
      <c r="M54" s="19" t="s">
        <v>395</v>
      </c>
      <c r="N54" s="19" t="str">
        <f>IF(ISBLANK('5. Pp (3 años)'!N55),"",'5. Pp (3 años)'!N55)</f>
        <v xml:space="preserve">Nombre del documento:      
Bitácora de supervisión a la empresa “Protección ambiental, contenedores y más S.A. de C.V.” 2025.  
Nombre del área o quien lo emite: Dirección de Disposición Final                             
Periodicidad: Trimestral
Ubicación: 
Laforet con clave de expediente: MBJ-DGSIRS-DG-DDF-002-2025     </v>
      </c>
      <c r="O54" s="19" t="str">
        <f>IF(ISBLANK('5. Pp (3 años)'!O55),"",'5. Pp (3 años)'!O55)</f>
        <v>Se cuentan con condiciones ambientales y sanitarias favorables.</v>
      </c>
      <c r="P54" s="103" t="str">
        <f>IF(ISBLANK('5. Pp (3 años)'!P55),"",'5. Pp (3 años)'!P55)</f>
        <v>Meta 12.6 Alentar a las empresas, en especial las grandes empresas y las empresas transnacionales, a que  adopten prácticas sostenibles e incorporen 
información sobre la sostenibilidad en su ciclo de presentación de informes.</v>
      </c>
    </row>
    <row r="55" spans="1:16" ht="155.25">
      <c r="A55" s="20"/>
      <c r="B55" s="61" t="str">
        <f>IF(ISBLANK('5. Pp (3 años)'!B56),"",'5. Pp (3 años)'!B56)</f>
        <v/>
      </c>
      <c r="C55" s="18" t="str">
        <f>IF(ISBLANK('5. Pp (3 años)'!C56),"",'5. Pp (3 años)'!C56)</f>
        <v>Actividad</v>
      </c>
      <c r="D55" s="19" t="str">
        <f>IF(ISBLANK('5. Pp (3 años)'!D56),"",'5. Pp (3 años)'!D56)</f>
        <v>2.4.2.3. Supervisar y realizar mantenimiento, equipamiento, saneamiento y estudios ambientales del sitio de disposición final en la parcela 175 realizados.</v>
      </c>
      <c r="E55" s="19" t="str">
        <f>IF(ISBLANK('5. Pp (3 años)'!E56),"",'5. Pp (3 años)'!E56)</f>
        <v>PRPA3: Porcentaje de Reportes de la Parcela 196 realizados.</v>
      </c>
      <c r="F55" s="19" t="str">
        <f>IF(ISBLANK('5. Pp (3 años)'!F56),"",'5. Pp (3 años)'!F56)</f>
        <v>Con esta información se busca cumplir con las disposiciones legales respecto a la operación del Centro Integral de Manejo de los Residuos Sólidos Intermunicipal de Benito Juárez e Isla Mujeres de la  Parcela 175.</v>
      </c>
      <c r="G55" s="18" t="str">
        <f>IF(ISBLANK('5. Pp (3 años)'!G56),"",'5. Pp (3 años)'!G56)</f>
        <v>Eficiente</v>
      </c>
      <c r="H55" s="18" t="str">
        <f>IF(ISBLANK('5. Pp (3 años)'!H56),"",'5. Pp (3 años)'!H56)</f>
        <v>Trimestral</v>
      </c>
      <c r="I55" s="19" t="str">
        <f>IF(ISBLANK('5. Pp (3 años)'!I56),"",'5. Pp (3 años)'!I56)</f>
        <v xml:space="preserve">MÉTODO DE CÁLCULO                                                               
PRPA3= (NRA3/NRP3)*100 
VARIABLES:                                                                                
PRPA3: Porcentaje de Reportes de la Parcela 175 atendidos    
NRA3: Número de Reportes de la Parcela 175 atendidos          
NRP3: Número de Reportes de la Parcela 175 programados      </v>
      </c>
      <c r="J55" s="19" t="str">
        <f>IF(ISBLANK('5. Pp (3 años)'!J56),"",'5. Pp (3 años)'!J56)</f>
        <v>Unidad de medida del indicador: 
Porcentaje
Unidad de medida de la Variable:
Reportes de la Parcela 175</v>
      </c>
      <c r="K55" s="18" t="str">
        <f>IF(ISBLANK('5. Pp (3 años)'!K56),"",'5. Pp (3 años)'!K56)</f>
        <v>Ascendente</v>
      </c>
      <c r="L55" s="19" t="s">
        <v>446</v>
      </c>
      <c r="M55" s="19" t="s">
        <v>396</v>
      </c>
      <c r="N55" s="19" t="str">
        <f>IF(ISBLANK('5. Pp (3 años)'!N56),"",'5. Pp (3 años)'!N56)</f>
        <v xml:space="preserve">Nombre del documento:      
Bitácora de supervisión a la empresa “Protección ambiental, contenedores y más S.A. de C.V.” 2025.  
Nombre del área o quien lo emite: Dirección de Disposición Final                             
Periodicidad: Trimestral
Ubicación: 
Laforet con clave de expediente: MBJ-DGSIRS-DG-DDF-003-20245  </v>
      </c>
      <c r="O55" s="19" t="str">
        <f>IF(ISBLANK('5. Pp (3 años)'!O56),"",'5. Pp (3 años)'!O56)</f>
        <v>Se cuentan con condiciones ambientales y sanitarias favorables.</v>
      </c>
      <c r="P55" s="103" t="str">
        <f>IF(ISBLANK('5. Pp (3 años)'!P56),"",'5. Pp (3 años)'!P56)</f>
        <v>Meta 12.6 Alentar a las empresas, en especial las grandes empresas y las empresas transnacionales, a que  adopten prácticas sostenibles e incorporen 
información sobre la sostenibilidad en su ciclo de presentación de informes.</v>
      </c>
    </row>
    <row r="56" spans="1:16" ht="155.25">
      <c r="B56" s="268" t="str">
        <f>IF(ISBLANK('5. Pp (3 años)'!B57),"",'5. Pp (3 años)'!B57)</f>
        <v>Dirección de Aprovechamiento</v>
      </c>
      <c r="C56" s="266" t="str">
        <f>IF(ISBLANK('5. Pp (3 años)'!C57),"",'5. Pp (3 años)'!C57)</f>
        <v>Componente</v>
      </c>
      <c r="D56" s="265" t="str">
        <f>IF(ISBLANK('5. Pp (3 años)'!D57),"",'5. Pp (3 años)'!D57)</f>
        <v>2.4.1.3.  Solicitudes de los contribuyentes en materia de recolección de residuos sólidos urbanos, atendidas y resueltas conforme a la normativa vigente.</v>
      </c>
      <c r="E56" s="265" t="str">
        <f>IF(ISBLANK('5. Pp (3 años)'!E57),"",'5. Pp (3 años)'!E57)</f>
        <v>PSAR: Porcentaje de solicitudes atendidas y resueltas.</v>
      </c>
      <c r="F56" s="265" t="str">
        <f>IF(ISBLANK('5. Pp (3 años)'!F57),"",'5. Pp (3 años)'!F57)</f>
        <v>Garantizar la atención oportuna y la resolución eficaz de las solicitudes ciudadanas y de los contribuyentes relacionadas con el servicio de recolección de Residuos Sólidos Urbanos, contribuyendo a la eficiencia de los servicios públicos municipales.</v>
      </c>
      <c r="G56" s="266" t="str">
        <f>IF(ISBLANK('5. Pp (3 años)'!G57),"",'5. Pp (3 años)'!G57)</f>
        <v xml:space="preserve">Eficiente </v>
      </c>
      <c r="H56" s="266" t="str">
        <f>IF(ISBLANK('5. Pp (3 años)'!H57),"",'5. Pp (3 años)'!H57)</f>
        <v>Trimestral</v>
      </c>
      <c r="I56" s="265" t="str">
        <f>IF(ISBLANK('5. Pp (3 años)'!I57),"",'5. Pp (3 años)'!I57)</f>
        <v xml:space="preserve">MÉTODO DE CÁLCULO:                                     
PSAR: (TSR/TSE)*100                                                        
VARIABLES:                                                                             
PSRR:: Porcentaje de solicitudes atendidas y resueltas.
TSR: Total de solicitudes programadas           
TSTSEE: Total de solicitudes estimados                           
                  </v>
      </c>
      <c r="J56" s="265" t="str">
        <f>IF(ISBLANK('5. Pp (3 años)'!J57),"",'5. Pp (3 años)'!J57)</f>
        <v>Unidad de medida del indicador: 
Porcentaje             
Unidad de medida de la Variable:
Contribuyentes</v>
      </c>
      <c r="K56" s="266" t="str">
        <f>IF(ISBLANK('5. Pp (3 años)'!K57),"",'5. Pp (3 años)'!K57)</f>
        <v>Ascendente</v>
      </c>
      <c r="L56" s="265" t="s">
        <v>447</v>
      </c>
      <c r="M56" s="265" t="s">
        <v>397</v>
      </c>
      <c r="N56" s="265" t="str">
        <f>IF(ISBLANK('5. Pp (3 años)'!N57),"",'5. Pp (3 años)'!N57)</f>
        <v>Nombre del documento:  
Sistema de Opero  del Municipio de Benito Juárez, ubicado en la computadora de la Dirección. 
Nombre del área o quien lo emite: Dirección de Aprovechamiento  
Periodicidad: Trimestral                                      
Liga de la página donde se localiza la información: http://opergob.dyndns.org:8010/tlania/hopergob.aspx</v>
      </c>
      <c r="O56" s="265" t="str">
        <f>IF(ISBLANK('5. Pp (3 años)'!O57),"",'5. Pp (3 años)'!O57)</f>
        <v>Se cuenta con la actualización del sistema de OPERGOB del Municipio de Benito Juárez Q. Roo</v>
      </c>
      <c r="P56" s="267" t="str">
        <f>IF(ISBLANK('5. Pp (3 años)'!P57),"",'5. Pp (3 años)'!P57)</f>
        <v xml:space="preserve">Meta 12.5  Para 2030, disminuir de manera sustancial la generación de desechos mediante políticas de prevención, reducción, reciclaje y reutilización.                            </v>
      </c>
    </row>
    <row r="57" spans="1:16" ht="189.75">
      <c r="B57" s="61" t="str">
        <f>IF(ISBLANK('5. Pp (3 años)'!B58),"",'5. Pp (3 años)'!B58)</f>
        <v/>
      </c>
      <c r="C57" s="18" t="str">
        <f>IF(ISBLANK('5. Pp (3 años)'!C58),"",'5. Pp (3 años)'!C58)</f>
        <v>Actividad</v>
      </c>
      <c r="D57" s="19" t="str">
        <f>IF(ISBLANK('5. Pp (3 años)'!D58),"",'5. Pp (3 años)'!D58)</f>
        <v>2.4.3.1. Emisión de pases de caja al contribuyente para el pago de los derechos de la recolección de residuos registrados.</v>
      </c>
      <c r="E57" s="19" t="str">
        <f>IF(ISBLANK('5. Pp (3 años)'!E58),"",'5. Pp (3 años)'!E58)</f>
        <v xml:space="preserve">PEPCR: Porcentaje de emisión de  pases de caja registrados </v>
      </c>
      <c r="F57" s="19" t="str">
        <f>IF(ISBLANK('5. Pp (3 años)'!F58),"",'5. Pp (3 años)'!F58)</f>
        <v>Con esta información nos permite  medir que  los contribuyentes  realicen el pago por los derechos de los servicios de  recolección. Con este servicio queremos lograr que la limpieza en la ciudad sea detallada y que los residuos que se recolecten sean dispuestos de manera responsable en el sitio de disposición final del ayuntamiento.</v>
      </c>
      <c r="G57" s="18" t="str">
        <f>IF(ISBLANK('5. Pp (3 años)'!G58),"",'5. Pp (3 años)'!G58)</f>
        <v>Eficiente</v>
      </c>
      <c r="H57" s="18" t="str">
        <f>IF(ISBLANK('5. Pp (3 años)'!H58),"",'5. Pp (3 años)'!H58)</f>
        <v>Trimestral</v>
      </c>
      <c r="I57" s="19" t="str">
        <f>IF(ISBLANK('5. Pp (3 años)'!I58),"",'5. Pp (3 años)'!I58)</f>
        <v>MÉTODO DE CÁLCULO    
PEPCR:  = (NPCA/NPCR) *100                                                      
VARIABLES:                                                                                
 PEPCR: Porcentaje de emisión de  pases de caja registrados                             
NPCA: Número de pases de caja atendidos                                 
NPCE: Número de pases de caja estimados</v>
      </c>
      <c r="J57" s="19" t="str">
        <f>IF(ISBLANK('5. Pp (3 años)'!J58),"",'5. Pp (3 años)'!J58)</f>
        <v>Unidad de medida del indicador:  
Porcentaje
Unidad de medida de la Variable:
Contribuyente</v>
      </c>
      <c r="K57" s="18" t="str">
        <f>IF(ISBLANK('5. Pp (3 años)'!K58),"",'5. Pp (3 años)'!K58)</f>
        <v>Ascendente</v>
      </c>
      <c r="L57" s="19" t="s">
        <v>449</v>
      </c>
      <c r="M57" s="19" t="s">
        <v>448</v>
      </c>
      <c r="N57" s="19" t="str">
        <f>IF(ISBLANK('5. Pp (3 años)'!N58),"",'5. Pp (3 años)'!N58)</f>
        <v>Nombre del documento:  
Sistema de Opero del Municipio de Benito Juárez, ubicado en la computadora de la Dirección. 
Nombre del área o quien lo emite: 
Dirección de Aprovechamiento                           
Periodicidad: Trimestral                
Liga de la página donde se localiza la información: MBJ-DGSIRS-CG-DA-01-2025</v>
      </c>
      <c r="O57" s="19" t="str">
        <f>IF(ISBLANK('5. Pp (3 años)'!O58),"",'5. Pp (3 años)'!O58)</f>
        <v>Se cuenta con la actualización del sistema de OPERGOB del Municipio de Benito Juárez Q. Roo</v>
      </c>
      <c r="P57" s="103" t="str">
        <f>IF(ISBLANK('5. Pp (3 años)'!P58),"",'5. Pp (3 años)'!P58)</f>
        <v xml:space="preserve">Meta 12.5  Para 2030, disminuir de manera sustancial la generación de desechos mediante políticas de prevención, reducción, reciclaje y reutilización.                            </v>
      </c>
    </row>
    <row r="58" spans="1:16" ht="155.25">
      <c r="B58" s="61" t="str">
        <f>IF(ISBLANK('5. Pp (3 años)'!B59),"",'5. Pp (3 años)'!B59)</f>
        <v/>
      </c>
      <c r="C58" s="18" t="str">
        <f>IF(ISBLANK('5. Pp (3 años)'!C59),"",'5. Pp (3 años)'!C59)</f>
        <v>Actividad</v>
      </c>
      <c r="D58" s="19" t="str">
        <f>IF(ISBLANK('5. Pp (3 años)'!D59),"",'5. Pp (3 años)'!D59)</f>
        <v>2.4.3.2. Elaboración  de  Constancias de registro de Planes de manejo de residuos sólidos a grandes Generadores verificados.</v>
      </c>
      <c r="E58" s="19" t="str">
        <f>IF(ISBLANK('5. Pp (3 años)'!E59),"",'5. Pp (3 años)'!E59)</f>
        <v>PCRPM: Porcentaje de  elaboración de Constancia de Registro Planes de Manejo verificados</v>
      </c>
      <c r="F58" s="19" t="str">
        <f>IF(ISBLANK('5. Pp (3 años)'!F59),"",'5. Pp (3 años)'!F59)</f>
        <v>Con esta información se permite  medir que los contribuyentes denominados Grandes Generadores (28 Kg/día) de Residuos Sólidos den cumplimiento y apliquen su Planes de Manejo que tiene como objetivo disminuir la generación y maximizar la valoración de residuos sólidos urbanos.</v>
      </c>
      <c r="G58" s="18" t="str">
        <f>IF(ISBLANK('5. Pp (3 años)'!G59),"",'5. Pp (3 años)'!G59)</f>
        <v>Eficiente</v>
      </c>
      <c r="H58" s="18" t="str">
        <f>IF(ISBLANK('5. Pp (3 años)'!H59),"",'5. Pp (3 años)'!H59)</f>
        <v>Trimestral</v>
      </c>
      <c r="I58" s="19" t="str">
        <f>IF(ISBLANK('5. Pp (3 años)'!I59),"",'5. Pp (3 años)'!I59)</f>
        <v>MÉTODO DE CÁLCULO                                      PCRPM:=(NCPMR/NCPME) *100                                                     
VARIABLES:                                                                                
PCRPM: Porcentaje de aplicación de  Constancias de Registro de Planes de Manejo verificados 
NCPMR: Número de constancias registradas de planes manejo realizados.             
NCPME: Número de constancias registradas de planes estimados</v>
      </c>
      <c r="J58" s="19" t="str">
        <f>IF(ISBLANK('5. Pp (3 años)'!J59),"",'5. Pp (3 años)'!J59)</f>
        <v>Unidad de medida del indicador:  
Porcentaje
Unidad de medida de la Variable:  
Registro de Constancia de Planes de Manejo</v>
      </c>
      <c r="K58" s="18" t="str">
        <f>IF(ISBLANK('5. Pp (3 años)'!K59),"",'5. Pp (3 años)'!K59)</f>
        <v>Ascendente</v>
      </c>
      <c r="L58" s="19" t="s">
        <v>450</v>
      </c>
      <c r="M58" s="19" t="s">
        <v>402</v>
      </c>
      <c r="N58" s="19" t="str">
        <f>IF(ISBLANK('5. Pp (3 años)'!N59),"",'5. Pp (3 años)'!N59)</f>
        <v>Nombre del documento:   
Expediente de Planes de Manejo 2025.                            
Nombre del área o quien lo emite:  Dirección de Aprovechamiento       
Periodicidad: Trimestral                                          
Ubicación: 
Laforet con clave de expediente: MBJ-DGSIRS-CG-DA-01-2025</v>
      </c>
      <c r="O58" s="19" t="str">
        <f>IF(ISBLANK('5. Pp (3 años)'!O59),"",'5. Pp (3 años)'!O59)</f>
        <v>Se cuenta con la actualización del sistema de OPERGOB del Municipio de Benito Juárez Q. Roo</v>
      </c>
      <c r="P58" s="103" t="str">
        <f>IF(ISBLANK('5. Pp (3 años)'!P59),"",'5. Pp (3 años)'!P59)</f>
        <v xml:space="preserve">Meta 12.5  Para 2030, disminuir de manera sustancial la generación de desechos mediante políticas de prevención, reducción, reciclaje y reutilización.                            </v>
      </c>
    </row>
    <row r="59" spans="1:16" ht="172.5">
      <c r="B59" s="61" t="str">
        <f>IF(ISBLANK('5. Pp (3 años)'!B60),"",'5. Pp (3 años)'!B60)</f>
        <v/>
      </c>
      <c r="C59" s="18" t="str">
        <f>IF(ISBLANK('5. Pp (3 años)'!C60),"",'5. Pp (3 años)'!C60)</f>
        <v>Actividad</v>
      </c>
      <c r="D59" s="19" t="str">
        <f>IF(ISBLANK('5. Pp (3 años)'!D60),"",'5. Pp (3 años)'!D60)</f>
        <v>2.4.3.3.  Supervisar los pesajes de residuos declarados por los contribuyentes.</v>
      </c>
      <c r="E59" s="19" t="str">
        <f>IF(ISBLANK('5. Pp (3 años)'!E60),"",'5. Pp (3 años)'!E60)</f>
        <v>PVEC:   Porcentaje de visitas empresas contribuyentes realizadas</v>
      </c>
      <c r="F59" s="19" t="str">
        <f>IF(ISBLANK('5. Pp (3 años)'!F60),"",'5. Pp (3 años)'!F60)</f>
        <v>Con esta información se permite realizar las verificaciones  a los contribuyentes que omiten  o tengan una falsa declaración de la generación de residuos sólidos con el objetivo de verificar las autodeterminaciones de estos residuos.</v>
      </c>
      <c r="G59" s="18" t="str">
        <f>IF(ISBLANK('5. Pp (3 años)'!G60),"",'5. Pp (3 años)'!G60)</f>
        <v>Eficiente</v>
      </c>
      <c r="H59" s="18" t="str">
        <f>IF(ISBLANK('5. Pp (3 años)'!H60),"",'5. Pp (3 años)'!H60)</f>
        <v>Trimestral</v>
      </c>
      <c r="I59" s="19" t="str">
        <f>IF(ISBLANK('5. Pp (3 años)'!I60),"",'5. Pp (3 años)'!I60)</f>
        <v xml:space="preserve">MÉTODO DE CÁLCULO:                                            PVEC= (NVER/NVEP) *100                                                   
VARIABLES:                                                                                
PVEC: Porcentaje de visitas a empresas contribuyentes realizadas 
NVER: Número de visitas a empresas realizadas   
NVEP: Número de visitas a empresas planeadas  </v>
      </c>
      <c r="J59" s="19" t="str">
        <f>IF(ISBLANK('5. Pp (3 años)'!J60),"",'5. Pp (3 años)'!J60)</f>
        <v>Unidad de medida del indicador: 
Porcentaje               
Unidad de medida de la Variable:
Visitas a empresas contribuyentes</v>
      </c>
      <c r="K59" s="18" t="str">
        <f>IF(ISBLANK('5. Pp (3 años)'!K60),"",'5. Pp (3 años)'!K60)</f>
        <v>Ascendente</v>
      </c>
      <c r="L59" s="19" t="s">
        <v>451</v>
      </c>
      <c r="M59" s="19" t="s">
        <v>403</v>
      </c>
      <c r="N59" s="19" t="str">
        <f>IF(ISBLANK('5. Pp (3 años)'!N60),"",'5. Pp (3 años)'!N60)</f>
        <v>Nombre del documento:  Resolución de comprobación, determinación, resolución y pagos complementarios 2021                      
Nombre del área o quien lo emite: Dirección de Aprovechamiento 
Periodicidad: Trimestral               
Ubicación: 
Retorta con clave de expediente MBJ-DGSIRS-CG-DA-02-2024 T, ubicado en la Gaveta de la Dirección.</v>
      </c>
      <c r="O59" s="19" t="str">
        <f>IF(ISBLANK('5. Pp (3 años)'!O60),"",'5. Pp (3 años)'!O60)</f>
        <v>Se cuenta con la actualización del sistema de OPERGOB del Municipio de Benito Juárez Q. Roo</v>
      </c>
      <c r="P59" s="103" t="str">
        <f>IF(ISBLANK('5. Pp (3 años)'!P60),"",'5. Pp (3 años)'!P60)</f>
        <v xml:space="preserve">Meta 12.5  Para 2030, disminuir de manera sustancial la generación de desechos mediante políticas de prevención, reducción, reciclaje y reutilización.                            </v>
      </c>
    </row>
    <row r="60" spans="1:16" ht="189.75">
      <c r="B60" s="268" t="str">
        <f>IF(ISBLANK('5. Pp (3 años)'!B61),"",'5. Pp (3 años)'!B61)</f>
        <v>Dirección de Generación</v>
      </c>
      <c r="C60" s="266" t="str">
        <f>IF(ISBLANK('5. Pp (3 años)'!C61),"",'5. Pp (3 años)'!C61)</f>
        <v>Componente</v>
      </c>
      <c r="D60" s="265" t="str">
        <f>IF(ISBLANK('5. Pp (3 años)'!D61),"",'5. Pp (3 años)'!D61)</f>
        <v>2.4.4. Actividades de concientización sobre el manejo de residuos sólidos urbanos con la participación ciudadana registrados.</v>
      </c>
      <c r="E60" s="265" t="str">
        <f>IF(ISBLANK('5. Pp (3 años)'!E61),"",'5. Pp (3 años)'!E61)</f>
        <v>PPCR: Porcentaje de participación ciudadana  registradas</v>
      </c>
      <c r="F60" s="265" t="str">
        <f>IF(ISBLANK('5. Pp (3 años)'!F61),"",'5. Pp (3 años)'!F61)</f>
        <v>Con esta información se permite implementar acciones comunitarias que procuren la adecuada generación, clasificación, separación y disposición de los residuos sólidos, con la finalidad de disminuir la cantidad que se genere en el Municipio de Benito Juárez.</v>
      </c>
      <c r="G60" s="266" t="str">
        <f>IF(ISBLANK('5. Pp (3 años)'!G61),"",'5. Pp (3 años)'!G61)</f>
        <v xml:space="preserve">Eficiente </v>
      </c>
      <c r="H60" s="266" t="str">
        <f>IF(ISBLANK('5. Pp (3 años)'!H61),"",'5. Pp (3 años)'!H61)</f>
        <v>Trimestral</v>
      </c>
      <c r="I60" s="265" t="str">
        <f>IF(ISBLANK('5. Pp (3 años)'!I61),"",'5. Pp (3 años)'!I61)</f>
        <v xml:space="preserve">MÉTODO DE CÁLCULO:                                      
PPCR: = (NPP/NPA)*100                                                          
VARIABLES:                                                                      
PPCR:  Porcentaje de participación ciudadana  registradas
NPA= Número de participantes registrados
NPP= Número de participantes estimados </v>
      </c>
      <c r="J60" s="265" t="str">
        <f>IF(ISBLANK('5. Pp (3 años)'!J61),"",'5. Pp (3 años)'!J61)</f>
        <v xml:space="preserve">Unidad de medida del indicador:      
 Porcentaje            
Unidad de medida de la Variable:  
Participantes </v>
      </c>
      <c r="K60" s="266" t="str">
        <f>IF(ISBLANK('5. Pp (3 años)'!K61),"",'5. Pp (3 años)'!K61)</f>
        <v>Ascendente</v>
      </c>
      <c r="L60" s="265" t="s">
        <v>406</v>
      </c>
      <c r="M60" s="265" t="s">
        <v>424</v>
      </c>
      <c r="N60" s="265" t="str">
        <f>IF(ISBLANK('5. Pp (3 años)'!N61),"",'5. Pp (3 años)'!N61)</f>
        <v xml:space="preserve">Nombre del documento:                                                                Carpeta sobre Vínculo Empresarial                                           Carpeta de Fomento Ecológico
Nombre del área quien lo Emite: Dirección de Generación               
Periodicidad: Trimestral   
Ubicación:
Laforet con clave de expediente MBJ-DGSIRS-CG-CFE-001-24, ubicado en oficina de Generación.   </v>
      </c>
      <c r="O60" s="265" t="str">
        <f>IF(ISBLANK('5. Pp (3 años)'!O61),"",'5. Pp (3 años)'!O61)</f>
        <v>Se cuenta con la participación activa en las  actividades desarrolladas para mejorar y eficiente la generación, manejo y clasificación de los RSU en el Municipio de Benito  Juárez, en los sectores académico, empresarial y ciudadano.</v>
      </c>
      <c r="P60" s="267" t="str">
        <f>IF(ISBLANK('5. Pp (3 años)'!P61),"",'5. Pp (3 años)'!P61)</f>
        <v xml:space="preserve">Meta 12.5  Para 2030, disminuir de manera sustancial la generación de desechos mediante políticas de prevención, reducción, reciclaje y reutilización.                            </v>
      </c>
    </row>
    <row r="61" spans="1:16" ht="189.75">
      <c r="B61" s="61" t="str">
        <f>IF(ISBLANK('5. Pp (3 años)'!B62),"",'5. Pp (3 años)'!B62)</f>
        <v/>
      </c>
      <c r="C61" s="18" t="str">
        <f>IF(ISBLANK('5. Pp (3 años)'!C62),"",'5. Pp (3 años)'!C62)</f>
        <v>Actividad</v>
      </c>
      <c r="D61" s="19" t="str">
        <f>IF(ISBLANK('5. Pp (3 años)'!D62),"",'5. Pp (3 años)'!D62)</f>
        <v>2.4.4.1.  Impartir pláticas de capacitación y concientización enfocadas en la separación, clasificación y buen manejo de los RSU en los sectores empresarial y educativo realizado.</v>
      </c>
      <c r="E61" s="19" t="str">
        <f>IF(ISBLANK('5. Pp (3 años)'!E62),"",'5. Pp (3 años)'!E62)</f>
        <v>PEIEC: Porcentaje de empresas e instituciones educativas capacitadas</v>
      </c>
      <c r="F61" s="19" t="str">
        <f>IF(ISBLANK('5. Pp (3 años)'!F62),"",'5. Pp (3 años)'!F62)</f>
        <v>Con esta información se monitorea sobre el número de  pláticas realizadas  en el correcto manejo y disposición de los residuos sólidos, quienes son pequeños y grandes generadores.</v>
      </c>
      <c r="G61" s="18" t="str">
        <f>IF(ISBLANK('5. Pp (3 años)'!G62),"",'5. Pp (3 años)'!G62)</f>
        <v>Eficiente</v>
      </c>
      <c r="H61" s="18" t="str">
        <f>IF(ISBLANK('5. Pp (3 años)'!H62),"",'5. Pp (3 años)'!H62)</f>
        <v>Trimestral</v>
      </c>
      <c r="I61" s="19" t="str">
        <f>IF(ISBLANK('5. Pp (3 años)'!I62),"",'5. Pp (3 años)'!I62)</f>
        <v xml:space="preserve">MÉTODO DE CÁLCULO:                                      PEIEC:= (NEIC/ NEIE) *100                                                         
VARIABLES                                                                      
PEIEC: Porcentaje de empresas e Instituciones Educativas capacitadas
NEIC: Número de empresas e instituciones educativas capacitadas          
NEIE: Número de empresas e instituciones educativas estimadas. </v>
      </c>
      <c r="J61" s="19" t="str">
        <f>IF(ISBLANK('5. Pp (3 años)'!J62),"",'5. Pp (3 años)'!J62)</f>
        <v>Unidad de medida del indicador:       
Porcentaje
Unidad de medida de la Variable:
plásticas impartidas.</v>
      </c>
      <c r="K61" s="18" t="str">
        <f>IF(ISBLANK('5. Pp (3 años)'!K62),"",'5. Pp (3 años)'!K62)</f>
        <v>Ascendente</v>
      </c>
      <c r="L61" s="19" t="s">
        <v>452</v>
      </c>
      <c r="M61" s="19" t="s">
        <v>407</v>
      </c>
      <c r="N61" s="19" t="str">
        <f>IF(ISBLANK('5. Pp (3 años)'!N62),"",'5. Pp (3 años)'!N62)</f>
        <v xml:space="preserve">Nombre del documento:                                                     Carpeta sobre Vínculo Empresarial                                                      Carpeta de Fomento Ecológico
Nombre del área quien lo Emite: Dirección de Generación               
Periodicidad: Trimestral   
Ubicación:
Laforet con clave de expediente MBJ-DGSIRS-CG-CFE-001-25, ubicado en oficina de Generación.  </v>
      </c>
      <c r="O61" s="19" t="str">
        <f>IF(ISBLANK('5. Pp (3 años)'!O62),"",'5. Pp (3 años)'!O62)</f>
        <v>Se cuenta con la participación activa del sector privado, Instituciones públicas y académicas participan activamente e implementan adecuadamente las acciones y procesos que integran el Plan de Manejo de RSU de los Pequeños y Grandes Generadores.</v>
      </c>
      <c r="P61" s="103" t="str">
        <f>IF(ISBLANK('5. Pp (3 años)'!P62),"",'5. Pp (3 años)'!P62)</f>
        <v xml:space="preserve">Meta 12.5  Para 2030, disminuir de manera sustancial la generación de desechos mediante políticas de prevención, reducción, reciclaje y reutilización.                            </v>
      </c>
    </row>
    <row r="62" spans="1:16" ht="172.5">
      <c r="B62" s="61" t="str">
        <f>IF(ISBLANK('5. Pp (3 años)'!B63),"",'5. Pp (3 años)'!B63)</f>
        <v/>
      </c>
      <c r="C62" s="18" t="str">
        <f>IF(ISBLANK('5. Pp (3 años)'!C63),"",'5. Pp (3 años)'!C63)</f>
        <v>Actividad</v>
      </c>
      <c r="D62" s="19" t="str">
        <f>IF(ISBLANK('5. Pp (3 años)'!D63),"",'5. Pp (3 años)'!D63)</f>
        <v>2.4.4.3.  Colocar botes en préstamo y/o donación para la clasificación y separación de los residuos sólidos en beneficio de la ciudadanía, realizados.</v>
      </c>
      <c r="E62" s="19" t="str">
        <f>IF(ISBLANK('5. Pp (3 años)'!E63),"",'5. Pp (3 años)'!E63)</f>
        <v>PBBP: Porcentaje de botes de basura prestados</v>
      </c>
      <c r="F62" s="19" t="str">
        <f>IF(ISBLANK('5. Pp (3 años)'!F63),"",'5. Pp (3 años)'!F63)</f>
        <v>Con esta información se verifica la coadyuvación a la ciudadanía e instituciones públicas en la correcta contención de sus residuos sólidos durante las actividades públicas y privadas dentro de puntos estratégicos del municipio.</v>
      </c>
      <c r="G62" s="18" t="str">
        <f>IF(ISBLANK('5. Pp (3 años)'!G63),"",'5. Pp (3 años)'!G63)</f>
        <v>Eficiente</v>
      </c>
      <c r="H62" s="18" t="str">
        <f>IF(ISBLANK('5. Pp (3 años)'!H63),"",'5. Pp (3 años)'!H63)</f>
        <v>Trimestral</v>
      </c>
      <c r="I62" s="19" t="str">
        <f>IF(ISBLANK('5. Pp (3 años)'!I63),"",'5. Pp (3 años)'!I63)</f>
        <v>MÉTODO DE CÁLCULO:                                                            
PBBP= (NBP/NBE)*100                                                                    
VARIABLES:                                                                            
PBBP: Porcentaje de botes de basura prestados                            
NBP: Número de botes prestados 
NBE: Número de botes estimados</v>
      </c>
      <c r="J62" s="19" t="str">
        <f>IF(ISBLANK('5. Pp (3 años)'!J63),"",'5. Pp (3 años)'!J63)</f>
        <v>Unidad de medida del indicador:      
Porcentaje               
UNIDAD DE MEDIDA DE LA VARIABLE:          
Botes de Basura</v>
      </c>
      <c r="K62" s="18" t="str">
        <f>IF(ISBLANK('5. Pp (3 años)'!K63),"",'5. Pp (3 años)'!K63)</f>
        <v>Ascendente</v>
      </c>
      <c r="L62" s="19" t="s">
        <v>453</v>
      </c>
      <c r="M62" s="19" t="s">
        <v>410</v>
      </c>
      <c r="N62" s="19" t="str">
        <f>IF(ISBLANK('5. Pp (3 años)'!N63),"",'5. Pp (3 años)'!N63)</f>
        <v>Nombre del documento: 
Carpeta de Instalación de botes de Basura 2025
Nombre del área quien lo emite: Dirección Generación
Periodicidad: Trimestral                 
Ubicación: 
Laforet con clave de expediente MBJ-DGSIRS-CG-CVC-002-245 ubicado en oficina de Generación.</v>
      </c>
      <c r="O62" s="19" t="str">
        <f>IF(ISBLANK('5. Pp (3 años)'!O63),"",'5. Pp (3 años)'!O63)</f>
        <v>Se cuenta con una mayor participación  en la donación de botes por parte de las empresas de transformación y automotrices del municipio de Benito Juárez.</v>
      </c>
      <c r="P62" s="103" t="str">
        <f>IF(ISBLANK('5. Pp (3 años)'!P63),"",'5. Pp (3 años)'!P63)</f>
        <v xml:space="preserve">Meta 12.5  Para 2030, disminuir de manera sustancial la generación de desechos mediante políticas de prevención, reducción, reciclaje y reutilización.                            </v>
      </c>
    </row>
    <row r="63" spans="1:16" ht="120.75">
      <c r="B63" s="268" t="str">
        <f>IF(ISBLANK('5. Pp (3 años)'!B64),"",'5. Pp (3 años)'!B64)</f>
        <v>Dirección Administrativa</v>
      </c>
      <c r="C63" s="266" t="str">
        <f>IF(ISBLANK('5. Pp (3 años)'!C64),"",'5. Pp (3 años)'!C64)</f>
        <v>Componente</v>
      </c>
      <c r="D63" s="265" t="str">
        <f>IF(ISBLANK('5. Pp (3 años)'!D64),"",'5. Pp (3 años)'!D64)</f>
        <v>2.4.5. Verificación de una cuenta pública optimizada</v>
      </c>
      <c r="E63" s="265" t="str">
        <f>IF(ISBLANK('5. Pp (3 años)'!E64),"",'5. Pp (3 años)'!E64)</f>
        <v>PRCP: Porcentaje de reportes del presupuesto aprobado.</v>
      </c>
      <c r="F63" s="265" t="str">
        <f>IF(ISBLANK('5. Pp (3 años)'!F64),"",'5. Pp (3 años)'!F64)</f>
        <v>Llevar a cabo la planeación, implementación y verificación del ejercicio presupuestal y financiero, para la presentación de una cuenta pública optimizada.</v>
      </c>
      <c r="G63" s="266" t="str">
        <f>IF(ISBLANK('5. Pp (3 años)'!G64),"",'5. Pp (3 años)'!G64)</f>
        <v xml:space="preserve">Eficiente </v>
      </c>
      <c r="H63" s="266" t="str">
        <f>IF(ISBLANK('5. Pp (3 años)'!H64),"",'5. Pp (3 años)'!H64)</f>
        <v>Trimestral</v>
      </c>
      <c r="I63" s="265" t="str">
        <f>IF(ISBLANK('5. Pp (3 años)'!I64),"",'5. Pp (3 años)'!I64)</f>
        <v>Método de cálculo:
PRCP=(NIE/NIP)*100
VARIABLES:                                                                                                                                                                  PRCP: Porcentaje de informes realizadas.                                                                   
NIE: Números de informes emitidos
NIP: Números de informes programados.</v>
      </c>
      <c r="J63" s="265" t="str">
        <f>IF(ISBLANK('5. Pp (3 años)'!J64),"",'5. Pp (3 años)'!J64)</f>
        <v xml:space="preserve">Unidad de medida del indicador:  
Porcentaje
Unidad de medida de la Variable:   
Reportes </v>
      </c>
      <c r="K63" s="266" t="str">
        <f>IF(ISBLANK('5. Pp (3 años)'!K64),"",'5. Pp (3 años)'!K64)</f>
        <v>Ascendente</v>
      </c>
      <c r="L63" s="265" t="s">
        <v>411</v>
      </c>
      <c r="M63" s="265" t="s">
        <v>412</v>
      </c>
      <c r="N63" s="265" t="str">
        <f>IF(ISBLANK('5. Pp (3 años)'!N64),"",'5. Pp (3 años)'!N64)</f>
        <v xml:space="preserve">Nombre del documento: 
Avance Trimestral de Gestión Financiera.
Nombre del área o quien lo emite: Dirección de Administrativa                            
Periodicidad: Trimestral
Ubicación: 
Laforet con clave de expediente: MBJ-DGSIRS-CG-DA-CC-007-2025. </v>
      </c>
      <c r="O63" s="265" t="str">
        <f>IF(ISBLANK('5. Pp (3 años)'!O64),"",'5. Pp (3 años)'!O64)</f>
        <v xml:space="preserve">Se cuenta con la actualización de los medios electrónicos </v>
      </c>
      <c r="P63" s="267" t="str">
        <f>IF(ISBLANK('5. Pp (3 años)'!P64),"",'5. Pp (3 años)'!P64)</f>
        <v xml:space="preserve">Meta 12.5  Para 2030, disminuir de manera sustancial la generación de desechos mediante políticas de prevención, reducción, reciclaje y reutilización.                     </v>
      </c>
    </row>
    <row r="64" spans="1:16" ht="120.75">
      <c r="B64" s="61" t="str">
        <f>IF(ISBLANK('5. Pp (3 años)'!B65),"",'5. Pp (3 años)'!B65)</f>
        <v/>
      </c>
      <c r="C64" s="18" t="str">
        <f>IF(ISBLANK('5. Pp (3 años)'!C65),"",'5. Pp (3 años)'!C65)</f>
        <v>Actividad</v>
      </c>
      <c r="D64" s="19" t="str">
        <f>IF(ISBLANK('5. Pp (3 años)'!D65),"",'5. Pp (3 años)'!D65)</f>
        <v>2.4.5.1. Elaboración de la información  administrativa para la rendición de cuentas del organismo. Realizados.</v>
      </c>
      <c r="E64" s="19" t="str">
        <f>IF(ISBLANK('5. Pp (3 años)'!E65),"",'5. Pp (3 años)'!E65)</f>
        <v xml:space="preserve">PIPP: Porcentaje de informes de rendición de cuentas   realizadas. </v>
      </c>
      <c r="F64" s="19" t="str">
        <f>IF(ISBLANK('5. Pp (3 años)'!F65),"",'5. Pp (3 años)'!F65)</f>
        <v>Porcentaje de informes de la Rendición de Cuenta pública a la  ASEQROO (Auditoria Superior del Estado de Quintana Roo).</v>
      </c>
      <c r="G64" s="18" t="str">
        <f>IF(ISBLANK('5. Pp (3 años)'!G65),"",'5. Pp (3 años)'!G65)</f>
        <v>Eficiente</v>
      </c>
      <c r="H64" s="18" t="str">
        <f>IF(ISBLANK('5. Pp (3 años)'!H65),"",'5. Pp (3 años)'!H65)</f>
        <v>Trimestral</v>
      </c>
      <c r="I64" s="19" t="str">
        <f>IF(ISBLANK('5. Pp (3 años)'!I65),"",'5. Pp (3 años)'!I65)</f>
        <v>Método de cálculo:
PIPP:=(NIE/NIP)*100
VARIABLES:                                                                                                                                                                     PIPP: Porcentaje de informes de rendición de cuentas   realizadas.                                                                  
NIE: Números de informes entregados
NIP: Números de informes programados</v>
      </c>
      <c r="J64" s="19" t="str">
        <f>IF(ISBLANK('5. Pp (3 años)'!J65),"",'5. Pp (3 años)'!J65)</f>
        <v xml:space="preserve">Unidad de medida del indicador:  
Porcentaje
Unidad de medida de la Variable:   
Reportes </v>
      </c>
      <c r="K64" s="18" t="str">
        <f>IF(ISBLANK('5. Pp (3 años)'!K65),"",'5. Pp (3 años)'!K65)</f>
        <v>Ascendente</v>
      </c>
      <c r="L64" s="19" t="s">
        <v>413</v>
      </c>
      <c r="M64" s="19" t="s">
        <v>425</v>
      </c>
      <c r="N64" s="19" t="str">
        <f>IF(ISBLANK('5. Pp (3 años)'!N65),"",'5. Pp (3 años)'!N65)</f>
        <v xml:space="preserve">Nombre del documento: 
Estados Financieras, presupuestarios y programáticos.
Nombre del área o quien lo emite: Dirección de Administrativa                            
Periodicidad: Trimestral
Ubicación: 
Laforet con clave de expediente: MBJ-DGSIRS-CG-DA- CC-007-2024   </v>
      </c>
      <c r="O64" s="19" t="str">
        <f>IF(ISBLANK('5. Pp (3 años)'!O65),"",'5. Pp (3 años)'!O65)</f>
        <v>Se cuenta con  la aprobación de los Estados Financieros Se cuenta con  la aprobación de los Estados Financieros del Consejo Directivo de SIRESOL CANCÚN.</v>
      </c>
      <c r="P64" s="103" t="str">
        <f>IF(ISBLANK('5. Pp (3 años)'!P65),"",'5. Pp (3 años)'!P65)</f>
        <v xml:space="preserve">Meta 12.5  Para 2030, disminuir de manera sustancial la generación de desechos mediante políticas de prevención, redacción, reciclaje y reutilización.                     </v>
      </c>
    </row>
    <row r="65" spans="2:16" ht="120.75">
      <c r="B65" s="268" t="str">
        <f>IF(ISBLANK('5. Pp (3 años)'!B66),"",'5. Pp (3 años)'!B66)</f>
        <v>Dirección de Prevención</v>
      </c>
      <c r="C65" s="266" t="str">
        <f>IF(ISBLANK('5. Pp (3 años)'!C66),"",'5. Pp (3 años)'!C66)</f>
        <v>Componente</v>
      </c>
      <c r="D65" s="265" t="str">
        <f>IF(ISBLANK('5. Pp (3 años)'!D66),"",'5. Pp (3 años)'!D66)</f>
        <v>2.4.6. Implementación de acciones para prevenir malas prácticas en la gestión integral de residuos, coordinándose con las autoridades municipales competentes y asegurando el cumplimiento del marco legal vigente, realizados.</v>
      </c>
      <c r="E65" s="265" t="str">
        <f>IF(ISBLANK('5. Pp (3 años)'!E66),"",'5. Pp (3 años)'!E66)</f>
        <v>PRR: Porcentaje de reportes registrados.</v>
      </c>
      <c r="F65" s="265" t="str">
        <f>IF(ISBLANK('5. Pp (3 años)'!F66),"",'5. Pp (3 años)'!F66)</f>
        <v xml:space="preserve">Coordinar acciones con las autoridades municipales competentes en materia de residuos para diseñar, implementar y evaluar políticas y programas de prevención. </v>
      </c>
      <c r="G65" s="266" t="str">
        <f>IF(ISBLANK('5. Pp (3 años)'!G66),"",'5. Pp (3 años)'!G66)</f>
        <v xml:space="preserve">Eficiente </v>
      </c>
      <c r="H65" s="266" t="str">
        <f>IF(ISBLANK('5. Pp (3 años)'!H66),"",'5. Pp (3 años)'!H66)</f>
        <v>Trimestral</v>
      </c>
      <c r="I65" s="265" t="str">
        <f>IF(ISBLANK('5. Pp (3 años)'!I66),"",'5. Pp (3 años)'!I66)</f>
        <v>Método de cálculo:
PRR:=(PRR/PRP)*100
VARIABLES:                                                                                                                                                                       PRR: Porcentaje de reportes  registrados.                                                               
PRE: Porcentaje de reportes entregados
PRP: Porcentaje de reportes programados</v>
      </c>
      <c r="J65" s="265" t="str">
        <f>IF(ISBLANK('5. Pp (3 años)'!J66),"",'5. Pp (3 años)'!J66)</f>
        <v xml:space="preserve">Unidad de medida del indicador:  
Porcentaje
Unidad de medida de la Variable:   
Reportes </v>
      </c>
      <c r="K65" s="266" t="str">
        <f>IF(ISBLANK('5. Pp (3 años)'!K66),"",'5. Pp (3 años)'!K66)</f>
        <v>Ascendente</v>
      </c>
      <c r="L65" s="265" t="s">
        <v>414</v>
      </c>
      <c r="M65" s="265" t="s">
        <v>416</v>
      </c>
      <c r="N65" s="265" t="str">
        <f>IF(ISBLANK('5. Pp (3 años)'!N66),"",'5. Pp (3 años)'!N66)</f>
        <v xml:space="preserve">Nombre del documento: 
Reportes del programa de prevención 
Nombre del área o quien lo emite: Dirección de Prevención                         
Periodicidad: Trimestral
Ubicación: 
Laforet con clave de expediente:MBJ-DGSIRS-CG-DP-001-2025.   </v>
      </c>
      <c r="O65" s="265" t="str">
        <f>IF(ISBLANK('5. Pp (3 años)'!O66),"",'5. Pp (3 años)'!O66)</f>
        <v>Que existan infractores en materia de residuos sólidos registrados.</v>
      </c>
      <c r="P65" s="267" t="str">
        <f>IF(ISBLANK('5. Pp (3 años)'!P66),"",'5. Pp (3 años)'!P66)</f>
        <v xml:space="preserve">Meta 12.5  Para 2030, disminuir de manera sustancial la generación de desechos mediante políticas de prevención, redacción, reciclaje y reutilización.                     </v>
      </c>
    </row>
    <row r="66" spans="2:16" ht="172.5">
      <c r="B66" s="61" t="str">
        <f>IF(ISBLANK('5. Pp (3 años)'!B67),"",'5. Pp (3 años)'!B67)</f>
        <v/>
      </c>
      <c r="C66" s="18" t="str">
        <f>IF(ISBLANK('5. Pp (3 años)'!C67),"",'5. Pp (3 años)'!C67)</f>
        <v>Actividad</v>
      </c>
      <c r="D66" s="19" t="str">
        <f>IF(ISBLANK('5. Pp (3 años)'!D67),"",'5. Pp (3 años)'!D67)</f>
        <v>2.4.6.1 Implementar un sistema de vigilancia con  las Unidades Verdes para prevenir y detectar infracciones en la gestión de residuos sólidos por parte de empresas y particulares, realizados.</v>
      </c>
      <c r="E66" s="19" t="str">
        <f>IF(ISBLANK('5. Pp (3 años)'!E67),"",'5. Pp (3 años)'!E67)</f>
        <v>PEAR: Porcentaje de personas atendidas por las unidades verdes  registradas.</v>
      </c>
      <c r="F66" s="19" t="str">
        <f>IF(ISBLANK('5. Pp (3 años)'!F67),"",'5. Pp (3 años)'!F67)</f>
        <v xml:space="preserve">Fungir como órgano auxiliar en procedimientos sancionadores administrativos.  </v>
      </c>
      <c r="G66" s="18" t="str">
        <f>IF(ISBLANK('5. Pp (3 años)'!G67),"",'5. Pp (3 años)'!G67)</f>
        <v>Eficiente</v>
      </c>
      <c r="H66" s="18" t="str">
        <f>IF(ISBLANK('5. Pp (3 años)'!H67),"",'5. Pp (3 años)'!H67)</f>
        <v>Trimestral</v>
      </c>
      <c r="I66" s="19" t="str">
        <f>IF(ISBLANK('5. Pp (3 años)'!I67),"",'5. Pp (3 años)'!I67)</f>
        <v>Método de cálculo:
PEAR:=(NPAUVE:/NPAUVP)*100
VARIABLES:                                                                                                                                                               PEAR: Porcentaje de personas atendidas por las unidades verdes, registradas.                                                            
NPAUVE: Números de personas atendidas por las unidades verdes entregados
NPAUVP: Números de personas atendidas por las unidades verdes entregados</v>
      </c>
      <c r="J66" s="19" t="str">
        <f>IF(ISBLANK('5. Pp (3 años)'!J67),"",'5. Pp (3 años)'!J67)</f>
        <v>Unidad de medida del indicador:  
Porcentaje
Unidad de medida de la Variable:   
Personas atendidas</v>
      </c>
      <c r="K66" s="18" t="str">
        <f>IF(ISBLANK('5. Pp (3 años)'!K67),"",'5. Pp (3 años)'!K67)</f>
        <v>Ascendente</v>
      </c>
      <c r="L66" s="19" t="s">
        <v>454</v>
      </c>
      <c r="M66" s="19" t="s">
        <v>418</v>
      </c>
      <c r="N66" s="19" t="str">
        <f>IF(ISBLANK('5. Pp (3 años)'!N67),"",'5. Pp (3 años)'!N67)</f>
        <v xml:space="preserve">Nombre del documento: 
Reportes del programa de prevención 
Nombre del área o quien lo emite: Dirección de Prevención                         
Periodicidad: Trimestral
Ubicación: 
Laforet con clave de expediente: MBJ-DGSIRS-CG-DP-001-2024.  </v>
      </c>
      <c r="O66" s="19" t="str">
        <f>IF(ISBLANK('5. Pp (3 años)'!O67),"",'5. Pp (3 años)'!O67)</f>
        <v>Que existan infractores en materia de residuos sólidos registrados.</v>
      </c>
      <c r="P66" s="103" t="str">
        <f>IF(ISBLANK('5. Pp (3 años)'!P67),"",'5. Pp (3 años)'!P67)</f>
        <v xml:space="preserve">Meta 12.5  Para 2030, disminuir de manera sustancial la generación de desechos mediante políticas de prevención, redacción, reciclaje y reutilización.                     </v>
      </c>
    </row>
    <row r="67" spans="2:16" ht="120.75">
      <c r="B67" s="268" t="str">
        <f>IF(ISBLANK('5. Pp (3 años)'!B68),"",'5. Pp (3 años)'!B68)</f>
        <v>Dirección de la Unidad Jurídica y Sanciones</v>
      </c>
      <c r="C67" s="266" t="str">
        <f>IF(ISBLANK('5. Pp (3 años)'!C68),"",'5. Pp (3 años)'!C68)</f>
        <v>Componente</v>
      </c>
      <c r="D67" s="265" t="str">
        <f>IF(ISBLANK('5. Pp (3 años)'!D68),"",'5. Pp (3 años)'!D68)</f>
        <v>.4.1.7.. Informes de procedimientos administrativos sancionadores emitidos.</v>
      </c>
      <c r="E67" s="265" t="str">
        <f>IF(ISBLANK('5. Pp (3 años)'!E68),"",'5. Pp (3 años)'!E68)</f>
        <v>PIJR: Porcentaje de informes de  jurídicos realizadas.</v>
      </c>
      <c r="F67" s="265" t="str">
        <f>IF(ISBLANK('5. Pp (3 años)'!F68),"",'5. Pp (3 años)'!F68)</f>
        <v>Conjunto de diligencias (visitas, inspecciones y actuaciones) sistematizadas mediante informes analíticos que garantizan el registro oficial de la supervisión, facilitando la evaluación del desempeño y la planeación estratégica de la Dirección.</v>
      </c>
      <c r="G67" s="266" t="str">
        <f>IF(ISBLANK('5. Pp (3 años)'!G68),"",'5. Pp (3 años)'!G68)</f>
        <v xml:space="preserve">Eficiente </v>
      </c>
      <c r="H67" s="266" t="str">
        <f>IF(ISBLANK('5. Pp (3 años)'!H68),"",'5. Pp (3 años)'!H68)</f>
        <v>Trimestral</v>
      </c>
      <c r="I67" s="265" t="str">
        <f>IF(ISBLANK('5. Pp (3 años)'!I68),"",'5. Pp (3 años)'!I68)</f>
        <v>Método de cálculo:
PIJR: :=(PIE/PIP/)*100
VARIABLES:                                                                                                                                                                          PIJR: Porcentaje de informes de  jurídicos realizadas.
PIJE: Porcentaje de informes jurídicos entregados
PIJP: Porcentaje de informes Jurídicos programados</v>
      </c>
      <c r="J67" s="265" t="str">
        <f>IF(ISBLANK('5. Pp (3 años)'!J68),"",'5. Pp (3 años)'!J68)</f>
        <v xml:space="preserve">Unidad de medida del indicador:  
Porcentaje
Unidad de medida de la Variable:   
Informes </v>
      </c>
      <c r="K67" s="266" t="str">
        <f>IF(ISBLANK('5. Pp (3 años)'!K68),"",'5. Pp (3 años)'!K68)</f>
        <v>Ascendente</v>
      </c>
      <c r="L67" s="265" t="s">
        <v>426</v>
      </c>
      <c r="M67" s="265" t="s">
        <v>419</v>
      </c>
      <c r="N67" s="265" t="str">
        <f>IF(ISBLANK('5. Pp (3 años)'!N68),"",'5. Pp (3 años)'!N68)</f>
        <v xml:space="preserve">Nombre del documento: 
informes Trimestral de asuntos jurídicos
Nombre del área o quien lo emite: Dirección Jurídica                            
Periodicidad: Trimestral
Ubicación: 
Laforet con clave de expediente: MBJ-DGSIRS-CG-DJS-01-2025.   </v>
      </c>
      <c r="O67" s="265" t="str">
        <f>IF(ISBLANK('5. Pp (3 años)'!O68),"",'5. Pp (3 años)'!O68)</f>
        <v>Que existan infractores en materia de residuos sólidos registrados.</v>
      </c>
      <c r="P67" s="267" t="str">
        <f>IF(ISBLANK('5. Pp (3 años)'!P68),"",'5. Pp (3 años)'!P68)</f>
        <v xml:space="preserve">Meta 12.5  Para 2030, disminuir de manera sustancial la generación de desechos mediante políticas de prevención, redacción, reciclaje y reutilización.                     </v>
      </c>
    </row>
    <row r="68" spans="2:16" ht="138.75" thickBot="1">
      <c r="B68" s="62" t="str">
        <f>IF(ISBLANK('5. Pp (3 años)'!B69),"",'5. Pp (3 años)'!B69)</f>
        <v/>
      </c>
      <c r="C68" s="22" t="str">
        <f>IF(ISBLANK('5. Pp (3 años)'!C69),"",'5. Pp (3 años)'!C69)</f>
        <v>Actividad</v>
      </c>
      <c r="D68" s="104" t="str">
        <f>IF(ISBLANK('5. Pp (3 años)'!D69),"",'5. Pp (3 años)'!D69)</f>
        <v>2.4.7.1. Integración y seguimiento de informes de procedimientos administrativos realizados.</v>
      </c>
      <c r="E68" s="104" t="str">
        <f>IF(ISBLANK('5. Pp (3 años)'!E69),"",'5. Pp (3 años)'!E69)</f>
        <v>PIPAR: Porcentaje de informes procedimientos administrativos, realizados.</v>
      </c>
      <c r="F68" s="104" t="str">
        <f>IF(ISBLANK('5. Pp (3 años)'!F69),"",'5. Pp (3 años)'!F69)</f>
        <v>Atención y seguimiento de las obligaciones procesales del área jurídica ante instancias judiciales y jurisdiccionales</v>
      </c>
      <c r="G68" s="22" t="str">
        <f>IF(ISBLANK('5. Pp (3 años)'!G69),"",'5. Pp (3 años)'!G69)</f>
        <v xml:space="preserve">Eficiente </v>
      </c>
      <c r="H68" s="22" t="str">
        <f>IF(ISBLANK('5. Pp (3 años)'!H69),"",'5. Pp (3 años)'!H69)</f>
        <v>Trimestral</v>
      </c>
      <c r="I68" s="104" t="str">
        <f>IF(ISBLANK('5. Pp (3 años)'!I69),"",'5. Pp (3 años)'!I69)</f>
        <v>Método de cálculo:
PIPAR: =(PIE/PIP/)*100
VARIABLES:                                                                                                                                                                  PIPAR: Porcentaje de informes procedimientos administrativos, realizados.                                  PIE: Porcentaje de informes Jurídicos entregados                                                                           
PIJP: Porcentaje de informes Jurídicos programados</v>
      </c>
      <c r="J68" s="104" t="str">
        <f>IF(ISBLANK('5. Pp (3 años)'!J69),"",'5. Pp (3 años)'!J69)</f>
        <v xml:space="preserve">Unidad de medida del indicador:  
Porcentaje
Unidad de medida de la Variable:   
Informes </v>
      </c>
      <c r="K68" s="22" t="str">
        <f>IF(ISBLANK('5. Pp (3 años)'!K69),"",'5. Pp (3 años)'!K69)</f>
        <v>Ascendente</v>
      </c>
      <c r="L68" s="104" t="s">
        <v>420</v>
      </c>
      <c r="M68" s="104" t="s">
        <v>421</v>
      </c>
      <c r="N68" s="104" t="str">
        <f>IF(ISBLANK('5. Pp (3 años)'!N69),"",'5. Pp (3 años)'!N69)</f>
        <v>Nombre del documento: 
Informes Trimestral de  informes procedimientos administrativos, transparencia, contratos y convenios.
Nombre del área o quien lo emite:                                              Dirección de la Unidad Jurídica   y Sanciones                         
Periodicidad: Trimestral
Ubicación: 
Laforet con clave de expediente: MBJ-DGSIRS-CG-DJS-02-2025.</v>
      </c>
      <c r="O68" s="104" t="str">
        <f>IF(ISBLANK('5. Pp (3 años)'!O69),"",'5. Pp (3 años)'!O69)</f>
        <v>Que existan infractores en materia de residuos sólidos registrados.</v>
      </c>
      <c r="P68" s="105" t="str">
        <f>IF(ISBLANK('5. Pp (3 años)'!P69),"",'5. Pp (3 años)'!P69)</f>
        <v xml:space="preserve">Meta 12.5  Para 2030, disminuir de manera sustancial la generación de desechos mediante políticas de prevención, redacción, reciclaje y reutilización.                     </v>
      </c>
    </row>
    <row r="69" spans="2:16" ht="15.75" thickTop="1">
      <c r="I69" s="25"/>
      <c r="J69" s="25"/>
      <c r="L69" s="25"/>
      <c r="M69" s="25"/>
      <c r="N69" s="25"/>
      <c r="O69" s="25"/>
      <c r="P69" s="25"/>
    </row>
    <row r="70" spans="2:16">
      <c r="I70" s="25"/>
      <c r="J70" s="25"/>
    </row>
    <row r="71" spans="2:16">
      <c r="I71" s="25"/>
      <c r="J71" s="25"/>
    </row>
  </sheetData>
  <protectedRanges>
    <protectedRange algorithmName="SHA-512" hashValue="hs8tanhpCsd/XZij8Th5agq2DsnGndMM6pJdX8YVPpgMDcfda05TDeT2gzj7xUoUt69fpeRT7DPhHXdAihZT5Q==" saltValue="AJf/htwRgphXl0i3H6QrPQ==" spinCount="100000" sqref="L45:M68" name="metas linea base"/>
  </protectedRanges>
  <autoFilter ref="B43:P68" xr:uid="{B8A8F4E4-EC34-48A7-AC37-70D349573DCD}">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53">
    <mergeCell ref="B39:D39"/>
    <mergeCell ref="E39:P39"/>
    <mergeCell ref="B35:D35"/>
    <mergeCell ref="B36:D36"/>
    <mergeCell ref="E36:P36"/>
    <mergeCell ref="B37:D37"/>
    <mergeCell ref="B38:D38"/>
    <mergeCell ref="E38:P38"/>
    <mergeCell ref="E37:K37"/>
    <mergeCell ref="B10:D10"/>
    <mergeCell ref="E10:P10"/>
    <mergeCell ref="C4:N4"/>
    <mergeCell ref="C5:N5"/>
    <mergeCell ref="C6:N6"/>
    <mergeCell ref="C7:N7"/>
    <mergeCell ref="B9:D9"/>
    <mergeCell ref="B22:D22"/>
    <mergeCell ref="E22:P22"/>
    <mergeCell ref="B12:D12"/>
    <mergeCell ref="B13:D13"/>
    <mergeCell ref="E13:P13"/>
    <mergeCell ref="B14:D14"/>
    <mergeCell ref="E14:P14"/>
    <mergeCell ref="B15:D15"/>
    <mergeCell ref="E15:P15"/>
    <mergeCell ref="B17:D17"/>
    <mergeCell ref="E18:P18"/>
    <mergeCell ref="B20:D20"/>
    <mergeCell ref="B21:D21"/>
    <mergeCell ref="E21:P21"/>
    <mergeCell ref="E16:H17"/>
    <mergeCell ref="B33:D33"/>
    <mergeCell ref="E33:P33"/>
    <mergeCell ref="B23:D23"/>
    <mergeCell ref="E23:P23"/>
    <mergeCell ref="B24:D24"/>
    <mergeCell ref="E24:P24"/>
    <mergeCell ref="B26:D26"/>
    <mergeCell ref="E27:P28"/>
    <mergeCell ref="B30:D30"/>
    <mergeCell ref="B31:D31"/>
    <mergeCell ref="E31:P31"/>
    <mergeCell ref="B32:D32"/>
    <mergeCell ref="E32:P32"/>
    <mergeCell ref="B40:P40"/>
    <mergeCell ref="B41:P41"/>
    <mergeCell ref="B43:B44"/>
    <mergeCell ref="C43:C44"/>
    <mergeCell ref="D43:D44"/>
    <mergeCell ref="E43:M43"/>
    <mergeCell ref="N43:N44"/>
    <mergeCell ref="O43:O44"/>
    <mergeCell ref="P43:P44"/>
  </mergeCells>
  <printOptions horizontalCentered="1" verticalCentered="1"/>
  <pageMargins left="0.23622047244094491" right="0.23622047244094491" top="0.74803149606299213" bottom="0.74803149606299213" header="0.31496062992125984" footer="0.31496062992125984"/>
  <pageSetup paperSize="5" scale="23" fitToHeight="0" orientation="landscape" r:id="rId1"/>
  <headerFooter alignWithMargins="0">
    <oddFooter>&amp;R&amp;P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EE549-F866-4B95-9121-942DB86D53FC}">
  <sheetPr codeName="Hoja10"/>
  <dimension ref="C4:X43"/>
  <sheetViews>
    <sheetView topLeftCell="B3" zoomScale="68" zoomScaleNormal="68" workbookViewId="0">
      <selection activeCell="C11" sqref="C11:X15"/>
    </sheetView>
  </sheetViews>
  <sheetFormatPr baseColWidth="10" defaultColWidth="11.375" defaultRowHeight="15"/>
  <cols>
    <col min="1" max="2" width="11.375" style="20"/>
    <col min="3" max="3" width="15.75" style="1" customWidth="1"/>
    <col min="4" max="4" width="53.75" style="20" customWidth="1"/>
    <col min="5" max="5" width="33.75" style="20" customWidth="1"/>
    <col min="6" max="8" width="11.375" style="1"/>
    <col min="9" max="9" width="11.375" style="20"/>
    <col min="10" max="12" width="12.25" style="20" bestFit="1" customWidth="1"/>
    <col min="13" max="13" width="11.125" style="20" bestFit="1" customWidth="1"/>
    <col min="14" max="14" width="11.875" style="20" bestFit="1" customWidth="1"/>
    <col min="15" max="16" width="11.125" style="20" bestFit="1" customWidth="1"/>
    <col min="17" max="17" width="12.25" style="20" bestFit="1" customWidth="1"/>
    <col min="18" max="18" width="11.125" style="20" bestFit="1" customWidth="1"/>
    <col min="19" max="19" width="12.25" style="20" bestFit="1" customWidth="1"/>
    <col min="20" max="20" width="11.125" style="20" bestFit="1" customWidth="1"/>
    <col min="21" max="21" width="10.875" style="20" bestFit="1" customWidth="1"/>
    <col min="22" max="23" width="12" style="20" bestFit="1" customWidth="1"/>
    <col min="24" max="24" width="13.375" style="20" bestFit="1" customWidth="1"/>
    <col min="25" max="16384" width="11.375" style="20"/>
  </cols>
  <sheetData>
    <row r="4" spans="3:24" ht="15.75" thickBot="1"/>
    <row r="5" spans="3:24" ht="15" customHeight="1">
      <c r="C5" s="42"/>
      <c r="D5" s="425" t="s">
        <v>53</v>
      </c>
      <c r="E5" s="425"/>
      <c r="F5" s="425"/>
      <c r="G5" s="425"/>
      <c r="H5" s="425"/>
      <c r="I5" s="425"/>
      <c r="J5" s="425"/>
      <c r="K5" s="425"/>
      <c r="L5" s="26"/>
      <c r="M5" s="26"/>
      <c r="N5" s="26"/>
      <c r="O5" s="26"/>
      <c r="P5" s="26"/>
      <c r="Q5" s="26"/>
      <c r="R5" s="26"/>
      <c r="S5" s="26"/>
      <c r="T5" s="26"/>
      <c r="U5" s="26"/>
      <c r="V5" s="26"/>
      <c r="W5" s="26"/>
      <c r="X5" s="27"/>
    </row>
    <row r="6" spans="3:24" ht="15" customHeight="1">
      <c r="C6" s="43"/>
      <c r="D6" s="426"/>
      <c r="E6" s="426"/>
      <c r="F6" s="426"/>
      <c r="G6" s="426"/>
      <c r="H6" s="426"/>
      <c r="I6" s="426"/>
      <c r="J6" s="426"/>
      <c r="K6" s="426"/>
      <c r="X6" s="28"/>
    </row>
    <row r="7" spans="3:24" ht="26.25" customHeight="1">
      <c r="C7" s="43"/>
      <c r="D7" s="426" t="s">
        <v>110</v>
      </c>
      <c r="E7" s="426"/>
      <c r="F7" s="426"/>
      <c r="G7" s="426"/>
      <c r="H7" s="426"/>
      <c r="I7" s="426"/>
      <c r="J7" s="426"/>
      <c r="K7" s="426"/>
      <c r="L7" s="29"/>
      <c r="M7" s="29"/>
      <c r="N7" s="29"/>
      <c r="O7" s="29"/>
      <c r="X7" s="28"/>
    </row>
    <row r="8" spans="3:24" ht="26.25" customHeight="1">
      <c r="C8" s="43"/>
      <c r="D8" s="426" t="s">
        <v>433</v>
      </c>
      <c r="E8" s="426"/>
      <c r="F8" s="426"/>
      <c r="G8" s="426"/>
      <c r="H8" s="426"/>
      <c r="I8" s="426"/>
      <c r="J8" s="426"/>
      <c r="K8" s="426"/>
      <c r="L8" s="29"/>
      <c r="M8" s="29"/>
      <c r="N8" s="29"/>
      <c r="O8" s="29"/>
      <c r="X8" s="28"/>
    </row>
    <row r="9" spans="3:24" ht="26.25" customHeight="1">
      <c r="C9" s="43"/>
      <c r="D9" s="426" t="s">
        <v>207</v>
      </c>
      <c r="E9" s="426"/>
      <c r="F9" s="426"/>
      <c r="G9" s="426"/>
      <c r="H9" s="426"/>
      <c r="I9" s="426"/>
      <c r="J9" s="426"/>
      <c r="K9" s="426"/>
      <c r="X9" s="28"/>
    </row>
    <row r="10" spans="3:24" ht="15.75" thickBot="1">
      <c r="C10" s="44"/>
      <c r="D10" s="30"/>
      <c r="E10" s="30"/>
      <c r="F10" s="50"/>
      <c r="G10" s="50"/>
      <c r="H10" s="50"/>
      <c r="I10" s="30"/>
      <c r="J10" s="30"/>
      <c r="K10" s="30"/>
      <c r="L10" s="30"/>
      <c r="M10" s="30"/>
      <c r="N10" s="30"/>
      <c r="O10" s="30"/>
      <c r="P10" s="30"/>
      <c r="Q10" s="30"/>
      <c r="R10" s="30"/>
      <c r="S10" s="30"/>
      <c r="T10" s="30"/>
      <c r="U10" s="30"/>
      <c r="V10" s="30"/>
      <c r="W10" s="30"/>
      <c r="X10" s="31"/>
    </row>
    <row r="11" spans="3:24" ht="15" customHeight="1">
      <c r="C11" s="442" t="s">
        <v>99</v>
      </c>
      <c r="D11" s="425"/>
      <c r="E11" s="425"/>
      <c r="F11" s="425"/>
      <c r="G11" s="425"/>
      <c r="H11" s="425"/>
      <c r="I11" s="425"/>
      <c r="J11" s="425"/>
      <c r="K11" s="425"/>
      <c r="L11" s="425"/>
      <c r="M11" s="425"/>
      <c r="N11" s="425"/>
      <c r="O11" s="425"/>
      <c r="P11" s="425"/>
      <c r="Q11" s="425"/>
      <c r="R11" s="425"/>
      <c r="S11" s="425"/>
      <c r="T11" s="425"/>
      <c r="U11" s="425"/>
      <c r="V11" s="425"/>
      <c r="W11" s="425"/>
      <c r="X11" s="443"/>
    </row>
    <row r="12" spans="3:24" ht="15" customHeight="1">
      <c r="C12" s="444"/>
      <c r="D12" s="426"/>
      <c r="E12" s="426"/>
      <c r="F12" s="426"/>
      <c r="G12" s="426"/>
      <c r="H12" s="426"/>
      <c r="I12" s="426"/>
      <c r="J12" s="426"/>
      <c r="K12" s="426"/>
      <c r="L12" s="426"/>
      <c r="M12" s="426"/>
      <c r="N12" s="426"/>
      <c r="O12" s="426"/>
      <c r="P12" s="426"/>
      <c r="Q12" s="426"/>
      <c r="R12" s="426"/>
      <c r="S12" s="426"/>
      <c r="T12" s="426"/>
      <c r="U12" s="426"/>
      <c r="V12" s="426"/>
      <c r="W12" s="426"/>
      <c r="X12" s="445"/>
    </row>
    <row r="13" spans="3:24" ht="15" customHeight="1">
      <c r="C13" s="444"/>
      <c r="D13" s="426"/>
      <c r="E13" s="426"/>
      <c r="F13" s="426"/>
      <c r="G13" s="426"/>
      <c r="H13" s="426"/>
      <c r="I13" s="426"/>
      <c r="J13" s="426"/>
      <c r="K13" s="426"/>
      <c r="L13" s="426"/>
      <c r="M13" s="426"/>
      <c r="N13" s="426"/>
      <c r="O13" s="426"/>
      <c r="P13" s="426"/>
      <c r="Q13" s="426"/>
      <c r="R13" s="426"/>
      <c r="S13" s="426"/>
      <c r="T13" s="426"/>
      <c r="U13" s="426"/>
      <c r="V13" s="426"/>
      <c r="W13" s="426"/>
      <c r="X13" s="445"/>
    </row>
    <row r="14" spans="3:24" ht="15" customHeight="1">
      <c r="C14" s="444"/>
      <c r="D14" s="426"/>
      <c r="E14" s="426"/>
      <c r="F14" s="426"/>
      <c r="G14" s="426"/>
      <c r="H14" s="426"/>
      <c r="I14" s="426"/>
      <c r="J14" s="426"/>
      <c r="K14" s="426"/>
      <c r="L14" s="426"/>
      <c r="M14" s="426"/>
      <c r="N14" s="426"/>
      <c r="O14" s="426"/>
      <c r="P14" s="426"/>
      <c r="Q14" s="426"/>
      <c r="R14" s="426"/>
      <c r="S14" s="426"/>
      <c r="T14" s="426"/>
      <c r="U14" s="426"/>
      <c r="V14" s="426"/>
      <c r="W14" s="426"/>
      <c r="X14" s="445"/>
    </row>
    <row r="15" spans="3:24" ht="15.75" customHeight="1" thickBot="1">
      <c r="C15" s="446"/>
      <c r="D15" s="447"/>
      <c r="E15" s="447"/>
      <c r="F15" s="447"/>
      <c r="G15" s="447"/>
      <c r="H15" s="447"/>
      <c r="I15" s="447"/>
      <c r="J15" s="447"/>
      <c r="K15" s="447"/>
      <c r="L15" s="447"/>
      <c r="M15" s="447"/>
      <c r="N15" s="447"/>
      <c r="O15" s="447"/>
      <c r="P15" s="447"/>
      <c r="Q15" s="447"/>
      <c r="R15" s="447"/>
      <c r="S15" s="447"/>
      <c r="T15" s="447"/>
      <c r="U15" s="447"/>
      <c r="V15" s="447"/>
      <c r="W15" s="447"/>
      <c r="X15" s="448"/>
    </row>
    <row r="16" spans="3:24" ht="19.5" customHeight="1" thickBot="1">
      <c r="C16" s="433" t="s">
        <v>100</v>
      </c>
      <c r="D16" s="434"/>
      <c r="E16" s="434"/>
      <c r="F16" s="434"/>
      <c r="G16" s="434"/>
      <c r="H16" s="434"/>
      <c r="I16" s="435"/>
      <c r="J16" s="449" t="s">
        <v>24</v>
      </c>
      <c r="K16" s="450"/>
      <c r="L16" s="450"/>
      <c r="M16" s="450"/>
      <c r="N16" s="450"/>
      <c r="O16" s="450"/>
      <c r="P16" s="450"/>
      <c r="Q16" s="450"/>
      <c r="R16" s="450"/>
      <c r="S16" s="450"/>
      <c r="T16" s="450"/>
      <c r="U16" s="450"/>
      <c r="V16" s="450"/>
      <c r="W16" s="450"/>
      <c r="X16" s="451"/>
    </row>
    <row r="17" spans="3:24" ht="19.5" thickBot="1">
      <c r="C17" s="436"/>
      <c r="D17" s="437"/>
      <c r="E17" s="437"/>
      <c r="F17" s="437"/>
      <c r="G17" s="437"/>
      <c r="H17" s="437"/>
      <c r="I17" s="438"/>
      <c r="J17" s="452" t="s">
        <v>25</v>
      </c>
      <c r="K17" s="453"/>
      <c r="L17" s="454"/>
      <c r="M17" s="452" t="s">
        <v>26</v>
      </c>
      <c r="N17" s="453"/>
      <c r="O17" s="453"/>
      <c r="P17" s="453"/>
      <c r="Q17" s="453"/>
      <c r="R17" s="453"/>
      <c r="S17" s="453"/>
      <c r="T17" s="453"/>
      <c r="U17" s="453"/>
      <c r="V17" s="453"/>
      <c r="W17" s="453"/>
      <c r="X17" s="454"/>
    </row>
    <row r="18" spans="3:24" ht="30" customHeight="1">
      <c r="C18" s="459" t="s">
        <v>37</v>
      </c>
      <c r="D18" s="427" t="s">
        <v>38</v>
      </c>
      <c r="E18" s="427" t="s">
        <v>0</v>
      </c>
      <c r="F18" s="429" t="s">
        <v>119</v>
      </c>
      <c r="G18" s="431" t="s">
        <v>27</v>
      </c>
      <c r="H18" s="431" t="s">
        <v>28</v>
      </c>
      <c r="I18" s="463" t="s">
        <v>29</v>
      </c>
      <c r="J18" s="465" t="s">
        <v>30</v>
      </c>
      <c r="K18" s="467" t="s">
        <v>31</v>
      </c>
      <c r="L18" s="461" t="s">
        <v>32</v>
      </c>
      <c r="M18" s="439">
        <v>2025</v>
      </c>
      <c r="N18" s="440"/>
      <c r="O18" s="440"/>
      <c r="P18" s="441"/>
      <c r="Q18" s="455">
        <v>2026</v>
      </c>
      <c r="R18" s="456"/>
      <c r="S18" s="456"/>
      <c r="T18" s="456"/>
      <c r="U18" s="457">
        <v>2027</v>
      </c>
      <c r="V18" s="457"/>
      <c r="W18" s="457"/>
      <c r="X18" s="458"/>
    </row>
    <row r="19" spans="3:24" ht="30" customHeight="1" thickBot="1">
      <c r="C19" s="460"/>
      <c r="D19" s="428"/>
      <c r="E19" s="428"/>
      <c r="F19" s="430"/>
      <c r="G19" s="432"/>
      <c r="H19" s="432"/>
      <c r="I19" s="464"/>
      <c r="J19" s="466"/>
      <c r="K19" s="468"/>
      <c r="L19" s="462"/>
      <c r="M19" s="343" t="s">
        <v>33</v>
      </c>
      <c r="N19" s="344" t="s">
        <v>34</v>
      </c>
      <c r="O19" s="344" t="s">
        <v>35</v>
      </c>
      <c r="P19" s="344" t="s">
        <v>36</v>
      </c>
      <c r="Q19" s="344" t="s">
        <v>33</v>
      </c>
      <c r="R19" s="344" t="s">
        <v>34</v>
      </c>
      <c r="S19" s="344" t="s">
        <v>35</v>
      </c>
      <c r="T19" s="345" t="s">
        <v>36</v>
      </c>
      <c r="U19" s="344" t="s">
        <v>33</v>
      </c>
      <c r="V19" s="344" t="s">
        <v>34</v>
      </c>
      <c r="W19" s="344" t="s">
        <v>35</v>
      </c>
      <c r="X19" s="346" t="s">
        <v>36</v>
      </c>
    </row>
    <row r="20" spans="3:24" ht="155.25">
      <c r="C20" s="45" t="str">
        <f>IF(ISBLANK('5. Pp (3 años)'!C46),"",'5. Pp (3 años)'!C46)</f>
        <v>Fin</v>
      </c>
      <c r="D20" s="106" t="str">
        <f>IF(ISBLANK('5. Pp (3 años)'!D46),"",'5. Pp (3 años)'!D46)</f>
        <v>2.4.1 Contribuir a promover un desarrollo urbano ordenado y sostenible, garantizando la conservación de los recursos naturales y el bienestar de sus habitantes presentes y futuros mediante la implementación de políticas integrales de planificación, gestión ambiental y mejoramiento de la infraestructura urbana, garantizando la gestión integral y eficiente de residuos sólidos urbanos, mitigando el impacto ambiental y promoviendo la separación desde el origen</v>
      </c>
      <c r="E20" s="106" t="str">
        <f>IF(ISBLANK('5. Pp (3 años)'!E46),"",'5. Pp (3 años)'!E46)</f>
        <v>I_MED_AM_DES_SOS: Índice de Medio Ambiente y Desarrollo Sostenible.</v>
      </c>
      <c r="F20" s="51">
        <v>72.87</v>
      </c>
      <c r="G20" s="52">
        <v>72.87</v>
      </c>
      <c r="H20" s="36">
        <f t="shared" ref="H20" si="0">G20-F20</f>
        <v>0</v>
      </c>
      <c r="I20" s="37">
        <f t="shared" ref="I20" si="1">(G20/F20)-1</f>
        <v>0</v>
      </c>
      <c r="J20" s="32">
        <v>0.2429</v>
      </c>
      <c r="K20" s="33">
        <v>0.2429</v>
      </c>
      <c r="L20" s="34">
        <v>0.2429</v>
      </c>
      <c r="M20" s="32">
        <v>6.0699999999999997E-2</v>
      </c>
      <c r="N20" s="35">
        <v>6.0699999999999997E-2</v>
      </c>
      <c r="O20" s="35">
        <v>6.0699999999999997E-2</v>
      </c>
      <c r="P20" s="35">
        <v>6.08E-2</v>
      </c>
      <c r="Q20" s="33">
        <v>6.0699999999999997E-2</v>
      </c>
      <c r="R20" s="33">
        <v>6.0699999999999997E-2</v>
      </c>
      <c r="S20" s="33">
        <v>6.0699999999999997E-2</v>
      </c>
      <c r="T20" s="33">
        <v>6.08E-2</v>
      </c>
      <c r="U20" s="35">
        <v>6.0699999999999997E-2</v>
      </c>
      <c r="V20" s="35">
        <v>6.0699999999999997E-2</v>
      </c>
      <c r="W20" s="35">
        <v>6.0699999999999997E-2</v>
      </c>
      <c r="X20" s="34">
        <v>6.08E-2</v>
      </c>
    </row>
    <row r="21" spans="3:24" ht="86.25">
      <c r="C21" s="269" t="str">
        <f>IF(ISBLANK('5. Pp (3 años)'!C47),"",'5. Pp (3 años)'!C47)</f>
        <v>Propósito</v>
      </c>
      <c r="D21" s="260" t="str">
        <f>IF(ISBLANK('5. Pp (3 años)'!D47),"",'5. Pp (3 años)'!D47)</f>
        <v>2.4.1  Mejorar el servicio de recolección y gestión de residuos eficiente y responsable, minimizando el impacto ambiental y fomentando la cultura de la separación en la fuente.</v>
      </c>
      <c r="E21" s="260" t="str">
        <f>IF(ISBLANK('5. Pp (3 años)'!E47),"",'5. Pp (3 años)'!E47)</f>
        <v>RSUG (t,t-1) = Tasa de variación de los Residuos Sólidos Urbanos que se generan mensualmente e ingresan al relleno sanitario, parcela 175</v>
      </c>
      <c r="F21" s="270">
        <v>1515014</v>
      </c>
      <c r="G21" s="271">
        <v>1604567</v>
      </c>
      <c r="H21" s="271">
        <f t="shared" ref="H21" si="2">G21-F21</f>
        <v>89553</v>
      </c>
      <c r="I21" s="272">
        <f t="shared" ref="I21" si="3">(G21/F21)-1</f>
        <v>5.9110344854899077E-2</v>
      </c>
      <c r="J21" s="305">
        <v>508982.44</v>
      </c>
      <c r="K21" s="306">
        <v>534431.55000000005</v>
      </c>
      <c r="L21" s="307">
        <v>561153.13</v>
      </c>
      <c r="M21" s="300">
        <v>109371.56</v>
      </c>
      <c r="N21" s="301">
        <v>111979.42</v>
      </c>
      <c r="O21" s="301">
        <v>134247.51999999999</v>
      </c>
      <c r="P21" s="301">
        <v>153383.44</v>
      </c>
      <c r="Q21" s="302">
        <v>114840.14</v>
      </c>
      <c r="R21" s="302">
        <v>117578.39</v>
      </c>
      <c r="S21" s="302">
        <v>140959.89000000001</v>
      </c>
      <c r="T21" s="302">
        <v>161053.12</v>
      </c>
      <c r="U21" s="301">
        <v>120582.14</v>
      </c>
      <c r="V21" s="303">
        <v>123457.31</v>
      </c>
      <c r="W21" s="303">
        <v>148007.89000000001</v>
      </c>
      <c r="X21" s="304">
        <v>169105.79</v>
      </c>
    </row>
    <row r="22" spans="3:24" ht="34.5">
      <c r="C22" s="273" t="str">
        <f>IF(ISBLANK('5. Pp (3 años)'!D23C48),"",'5. Pp (3 años)'!C48)</f>
        <v>Componente</v>
      </c>
      <c r="D22" s="274" t="str">
        <f>IF(ISBLANK('5. Pp (3 años)'!D48),"",'5. Pp (3 años)'!D48)</f>
        <v>2.4.1.1. Supervisión del cumplimiento de la recolección de residuos sólidos urbanos realizadas.</v>
      </c>
      <c r="E22" s="274" t="str">
        <f>IF(ISBLANK('5. Pp (3 años)'!E48),"",'5. Pp (3 años)'!E48)</f>
        <v>PRSU: Porcentaje de verificaciones de la recolección de RSU realizadas.</v>
      </c>
      <c r="F22" s="275">
        <v>6600</v>
      </c>
      <c r="G22" s="276">
        <v>6600</v>
      </c>
      <c r="H22" s="276">
        <f t="shared" ref="H22" si="4">G22-F22</f>
        <v>0</v>
      </c>
      <c r="I22" s="277">
        <f t="shared" ref="I22" si="5">(G22/F22)-1</f>
        <v>0</v>
      </c>
      <c r="J22" s="312">
        <v>2200</v>
      </c>
      <c r="K22" s="313">
        <v>2200</v>
      </c>
      <c r="L22" s="314">
        <v>2200</v>
      </c>
      <c r="M22" s="315">
        <v>550</v>
      </c>
      <c r="N22" s="316">
        <v>550</v>
      </c>
      <c r="O22" s="316">
        <v>550</v>
      </c>
      <c r="P22" s="316">
        <v>550</v>
      </c>
      <c r="Q22" s="317">
        <v>550</v>
      </c>
      <c r="R22" s="317">
        <v>550</v>
      </c>
      <c r="S22" s="317">
        <v>550</v>
      </c>
      <c r="T22" s="317">
        <v>550</v>
      </c>
      <c r="U22" s="316">
        <v>550</v>
      </c>
      <c r="V22" s="316">
        <v>550</v>
      </c>
      <c r="W22" s="316">
        <v>550</v>
      </c>
      <c r="X22" s="318">
        <v>550</v>
      </c>
    </row>
    <row r="23" spans="3:24" ht="51.75">
      <c r="C23" s="107" t="str">
        <f>IF(ISBLANK('5. Pp (3 años)'!C49),"",'5. Pp (3 años)'!C49)</f>
        <v>Actividad</v>
      </c>
      <c r="D23" s="108" t="str">
        <f>IF(ISBLANK('5. Pp (3 años)'!D49),"",'5. Pp (3 años)'!D49)</f>
        <v>3.4.1.1.Supervisar rutas de recolección de los Residuos Sólidos Urbanos realizadas.</v>
      </c>
      <c r="E23" s="108" t="str">
        <f>IF(ISBLANK('5. Pp (3 años)'!E49),"",'5. Pp (3 años)'!E49)</f>
        <v xml:space="preserve">PRS: Porcentaje de supervisión de  rutas de recolección de RSU realizadas </v>
      </c>
      <c r="F23" s="38">
        <v>112480</v>
      </c>
      <c r="G23" s="36">
        <v>121545</v>
      </c>
      <c r="H23" s="36">
        <f t="shared" ref="H23" si="6">G23-F23</f>
        <v>9065</v>
      </c>
      <c r="I23" s="37">
        <f t="shared" ref="I23" si="7">(G23/F23)-1</f>
        <v>8.0592105263157965E-2</v>
      </c>
      <c r="J23" s="312">
        <v>40515</v>
      </c>
      <c r="K23" s="313">
        <v>40515</v>
      </c>
      <c r="L23" s="314">
        <v>40515</v>
      </c>
      <c r="M23" s="315">
        <v>9990</v>
      </c>
      <c r="N23" s="316">
        <v>10101</v>
      </c>
      <c r="O23" s="316">
        <v>10212</v>
      </c>
      <c r="P23" s="316">
        <v>10212</v>
      </c>
      <c r="Q23" s="317">
        <v>9990</v>
      </c>
      <c r="R23" s="317">
        <v>10101</v>
      </c>
      <c r="S23" s="317">
        <v>10212</v>
      </c>
      <c r="T23" s="317">
        <v>10212</v>
      </c>
      <c r="U23" s="315">
        <v>9990</v>
      </c>
      <c r="V23" s="316">
        <v>10101</v>
      </c>
      <c r="W23" s="316">
        <v>10212</v>
      </c>
      <c r="X23" s="316">
        <v>10212</v>
      </c>
    </row>
    <row r="24" spans="3:24" ht="34.5">
      <c r="C24" s="107" t="str">
        <f>IF(ISBLANK('5. Pp (3 años)'!C50),"",'5. Pp (3 años)'!C50)</f>
        <v>Actividad</v>
      </c>
      <c r="D24" s="108" t="str">
        <f>IF(ISBLANK('5. Pp (3 años)'!D50),"",'5. Pp (3 años)'!D50)</f>
        <v>2.4.1.2. Atender quejas ciudadanas respecto a la recolección de RSU con el propósito de mejorar el servicio.</v>
      </c>
      <c r="E24" s="108" t="str">
        <f>IF(ISBLANK('5. Pp (3 años)'!E50),"",'5. Pp (3 años)'!E50)</f>
        <v>PQCA: Porcentaje de quejas ciudadanas atendidas.</v>
      </c>
      <c r="F24" s="38">
        <v>2415</v>
      </c>
      <c r="G24" s="36">
        <v>2964</v>
      </c>
      <c r="H24" s="36">
        <f t="shared" ref="H24:H42" si="8">G24-F24</f>
        <v>549</v>
      </c>
      <c r="I24" s="37">
        <f t="shared" ref="I24:I42" si="9">(G24/F24)-1</f>
        <v>0.2273291925465839</v>
      </c>
      <c r="J24" s="312">
        <v>959</v>
      </c>
      <c r="K24" s="313">
        <v>987</v>
      </c>
      <c r="L24" s="314">
        <v>1018</v>
      </c>
      <c r="M24" s="315">
        <v>290</v>
      </c>
      <c r="N24" s="316">
        <v>298</v>
      </c>
      <c r="O24" s="316">
        <v>265</v>
      </c>
      <c r="P24" s="316">
        <v>106</v>
      </c>
      <c r="Q24" s="317">
        <v>299</v>
      </c>
      <c r="R24" s="317">
        <v>306</v>
      </c>
      <c r="S24" s="317">
        <v>273</v>
      </c>
      <c r="T24" s="317">
        <v>109</v>
      </c>
      <c r="U24" s="316">
        <v>308</v>
      </c>
      <c r="V24" s="316">
        <v>316</v>
      </c>
      <c r="W24" s="316">
        <v>281</v>
      </c>
      <c r="X24" s="318">
        <v>113</v>
      </c>
    </row>
    <row r="25" spans="3:24" ht="51.75">
      <c r="C25" s="107" t="str">
        <f>IF(ISBLANK('5. Pp (3 años)'!C51),"",'5. Pp (3 años)'!C51)</f>
        <v>Actividad</v>
      </c>
      <c r="D25" s="108" t="str">
        <f>IF(ISBLANK('5. Pp (3 años)'!D51),"",'5. Pp (3 años)'!D51)</f>
        <v>2.4.1.3. Colocación de lonas de la empieza  de tiraderos clandestinos realizados</v>
      </c>
      <c r="E25" s="108" t="str">
        <f>IF(ISBLANK('5. Pp (3 años)'!E51),"",'5. Pp (3 años)'!E51)</f>
        <v>PCLLTC: Porcentaje de colocación de lonas de la limpieza de tiraderos clandestinos realizados.</v>
      </c>
      <c r="F25" s="38">
        <v>1597</v>
      </c>
      <c r="G25" s="36">
        <v>2093</v>
      </c>
      <c r="H25" s="36">
        <f t="shared" si="8"/>
        <v>496</v>
      </c>
      <c r="I25" s="37">
        <f t="shared" si="9"/>
        <v>0.31058234189104561</v>
      </c>
      <c r="J25" s="312">
        <v>677</v>
      </c>
      <c r="K25" s="313">
        <v>698</v>
      </c>
      <c r="L25" s="314">
        <v>718</v>
      </c>
      <c r="M25" s="315">
        <v>165</v>
      </c>
      <c r="N25" s="316">
        <v>145</v>
      </c>
      <c r="O25" s="316">
        <v>218</v>
      </c>
      <c r="P25" s="316">
        <v>149</v>
      </c>
      <c r="Q25" s="317">
        <v>170</v>
      </c>
      <c r="R25" s="317">
        <v>150</v>
      </c>
      <c r="S25" s="317">
        <v>224</v>
      </c>
      <c r="T25" s="317">
        <v>154</v>
      </c>
      <c r="U25" s="316">
        <v>174</v>
      </c>
      <c r="V25" s="316">
        <v>154</v>
      </c>
      <c r="W25" s="316">
        <v>231</v>
      </c>
      <c r="X25" s="318">
        <v>159</v>
      </c>
    </row>
    <row r="26" spans="3:24" ht="51.75">
      <c r="C26" s="107" t="str">
        <f>IF(ISBLANK('5. Pp (3 años)'!C52),"",'5. Pp (3 años)'!C52)</f>
        <v>Actividad</v>
      </c>
      <c r="D26" s="108" t="str">
        <f>IF(ISBLANK('5. Pp (3 años)'!D52),"",'5. Pp (3 años)'!D52)</f>
        <v>2.4.1.4 Supervisar el  servicio de barrido mecánico y manual de calles y avenidas realizadas.</v>
      </c>
      <c r="E26" s="108" t="str">
        <f>IF(ISBLANK('5. Pp (3 años)'!E52),"",'5. Pp (3 años)'!E52)</f>
        <v>PSBMM: Porcentaje de supervisión del de barrido   mecánico y manuales.</v>
      </c>
      <c r="F26" s="38">
        <v>7175</v>
      </c>
      <c r="G26" s="36">
        <v>157924</v>
      </c>
      <c r="H26" s="36">
        <f t="shared" si="8"/>
        <v>150749</v>
      </c>
      <c r="I26" s="37">
        <f t="shared" si="9"/>
        <v>21.010313588850174</v>
      </c>
      <c r="J26" s="312">
        <v>7825</v>
      </c>
      <c r="K26" s="313">
        <v>71700</v>
      </c>
      <c r="L26" s="314">
        <v>78399</v>
      </c>
      <c r="M26" s="315">
        <v>1925</v>
      </c>
      <c r="N26" s="316">
        <v>1950</v>
      </c>
      <c r="O26" s="316">
        <v>1975</v>
      </c>
      <c r="P26" s="316">
        <v>1975</v>
      </c>
      <c r="Q26" s="317">
        <v>12600</v>
      </c>
      <c r="R26" s="317">
        <v>19500</v>
      </c>
      <c r="S26" s="317">
        <v>19800</v>
      </c>
      <c r="T26" s="317">
        <v>19800</v>
      </c>
      <c r="U26" s="315">
        <v>19200</v>
      </c>
      <c r="V26" s="316">
        <v>19500</v>
      </c>
      <c r="W26" s="316">
        <v>19800</v>
      </c>
      <c r="X26" s="316">
        <v>19800</v>
      </c>
    </row>
    <row r="27" spans="3:24" ht="34.5">
      <c r="C27" s="273" t="str">
        <f>IF(ISBLANK('5. Pp (3 años)'!C53),"",'5. Pp (3 años)'!C53)</f>
        <v>Componente</v>
      </c>
      <c r="D27" s="274" t="str">
        <f>IF(ISBLANK('5. Pp (3 años)'!D53),"",'5. Pp (3 años)'!D53)</f>
        <v>2.4.2. Supervisar las actividades de la operación de los sitios de la disposición final realizados.</v>
      </c>
      <c r="E27" s="274" t="str">
        <f>IF(ISBLANK('5. Pp (3 años)'!E53),"",'5. Pp (3 años)'!E53)</f>
        <v xml:space="preserve">PROR: Porcentaje de reportes de Operación realizados. </v>
      </c>
      <c r="F27" s="275">
        <v>6</v>
      </c>
      <c r="G27" s="276">
        <v>6</v>
      </c>
      <c r="H27" s="276">
        <f t="shared" si="8"/>
        <v>0</v>
      </c>
      <c r="I27" s="277">
        <f t="shared" si="9"/>
        <v>0</v>
      </c>
      <c r="J27" s="312">
        <v>2</v>
      </c>
      <c r="K27" s="313">
        <v>2</v>
      </c>
      <c r="L27" s="314">
        <v>2</v>
      </c>
      <c r="M27" s="315">
        <v>0</v>
      </c>
      <c r="N27" s="316">
        <v>1</v>
      </c>
      <c r="O27" s="316">
        <v>0</v>
      </c>
      <c r="P27" s="316">
        <v>1</v>
      </c>
      <c r="Q27" s="317">
        <v>0</v>
      </c>
      <c r="R27" s="317">
        <v>1</v>
      </c>
      <c r="S27" s="317">
        <v>0</v>
      </c>
      <c r="T27" s="317">
        <v>1</v>
      </c>
      <c r="U27" s="316">
        <v>0</v>
      </c>
      <c r="V27" s="316">
        <v>2</v>
      </c>
      <c r="W27" s="316">
        <v>0</v>
      </c>
      <c r="X27" s="318">
        <v>2</v>
      </c>
    </row>
    <row r="28" spans="3:24" ht="51.75">
      <c r="C28" s="107" t="str">
        <f>IF(ISBLANK('5. Pp (3 años)'!C54),"",'5. Pp (3 años)'!C54)</f>
        <v>Actividad</v>
      </c>
      <c r="D28" s="108" t="str">
        <f>IF(ISBLANK('5. Pp (3 años)'!D54),"",'5. Pp (3 años)'!D54)</f>
        <v>2.4.2.1. Supervisar y realizar mantenimiento y saneamiento del sitio clausurado de la parcela 1113 realizadas.</v>
      </c>
      <c r="E28" s="108" t="str">
        <f>IF(ISBLANK('5. Pp (3 años)'!E54),"",'5. Pp (3 años)'!E54)</f>
        <v xml:space="preserve">PRPA1: Porcentaje de Reportes de la Parcela 1113 atendidos         </v>
      </c>
      <c r="F28" s="38">
        <v>36</v>
      </c>
      <c r="G28" s="36">
        <v>36</v>
      </c>
      <c r="H28" s="36">
        <f t="shared" si="8"/>
        <v>0</v>
      </c>
      <c r="I28" s="37">
        <f t="shared" si="9"/>
        <v>0</v>
      </c>
      <c r="J28" s="319">
        <v>12</v>
      </c>
      <c r="K28" s="313">
        <v>12</v>
      </c>
      <c r="L28" s="314">
        <v>12</v>
      </c>
      <c r="M28" s="315">
        <v>3</v>
      </c>
      <c r="N28" s="316">
        <v>3</v>
      </c>
      <c r="O28" s="316">
        <v>3</v>
      </c>
      <c r="P28" s="316">
        <v>3</v>
      </c>
      <c r="Q28" s="317">
        <v>3</v>
      </c>
      <c r="R28" s="317">
        <v>3</v>
      </c>
      <c r="S28" s="317">
        <v>3</v>
      </c>
      <c r="T28" s="317">
        <v>3</v>
      </c>
      <c r="U28" s="316">
        <v>3</v>
      </c>
      <c r="V28" s="316">
        <v>3</v>
      </c>
      <c r="W28" s="316">
        <v>3</v>
      </c>
      <c r="X28" s="318">
        <v>3</v>
      </c>
    </row>
    <row r="29" spans="3:24" ht="51.75">
      <c r="C29" s="107" t="str">
        <f>IF(ISBLANK('5. Pp (3 años)'!C55),"",'5. Pp (3 años)'!C55)</f>
        <v>Actividad</v>
      </c>
      <c r="D29" s="108" t="str">
        <f>IF(ISBLANK('5. Pp (3 años)'!D55),"",'5. Pp (3 años)'!D55)</f>
        <v>2.4.2.2. Supervisar y realizar mantenimiento, equipamiento, saneamiento y programa posclausura en la parcela 196.</v>
      </c>
      <c r="E29" s="108" t="str">
        <f>IF(ISBLANK('5. Pp (3 años)'!E55),"",'5. Pp (3 años)'!E55)</f>
        <v>PRPA2: Porcentaje de Reportes de la Parcela 196 atendidos</v>
      </c>
      <c r="F29" s="38">
        <v>36</v>
      </c>
      <c r="G29" s="36">
        <v>36</v>
      </c>
      <c r="H29" s="36">
        <f t="shared" si="8"/>
        <v>0</v>
      </c>
      <c r="I29" s="37">
        <f t="shared" si="9"/>
        <v>0</v>
      </c>
      <c r="J29" s="319">
        <v>12</v>
      </c>
      <c r="K29" s="313">
        <v>12</v>
      </c>
      <c r="L29" s="314">
        <v>12</v>
      </c>
      <c r="M29" s="315">
        <v>3</v>
      </c>
      <c r="N29" s="316">
        <v>3</v>
      </c>
      <c r="O29" s="316">
        <v>3</v>
      </c>
      <c r="P29" s="316">
        <v>3</v>
      </c>
      <c r="Q29" s="317">
        <v>3</v>
      </c>
      <c r="R29" s="317">
        <v>3</v>
      </c>
      <c r="S29" s="317">
        <v>3</v>
      </c>
      <c r="T29" s="317">
        <v>3</v>
      </c>
      <c r="U29" s="316">
        <v>3</v>
      </c>
      <c r="V29" s="316">
        <v>3</v>
      </c>
      <c r="W29" s="316">
        <v>3</v>
      </c>
      <c r="X29" s="318">
        <v>3</v>
      </c>
    </row>
    <row r="30" spans="3:24" ht="51.75">
      <c r="C30" s="107" t="str">
        <f>IF(ISBLANK('5. Pp (3 años)'!C56),"",'5. Pp (3 años)'!C56)</f>
        <v>Actividad</v>
      </c>
      <c r="D30" s="108" t="str">
        <f>IF(ISBLANK('5. Pp (3 años)'!D56),"",'5. Pp (3 años)'!D56)</f>
        <v>2.4.2.3. Supervisar y realizar mantenimiento, equipamiento, saneamiento y estudios ambientales del sitio de disposición final en la parcela 175 realizados.</v>
      </c>
      <c r="E30" s="108" t="str">
        <f>IF(ISBLANK('5. Pp (3 años)'!E56),"",'5. Pp (3 años)'!E56)</f>
        <v>PRPA3: Porcentaje de Reportes de la Parcela 196 realizados.</v>
      </c>
      <c r="F30" s="38">
        <v>11</v>
      </c>
      <c r="G30" s="36">
        <v>35</v>
      </c>
      <c r="H30" s="36">
        <f t="shared" si="8"/>
        <v>24</v>
      </c>
      <c r="I30" s="37">
        <f t="shared" si="9"/>
        <v>2.1818181818181817</v>
      </c>
      <c r="J30" s="319">
        <v>11</v>
      </c>
      <c r="K30" s="313">
        <v>12</v>
      </c>
      <c r="L30" s="314">
        <v>12</v>
      </c>
      <c r="M30" s="315">
        <v>2</v>
      </c>
      <c r="N30" s="316">
        <v>3</v>
      </c>
      <c r="O30" s="316">
        <v>3</v>
      </c>
      <c r="P30" s="316">
        <v>3</v>
      </c>
      <c r="Q30" s="317">
        <v>3</v>
      </c>
      <c r="R30" s="317">
        <v>3</v>
      </c>
      <c r="S30" s="317">
        <v>3</v>
      </c>
      <c r="T30" s="317">
        <v>3</v>
      </c>
      <c r="U30" s="316">
        <v>3</v>
      </c>
      <c r="V30" s="316">
        <v>3</v>
      </c>
      <c r="W30" s="316">
        <v>3</v>
      </c>
      <c r="X30" s="318">
        <v>3</v>
      </c>
    </row>
    <row r="31" spans="3:24" ht="51.75">
      <c r="C31" s="273" t="str">
        <f>IF(ISBLANK('5. Pp (3 años)'!C57),"",'5. Pp (3 años)'!C57)</f>
        <v>Componente</v>
      </c>
      <c r="D31" s="274" t="str">
        <f>IF(ISBLANK('5. Pp (3 años)'!D57),"",'5. Pp (3 años)'!D57)</f>
        <v>2.4.1.3.  Solicitudes de los contribuyentes en materia de recolección de residuos sólidos urbanos, atendidas y resueltas conforme a la normativa vigente.</v>
      </c>
      <c r="E31" s="274" t="str">
        <f>IF(ISBLANK('5. Pp (3 años)'!E57),"",'5. Pp (3 años)'!E57)</f>
        <v>PSAR: Porcentaje de solicitudes atendidas y resueltas.</v>
      </c>
      <c r="F31" s="275">
        <v>3717</v>
      </c>
      <c r="G31" s="276">
        <v>4811</v>
      </c>
      <c r="H31" s="276">
        <f t="shared" si="8"/>
        <v>1094</v>
      </c>
      <c r="I31" s="277">
        <f t="shared" si="9"/>
        <v>0.29432337906914174</v>
      </c>
      <c r="J31" s="312">
        <v>1600</v>
      </c>
      <c r="K31" s="313">
        <v>1603</v>
      </c>
      <c r="L31" s="314">
        <v>1608</v>
      </c>
      <c r="M31" s="315">
        <v>1300</v>
      </c>
      <c r="N31" s="316">
        <v>200</v>
      </c>
      <c r="O31" s="316">
        <v>50</v>
      </c>
      <c r="P31" s="316">
        <v>50</v>
      </c>
      <c r="Q31" s="317">
        <v>1300</v>
      </c>
      <c r="R31" s="317">
        <v>202</v>
      </c>
      <c r="S31" s="317">
        <v>51</v>
      </c>
      <c r="T31" s="317">
        <v>50</v>
      </c>
      <c r="U31" s="316">
        <v>1300</v>
      </c>
      <c r="V31" s="316">
        <v>207</v>
      </c>
      <c r="W31" s="316">
        <v>51</v>
      </c>
      <c r="X31" s="318">
        <v>50</v>
      </c>
    </row>
    <row r="32" spans="3:24" ht="51.75">
      <c r="C32" s="107" t="str">
        <f>IF(ISBLANK('5. Pp (3 años)'!C58),"",'5. Pp (3 años)'!C58)</f>
        <v>Actividad</v>
      </c>
      <c r="D32" s="108" t="str">
        <f>IF(ISBLANK('5. Pp (3 años)'!D58),"",'5. Pp (3 años)'!D58)</f>
        <v>2.4.3.1. Emisión de pases de caja al contribuyente para el pago de los derechos de la recolección de residuos registrados.</v>
      </c>
      <c r="E32" s="108" t="str">
        <f>IF(ISBLANK('5. Pp (3 años)'!E58),"",'5. Pp (3 años)'!E58)</f>
        <v xml:space="preserve">PEPCR: Porcentaje de emisión de  pases de caja registrados </v>
      </c>
      <c r="F32" s="38">
        <v>143136</v>
      </c>
      <c r="G32" s="36">
        <v>189953</v>
      </c>
      <c r="H32" s="36">
        <f t="shared" si="8"/>
        <v>46817</v>
      </c>
      <c r="I32" s="37">
        <f t="shared" si="9"/>
        <v>0.32708053878828536</v>
      </c>
      <c r="J32" s="312">
        <v>63301</v>
      </c>
      <c r="K32" s="313">
        <v>63321</v>
      </c>
      <c r="L32" s="314">
        <v>63331</v>
      </c>
      <c r="M32" s="315">
        <v>50000</v>
      </c>
      <c r="N32" s="316">
        <v>6055</v>
      </c>
      <c r="O32" s="316">
        <v>4211</v>
      </c>
      <c r="P32" s="316">
        <v>3035</v>
      </c>
      <c r="Q32" s="317">
        <v>50000</v>
      </c>
      <c r="R32" s="317">
        <v>6065</v>
      </c>
      <c r="S32" s="317">
        <v>4221</v>
      </c>
      <c r="T32" s="317">
        <v>3035</v>
      </c>
      <c r="U32" s="320">
        <v>50000</v>
      </c>
      <c r="V32" s="320">
        <v>6075</v>
      </c>
      <c r="W32" s="320">
        <v>4221</v>
      </c>
      <c r="X32" s="314">
        <v>3035</v>
      </c>
    </row>
    <row r="33" spans="3:24" ht="51.75">
      <c r="C33" s="107" t="str">
        <f>IF(ISBLANK('5. Pp (3 años)'!C59),"",'5. Pp (3 años)'!C59)</f>
        <v>Actividad</v>
      </c>
      <c r="D33" s="108" t="str">
        <f>IF(ISBLANK('5. Pp (3 años)'!D59),"",'5. Pp (3 años)'!D59)</f>
        <v>2.4.3.2. Elaboración  de  Constancias de registro de Planes de manejo de residuos sólidos a grandes Generadores verificados.</v>
      </c>
      <c r="E33" s="108" t="str">
        <f>IF(ISBLANK('5. Pp (3 años)'!E59),"",'5. Pp (3 años)'!E59)</f>
        <v>PCRPM: Porcentaje de  elaboración de Constancia de Registro Planes de Manejo verificados</v>
      </c>
      <c r="F33" s="38">
        <v>3717</v>
      </c>
      <c r="G33" s="36">
        <v>4811</v>
      </c>
      <c r="H33" s="36">
        <f t="shared" si="8"/>
        <v>1094</v>
      </c>
      <c r="I33" s="37">
        <f t="shared" si="9"/>
        <v>0.29432337906914174</v>
      </c>
      <c r="J33" s="319">
        <v>1600</v>
      </c>
      <c r="K33" s="313">
        <v>1603</v>
      </c>
      <c r="L33" s="314">
        <v>1608</v>
      </c>
      <c r="M33" s="315">
        <v>1300</v>
      </c>
      <c r="N33" s="316">
        <v>200</v>
      </c>
      <c r="O33" s="316">
        <v>50</v>
      </c>
      <c r="P33" s="316">
        <v>50</v>
      </c>
      <c r="Q33" s="317">
        <v>1300</v>
      </c>
      <c r="R33" s="317">
        <v>202</v>
      </c>
      <c r="S33" s="317">
        <v>51</v>
      </c>
      <c r="T33" s="317">
        <v>50</v>
      </c>
      <c r="U33" s="316">
        <v>1300</v>
      </c>
      <c r="V33" s="316">
        <v>207</v>
      </c>
      <c r="W33" s="316">
        <v>51</v>
      </c>
      <c r="X33" s="318">
        <v>50</v>
      </c>
    </row>
    <row r="34" spans="3:24" ht="34.5">
      <c r="C34" s="107" t="str">
        <f>IF(ISBLANK('5. Pp (3 años)'!C60),"",'5. Pp (3 años)'!C60)</f>
        <v>Actividad</v>
      </c>
      <c r="D34" s="108" t="str">
        <f>IF(ISBLANK('5. Pp (3 años)'!D60),"",'5. Pp (3 años)'!D60)</f>
        <v>2.4.3.3.  Supervisar los pesajes de residuos declarados por los contribuyentes.</v>
      </c>
      <c r="E34" s="108" t="str">
        <f>IF(ISBLANK('5. Pp (3 años)'!E60),"",'5. Pp (3 años)'!E60)</f>
        <v>PVEC:   Porcentaje de visitas empresas contribuyentes realizadas</v>
      </c>
      <c r="F34" s="38">
        <v>407</v>
      </c>
      <c r="G34" s="36">
        <v>240</v>
      </c>
      <c r="H34" s="36">
        <f t="shared" si="8"/>
        <v>-167</v>
      </c>
      <c r="I34" s="37">
        <f t="shared" si="9"/>
        <v>-0.41031941031941033</v>
      </c>
      <c r="J34" s="319">
        <v>80</v>
      </c>
      <c r="K34" s="313">
        <v>80</v>
      </c>
      <c r="L34" s="314">
        <v>80</v>
      </c>
      <c r="M34" s="315">
        <v>0</v>
      </c>
      <c r="N34" s="316">
        <v>25</v>
      </c>
      <c r="O34" s="316">
        <v>25</v>
      </c>
      <c r="P34" s="316">
        <v>30</v>
      </c>
      <c r="Q34" s="317">
        <v>5</v>
      </c>
      <c r="R34" s="317">
        <v>20</v>
      </c>
      <c r="S34" s="317">
        <v>25</v>
      </c>
      <c r="T34" s="317">
        <v>30</v>
      </c>
      <c r="U34" s="316">
        <v>0</v>
      </c>
      <c r="V34" s="316">
        <v>25</v>
      </c>
      <c r="W34" s="316">
        <v>27</v>
      </c>
      <c r="X34" s="318">
        <v>32</v>
      </c>
    </row>
    <row r="35" spans="3:24" ht="51.75">
      <c r="C35" s="273" t="str">
        <f>IF(ISBLANK('5. Pp (3 años)'!C61),"",'5. Pp (3 años)'!C61)</f>
        <v>Componente</v>
      </c>
      <c r="D35" s="274" t="str">
        <f>IF(ISBLANK('5. Pp (3 años)'!D61),"",'5. Pp (3 años)'!D61)</f>
        <v>2.4.4. Actividades de concientización sobre el manejo de residuos sólidos urbanos con la participación ciudadana registrados.</v>
      </c>
      <c r="E35" s="274" t="str">
        <f>IF(ISBLANK('5. Pp (3 años)'!E61),"",'5. Pp (3 años)'!E61)</f>
        <v>PPCR: Porcentaje de participación ciudadana  registradas</v>
      </c>
      <c r="F35" s="275">
        <v>1428889</v>
      </c>
      <c r="G35" s="276">
        <v>1839220</v>
      </c>
      <c r="H35" s="276">
        <f t="shared" si="8"/>
        <v>410331</v>
      </c>
      <c r="I35" s="277">
        <f t="shared" si="9"/>
        <v>0.28716786258414762</v>
      </c>
      <c r="J35" s="312">
        <v>612110</v>
      </c>
      <c r="K35" s="313">
        <v>612110</v>
      </c>
      <c r="L35" s="314">
        <v>615000</v>
      </c>
      <c r="M35" s="312">
        <v>153027</v>
      </c>
      <c r="N35" s="312">
        <v>153027</v>
      </c>
      <c r="O35" s="312">
        <v>153028</v>
      </c>
      <c r="P35" s="312">
        <v>153028</v>
      </c>
      <c r="Q35" s="313">
        <v>153027</v>
      </c>
      <c r="R35" s="313">
        <v>153027</v>
      </c>
      <c r="S35" s="313">
        <v>153028</v>
      </c>
      <c r="T35" s="313">
        <v>153028</v>
      </c>
      <c r="U35" s="320">
        <v>153750</v>
      </c>
      <c r="V35" s="320">
        <v>153750</v>
      </c>
      <c r="W35" s="320">
        <v>153750</v>
      </c>
      <c r="X35" s="320">
        <v>153750</v>
      </c>
    </row>
    <row r="36" spans="3:24" ht="51.75">
      <c r="C36" s="107" t="str">
        <f>IF(ISBLANK('5. Pp (3 años)'!C62),"",'5. Pp (3 años)'!C62)</f>
        <v>Actividad</v>
      </c>
      <c r="D36" s="108" t="str">
        <f>IF(ISBLANK('5. Pp (3 años)'!D62),"",'5. Pp (3 años)'!D62)</f>
        <v>2.4.4.1.  Impartir pláticas de capacitación y concientización enfocadas en la separación, clasificación y buen manejo de los RSU en los sectores empresarial y educativo realizado.</v>
      </c>
      <c r="E36" s="108" t="str">
        <f>IF(ISBLANK('5. Pp (3 años)'!E62),"",'5. Pp (3 años)'!E62)</f>
        <v>PEIEC: Porcentaje de empresas e instituciones educativas capacitadas</v>
      </c>
      <c r="F36" s="38">
        <v>2358</v>
      </c>
      <c r="G36" s="36">
        <v>2085</v>
      </c>
      <c r="H36" s="36">
        <f t="shared" si="8"/>
        <v>-273</v>
      </c>
      <c r="I36" s="37">
        <f t="shared" si="9"/>
        <v>-0.11577608142493634</v>
      </c>
      <c r="J36" s="321">
        <v>695</v>
      </c>
      <c r="K36" s="317">
        <v>695</v>
      </c>
      <c r="L36" s="318">
        <v>695</v>
      </c>
      <c r="M36" s="315">
        <v>130</v>
      </c>
      <c r="N36" s="316">
        <v>220</v>
      </c>
      <c r="O36" s="316">
        <v>175</v>
      </c>
      <c r="P36" s="316">
        <v>170</v>
      </c>
      <c r="Q36" s="317">
        <v>150</v>
      </c>
      <c r="R36" s="317">
        <v>220</v>
      </c>
      <c r="S36" s="317">
        <v>165</v>
      </c>
      <c r="T36" s="317">
        <v>160</v>
      </c>
      <c r="U36" s="315">
        <v>150</v>
      </c>
      <c r="V36" s="316">
        <v>220</v>
      </c>
      <c r="W36" s="316">
        <v>165</v>
      </c>
      <c r="X36" s="316">
        <v>160</v>
      </c>
    </row>
    <row r="37" spans="3:24" ht="51.75">
      <c r="C37" s="107" t="str">
        <f>IF(ISBLANK('5. Pp (3 años)'!C63),"",'5. Pp (3 años)'!C63)</f>
        <v>Actividad</v>
      </c>
      <c r="D37" s="108" t="str">
        <f>IF(ISBLANK('5. Pp (3 años)'!D63),"",'5. Pp (3 años)'!D63)</f>
        <v>2.4.4.3.  Colocar botes en préstamo y/o donación para la clasificación y separación de los residuos sólidos en beneficio de la ciudadanía, realizados.</v>
      </c>
      <c r="E37" s="108" t="str">
        <f>IF(ISBLANK('5. Pp (3 años)'!E63),"",'5. Pp (3 años)'!E63)</f>
        <v>PBBP: Porcentaje de botes de basura prestados</v>
      </c>
      <c r="F37" s="38">
        <v>11021</v>
      </c>
      <c r="G37" s="36">
        <v>13950</v>
      </c>
      <c r="H37" s="36">
        <f t="shared" si="8"/>
        <v>2929</v>
      </c>
      <c r="I37" s="37">
        <f t="shared" si="9"/>
        <v>0.26576535704564019</v>
      </c>
      <c r="J37" s="321">
        <v>4650</v>
      </c>
      <c r="K37" s="321">
        <v>4650</v>
      </c>
      <c r="L37" s="321">
        <v>4650</v>
      </c>
      <c r="M37" s="315">
        <v>1650</v>
      </c>
      <c r="N37" s="316">
        <v>600</v>
      </c>
      <c r="O37" s="316">
        <v>600</v>
      </c>
      <c r="P37" s="316">
        <v>1800</v>
      </c>
      <c r="Q37" s="317">
        <v>1650</v>
      </c>
      <c r="R37" s="317">
        <v>600</v>
      </c>
      <c r="S37" s="317">
        <v>600</v>
      </c>
      <c r="T37" s="317">
        <v>1800</v>
      </c>
      <c r="U37" s="315">
        <v>1650</v>
      </c>
      <c r="V37" s="316">
        <v>600</v>
      </c>
      <c r="W37" s="316">
        <v>600</v>
      </c>
      <c r="X37" s="316">
        <v>1800</v>
      </c>
    </row>
    <row r="38" spans="3:24" ht="34.5">
      <c r="C38" s="273" t="str">
        <f>IF(ISBLANK('5. Pp (3 años)'!C64),"",'5. Pp (3 años)'!C64)</f>
        <v>Componente</v>
      </c>
      <c r="D38" s="274" t="str">
        <f>IF(ISBLANK('5. Pp (3 años)'!D64),"",'5. Pp (3 años)'!D64)</f>
        <v>2.4.5. Verificación de una cuenta pública optimizada</v>
      </c>
      <c r="E38" s="274" t="str">
        <f>IF(ISBLANK('5. Pp (3 años)'!E64),"",'5. Pp (3 años)'!E64)</f>
        <v>PRCP: Porcentaje de reportes del presupuesto aprobado.</v>
      </c>
      <c r="F38" s="275">
        <v>36</v>
      </c>
      <c r="G38" s="276">
        <v>36</v>
      </c>
      <c r="H38" s="276">
        <f t="shared" si="8"/>
        <v>0</v>
      </c>
      <c r="I38" s="277">
        <f t="shared" si="9"/>
        <v>0</v>
      </c>
      <c r="J38" s="312">
        <v>12</v>
      </c>
      <c r="K38" s="313">
        <v>12</v>
      </c>
      <c r="L38" s="314">
        <v>12</v>
      </c>
      <c r="M38" s="315">
        <v>3</v>
      </c>
      <c r="N38" s="316">
        <v>3</v>
      </c>
      <c r="O38" s="316">
        <v>3</v>
      </c>
      <c r="P38" s="316">
        <v>3</v>
      </c>
      <c r="Q38" s="317">
        <v>3</v>
      </c>
      <c r="R38" s="317">
        <v>3</v>
      </c>
      <c r="S38" s="317">
        <v>3</v>
      </c>
      <c r="T38" s="317">
        <v>3</v>
      </c>
      <c r="U38" s="316">
        <v>3</v>
      </c>
      <c r="V38" s="316">
        <v>3</v>
      </c>
      <c r="W38" s="316">
        <v>4</v>
      </c>
      <c r="X38" s="316">
        <v>5</v>
      </c>
    </row>
    <row r="39" spans="3:24" ht="35.25" thickBot="1">
      <c r="C39" s="107" t="str">
        <f>IF(ISBLANK('5. Pp (3 años)'!C65),"",'5. Pp (3 años)'!C65)</f>
        <v>Actividad</v>
      </c>
      <c r="D39" s="108" t="str">
        <f>IF(ISBLANK('5. Pp (3 años)'!D65),"",'5. Pp (3 años)'!D65)</f>
        <v>2.4.5.1. Elaboración de la información  administrativa para la rendición de cuentas del organismo. Realizados.</v>
      </c>
      <c r="E39" s="108" t="str">
        <f>IF(ISBLANK('5. Pp (3 años)'!E65),"",'5. Pp (3 años)'!E65)</f>
        <v xml:space="preserve">PIPP: Porcentaje de informes de rendición de cuentas   realizadas. </v>
      </c>
      <c r="F39" s="38">
        <v>4</v>
      </c>
      <c r="G39" s="36">
        <v>4</v>
      </c>
      <c r="H39" s="36">
        <f t="shared" si="8"/>
        <v>0</v>
      </c>
      <c r="I39" s="37">
        <f t="shared" si="9"/>
        <v>0</v>
      </c>
      <c r="J39" s="322">
        <v>4</v>
      </c>
      <c r="K39" s="323">
        <v>4</v>
      </c>
      <c r="L39" s="324">
        <v>4</v>
      </c>
      <c r="M39" s="325">
        <v>1</v>
      </c>
      <c r="N39" s="326">
        <v>1</v>
      </c>
      <c r="O39" s="326">
        <v>1</v>
      </c>
      <c r="P39" s="327">
        <v>1</v>
      </c>
      <c r="Q39" s="328">
        <v>1</v>
      </c>
      <c r="R39" s="328">
        <v>1</v>
      </c>
      <c r="S39" s="328">
        <v>1</v>
      </c>
      <c r="T39" s="328">
        <v>1</v>
      </c>
      <c r="U39" s="327">
        <v>1</v>
      </c>
      <c r="V39" s="327">
        <v>1</v>
      </c>
      <c r="W39" s="327">
        <v>1</v>
      </c>
      <c r="X39" s="329">
        <v>1</v>
      </c>
    </row>
    <row r="40" spans="3:24" ht="87" thickBot="1">
      <c r="C40" s="273" t="str">
        <f>IF(ISBLANK('5. Pp (3 años)'!C66),"",'5. Pp (3 años)'!C66)</f>
        <v>Componente</v>
      </c>
      <c r="D40" s="274" t="str">
        <f>IF(ISBLANK('5. Pp (3 años)'!D66),"",'5. Pp (3 años)'!D66)</f>
        <v>2.4.6. Implementación de acciones para prevenir malas prácticas en la gestión integral de residuos, coordinándose con las autoridades municipales competentes y asegurando el cumplimiento del marco legal vigente, realizados.</v>
      </c>
      <c r="E40" s="274" t="str">
        <f>IF(ISBLANK('5. Pp (3 años)'!E66),"",'5. Pp (3 años)'!E66)</f>
        <v>PRR: Porcentaje de reportes registrados.</v>
      </c>
      <c r="F40" s="275">
        <v>36</v>
      </c>
      <c r="G40" s="276">
        <v>36</v>
      </c>
      <c r="H40" s="276">
        <f t="shared" si="8"/>
        <v>0</v>
      </c>
      <c r="I40" s="277">
        <f t="shared" si="9"/>
        <v>0</v>
      </c>
      <c r="J40" s="322">
        <v>12</v>
      </c>
      <c r="K40" s="323">
        <v>12</v>
      </c>
      <c r="L40" s="324">
        <v>12</v>
      </c>
      <c r="M40" s="325">
        <v>3</v>
      </c>
      <c r="N40" s="326">
        <v>3</v>
      </c>
      <c r="O40" s="330">
        <v>3</v>
      </c>
      <c r="P40" s="331">
        <v>3</v>
      </c>
      <c r="Q40" s="328">
        <v>3</v>
      </c>
      <c r="R40" s="328">
        <v>3</v>
      </c>
      <c r="S40" s="328">
        <v>3</v>
      </c>
      <c r="T40" s="328">
        <v>3</v>
      </c>
      <c r="U40" s="332">
        <v>3</v>
      </c>
      <c r="V40" s="332">
        <v>3</v>
      </c>
      <c r="W40" s="332">
        <v>3</v>
      </c>
      <c r="X40" s="333">
        <v>3</v>
      </c>
    </row>
    <row r="41" spans="3:24" ht="69.75" thickBot="1">
      <c r="C41" s="107" t="str">
        <f>IF(ISBLANK('5. Pp (3 años)'!C67),"",'5. Pp (3 años)'!C67)</f>
        <v>Actividad</v>
      </c>
      <c r="D41" s="108" t="str">
        <f>IF(ISBLANK('5. Pp (3 años)'!D67),"",'5. Pp (3 años)'!D67)</f>
        <v>2.4.6.1 Implementar un sistema de vigilancia con  las Unidades Verdes para prevenir y detectar infracciones en la gestión de residuos sólidos por parte de empresas y particulares, realizados.</v>
      </c>
      <c r="E41" s="108" t="str">
        <f>IF(ISBLANK('5. Pp (3 años)'!E67),"",'5. Pp (3 años)'!E67)</f>
        <v>PEAR: Porcentaje de personas atendidas por las unidades verdes  registradas.</v>
      </c>
      <c r="F41" s="38">
        <v>1650</v>
      </c>
      <c r="G41" s="36">
        <v>6450</v>
      </c>
      <c r="H41" s="36">
        <f t="shared" si="8"/>
        <v>4800</v>
      </c>
      <c r="I41" s="37">
        <f t="shared" si="9"/>
        <v>2.9090909090909092</v>
      </c>
      <c r="J41" s="322">
        <v>1650</v>
      </c>
      <c r="K41" s="323">
        <v>2400</v>
      </c>
      <c r="L41" s="324">
        <v>2400</v>
      </c>
      <c r="M41" s="325">
        <v>750</v>
      </c>
      <c r="N41" s="325">
        <v>300</v>
      </c>
      <c r="O41" s="325">
        <v>300</v>
      </c>
      <c r="P41" s="325">
        <v>300</v>
      </c>
      <c r="Q41" s="334">
        <v>600</v>
      </c>
      <c r="R41" s="334">
        <v>600</v>
      </c>
      <c r="S41" s="334">
        <v>600</v>
      </c>
      <c r="T41" s="334">
        <v>600</v>
      </c>
      <c r="U41" s="332">
        <v>600</v>
      </c>
      <c r="V41" s="332">
        <v>600</v>
      </c>
      <c r="W41" s="332">
        <v>600</v>
      </c>
      <c r="X41" s="332">
        <v>600</v>
      </c>
    </row>
    <row r="42" spans="3:24" ht="35.25" thickBot="1">
      <c r="C42" s="273" t="str">
        <f>IF(ISBLANK('5. Pp (3 años)'!C68),"",'5. Pp (3 años)'!C68)</f>
        <v>Componente</v>
      </c>
      <c r="D42" s="274" t="str">
        <f>IF(ISBLANK('5. Pp (3 años)'!D68),"",'5. Pp (3 años)'!D68)</f>
        <v>.4.1.7.. Informes de procedimientos administrativos sancionadores emitidos.</v>
      </c>
      <c r="E42" s="274" t="str">
        <f>IF(ISBLANK('5. Pp (3 años)'!E68),"",'5. Pp (3 años)'!E68)</f>
        <v>PIJR: Porcentaje de informes de  jurídicos realizadas.</v>
      </c>
      <c r="F42" s="275">
        <v>4</v>
      </c>
      <c r="G42" s="276">
        <v>28</v>
      </c>
      <c r="H42" s="276">
        <f t="shared" si="8"/>
        <v>24</v>
      </c>
      <c r="I42" s="277">
        <f t="shared" si="9"/>
        <v>6</v>
      </c>
      <c r="J42" s="322">
        <v>4</v>
      </c>
      <c r="K42" s="323">
        <v>12</v>
      </c>
      <c r="L42" s="324">
        <v>12</v>
      </c>
      <c r="M42" s="325">
        <v>1</v>
      </c>
      <c r="N42" s="326">
        <v>1</v>
      </c>
      <c r="O42" s="330">
        <v>1</v>
      </c>
      <c r="P42" s="335">
        <v>1</v>
      </c>
      <c r="Q42" s="336">
        <v>3</v>
      </c>
      <c r="R42" s="337">
        <v>3</v>
      </c>
      <c r="S42" s="338">
        <v>3</v>
      </c>
      <c r="T42" s="339">
        <v>3</v>
      </c>
      <c r="U42" s="332">
        <v>3</v>
      </c>
      <c r="V42" s="332">
        <v>3</v>
      </c>
      <c r="W42" s="332">
        <v>3</v>
      </c>
      <c r="X42" s="340">
        <v>3</v>
      </c>
    </row>
    <row r="43" spans="3:24" ht="52.5" thickBot="1">
      <c r="C43" s="109" t="str">
        <f>IF(ISBLANK('5. Pp (3 años)'!C69),"",'5. Pp (3 años)'!C69)</f>
        <v>Actividad</v>
      </c>
      <c r="D43" s="110" t="str">
        <f>IF(ISBLANK('5. Pp (3 años)'!D69),"",'5. Pp (3 años)'!D69)</f>
        <v>2.4.7.1. Integración y seguimiento de informes de procedimientos administrativos realizados.</v>
      </c>
      <c r="E43" s="110" t="str">
        <f>IF(ISBLANK('5. Pp (3 años)'!E69),"",'5. Pp (3 años)'!E69)</f>
        <v>PIPAR: Porcentaje de informes procedimientos administrativos, realizados.</v>
      </c>
      <c r="F43" s="46">
        <v>60</v>
      </c>
      <c r="G43" s="39">
        <v>180</v>
      </c>
      <c r="H43" s="39">
        <f t="shared" ref="H43" si="10">G43-F43</f>
        <v>120</v>
      </c>
      <c r="I43" s="40">
        <f t="shared" ref="I43" si="11">(G43/F43)-1</f>
        <v>2</v>
      </c>
      <c r="J43" s="322">
        <v>60</v>
      </c>
      <c r="K43" s="323">
        <v>60</v>
      </c>
      <c r="L43" s="324">
        <v>60</v>
      </c>
      <c r="M43" s="325">
        <v>15</v>
      </c>
      <c r="N43" s="326">
        <v>15</v>
      </c>
      <c r="O43" s="326">
        <v>15</v>
      </c>
      <c r="P43" s="326">
        <v>15</v>
      </c>
      <c r="Q43" s="341">
        <v>15</v>
      </c>
      <c r="R43" s="341">
        <v>15</v>
      </c>
      <c r="S43" s="341">
        <v>15</v>
      </c>
      <c r="T43" s="341">
        <v>15</v>
      </c>
      <c r="U43" s="332">
        <v>15</v>
      </c>
      <c r="V43" s="332">
        <v>15</v>
      </c>
      <c r="W43" s="332">
        <v>15</v>
      </c>
      <c r="X43" s="332">
        <v>15</v>
      </c>
    </row>
  </sheetData>
  <protectedRanges>
    <protectedRange algorithmName="SHA-512" hashValue="TLChwAy5F5QjsbViU4WG5u3t4N35PxZTFvKLDgsW4OMWPzQ5bcS2rimhOEiVc5aiXLwzV7+3bDIGHBE8vmSZkA==" saltValue="//hxkz+qNtOdOoXsei1XuQ==" spinCount="100000" sqref="J21:X43 J20:L20" name="meta dispersion"/>
    <protectedRange algorithmName="SHA-512" hashValue="rAWoxk0y9jDh0PAo7oACEytrVxAQGOPMOZ1nBA9G9FN8vYqB9eAjjI1XaPMLpeKioM627dGhAI05V37ETnio4Q==" saltValue="hBf9aYPL5ACUZQys1sSgFA==" spinCount="100000" sqref="F20:G43" name="metas"/>
    <protectedRange algorithmName="SHA-512" hashValue="TLChwAy5F5QjsbViU4WG5u3t4N35PxZTFvKLDgsW4OMWPzQ5bcS2rimhOEiVc5aiXLwzV7+3bDIGHBE8vmSZkA==" saltValue="//hxkz+qNtOdOoXsei1XuQ==" spinCount="100000" sqref="M20:X20" name="meta dispersion_1"/>
  </protectedRanges>
  <autoFilter ref="C18:X43" xr:uid="{CA2EE549-F866-4B95-9121-942DB86D53FC}">
    <filterColumn colId="10" showButton="0"/>
    <filterColumn colId="11" showButton="0"/>
    <filterColumn colId="12" showButton="0"/>
    <filterColumn colId="14" showButton="0"/>
    <filterColumn colId="15" showButton="0"/>
    <filterColumn colId="16" showButton="0"/>
    <filterColumn colId="18" showButton="0"/>
    <filterColumn colId="19" showButton="0"/>
    <filterColumn colId="20" showButton="0"/>
  </autoFilter>
  <mergeCells count="22">
    <mergeCell ref="M18:P18"/>
    <mergeCell ref="C11:X15"/>
    <mergeCell ref="J16:X16"/>
    <mergeCell ref="J17:L17"/>
    <mergeCell ref="M17:X17"/>
    <mergeCell ref="Q18:T18"/>
    <mergeCell ref="U18:X18"/>
    <mergeCell ref="C18:C19"/>
    <mergeCell ref="L18:L19"/>
    <mergeCell ref="D18:D19"/>
    <mergeCell ref="I18:I19"/>
    <mergeCell ref="J18:J19"/>
    <mergeCell ref="K18:K19"/>
    <mergeCell ref="D5:K6"/>
    <mergeCell ref="E18:E19"/>
    <mergeCell ref="F18:F19"/>
    <mergeCell ref="G18:G19"/>
    <mergeCell ref="H18:H19"/>
    <mergeCell ref="D7:K7"/>
    <mergeCell ref="D8:K8"/>
    <mergeCell ref="D9:K9"/>
    <mergeCell ref="C16:I17"/>
  </mergeCells>
  <printOptions horizontalCentered="1"/>
  <pageMargins left="0.23622047244094491" right="0.23622047244094491" top="0.74803149606299213" bottom="0.74803149606299213" header="0.31496062992125984" footer="0.31496062992125984"/>
  <pageSetup paperSize="5" scale="45"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93F72-8D1B-4C44-8DCD-7C03EC040D59}">
  <sheetPr codeName="Hoja12"/>
  <dimension ref="C4:AC37"/>
  <sheetViews>
    <sheetView tabSelected="1" topLeftCell="D5" zoomScale="70" zoomScaleNormal="70" workbookViewId="0">
      <selection activeCell="V14" sqref="V14"/>
    </sheetView>
  </sheetViews>
  <sheetFormatPr baseColWidth="10" defaultColWidth="11.375" defaultRowHeight="15"/>
  <cols>
    <col min="1" max="2" width="11.375" style="20"/>
    <col min="3" max="3" width="24" style="1" customWidth="1"/>
    <col min="4" max="4" width="18.375" style="1" customWidth="1"/>
    <col min="5" max="5" width="53.75" style="20" customWidth="1"/>
    <col min="6" max="6" width="33.75" style="20" customWidth="1"/>
    <col min="7" max="7" width="33.75" style="1" customWidth="1"/>
    <col min="8" max="8" width="34.875" style="20" customWidth="1"/>
    <col min="9" max="9" width="9.375" style="1" bestFit="1" customWidth="1"/>
    <col min="10" max="11" width="10" style="1" customWidth="1"/>
    <col min="12" max="13" width="10" style="20" customWidth="1"/>
    <col min="14" max="14" width="19.625" style="20" customWidth="1"/>
    <col min="15" max="16" width="11.125" style="20" hidden="1" customWidth="1"/>
    <col min="17" max="17" width="4.375" style="20" hidden="1" customWidth="1"/>
    <col min="18" max="18" width="19.625" style="20" customWidth="1"/>
    <col min="19" max="21" width="19.25" style="20" hidden="1" customWidth="1"/>
    <col min="22" max="22" width="19.75" style="20" customWidth="1"/>
    <col min="23" max="25" width="16.375" style="20" hidden="1" customWidth="1"/>
    <col min="26" max="26" width="46.375" style="20" customWidth="1"/>
    <col min="27" max="29" width="36.75" style="20" hidden="1" customWidth="1"/>
    <col min="30" max="16384" width="11.375" style="20"/>
  </cols>
  <sheetData>
    <row r="4" spans="3:29" ht="15.75" thickBot="1"/>
    <row r="5" spans="3:29" ht="26.25" customHeight="1">
      <c r="C5" s="42"/>
      <c r="D5" s="65"/>
      <c r="E5" s="425" t="s">
        <v>62</v>
      </c>
      <c r="F5" s="425"/>
      <c r="G5" s="425"/>
      <c r="H5" s="425"/>
      <c r="I5" s="425"/>
      <c r="J5" s="425"/>
      <c r="K5" s="425"/>
      <c r="L5" s="425"/>
      <c r="M5" s="425"/>
      <c r="N5" s="425"/>
      <c r="O5" s="91"/>
      <c r="P5" s="91"/>
      <c r="Q5" s="91"/>
      <c r="R5" s="91"/>
      <c r="S5" s="91"/>
      <c r="T5" s="91"/>
      <c r="U5" s="91"/>
      <c r="V5" s="91"/>
      <c r="W5" s="91"/>
      <c r="X5" s="91"/>
      <c r="Y5" s="91"/>
      <c r="Z5" s="27"/>
      <c r="AA5" s="26"/>
      <c r="AB5" s="26"/>
      <c r="AC5" s="27"/>
    </row>
    <row r="6" spans="3:29" ht="26.25">
      <c r="C6" s="43"/>
      <c r="E6" s="426"/>
      <c r="F6" s="426"/>
      <c r="G6" s="426"/>
      <c r="H6" s="426"/>
      <c r="I6" s="426"/>
      <c r="J6" s="426"/>
      <c r="K6" s="426"/>
      <c r="L6" s="426"/>
      <c r="M6" s="426"/>
      <c r="N6" s="426"/>
      <c r="O6" s="92"/>
      <c r="P6" s="92"/>
      <c r="Q6" s="92"/>
      <c r="R6" s="92"/>
      <c r="S6" s="92"/>
      <c r="T6" s="92"/>
      <c r="U6" s="92"/>
      <c r="V6" s="92"/>
      <c r="W6" s="92"/>
      <c r="X6" s="92"/>
      <c r="Y6" s="92"/>
      <c r="Z6" s="28"/>
      <c r="AC6" s="28"/>
    </row>
    <row r="7" spans="3:29" ht="26.25" customHeight="1">
      <c r="C7" s="43"/>
      <c r="E7" s="426" t="s">
        <v>110</v>
      </c>
      <c r="F7" s="426"/>
      <c r="G7" s="426"/>
      <c r="H7" s="426"/>
      <c r="I7" s="426"/>
      <c r="J7" s="426"/>
      <c r="K7" s="426"/>
      <c r="L7" s="426"/>
      <c r="M7" s="426"/>
      <c r="N7" s="278"/>
      <c r="O7" s="92"/>
      <c r="P7" s="92"/>
      <c r="Q7" s="92"/>
      <c r="R7" s="92"/>
      <c r="S7" s="92"/>
      <c r="T7" s="92"/>
      <c r="U7" s="92"/>
      <c r="V7" s="92"/>
      <c r="W7" s="92"/>
      <c r="X7" s="92"/>
      <c r="Y7" s="92"/>
      <c r="Z7" s="28"/>
      <c r="AC7" s="28"/>
    </row>
    <row r="8" spans="3:29" ht="26.25" customHeight="1">
      <c r="C8" s="43"/>
      <c r="E8" s="426" t="s">
        <v>433</v>
      </c>
      <c r="F8" s="426"/>
      <c r="G8" s="426"/>
      <c r="H8" s="426"/>
      <c r="I8" s="426"/>
      <c r="J8" s="426"/>
      <c r="K8" s="426"/>
      <c r="L8" s="426"/>
      <c r="M8" s="426"/>
      <c r="N8" s="426"/>
      <c r="O8" s="29"/>
      <c r="P8" s="29"/>
      <c r="Q8" s="29"/>
      <c r="R8" s="29"/>
      <c r="Z8" s="28"/>
      <c r="AC8" s="28"/>
    </row>
    <row r="9" spans="3:29" ht="26.25" customHeight="1">
      <c r="C9" s="43"/>
      <c r="E9" s="426" t="s">
        <v>207</v>
      </c>
      <c r="F9" s="426"/>
      <c r="G9" s="426"/>
      <c r="H9" s="426"/>
      <c r="I9" s="426"/>
      <c r="J9" s="426"/>
      <c r="K9" s="426"/>
      <c r="L9" s="426"/>
      <c r="M9" s="426"/>
      <c r="N9" s="426"/>
      <c r="Z9" s="28"/>
      <c r="AC9" s="28"/>
    </row>
    <row r="10" spans="3:29" ht="15.75" thickBot="1">
      <c r="C10" s="43"/>
      <c r="I10" s="50"/>
      <c r="J10" s="50"/>
      <c r="K10" s="50"/>
      <c r="L10" s="30"/>
      <c r="M10" s="30"/>
      <c r="N10" s="30"/>
      <c r="O10" s="30"/>
      <c r="P10" s="30"/>
      <c r="Q10" s="30"/>
      <c r="R10" s="30"/>
      <c r="S10" s="30"/>
      <c r="T10" s="30"/>
      <c r="U10" s="30"/>
      <c r="V10" s="30"/>
      <c r="W10" s="30"/>
      <c r="X10" s="30"/>
      <c r="Y10" s="30"/>
      <c r="Z10" s="28"/>
      <c r="AC10" s="28"/>
    </row>
    <row r="11" spans="3:29" ht="27" customHeight="1" thickBot="1">
      <c r="C11" s="66"/>
      <c r="D11" s="67"/>
      <c r="E11" s="67"/>
      <c r="F11" s="67"/>
      <c r="G11" s="73"/>
      <c r="H11" s="67"/>
      <c r="I11" s="469" t="s">
        <v>63</v>
      </c>
      <c r="J11" s="469"/>
      <c r="K11" s="469"/>
      <c r="L11" s="469"/>
      <c r="M11" s="469"/>
      <c r="N11" s="469"/>
      <c r="O11" s="469"/>
      <c r="P11" s="469"/>
      <c r="Q11" s="469"/>
      <c r="R11" s="469"/>
      <c r="S11" s="469"/>
      <c r="T11" s="469"/>
      <c r="U11" s="469"/>
      <c r="V11" s="469"/>
      <c r="W11" s="469"/>
      <c r="X11" s="469"/>
      <c r="Y11" s="470"/>
      <c r="Z11" s="372"/>
      <c r="AC11" s="28"/>
    </row>
    <row r="12" spans="3:29" ht="86.25" customHeight="1" thickBot="1">
      <c r="C12" s="471" t="s">
        <v>0</v>
      </c>
      <c r="D12" s="472"/>
      <c r="E12" s="472"/>
      <c r="F12" s="472"/>
      <c r="G12" s="472"/>
      <c r="H12" s="472"/>
      <c r="I12" s="473" t="s">
        <v>64</v>
      </c>
      <c r="J12" s="473"/>
      <c r="K12" s="473"/>
      <c r="L12" s="473"/>
      <c r="M12" s="473"/>
      <c r="N12" s="473" t="s">
        <v>65</v>
      </c>
      <c r="O12" s="473"/>
      <c r="P12" s="473"/>
      <c r="Q12" s="473"/>
      <c r="R12" s="474" t="s">
        <v>66</v>
      </c>
      <c r="S12" s="474"/>
      <c r="T12" s="474"/>
      <c r="U12" s="474"/>
      <c r="V12" s="474" t="s">
        <v>67</v>
      </c>
      <c r="W12" s="474"/>
      <c r="X12" s="474"/>
      <c r="Y12" s="475"/>
      <c r="Z12" s="373"/>
      <c r="AA12" s="115"/>
      <c r="AB12" s="115"/>
      <c r="AC12" s="116"/>
    </row>
    <row r="13" spans="3:29" ht="63.75" thickBot="1">
      <c r="C13" s="279" t="s">
        <v>54</v>
      </c>
      <c r="D13" s="280" t="s">
        <v>37</v>
      </c>
      <c r="E13" s="280" t="s">
        <v>38</v>
      </c>
      <c r="F13" s="280" t="s">
        <v>0</v>
      </c>
      <c r="G13" s="280" t="s">
        <v>56</v>
      </c>
      <c r="H13" s="281" t="s">
        <v>55</v>
      </c>
      <c r="I13" s="282" t="s">
        <v>57</v>
      </c>
      <c r="J13" s="146" t="s">
        <v>58</v>
      </c>
      <c r="K13" s="377" t="s">
        <v>59</v>
      </c>
      <c r="L13" s="378" t="s">
        <v>60</v>
      </c>
      <c r="M13" s="379" t="s">
        <v>61</v>
      </c>
      <c r="N13" s="380" t="s">
        <v>58</v>
      </c>
      <c r="O13" s="143" t="s">
        <v>59</v>
      </c>
      <c r="P13" s="144" t="s">
        <v>60</v>
      </c>
      <c r="Q13" s="145" t="s">
        <v>61</v>
      </c>
      <c r="R13" s="146" t="s">
        <v>58</v>
      </c>
      <c r="S13" s="156" t="s">
        <v>59</v>
      </c>
      <c r="T13" s="147" t="s">
        <v>60</v>
      </c>
      <c r="U13" s="157" t="s">
        <v>61</v>
      </c>
      <c r="V13" s="147" t="s">
        <v>58</v>
      </c>
      <c r="W13" s="156" t="s">
        <v>59</v>
      </c>
      <c r="X13" s="147" t="s">
        <v>60</v>
      </c>
      <c r="Y13" s="158" t="s">
        <v>61</v>
      </c>
      <c r="Z13" s="376" t="s">
        <v>336</v>
      </c>
      <c r="AA13" s="366" t="s">
        <v>337</v>
      </c>
      <c r="AB13" s="214" t="s">
        <v>338</v>
      </c>
      <c r="AC13" s="214" t="s">
        <v>339</v>
      </c>
    </row>
    <row r="14" spans="3:29" ht="351.6" customHeight="1">
      <c r="C14" s="45" t="str">
        <f>IF(ISBLANK('5. Pp (3 años)'!B46),"",'5. Pp (3 años)'!B46)</f>
        <v>Dirección de Planeación Municipal</v>
      </c>
      <c r="D14" s="112" t="str">
        <f>IF(ISBLANK('5. Pp (3 años)'!C46),"",'5. Pp (3 años)'!C46)</f>
        <v>Fin</v>
      </c>
      <c r="E14" s="106" t="str">
        <f>IF(ISBLANK('5. Pp (3 años)'!D46),"",'5. Pp (3 años)'!D46)</f>
        <v>2.4.1 Contribuir a promover un desarrollo urbano ordenado y sostenible, garantizando la conservación de los recursos naturales y el bienestar de sus habitantes presentes y futuros mediante la implementación de políticas integrales de planificación, gestión ambiental y mejoramiento de la infraestructura urbana, garantizando la gestión integral y eficiente de residuos sólidos urbanos, mitigando el impacto ambiental y promoviendo la separación desde el origen</v>
      </c>
      <c r="F14" s="106" t="str">
        <f>IF(ISBLANK('5. Pp (3 años)'!E46),"",'5. Pp (3 años)'!E46)</f>
        <v>I_MED_AM_DES_SOS: Índice de Medio Ambiente y Desarrollo Sostenible.</v>
      </c>
      <c r="G14" s="113" t="str">
        <f>IF(ISBLANK('5. Pp (3 años)'!H46),"",'5. Pp (3 años)'!H46)</f>
        <v>Trianual</v>
      </c>
      <c r="H14" s="48" t="str">
        <f>IF(ISBLANK('5. Pp (3 años)'!J46),"",'5. Pp (3 años)'!J46)</f>
        <v xml:space="preserve">UNIDAD DE MEDIDA DEL INDICADOR: 
Porcentaje
</v>
      </c>
      <c r="I14" s="362">
        <v>0.2429</v>
      </c>
      <c r="J14" s="382">
        <v>6.0699999999999997E-2</v>
      </c>
      <c r="K14" s="383">
        <v>6.0699999999999997E-2</v>
      </c>
      <c r="L14" s="383">
        <v>6.0699999999999997E-2</v>
      </c>
      <c r="M14" s="384">
        <v>6.0699999999999997E-2</v>
      </c>
      <c r="N14" s="382">
        <v>6.0699999999999997E-2</v>
      </c>
      <c r="O14" s="70"/>
      <c r="P14" s="70"/>
      <c r="Q14" s="71"/>
      <c r="R14" s="68">
        <f>IFERROR((N14/J14),"100%")</f>
        <v>1</v>
      </c>
      <c r="S14" s="69">
        <f>IFERROR((O14/K14),"100%")</f>
        <v>0</v>
      </c>
      <c r="T14" s="69">
        <f>IFERROR((P14/L14),"100%")</f>
        <v>0</v>
      </c>
      <c r="U14" s="80">
        <f>IFERROR((Q14/M14),"100%")</f>
        <v>0</v>
      </c>
      <c r="V14" s="385">
        <f>IFERROR((N14/I14),"No Programado")</f>
        <v>0.24989707698641414</v>
      </c>
      <c r="W14" s="69">
        <f>IFERROR((N14+O14)/I14, "No Programado")</f>
        <v>0.24989707698641414</v>
      </c>
      <c r="X14" s="69">
        <f>IFERROR((O14+P14)/I14, "No Programado")</f>
        <v>0</v>
      </c>
      <c r="Y14" s="85">
        <f>IFERROR((P14+Q14)/I14, "No Programado")</f>
        <v>0</v>
      </c>
      <c r="Z14" s="374" t="s">
        <v>430</v>
      </c>
      <c r="AA14" s="367"/>
      <c r="AB14" s="120"/>
      <c r="AC14" s="121"/>
    </row>
    <row r="15" spans="3:29" s="74" customFormat="1" ht="84.95" customHeight="1">
      <c r="C15" s="283" t="str">
        <f>IF(ISBLANK('5. Pp (3 años)'!B47),"",'5. Pp (3 años)'!B47)</f>
        <v>SIRESOL CANCUN</v>
      </c>
      <c r="D15" s="259" t="str">
        <f>IF(ISBLANK('5. Pp (3 años)'!C47),"",'5. Pp (3 años)'!C47)</f>
        <v>Propósito</v>
      </c>
      <c r="E15" s="260" t="str">
        <f>IF(ISBLANK('5. Pp (3 años)'!D47),"",'5. Pp (3 años)'!D47)</f>
        <v>2.4.1  Mejorar el servicio de recolección y gestión de residuos eficiente y responsable, minimizando el impacto ambiental y fomentando la cultura de la separación en la fuente.</v>
      </c>
      <c r="F15" s="288" t="str">
        <f>IF(ISBLANK('5. Pp (3 años)'!E47),"",'5. Pp (3 años)'!E47)</f>
        <v>RSUG (t,t-1) = Tasa de variación de los Residuos Sólidos Urbanos que se generan mensualmente e ingresan al relleno sanitario, parcela 175</v>
      </c>
      <c r="G15" s="289" t="str">
        <f>IF(ISBLANK('5. Pp (3 años)'!H47),"",'5. Pp (3 años)'!H47)</f>
        <v>Trimestral</v>
      </c>
      <c r="H15" s="284" t="str">
        <f>IF(ISBLANK('5. Pp (3 años)'!J47),"",'5. Pp (3 años)'!J47)</f>
        <v>Unidad de medida del indicador:  Porcentaje 
Unidad de medida de la variable: 
Verificaciones de recolección de RSU</v>
      </c>
      <c r="I15" s="75">
        <f>IF(ISBLANK('9. METAS'!K21),"",'9. METAS'!K21)</f>
        <v>534431.55000000005</v>
      </c>
      <c r="J15" s="76">
        <f>IF(ISBLANK('9. METAS'!Q21),"",'9. METAS'!Q21)</f>
        <v>114840.14</v>
      </c>
      <c r="K15" s="70">
        <f>IF(ISBLANK('9. METAS'!R21),"",'9. METAS'!R21)</f>
        <v>117578.39</v>
      </c>
      <c r="L15" s="70">
        <f>IF(ISBLANK('9. METAS'!S21),"",'9. METAS'!S21)</f>
        <v>140959.89000000001</v>
      </c>
      <c r="M15" s="71">
        <f>IF(ISBLANK('9. METAS'!T21),"",'9. METAS'!T21)</f>
        <v>161053.12</v>
      </c>
      <c r="N15" s="342">
        <v>174809</v>
      </c>
      <c r="O15" s="292"/>
      <c r="P15" s="292"/>
      <c r="Q15" s="293"/>
      <c r="R15" s="117">
        <f t="shared" ref="R15:U36" si="0">IFERROR((N15/J15),"100%")</f>
        <v>1.522194243232375</v>
      </c>
      <c r="S15" s="118">
        <f t="shared" si="0"/>
        <v>0</v>
      </c>
      <c r="T15" s="118">
        <f t="shared" si="0"/>
        <v>0</v>
      </c>
      <c r="U15" s="119">
        <f t="shared" si="0"/>
        <v>0</v>
      </c>
      <c r="V15" s="72">
        <f t="shared" ref="V15:V36" si="1">IFERROR((N15/I15),"No Programado")</f>
        <v>0.32709333870726753</v>
      </c>
      <c r="W15" s="69">
        <f t="shared" ref="W15:W36" si="2">IFERROR((N15+O15)/I15, "No Programado")</f>
        <v>0.32709333870726753</v>
      </c>
      <c r="X15" s="69">
        <f t="shared" ref="X15:X36" si="3">IFERROR((O15+P15)/I15, "No Programado")</f>
        <v>0</v>
      </c>
      <c r="Y15" s="85">
        <f t="shared" ref="Y15:Y36" si="4">IFERROR((P15+Q15)/I15, "No Programado")</f>
        <v>0</v>
      </c>
      <c r="Z15" s="374" t="s">
        <v>381</v>
      </c>
      <c r="AA15" s="151"/>
      <c r="AB15" s="152"/>
      <c r="AC15" s="153"/>
    </row>
    <row r="16" spans="3:29" ht="86.25">
      <c r="C16" s="285" t="str">
        <f>IF(ISBLANK('5. Pp (3 años)'!B48),"",'5. Pp (3 años)'!B48)</f>
        <v>Dirección de Recolección</v>
      </c>
      <c r="D16" s="286" t="str">
        <f>IF(ISBLANK('5. Pp (3 años)'!C48),"",'5. Pp (3 años)'!C48)</f>
        <v>Componente</v>
      </c>
      <c r="E16" s="274" t="str">
        <f>IF(ISBLANK('5. Pp (3 años)'!D48),"",'5. Pp (3 años)'!D48)</f>
        <v>2.4.1.1. Supervisión del cumplimiento de la recolección de residuos sólidos urbanos realizadas.</v>
      </c>
      <c r="F16" s="274" t="str">
        <f>IF(ISBLANK('5. Pp (3 años)'!E48),"",'5. Pp (3 años)'!E48)</f>
        <v>PRSU: Porcentaje de verificaciones de la recolección de RSU realizadas.</v>
      </c>
      <c r="G16" s="266" t="str">
        <f>IF(ISBLANK('5. Pp (3 años)'!H48),"",'5. Pp (3 años)'!H48)</f>
        <v>Trimestral</v>
      </c>
      <c r="H16" s="287" t="str">
        <f>IF(ISBLANK('5. Pp (3 años)'!J48),"",'5. Pp (3 años)'!J48)</f>
        <v>Unidad de medida del indicador: 
Porcentaje
Unidad de medida de la Variable:
Verificaciones de recolección de RSU.</v>
      </c>
      <c r="I16" s="75">
        <f>IF(ISBLANK('9. METAS'!K22),"",'9. METAS'!K22)</f>
        <v>2200</v>
      </c>
      <c r="J16" s="76">
        <f>IF(ISBLANK('9. METAS'!Q22),"",'9. METAS'!Q22)</f>
        <v>550</v>
      </c>
      <c r="K16" s="70">
        <f>IF(ISBLANK('9. METAS'!R22),"",'9. METAS'!R22)</f>
        <v>550</v>
      </c>
      <c r="L16" s="70">
        <f>IF(ISBLANK('9. METAS'!S22),"",'9. METAS'!S22)</f>
        <v>550</v>
      </c>
      <c r="M16" s="71">
        <f>IF(ISBLANK('9. METAS'!T22),"",'9. METAS'!T22)</f>
        <v>550</v>
      </c>
      <c r="N16" s="294">
        <v>550</v>
      </c>
      <c r="O16" s="295"/>
      <c r="P16" s="295"/>
      <c r="Q16" s="296"/>
      <c r="R16" s="68">
        <f t="shared" si="0"/>
        <v>1</v>
      </c>
      <c r="S16" s="69">
        <f t="shared" si="0"/>
        <v>0</v>
      </c>
      <c r="T16" s="69">
        <f t="shared" si="0"/>
        <v>0</v>
      </c>
      <c r="U16" s="80">
        <f t="shared" si="0"/>
        <v>0</v>
      </c>
      <c r="V16" s="72">
        <f t="shared" si="1"/>
        <v>0.25</v>
      </c>
      <c r="W16" s="69">
        <f t="shared" si="2"/>
        <v>0.25</v>
      </c>
      <c r="X16" s="69">
        <f t="shared" si="3"/>
        <v>0</v>
      </c>
      <c r="Y16" s="85">
        <f t="shared" si="4"/>
        <v>0</v>
      </c>
      <c r="Z16" s="374" t="s">
        <v>346</v>
      </c>
      <c r="AA16" s="368"/>
      <c r="AB16" s="148"/>
      <c r="AC16" s="149"/>
    </row>
    <row r="17" spans="3:29" ht="84.95" customHeight="1">
      <c r="C17" s="111" t="str">
        <f>IF(ISBLANK('5. Pp (3 años)'!B49),"",'5. Pp (3 años)'!B49)</f>
        <v/>
      </c>
      <c r="D17" s="60" t="str">
        <f>IF(ISBLANK('5. Pp (3 años)'!C49),"",'5. Pp (3 años)'!C49)</f>
        <v>Actividad</v>
      </c>
      <c r="E17" s="108" t="str">
        <f>IF(ISBLANK('5. Pp (3 años)'!D49),"",'5. Pp (3 años)'!D49)</f>
        <v>3.4.1.1.Supervisar rutas de recolección de los Residuos Sólidos Urbanos realizadas.</v>
      </c>
      <c r="F17" s="290" t="str">
        <f>IF(ISBLANK('5. Pp (3 años)'!E49),"",'5. Pp (3 años)'!E49)</f>
        <v xml:space="preserve">PRS: Porcentaje de supervisión de  rutas de recolección de RSU realizadas </v>
      </c>
      <c r="G17" s="291" t="str">
        <f>IF(ISBLANK('5. Pp (3 años)'!H49),"",'5. Pp (3 años)'!H49)</f>
        <v>Trimestral</v>
      </c>
      <c r="H17" s="47" t="str">
        <f>IF(ISBLANK('5. Pp (3 años)'!J49),"",'5. Pp (3 años)'!J49)</f>
        <v>Unidad de medida del indicador:  
Porcentaje              
Unidad de medida de la Variable:
Rutas de recolección</v>
      </c>
      <c r="I17" s="75">
        <f>IF(ISBLANK('9. METAS'!K23),"",'9. METAS'!K23)</f>
        <v>40515</v>
      </c>
      <c r="J17" s="76">
        <f>IF(ISBLANK('9. METAS'!Q23),"",'9. METAS'!Q23)</f>
        <v>9990</v>
      </c>
      <c r="K17" s="70">
        <f>IF(ISBLANK('9. METAS'!R23),"",'9. METAS'!R23)</f>
        <v>10101</v>
      </c>
      <c r="L17" s="70">
        <f>IF(ISBLANK('9. METAS'!S23),"",'9. METAS'!S23)</f>
        <v>10212</v>
      </c>
      <c r="M17" s="71">
        <f>IF(ISBLANK('9. METAS'!T23),"",'9. METAS'!T23)</f>
        <v>10212</v>
      </c>
      <c r="N17" s="294">
        <v>9990</v>
      </c>
      <c r="O17" s="295"/>
      <c r="P17" s="295"/>
      <c r="Q17" s="296"/>
      <c r="R17" s="68">
        <f t="shared" si="0"/>
        <v>1</v>
      </c>
      <c r="S17" s="69">
        <f t="shared" si="0"/>
        <v>0</v>
      </c>
      <c r="T17" s="69">
        <f t="shared" si="0"/>
        <v>0</v>
      </c>
      <c r="U17" s="80">
        <f t="shared" si="0"/>
        <v>0</v>
      </c>
      <c r="V17" s="72">
        <f t="shared" si="1"/>
        <v>0.24657534246575341</v>
      </c>
      <c r="W17" s="69">
        <f t="shared" si="2"/>
        <v>0.24657534246575341</v>
      </c>
      <c r="X17" s="69">
        <f t="shared" si="3"/>
        <v>0</v>
      </c>
      <c r="Y17" s="85">
        <f>IFERROR((P17+Q17)/I17, "No Programado")</f>
        <v>0</v>
      </c>
      <c r="Z17" s="374" t="s">
        <v>347</v>
      </c>
      <c r="AA17" s="368"/>
      <c r="AB17" s="148"/>
      <c r="AC17" s="149"/>
    </row>
    <row r="18" spans="3:29" ht="86.25">
      <c r="C18" s="111" t="str">
        <f>IF(ISBLANK('5. Pp (3 años)'!B50),"",'5. Pp (3 años)'!B50)</f>
        <v/>
      </c>
      <c r="D18" s="60" t="str">
        <f>IF(ISBLANK('5. Pp (3 años)'!C50),"",'5. Pp (3 años)'!C50)</f>
        <v>Actividad</v>
      </c>
      <c r="E18" s="108" t="str">
        <f>IF(ISBLANK('5. Pp (3 años)'!D50),"",'5. Pp (3 años)'!D50)</f>
        <v>2.4.1.2. Atender quejas ciudadanas respecto a la recolección de RSU con el propósito de mejorar el servicio.</v>
      </c>
      <c r="F18" s="108" t="str">
        <f>IF(ISBLANK('5. Pp (3 años)'!E50),"",'5. Pp (3 años)'!E50)</f>
        <v>PQCA: Porcentaje de quejas ciudadanas atendidas.</v>
      </c>
      <c r="G18" s="114" t="str">
        <f>IF(ISBLANK('5. Pp (3 años)'!H50),"",'5. Pp (3 años)'!H50)</f>
        <v>Trimestral</v>
      </c>
      <c r="H18" s="47" t="str">
        <f>IF(ISBLANK('5. Pp (3 años)'!J50),"",'5. Pp (3 años)'!J50)</f>
        <v>Unidad de medida del indicador: 
Porcentaje
Unidad de medida de la Variable:    
Quejas ciudadanas</v>
      </c>
      <c r="I18" s="75">
        <f>IF(ISBLANK('9. METAS'!K24),"",'9. METAS'!K24)</f>
        <v>987</v>
      </c>
      <c r="J18" s="76">
        <f>IF(ISBLANK('9. METAS'!Q24),"",'9. METAS'!Q24)</f>
        <v>299</v>
      </c>
      <c r="K18" s="70">
        <f>IF(ISBLANK('9. METAS'!R24),"",'9. METAS'!R24)</f>
        <v>306</v>
      </c>
      <c r="L18" s="70">
        <f>IF(ISBLANK('9. METAS'!S24),"",'9. METAS'!S24)</f>
        <v>273</v>
      </c>
      <c r="M18" s="71">
        <f>IF(ISBLANK('9. METAS'!T24),"",'9. METAS'!T24)</f>
        <v>109</v>
      </c>
      <c r="N18" s="294">
        <v>47</v>
      </c>
      <c r="O18" s="295"/>
      <c r="P18" s="295"/>
      <c r="Q18" s="296"/>
      <c r="R18" s="68">
        <f t="shared" si="0"/>
        <v>0.15719063545150502</v>
      </c>
      <c r="S18" s="69">
        <f t="shared" si="0"/>
        <v>0</v>
      </c>
      <c r="T18" s="69">
        <f t="shared" si="0"/>
        <v>0</v>
      </c>
      <c r="U18" s="80">
        <f t="shared" si="0"/>
        <v>0</v>
      </c>
      <c r="V18" s="72">
        <f t="shared" si="1"/>
        <v>4.7619047619047616E-2</v>
      </c>
      <c r="W18" s="69">
        <f t="shared" si="2"/>
        <v>4.7619047619047616E-2</v>
      </c>
      <c r="X18" s="69">
        <f t="shared" si="3"/>
        <v>0</v>
      </c>
      <c r="Y18" s="85">
        <f t="shared" si="4"/>
        <v>0</v>
      </c>
      <c r="Z18" s="374" t="s">
        <v>349</v>
      </c>
      <c r="AA18" s="368"/>
      <c r="AB18" s="148"/>
      <c r="AC18" s="149"/>
    </row>
    <row r="19" spans="3:29" ht="111" customHeight="1">
      <c r="C19" s="111" t="str">
        <f>IF(ISBLANK('5. Pp (3 años)'!B51),"",'5. Pp (3 años)'!B51)</f>
        <v/>
      </c>
      <c r="D19" s="60" t="str">
        <f>IF(ISBLANK('5. Pp (3 años)'!C51),"",'5. Pp (3 años)'!C51)</f>
        <v>Actividad</v>
      </c>
      <c r="E19" s="108" t="str">
        <f>IF(ISBLANK('5. Pp (3 años)'!D51),"",'5. Pp (3 años)'!D51)</f>
        <v>2.4.1.3. Colocación de lonas de la empieza  de tiraderos clandestinos realizados</v>
      </c>
      <c r="F19" s="108" t="str">
        <f>IF(ISBLANK('5. Pp (3 años)'!E51),"",'5. Pp (3 años)'!E51)</f>
        <v>PCLLTC: Porcentaje de colocación de lonas de la limpieza de tiraderos clandestinos realizados.</v>
      </c>
      <c r="G19" s="114" t="str">
        <f>IF(ISBLANK('5. Pp (3 años)'!H51),"",'5. Pp (3 años)'!H51)</f>
        <v>Trimestral</v>
      </c>
      <c r="H19" s="47" t="str">
        <f>IF(ISBLANK('5. Pp (3 años)'!J51),"",'5. Pp (3 años)'!J51)</f>
        <v>Unidad de medida del indicador: 
Porcentaje
Unidad de medida de la Variable:
Colocacion de lonas</v>
      </c>
      <c r="I19" s="75">
        <f>IF(ISBLANK('9. METAS'!K25),"",'9. METAS'!K25)</f>
        <v>698</v>
      </c>
      <c r="J19" s="76">
        <f>IF(ISBLANK('9. METAS'!Q25),"",'9. METAS'!Q25)</f>
        <v>170</v>
      </c>
      <c r="K19" s="70">
        <f>IF(ISBLANK('9. METAS'!R25),"",'9. METAS'!R25)</f>
        <v>150</v>
      </c>
      <c r="L19" s="70">
        <f>IF(ISBLANK('9. METAS'!S25),"",'9. METAS'!S25)</f>
        <v>224</v>
      </c>
      <c r="M19" s="71">
        <f>IF(ISBLANK('9. METAS'!T25),"",'9. METAS'!T25)</f>
        <v>154</v>
      </c>
      <c r="N19" s="294">
        <v>149</v>
      </c>
      <c r="O19" s="295"/>
      <c r="P19" s="295"/>
      <c r="Q19" s="296"/>
      <c r="R19" s="68">
        <f t="shared" si="0"/>
        <v>0.87647058823529411</v>
      </c>
      <c r="S19" s="69">
        <f t="shared" si="0"/>
        <v>0</v>
      </c>
      <c r="T19" s="69">
        <f t="shared" si="0"/>
        <v>0</v>
      </c>
      <c r="U19" s="80">
        <f t="shared" si="0"/>
        <v>0</v>
      </c>
      <c r="V19" s="72">
        <f t="shared" si="1"/>
        <v>0.21346704871060171</v>
      </c>
      <c r="W19" s="69">
        <f t="shared" si="2"/>
        <v>0.21346704871060171</v>
      </c>
      <c r="X19" s="69">
        <f t="shared" si="3"/>
        <v>0</v>
      </c>
      <c r="Y19" s="85">
        <f t="shared" si="4"/>
        <v>0</v>
      </c>
      <c r="Z19" s="374" t="s">
        <v>351</v>
      </c>
      <c r="AA19" s="368"/>
      <c r="AB19" s="148"/>
      <c r="AC19" s="149"/>
    </row>
    <row r="20" spans="3:29" ht="103.5">
      <c r="C20" s="111" t="str">
        <f>IF(ISBLANK('5. Pp (3 años)'!B52),"",'5. Pp (3 años)'!B52)</f>
        <v/>
      </c>
      <c r="D20" s="60" t="str">
        <f>IF(ISBLANK('5. Pp (3 años)'!C52),"",'5. Pp (3 años)'!C52)</f>
        <v>Actividad</v>
      </c>
      <c r="E20" s="108" t="str">
        <f>IF(ISBLANK('5. Pp (3 años)'!D52),"",'5. Pp (3 años)'!D52)</f>
        <v>2.4.1.4 Supervisar el  servicio de barrido mecánico y manual de calles y avenidas realizadas.</v>
      </c>
      <c r="F20" s="108" t="str">
        <f>IF(ISBLANK('5. Pp (3 años)'!E52),"",'5. Pp (3 años)'!E52)</f>
        <v>PSBMM: Porcentaje de supervisión del de barrido   mecánico y manuales.</v>
      </c>
      <c r="G20" s="114" t="str">
        <f>IF(ISBLANK('5. Pp (3 años)'!H52),"",'5. Pp (3 años)'!H52)</f>
        <v>Trimestral</v>
      </c>
      <c r="H20" s="47" t="str">
        <f>IF(ISBLANK('5. Pp (3 años)'!J52),"",'5. Pp (3 años)'!J52)</f>
        <v>Unidad de medida del indicador:  
Porcentaje              
Unidad de medida de la Variable:
Supervisiones Barrido mecánico y Manual</v>
      </c>
      <c r="I20" s="75">
        <f>IF(ISBLANK('9. METAS'!K26),"",'9. METAS'!K26)</f>
        <v>71700</v>
      </c>
      <c r="J20" s="76">
        <f>IF(ISBLANK('9. METAS'!Q26),"",'9. METAS'!Q26)</f>
        <v>12600</v>
      </c>
      <c r="K20" s="70">
        <f>IF(ISBLANK('9. METAS'!R26),"",'9. METAS'!R26)</f>
        <v>19500</v>
      </c>
      <c r="L20" s="70">
        <f>IF(ISBLANK('9. METAS'!S26),"",'9. METAS'!S26)</f>
        <v>19800</v>
      </c>
      <c r="M20" s="71">
        <f>IF(ISBLANK('9. METAS'!T26),"",'9. METAS'!T26)</f>
        <v>19800</v>
      </c>
      <c r="N20" s="294">
        <v>12600</v>
      </c>
      <c r="O20" s="295"/>
      <c r="P20" s="295"/>
      <c r="Q20" s="296"/>
      <c r="R20" s="68">
        <f t="shared" si="0"/>
        <v>1</v>
      </c>
      <c r="S20" s="69">
        <f t="shared" si="0"/>
        <v>0</v>
      </c>
      <c r="T20" s="69">
        <f t="shared" si="0"/>
        <v>0</v>
      </c>
      <c r="U20" s="80">
        <f t="shared" si="0"/>
        <v>0</v>
      </c>
      <c r="V20" s="72">
        <f t="shared" si="1"/>
        <v>0.17573221757322174</v>
      </c>
      <c r="W20" s="69">
        <f t="shared" si="2"/>
        <v>0.17573221757322174</v>
      </c>
      <c r="X20" s="69">
        <f t="shared" si="3"/>
        <v>0</v>
      </c>
      <c r="Y20" s="85">
        <f t="shared" si="4"/>
        <v>0</v>
      </c>
      <c r="Z20" s="374" t="s">
        <v>353</v>
      </c>
      <c r="AA20" s="368"/>
      <c r="AB20" s="148"/>
      <c r="AC20" s="149"/>
    </row>
    <row r="21" spans="3:29" ht="138.94999999999999" customHeight="1">
      <c r="C21" s="285" t="str">
        <f>IF(ISBLANK('5. Pp (3 años)'!B53),"",'5. Pp (3 años)'!B53)</f>
        <v>Dirección de Disposición Final</v>
      </c>
      <c r="D21" s="286" t="str">
        <f>IF(ISBLANK('5. Pp (3 años)'!C53),"",'5. Pp (3 años)'!C53)</f>
        <v>Componente</v>
      </c>
      <c r="E21" s="274" t="str">
        <f>IF(ISBLANK('5. Pp (3 años)'!D53),"",'5. Pp (3 años)'!D53)</f>
        <v>2.4.2. Supervisar las actividades de la operación de los sitios de la disposición final realizados.</v>
      </c>
      <c r="F21" s="274" t="str">
        <f>IF(ISBLANK('5. Pp (3 años)'!E53),"",'5. Pp (3 años)'!E53)</f>
        <v xml:space="preserve">PROR: Porcentaje de reportes de Operación realizados. </v>
      </c>
      <c r="G21" s="266" t="str">
        <f>IF(ISBLANK('5. Pp (3 años)'!H53),"",'5. Pp (3 años)'!H53)</f>
        <v>Semestral</v>
      </c>
      <c r="H21" s="287" t="str">
        <f>IF(ISBLANK('5. Pp (3 años)'!J53),"",'5. Pp (3 años)'!J53)</f>
        <v>Unidad de medida del indicador: 
Porcentaje              
Unidad de medida de la Variable:
Reportes de Operación</v>
      </c>
      <c r="I21" s="75">
        <f>IF(ISBLANK('9. METAS'!K27),"",'9. METAS'!K27)</f>
        <v>2</v>
      </c>
      <c r="J21" s="76">
        <f>IF(ISBLANK('9. METAS'!Q27),"",'9. METAS'!Q27)</f>
        <v>0</v>
      </c>
      <c r="K21" s="70">
        <f>IF(ISBLANK('9. METAS'!R27),"",'9. METAS'!R27)</f>
        <v>1</v>
      </c>
      <c r="L21" s="70">
        <f>IF(ISBLANK('9. METAS'!S27),"",'9. METAS'!S27)</f>
        <v>0</v>
      </c>
      <c r="M21" s="71">
        <f>IF(ISBLANK('9. METAS'!T27),"",'9. METAS'!T27)</f>
        <v>1</v>
      </c>
      <c r="N21" s="294">
        <v>0</v>
      </c>
      <c r="O21" s="295"/>
      <c r="P21" s="295"/>
      <c r="Q21" s="296"/>
      <c r="R21" s="68" t="str">
        <f t="shared" si="0"/>
        <v>100%</v>
      </c>
      <c r="S21" s="69">
        <f t="shared" si="0"/>
        <v>0</v>
      </c>
      <c r="T21" s="69" t="str">
        <f t="shared" si="0"/>
        <v>100%</v>
      </c>
      <c r="U21" s="80">
        <f t="shared" si="0"/>
        <v>0</v>
      </c>
      <c r="V21" s="72">
        <f t="shared" si="1"/>
        <v>0</v>
      </c>
      <c r="W21" s="69">
        <f t="shared" si="2"/>
        <v>0</v>
      </c>
      <c r="X21" s="69">
        <f t="shared" si="3"/>
        <v>0</v>
      </c>
      <c r="Y21" s="85">
        <f t="shared" si="4"/>
        <v>0</v>
      </c>
      <c r="Z21" s="374" t="s">
        <v>354</v>
      </c>
      <c r="AA21" s="368"/>
      <c r="AB21" s="148"/>
      <c r="AC21" s="149"/>
    </row>
    <row r="22" spans="3:29" ht="86.25">
      <c r="C22" s="111" t="str">
        <f>IF(ISBLANK('5. Pp (3 años)'!B54),"",'5. Pp (3 años)'!B54)</f>
        <v/>
      </c>
      <c r="D22" s="60" t="str">
        <f>IF(ISBLANK('5. Pp (3 años)'!C54),"",'5. Pp (3 años)'!C54)</f>
        <v>Actividad</v>
      </c>
      <c r="E22" s="108" t="str">
        <f>IF(ISBLANK('5. Pp (3 años)'!D54),"",'5. Pp (3 años)'!D54)</f>
        <v>2.4.2.1. Supervisar y realizar mantenimiento y saneamiento del sitio clausurado de la parcela 1113 realizadas.</v>
      </c>
      <c r="F22" s="290" t="str">
        <f>IF(ISBLANK('5. Pp (3 años)'!E54),"",'5. Pp (3 años)'!E54)</f>
        <v xml:space="preserve">PRPA1: Porcentaje de Reportes de la Parcela 1113 atendidos         </v>
      </c>
      <c r="G22" s="291" t="str">
        <f>IF(ISBLANK('5. Pp (3 años)'!H54),"",'5. Pp (3 años)'!H54)</f>
        <v>Trimestral</v>
      </c>
      <c r="H22" s="47" t="str">
        <f>IF(ISBLANK('5. Pp (3 años)'!J54),"",'5. Pp (3 años)'!J54)</f>
        <v>Unidad de medida del indicador: 
Porcentaje
Unidad de medida de la Variable: 
Reportes de la Parcela 1113</v>
      </c>
      <c r="I22" s="75">
        <f>IF(ISBLANK('9. METAS'!K28),"",'9. METAS'!K28)</f>
        <v>12</v>
      </c>
      <c r="J22" s="76">
        <f>IF(ISBLANK('9. METAS'!Q28),"",'9. METAS'!Q28)</f>
        <v>3</v>
      </c>
      <c r="K22" s="70">
        <f>IF(ISBLANK('9. METAS'!R28),"",'9. METAS'!R28)</f>
        <v>3</v>
      </c>
      <c r="L22" s="70">
        <f>IF(ISBLANK('9. METAS'!S28),"",'9. METAS'!S28)</f>
        <v>3</v>
      </c>
      <c r="M22" s="71">
        <f>IF(ISBLANK('9. METAS'!T28),"",'9. METAS'!T28)</f>
        <v>3</v>
      </c>
      <c r="N22" s="294">
        <v>3</v>
      </c>
      <c r="O22" s="295"/>
      <c r="P22" s="295"/>
      <c r="Q22" s="296"/>
      <c r="R22" s="68">
        <f t="shared" si="0"/>
        <v>1</v>
      </c>
      <c r="S22" s="69">
        <f t="shared" si="0"/>
        <v>0</v>
      </c>
      <c r="T22" s="69">
        <f t="shared" si="0"/>
        <v>0</v>
      </c>
      <c r="U22" s="80">
        <f t="shared" si="0"/>
        <v>0</v>
      </c>
      <c r="V22" s="72">
        <f t="shared" si="1"/>
        <v>0.25</v>
      </c>
      <c r="W22" s="69">
        <f t="shared" si="2"/>
        <v>0.25</v>
      </c>
      <c r="X22" s="69">
        <f t="shared" si="3"/>
        <v>0</v>
      </c>
      <c r="Y22" s="85">
        <f t="shared" si="4"/>
        <v>0</v>
      </c>
      <c r="Z22" s="374" t="s">
        <v>356</v>
      </c>
      <c r="AA22" s="368"/>
      <c r="AB22" s="148"/>
      <c r="AC22" s="149"/>
    </row>
    <row r="23" spans="3:29" ht="84.95" customHeight="1">
      <c r="C23" s="111" t="str">
        <f>IF(ISBLANK('5. Pp (3 años)'!B55),"",'5. Pp (3 años)'!B55)</f>
        <v/>
      </c>
      <c r="D23" s="60" t="str">
        <f>IF(ISBLANK('5. Pp (3 años)'!C55),"",'5. Pp (3 años)'!C55)</f>
        <v>Actividad</v>
      </c>
      <c r="E23" s="108" t="str">
        <f>IF(ISBLANK('5. Pp (3 años)'!D55),"",'5. Pp (3 años)'!D55)</f>
        <v>2.4.2.2. Supervisar y realizar mantenimiento, equipamiento, saneamiento y programa posclausura en la parcela 196.</v>
      </c>
      <c r="F23" s="108" t="str">
        <f>IF(ISBLANK('5. Pp (3 años)'!E55),"",'5. Pp (3 años)'!E55)</f>
        <v>PRPA2: Porcentaje de Reportes de la Parcela 196 atendidos</v>
      </c>
      <c r="G23" s="114" t="str">
        <f>IF(ISBLANK('5. Pp (3 años)'!H55),"",'5. Pp (3 años)'!H55)</f>
        <v>Trimestral</v>
      </c>
      <c r="H23" s="47" t="str">
        <f>IF(ISBLANK('5. Pp (3 años)'!J55),"",'5. Pp (3 años)'!J55)</f>
        <v>Unidad de medida del indicador: 
Porcentaje
Unidad de medida de la Variable:
Reportes de la Parcela 196</v>
      </c>
      <c r="I23" s="75">
        <f>IF(ISBLANK('9. METAS'!K29),"",'9. METAS'!K29)</f>
        <v>12</v>
      </c>
      <c r="J23" s="76">
        <f>IF(ISBLANK('9. METAS'!Q29),"",'9. METAS'!Q29)</f>
        <v>3</v>
      </c>
      <c r="K23" s="70">
        <f>IF(ISBLANK('9. METAS'!R29),"",'9. METAS'!R29)</f>
        <v>3</v>
      </c>
      <c r="L23" s="70">
        <f>IF(ISBLANK('9. METAS'!S29),"",'9. METAS'!S29)</f>
        <v>3</v>
      </c>
      <c r="M23" s="71">
        <f>IF(ISBLANK('9. METAS'!T29),"",'9. METAS'!T29)</f>
        <v>3</v>
      </c>
      <c r="N23" s="294">
        <v>3</v>
      </c>
      <c r="O23" s="295"/>
      <c r="P23" s="295"/>
      <c r="Q23" s="296"/>
      <c r="R23" s="68">
        <f t="shared" si="0"/>
        <v>1</v>
      </c>
      <c r="S23" s="69">
        <f t="shared" si="0"/>
        <v>0</v>
      </c>
      <c r="T23" s="69">
        <f t="shared" si="0"/>
        <v>0</v>
      </c>
      <c r="U23" s="80">
        <f t="shared" si="0"/>
        <v>0</v>
      </c>
      <c r="V23" s="72">
        <f t="shared" si="1"/>
        <v>0.25</v>
      </c>
      <c r="W23" s="69">
        <f t="shared" si="2"/>
        <v>0.25</v>
      </c>
      <c r="X23" s="69">
        <f t="shared" si="3"/>
        <v>0</v>
      </c>
      <c r="Y23" s="85">
        <f t="shared" si="4"/>
        <v>0</v>
      </c>
      <c r="Z23" s="374" t="s">
        <v>357</v>
      </c>
      <c r="AA23" s="368"/>
      <c r="AB23" s="148"/>
      <c r="AC23" s="149"/>
    </row>
    <row r="24" spans="3:29" ht="86.25">
      <c r="C24" s="111" t="str">
        <f>IF(ISBLANK('5. Pp (3 años)'!B56),"",'5. Pp (3 años)'!B56)</f>
        <v/>
      </c>
      <c r="D24" s="60" t="str">
        <f>IF(ISBLANK('5. Pp (3 años)'!C56),"",'5. Pp (3 años)'!C56)</f>
        <v>Actividad</v>
      </c>
      <c r="E24" s="108" t="str">
        <f>IF(ISBLANK('5. Pp (3 años)'!D56),"",'5. Pp (3 años)'!D56)</f>
        <v>2.4.2.3. Supervisar y realizar mantenimiento, equipamiento, saneamiento y estudios ambientales del sitio de disposición final en la parcela 175 realizados.</v>
      </c>
      <c r="F24" s="108" t="str">
        <f>IF(ISBLANK('5. Pp (3 años)'!E56),"",'5. Pp (3 años)'!E56)</f>
        <v>PRPA3: Porcentaje de Reportes de la Parcela 196 realizados.</v>
      </c>
      <c r="G24" s="114" t="str">
        <f>IF(ISBLANK('5. Pp (3 años)'!H56),"",'5. Pp (3 años)'!H56)</f>
        <v>Trimestral</v>
      </c>
      <c r="H24" s="47" t="str">
        <f>IF(ISBLANK('5. Pp (3 años)'!J56),"",'5. Pp (3 años)'!J56)</f>
        <v>Unidad de medida del indicador: 
Porcentaje
Unidad de medida de la Variable:
Reportes de la Parcela 175</v>
      </c>
      <c r="I24" s="75">
        <f>IF(ISBLANK('9. METAS'!K30),"",'9. METAS'!K30)</f>
        <v>12</v>
      </c>
      <c r="J24" s="76">
        <f>IF(ISBLANK('9. METAS'!Q30),"",'9. METAS'!Q30)</f>
        <v>3</v>
      </c>
      <c r="K24" s="70">
        <f>IF(ISBLANK('9. METAS'!R30),"",'9. METAS'!R30)</f>
        <v>3</v>
      </c>
      <c r="L24" s="70">
        <f>IF(ISBLANK('9. METAS'!S30),"",'9. METAS'!S30)</f>
        <v>3</v>
      </c>
      <c r="M24" s="71">
        <f>IF(ISBLANK('9. METAS'!T30),"",'9. METAS'!T30)</f>
        <v>3</v>
      </c>
      <c r="N24" s="294">
        <v>3</v>
      </c>
      <c r="O24" s="295"/>
      <c r="P24" s="295"/>
      <c r="Q24" s="296"/>
      <c r="R24" s="68">
        <f t="shared" si="0"/>
        <v>1</v>
      </c>
      <c r="S24" s="69">
        <f t="shared" si="0"/>
        <v>0</v>
      </c>
      <c r="T24" s="69">
        <f t="shared" si="0"/>
        <v>0</v>
      </c>
      <c r="U24" s="80">
        <f t="shared" si="0"/>
        <v>0</v>
      </c>
      <c r="V24" s="72">
        <f t="shared" si="1"/>
        <v>0.25</v>
      </c>
      <c r="W24" s="69">
        <f t="shared" si="2"/>
        <v>0.25</v>
      </c>
      <c r="X24" s="69">
        <f t="shared" si="3"/>
        <v>0</v>
      </c>
      <c r="Y24" s="85">
        <f t="shared" si="4"/>
        <v>0</v>
      </c>
      <c r="Z24" s="374" t="s">
        <v>358</v>
      </c>
      <c r="AA24" s="368"/>
      <c r="AB24" s="148"/>
      <c r="AC24" s="149"/>
    </row>
    <row r="25" spans="3:29" ht="84.95" customHeight="1">
      <c r="C25" s="285" t="str">
        <f>IF(ISBLANK('5. Pp (3 años)'!B57),"",'5. Pp (3 años)'!B57)</f>
        <v>Dirección de Aprovechamiento</v>
      </c>
      <c r="D25" s="286" t="str">
        <f>IF(ISBLANK('5. Pp (3 años)'!C57),"",'5. Pp (3 años)'!C57)</f>
        <v>Componente</v>
      </c>
      <c r="E25" s="274" t="str">
        <f>IF(ISBLANK('5. Pp (3 años)'!D57),"",'5. Pp (3 años)'!D57)</f>
        <v>2.4.1.3.  Solicitudes de los contribuyentes en materia de recolección de residuos sólidos urbanos, atendidas y resueltas conforme a la normativa vigente.</v>
      </c>
      <c r="F25" s="274" t="str">
        <f>IF(ISBLANK('5. Pp (3 años)'!E57),"",'5. Pp (3 años)'!E57)</f>
        <v>PSAR: Porcentaje de solicitudes atendidas y resueltas.</v>
      </c>
      <c r="G25" s="266" t="str">
        <f>IF(ISBLANK('5. Pp (3 años)'!H57),"",'5. Pp (3 años)'!H57)</f>
        <v>Trimestral</v>
      </c>
      <c r="H25" s="287" t="str">
        <f>IF(ISBLANK('5. Pp (3 años)'!J57),"",'5. Pp (3 años)'!J57)</f>
        <v>Unidad de medida del indicador: 
Porcentaje             
Unidad de medida de la Variable:
Contribuyentes</v>
      </c>
      <c r="I25" s="75">
        <f>IF(ISBLANK('9. METAS'!K31),"",'9. METAS'!K31)</f>
        <v>1603</v>
      </c>
      <c r="J25" s="76">
        <f>IF(ISBLANK('9. METAS'!Q31),"",'9. METAS'!Q31)</f>
        <v>1300</v>
      </c>
      <c r="K25" s="70">
        <f>IF(ISBLANK('9. METAS'!R31),"",'9. METAS'!R31)</f>
        <v>202</v>
      </c>
      <c r="L25" s="70">
        <f>IF(ISBLANK('9. METAS'!S31),"",'9. METAS'!S31)</f>
        <v>51</v>
      </c>
      <c r="M25" s="71">
        <f>IF(ISBLANK('9. METAS'!T31),"",'9. METAS'!T31)</f>
        <v>50</v>
      </c>
      <c r="N25" s="294">
        <v>936</v>
      </c>
      <c r="O25" s="295"/>
      <c r="P25" s="295"/>
      <c r="Q25" s="296"/>
      <c r="R25" s="68">
        <f t="shared" si="0"/>
        <v>0.72</v>
      </c>
      <c r="S25" s="69">
        <f t="shared" si="0"/>
        <v>0</v>
      </c>
      <c r="T25" s="69">
        <f t="shared" si="0"/>
        <v>0</v>
      </c>
      <c r="U25" s="80">
        <f t="shared" si="0"/>
        <v>0</v>
      </c>
      <c r="V25" s="72">
        <f t="shared" si="1"/>
        <v>0.58390517779164064</v>
      </c>
      <c r="W25" s="69">
        <f t="shared" si="2"/>
        <v>0.58390517779164064</v>
      </c>
      <c r="X25" s="69">
        <f t="shared" si="3"/>
        <v>0</v>
      </c>
      <c r="Y25" s="85">
        <f t="shared" si="4"/>
        <v>0</v>
      </c>
      <c r="Z25" s="374" t="s">
        <v>360</v>
      </c>
      <c r="AA25" s="368"/>
      <c r="AB25" s="148"/>
      <c r="AC25" s="149"/>
    </row>
    <row r="26" spans="3:29" ht="86.25">
      <c r="C26" s="111" t="str">
        <f>IF(ISBLANK('5. Pp (3 años)'!B58),"",'5. Pp (3 años)'!B58)</f>
        <v/>
      </c>
      <c r="D26" s="60" t="str">
        <f>IF(ISBLANK('5. Pp (3 años)'!C58),"",'5. Pp (3 años)'!C58)</f>
        <v>Actividad</v>
      </c>
      <c r="E26" s="108" t="str">
        <f>IF(ISBLANK('5. Pp (3 años)'!D58),"",'5. Pp (3 años)'!D58)</f>
        <v>2.4.3.1. Emisión de pases de caja al contribuyente para el pago de los derechos de la recolección de residuos registrados.</v>
      </c>
      <c r="F26" s="290" t="str">
        <f>IF(ISBLANK('5. Pp (3 años)'!E58),"",'5. Pp (3 años)'!E58)</f>
        <v xml:space="preserve">PEPCR: Porcentaje de emisión de  pases de caja registrados </v>
      </c>
      <c r="G26" s="291" t="str">
        <f>IF(ISBLANK('5. Pp (3 años)'!H58),"",'5. Pp (3 años)'!H58)</f>
        <v>Trimestral</v>
      </c>
      <c r="H26" s="47" t="str">
        <f>IF(ISBLANK('5. Pp (3 años)'!J58),"",'5. Pp (3 años)'!J58)</f>
        <v>Unidad de medida del indicador:  
Porcentaje
Unidad de medida de la Variable:
Contribuyente</v>
      </c>
      <c r="I26" s="75">
        <f>IF(ISBLANK('9. METAS'!K32),"",'9. METAS'!K32)</f>
        <v>63321</v>
      </c>
      <c r="J26" s="76">
        <f>IF(ISBLANK('9. METAS'!Q32),"",'9. METAS'!Q32)</f>
        <v>50000</v>
      </c>
      <c r="K26" s="70">
        <f>IF(ISBLANK('9. METAS'!R32),"",'9. METAS'!R32)</f>
        <v>6065</v>
      </c>
      <c r="L26" s="70">
        <f>IF(ISBLANK('9. METAS'!S32),"",'9. METAS'!S32)</f>
        <v>4221</v>
      </c>
      <c r="M26" s="71">
        <f>IF(ISBLANK('9. METAS'!T32),"",'9. METAS'!T32)</f>
        <v>3035</v>
      </c>
      <c r="N26" s="294">
        <v>70991</v>
      </c>
      <c r="O26" s="295"/>
      <c r="P26" s="295"/>
      <c r="Q26" s="296"/>
      <c r="R26" s="68">
        <f t="shared" si="0"/>
        <v>1.4198200000000001</v>
      </c>
      <c r="S26" s="69">
        <f t="shared" si="0"/>
        <v>0</v>
      </c>
      <c r="T26" s="69">
        <f t="shared" si="0"/>
        <v>0</v>
      </c>
      <c r="U26" s="80">
        <f t="shared" si="0"/>
        <v>0</v>
      </c>
      <c r="V26" s="72">
        <f t="shared" si="1"/>
        <v>1.1211288514079059</v>
      </c>
      <c r="W26" s="69">
        <f t="shared" si="2"/>
        <v>1.1211288514079059</v>
      </c>
      <c r="X26" s="69">
        <f t="shared" si="3"/>
        <v>0</v>
      </c>
      <c r="Y26" s="85">
        <f t="shared" si="4"/>
        <v>0</v>
      </c>
      <c r="Z26" s="374" t="s">
        <v>361</v>
      </c>
      <c r="AA26" s="368"/>
      <c r="AB26" s="148"/>
      <c r="AC26" s="149"/>
    </row>
    <row r="27" spans="3:29" ht="102" customHeight="1">
      <c r="C27" s="111" t="str">
        <f>IF(ISBLANK('5. Pp (3 años)'!B59),"",'5. Pp (3 años)'!B59)</f>
        <v/>
      </c>
      <c r="D27" s="60" t="str">
        <f>IF(ISBLANK('5. Pp (3 años)'!C59),"",'5. Pp (3 años)'!C59)</f>
        <v>Actividad</v>
      </c>
      <c r="E27" s="108" t="str">
        <f>IF(ISBLANK('5. Pp (3 años)'!D59),"",'5. Pp (3 años)'!D59)</f>
        <v>2.4.3.2. Elaboración  de  Constancias de registro de Planes de manejo de residuos sólidos a grandes Generadores verificados.</v>
      </c>
      <c r="F27" s="108" t="str">
        <f>IF(ISBLANK('5. Pp (3 años)'!E59),"",'5. Pp (3 años)'!E59)</f>
        <v>PCRPM: Porcentaje de  elaboración de Constancia de Registro Planes de Manejo verificados</v>
      </c>
      <c r="G27" s="114" t="str">
        <f>IF(ISBLANK('5. Pp (3 años)'!H59),"",'5. Pp (3 años)'!H59)</f>
        <v>Trimestral</v>
      </c>
      <c r="H27" s="47" t="str">
        <f>IF(ISBLANK('5. Pp (3 años)'!J59),"",'5. Pp (3 años)'!J59)</f>
        <v>Unidad de medida del indicador:  
Porcentaje
Unidad de medida de la Variable:  
Registro de Constancia de Planes de Manejo</v>
      </c>
      <c r="I27" s="75">
        <f>IF(ISBLANK('9. METAS'!K33),"",'9. METAS'!K33)</f>
        <v>1603</v>
      </c>
      <c r="J27" s="76">
        <f>IF(ISBLANK('9. METAS'!Q33),"",'9. METAS'!Q33)</f>
        <v>1300</v>
      </c>
      <c r="K27" s="70">
        <f>IF(ISBLANK('9. METAS'!R33),"",'9. METAS'!R33)</f>
        <v>202</v>
      </c>
      <c r="L27" s="70">
        <f>IF(ISBLANK('9. METAS'!S33),"",'9. METAS'!S33)</f>
        <v>51</v>
      </c>
      <c r="M27" s="71">
        <f>IF(ISBLANK('9. METAS'!T33),"",'9. METAS'!T33)</f>
        <v>50</v>
      </c>
      <c r="N27" s="294">
        <v>936</v>
      </c>
      <c r="O27" s="295"/>
      <c r="P27" s="295"/>
      <c r="Q27" s="296"/>
      <c r="R27" s="68">
        <f t="shared" si="0"/>
        <v>0.72</v>
      </c>
      <c r="S27" s="69">
        <f t="shared" si="0"/>
        <v>0</v>
      </c>
      <c r="T27" s="69">
        <f t="shared" si="0"/>
        <v>0</v>
      </c>
      <c r="U27" s="80">
        <f t="shared" si="0"/>
        <v>0</v>
      </c>
      <c r="V27" s="72">
        <f t="shared" si="1"/>
        <v>0.58390517779164064</v>
      </c>
      <c r="W27" s="69">
        <f t="shared" si="2"/>
        <v>0.58390517779164064</v>
      </c>
      <c r="X27" s="69">
        <f t="shared" si="3"/>
        <v>0</v>
      </c>
      <c r="Y27" s="85">
        <f t="shared" si="4"/>
        <v>0</v>
      </c>
      <c r="Z27" s="374" t="s">
        <v>363</v>
      </c>
      <c r="AA27" s="368"/>
      <c r="AB27" s="148"/>
      <c r="AC27" s="149"/>
    </row>
    <row r="28" spans="3:29" ht="86.25">
      <c r="C28" s="111" t="str">
        <f>IF(ISBLANK('5. Pp (3 años)'!B60),"",'5. Pp (3 años)'!B60)</f>
        <v/>
      </c>
      <c r="D28" s="60" t="str">
        <f>IF(ISBLANK('5. Pp (3 años)'!C60),"",'5. Pp (3 años)'!C60)</f>
        <v>Actividad</v>
      </c>
      <c r="E28" s="108" t="str">
        <f>IF(ISBLANK('5. Pp (3 años)'!D60),"",'5. Pp (3 años)'!D60)</f>
        <v>2.4.3.3.  Supervisar los pesajes de residuos declarados por los contribuyentes.</v>
      </c>
      <c r="F28" s="108" t="str">
        <f>IF(ISBLANK('5. Pp (3 años)'!E60),"",'5. Pp (3 años)'!E60)</f>
        <v>PVEC:   Porcentaje de visitas empresas contribuyentes realizadas</v>
      </c>
      <c r="G28" s="114" t="str">
        <f>IF(ISBLANK('5. Pp (3 años)'!H60),"",'5. Pp (3 años)'!H60)</f>
        <v>Trimestral</v>
      </c>
      <c r="H28" s="47" t="str">
        <f>IF(ISBLANK('5. Pp (3 años)'!J60),"",'5. Pp (3 años)'!J60)</f>
        <v>Unidad de medida del indicador: 
Porcentaje               
Unidad de medida de la Variable:
Visitas a empresas contribuyentes</v>
      </c>
      <c r="I28" s="75">
        <f>IF(ISBLANK('9. METAS'!K34),"",'9. METAS'!K34)</f>
        <v>80</v>
      </c>
      <c r="J28" s="76">
        <f>IF(ISBLANK('9. METAS'!Q34),"",'9. METAS'!Q34)</f>
        <v>5</v>
      </c>
      <c r="K28" s="70">
        <f>IF(ISBLANK('9. METAS'!R34),"",'9. METAS'!R34)</f>
        <v>20</v>
      </c>
      <c r="L28" s="70">
        <f>IF(ISBLANK('9. METAS'!S34),"",'9. METAS'!S34)</f>
        <v>25</v>
      </c>
      <c r="M28" s="71">
        <f>IF(ISBLANK('9. METAS'!T34),"",'9. METAS'!T34)</f>
        <v>30</v>
      </c>
      <c r="N28" s="294">
        <v>5</v>
      </c>
      <c r="O28" s="295"/>
      <c r="P28" s="295"/>
      <c r="Q28" s="296"/>
      <c r="R28" s="68">
        <f t="shared" si="0"/>
        <v>1</v>
      </c>
      <c r="S28" s="69">
        <f t="shared" si="0"/>
        <v>0</v>
      </c>
      <c r="T28" s="69">
        <f t="shared" si="0"/>
        <v>0</v>
      </c>
      <c r="U28" s="80">
        <f t="shared" si="0"/>
        <v>0</v>
      </c>
      <c r="V28" s="72">
        <f t="shared" si="1"/>
        <v>6.25E-2</v>
      </c>
      <c r="W28" s="69">
        <f t="shared" si="2"/>
        <v>6.25E-2</v>
      </c>
      <c r="X28" s="69">
        <f t="shared" si="3"/>
        <v>0</v>
      </c>
      <c r="Y28" s="85">
        <f t="shared" si="4"/>
        <v>0</v>
      </c>
      <c r="Z28" s="374" t="s">
        <v>364</v>
      </c>
      <c r="AA28" s="369"/>
      <c r="AB28" s="154"/>
      <c r="AC28" s="155"/>
    </row>
    <row r="29" spans="3:29" ht="102.6" customHeight="1">
      <c r="C29" s="285" t="str">
        <f>IF(ISBLANK('5. Pp (3 años)'!B61),"",'5. Pp (3 años)'!B61)</f>
        <v>Dirección de Generación</v>
      </c>
      <c r="D29" s="286" t="str">
        <f>IF(ISBLANK('5. Pp (3 años)'!C61),"",'5. Pp (3 años)'!C61)</f>
        <v>Componente</v>
      </c>
      <c r="E29" s="274" t="str">
        <f>IF(ISBLANK('5. Pp (3 años)'!D61),"",'5. Pp (3 años)'!D61)</f>
        <v>2.4.4. Actividades de concientización sobre el manejo de residuos sólidos urbanos con la participación ciudadana registrados.</v>
      </c>
      <c r="F29" s="274" t="str">
        <f>IF(ISBLANK('5. Pp (3 años)'!E61),"",'5. Pp (3 años)'!E61)</f>
        <v>PPCR: Porcentaje de participación ciudadana  registradas</v>
      </c>
      <c r="G29" s="266" t="str">
        <f>IF(ISBLANK('5. Pp (3 años)'!H61),"",'5. Pp (3 años)'!H61)</f>
        <v>Trimestral</v>
      </c>
      <c r="H29" s="287" t="str">
        <f>IF(ISBLANK('5. Pp (3 años)'!J61),"",'5. Pp (3 años)'!J61)</f>
        <v xml:space="preserve">Unidad de medida del indicador:      
 Porcentaje            
Unidad de medida de la Variable:  
Participantes </v>
      </c>
      <c r="I29" s="75">
        <f>IF(ISBLANK('9. METAS'!K35),"",'9. METAS'!K35)</f>
        <v>612110</v>
      </c>
      <c r="J29" s="76">
        <f>IF(ISBLANK('9. METAS'!Q35),"",'9. METAS'!Q35)</f>
        <v>153027</v>
      </c>
      <c r="K29" s="70">
        <f>IF(ISBLANK('9. METAS'!R35),"",'9. METAS'!R35)</f>
        <v>153027</v>
      </c>
      <c r="L29" s="70">
        <f>IF(ISBLANK('9. METAS'!S35),"",'9. METAS'!S35)</f>
        <v>153028</v>
      </c>
      <c r="M29" s="71">
        <f>IF(ISBLANK('9. METAS'!T35),"",'9. METAS'!T35)</f>
        <v>153028</v>
      </c>
      <c r="N29" s="294">
        <v>135511</v>
      </c>
      <c r="O29" s="295"/>
      <c r="P29" s="295"/>
      <c r="Q29" s="296"/>
      <c r="R29" s="68">
        <f t="shared" si="0"/>
        <v>0.88553653930352161</v>
      </c>
      <c r="S29" s="69">
        <f t="shared" si="0"/>
        <v>0</v>
      </c>
      <c r="T29" s="69">
        <f t="shared" si="0"/>
        <v>0</v>
      </c>
      <c r="U29" s="80">
        <f t="shared" si="0"/>
        <v>0</v>
      </c>
      <c r="V29" s="72">
        <f t="shared" si="1"/>
        <v>0.22138341147832905</v>
      </c>
      <c r="W29" s="69">
        <f t="shared" si="2"/>
        <v>0.22138341147832905</v>
      </c>
      <c r="X29" s="69">
        <f t="shared" si="3"/>
        <v>0</v>
      </c>
      <c r="Y29" s="85">
        <f t="shared" si="4"/>
        <v>0</v>
      </c>
      <c r="Z29" s="374" t="s">
        <v>365</v>
      </c>
      <c r="AA29" s="370"/>
      <c r="AB29" s="87"/>
      <c r="AC29" s="88"/>
    </row>
    <row r="30" spans="3:29" ht="90">
      <c r="C30" s="111" t="str">
        <f>IF(ISBLANK('5. Pp (3 años)'!B62),"",'5. Pp (3 años)'!B62)</f>
        <v/>
      </c>
      <c r="D30" s="60" t="str">
        <f>IF(ISBLANK('5. Pp (3 años)'!C62),"",'5. Pp (3 años)'!C62)</f>
        <v>Actividad</v>
      </c>
      <c r="E30" s="108" t="str">
        <f>IF(ISBLANK('5. Pp (3 años)'!D62),"",'5. Pp (3 años)'!D62)</f>
        <v>2.4.4.1.  Impartir pláticas de capacitación y concientización enfocadas en la separación, clasificación y buen manejo de los RSU en los sectores empresarial y educativo realizado.</v>
      </c>
      <c r="F30" s="290" t="str">
        <f>IF(ISBLANK('5. Pp (3 años)'!E62),"",'5. Pp (3 años)'!E62)</f>
        <v>PEIEC: Porcentaje de empresas e instituciones educativas capacitadas</v>
      </c>
      <c r="G30" s="291" t="str">
        <f>IF(ISBLANK('5. Pp (3 años)'!H62),"",'5. Pp (3 años)'!H62)</f>
        <v>Trimestral</v>
      </c>
      <c r="H30" s="47" t="str">
        <f>IF(ISBLANK('5. Pp (3 años)'!J62),"",'5. Pp (3 años)'!J62)</f>
        <v>Unidad de medida del indicador:       
Porcentaje
Unidad de medida de la Variable:
plásticas impartidas.</v>
      </c>
      <c r="I30" s="75">
        <f>IF(ISBLANK('9. METAS'!K36),"",'9. METAS'!K36)</f>
        <v>695</v>
      </c>
      <c r="J30" s="76">
        <f>IF(ISBLANK('9. METAS'!Q36),"",'9. METAS'!Q36)</f>
        <v>150</v>
      </c>
      <c r="K30" s="70">
        <f>IF(ISBLANK('9. METAS'!R36),"",'9. METAS'!R36)</f>
        <v>220</v>
      </c>
      <c r="L30" s="70">
        <f>IF(ISBLANK('9. METAS'!S36),"",'9. METAS'!S36)</f>
        <v>165</v>
      </c>
      <c r="M30" s="71">
        <f>IF(ISBLANK('9. METAS'!T36),"",'9. METAS'!T36)</f>
        <v>160</v>
      </c>
      <c r="N30" s="294">
        <v>143</v>
      </c>
      <c r="O30" s="295"/>
      <c r="P30" s="295"/>
      <c r="Q30" s="296"/>
      <c r="R30" s="68">
        <f t="shared" si="0"/>
        <v>0.95333333333333337</v>
      </c>
      <c r="S30" s="69">
        <f t="shared" si="0"/>
        <v>0</v>
      </c>
      <c r="T30" s="69">
        <f t="shared" si="0"/>
        <v>0</v>
      </c>
      <c r="U30" s="80">
        <f t="shared" si="0"/>
        <v>0</v>
      </c>
      <c r="V30" s="72">
        <f t="shared" si="1"/>
        <v>0.20575539568345325</v>
      </c>
      <c r="W30" s="69">
        <f t="shared" si="2"/>
        <v>0.20575539568345325</v>
      </c>
      <c r="X30" s="69">
        <f t="shared" si="3"/>
        <v>0</v>
      </c>
      <c r="Y30" s="85">
        <f t="shared" si="4"/>
        <v>0</v>
      </c>
      <c r="Z30" s="374" t="s">
        <v>367</v>
      </c>
      <c r="AA30" s="370"/>
      <c r="AB30" s="87"/>
      <c r="AC30" s="88"/>
    </row>
    <row r="31" spans="3:29" ht="112.5" customHeight="1">
      <c r="C31" s="111" t="str">
        <f>IF(ISBLANK('5. Pp (3 años)'!B63),"",'5. Pp (3 años)'!B63)</f>
        <v/>
      </c>
      <c r="D31" s="60" t="str">
        <f>IF(ISBLANK('5. Pp (3 años)'!C63),"",'5. Pp (3 años)'!C63)</f>
        <v>Actividad</v>
      </c>
      <c r="E31" s="108" t="str">
        <f>IF(ISBLANK('5. Pp (3 años)'!D63),"",'5. Pp (3 años)'!D63)</f>
        <v>2.4.4.3.  Colocar botes en préstamo y/o donación para la clasificación y separación de los residuos sólidos en beneficio de la ciudadanía, realizados.</v>
      </c>
      <c r="F31" s="108" t="str">
        <f>IF(ISBLANK('5. Pp (3 años)'!E63),"",'5. Pp (3 años)'!E63)</f>
        <v>PBBP: Porcentaje de botes de basura prestados</v>
      </c>
      <c r="G31" s="114" t="str">
        <f>IF(ISBLANK('5. Pp (3 años)'!H63),"",'5. Pp (3 años)'!H63)</f>
        <v>Trimestral</v>
      </c>
      <c r="H31" s="47" t="str">
        <f>IF(ISBLANK('5. Pp (3 años)'!J63),"",'5. Pp (3 años)'!J63)</f>
        <v>Unidad de medida del indicador:      
Porcentaje               
UNIDAD DE MEDIDA DE LA VARIABLE:          
Botes de Basura</v>
      </c>
      <c r="I31" s="75">
        <f>IF(ISBLANK('9. METAS'!K37),"",'9. METAS'!K37)</f>
        <v>4650</v>
      </c>
      <c r="J31" s="76">
        <f>IF(ISBLANK('9. METAS'!Q37),"",'9. METAS'!Q37)</f>
        <v>1650</v>
      </c>
      <c r="K31" s="70">
        <f>IF(ISBLANK('9. METAS'!R37),"",'9. METAS'!R37)</f>
        <v>600</v>
      </c>
      <c r="L31" s="70">
        <f>IF(ISBLANK('9. METAS'!S37),"",'9. METAS'!S37)</f>
        <v>600</v>
      </c>
      <c r="M31" s="71">
        <f>IF(ISBLANK('9. METAS'!T37),"",'9. METAS'!T37)</f>
        <v>1800</v>
      </c>
      <c r="N31" s="294">
        <v>2305</v>
      </c>
      <c r="O31" s="295"/>
      <c r="P31" s="295"/>
      <c r="Q31" s="296"/>
      <c r="R31" s="68">
        <f t="shared" si="0"/>
        <v>1.396969696969697</v>
      </c>
      <c r="S31" s="69">
        <f t="shared" si="0"/>
        <v>0</v>
      </c>
      <c r="T31" s="69">
        <f t="shared" si="0"/>
        <v>0</v>
      </c>
      <c r="U31" s="80">
        <f t="shared" si="0"/>
        <v>0</v>
      </c>
      <c r="V31" s="72">
        <f t="shared" si="1"/>
        <v>0.49569892473118282</v>
      </c>
      <c r="W31" s="69">
        <f t="shared" si="2"/>
        <v>0.49569892473118282</v>
      </c>
      <c r="X31" s="69">
        <f t="shared" si="3"/>
        <v>0</v>
      </c>
      <c r="Y31" s="85">
        <f t="shared" si="4"/>
        <v>0</v>
      </c>
      <c r="Z31" s="374" t="s">
        <v>369</v>
      </c>
      <c r="AA31" s="370"/>
      <c r="AB31" s="87"/>
      <c r="AC31" s="88"/>
    </row>
    <row r="32" spans="3:29" ht="86.25">
      <c r="C32" s="285" t="str">
        <f>IF(ISBLANK('5. Pp (3 años)'!B64),"",'5. Pp (3 años)'!B64)</f>
        <v>Dirección Administrativa</v>
      </c>
      <c r="D32" s="286" t="str">
        <f>IF(ISBLANK('5. Pp (3 años)'!C64),"",'5. Pp (3 años)'!C64)</f>
        <v>Componente</v>
      </c>
      <c r="E32" s="274" t="str">
        <f>IF(ISBLANK('5. Pp (3 años)'!D64),"",'5. Pp (3 años)'!D64)</f>
        <v>2.4.5. Verificación de una cuenta pública optimizada</v>
      </c>
      <c r="F32" s="274" t="str">
        <f>IF(ISBLANK('5. Pp (3 años)'!E64),"",'5. Pp (3 años)'!E64)</f>
        <v>PRCP: Porcentaje de reportes del presupuesto aprobado.</v>
      </c>
      <c r="G32" s="266" t="str">
        <f>IF(ISBLANK('5. Pp (3 años)'!H64),"",'5. Pp (3 años)'!H64)</f>
        <v>Trimestral</v>
      </c>
      <c r="H32" s="287" t="str">
        <f>IF(ISBLANK('5. Pp (3 años)'!J64),"",'5. Pp (3 años)'!J64)</f>
        <v xml:space="preserve">Unidad de medida del indicador:  
Porcentaje
Unidad de medida de la Variable:   
Reportes </v>
      </c>
      <c r="I32" s="75">
        <f>IF(ISBLANK('9. METAS'!K38),"",'9. METAS'!K38)</f>
        <v>12</v>
      </c>
      <c r="J32" s="76">
        <f>IF(ISBLANK('9. METAS'!Q38),"",'9. METAS'!Q38)</f>
        <v>3</v>
      </c>
      <c r="K32" s="70">
        <f>IF(ISBLANK('9. METAS'!R38),"",'9. METAS'!R38)</f>
        <v>3</v>
      </c>
      <c r="L32" s="70">
        <f>IF(ISBLANK('9. METAS'!S38),"",'9. METAS'!S38)</f>
        <v>3</v>
      </c>
      <c r="M32" s="71">
        <f>IF(ISBLANK('9. METAS'!T38),"",'9. METAS'!T38)</f>
        <v>3</v>
      </c>
      <c r="N32" s="294">
        <v>3</v>
      </c>
      <c r="O32" s="295"/>
      <c r="P32" s="295"/>
      <c r="Q32" s="296"/>
      <c r="R32" s="68">
        <f t="shared" si="0"/>
        <v>1</v>
      </c>
      <c r="S32" s="69">
        <f t="shared" si="0"/>
        <v>0</v>
      </c>
      <c r="T32" s="69">
        <f t="shared" si="0"/>
        <v>0</v>
      </c>
      <c r="U32" s="80">
        <f t="shared" si="0"/>
        <v>0</v>
      </c>
      <c r="V32" s="72">
        <f t="shared" si="1"/>
        <v>0.25</v>
      </c>
      <c r="W32" s="69">
        <f t="shared" si="2"/>
        <v>0.25</v>
      </c>
      <c r="X32" s="69">
        <f t="shared" si="3"/>
        <v>0</v>
      </c>
      <c r="Y32" s="85">
        <f t="shared" si="4"/>
        <v>0</v>
      </c>
      <c r="Z32" s="374" t="s">
        <v>371</v>
      </c>
      <c r="AA32" s="370"/>
      <c r="AB32" s="87"/>
      <c r="AC32" s="88"/>
    </row>
    <row r="33" spans="3:29" ht="84.95" customHeight="1">
      <c r="C33" s="111" t="str">
        <f>IF(ISBLANK('5. Pp (3 años)'!B65),"",'5. Pp (3 años)'!B65)</f>
        <v/>
      </c>
      <c r="D33" s="60" t="str">
        <f>IF(ISBLANK('5. Pp (3 años)'!C65),"",'5. Pp (3 años)'!C65)</f>
        <v>Actividad</v>
      </c>
      <c r="E33" s="108" t="str">
        <f>IF(ISBLANK('5. Pp (3 años)'!D65),"",'5. Pp (3 años)'!D65)</f>
        <v>2.4.5.1. Elaboración de la información  administrativa para la rendición de cuentas del organismo. Realizados.</v>
      </c>
      <c r="F33" s="290" t="str">
        <f>IF(ISBLANK('5. Pp (3 años)'!E65),"",'5. Pp (3 años)'!E65)</f>
        <v xml:space="preserve">PIPP: Porcentaje de informes de rendición de cuentas   realizadas. </v>
      </c>
      <c r="G33" s="291" t="str">
        <f>IF(ISBLANK('5. Pp (3 años)'!H65),"",'5. Pp (3 años)'!H65)</f>
        <v>Trimestral</v>
      </c>
      <c r="H33" s="47" t="str">
        <f>IF(ISBLANK('5. Pp (3 años)'!J65),"",'5. Pp (3 años)'!J65)</f>
        <v xml:space="preserve">Unidad de medida del indicador:  
Porcentaje
Unidad de medida de la Variable:   
Reportes </v>
      </c>
      <c r="I33" s="75">
        <f>IF(ISBLANK('9. METAS'!K39),"",'9. METAS'!K39)</f>
        <v>4</v>
      </c>
      <c r="J33" s="76">
        <f>IF(ISBLANK('9. METAS'!Q39),"",'9. METAS'!Q39)</f>
        <v>1</v>
      </c>
      <c r="K33" s="70">
        <f>IF(ISBLANK('9. METAS'!R39),"",'9. METAS'!R39)</f>
        <v>1</v>
      </c>
      <c r="L33" s="70">
        <f>IF(ISBLANK('9. METAS'!S39),"",'9. METAS'!S39)</f>
        <v>1</v>
      </c>
      <c r="M33" s="71">
        <f>IF(ISBLANK('9. METAS'!T39),"",'9. METAS'!T39)</f>
        <v>1</v>
      </c>
      <c r="N33" s="294">
        <v>1</v>
      </c>
      <c r="O33" s="295"/>
      <c r="P33" s="295"/>
      <c r="Q33" s="296"/>
      <c r="R33" s="68">
        <f t="shared" si="0"/>
        <v>1</v>
      </c>
      <c r="S33" s="69">
        <f t="shared" si="0"/>
        <v>0</v>
      </c>
      <c r="T33" s="69">
        <f t="shared" si="0"/>
        <v>0</v>
      </c>
      <c r="U33" s="80">
        <f t="shared" si="0"/>
        <v>0</v>
      </c>
      <c r="V33" s="72">
        <f t="shared" si="1"/>
        <v>0.25</v>
      </c>
      <c r="W33" s="69">
        <f t="shared" si="2"/>
        <v>0.25</v>
      </c>
      <c r="X33" s="69">
        <f t="shared" si="3"/>
        <v>0</v>
      </c>
      <c r="Y33" s="85">
        <f t="shared" si="4"/>
        <v>0</v>
      </c>
      <c r="Z33" s="374" t="s">
        <v>373</v>
      </c>
      <c r="AA33" s="370"/>
      <c r="AB33" s="87"/>
      <c r="AC33" s="88"/>
    </row>
    <row r="34" spans="3:29" ht="86.25">
      <c r="C34" s="285" t="str">
        <f>IF(ISBLANK('5. Pp (3 años)'!B66),"",'5. Pp (3 años)'!B66)</f>
        <v>Dirección de Prevención</v>
      </c>
      <c r="D34" s="286" t="str">
        <f>IF(ISBLANK('5. Pp (3 años)'!C66),"",'5. Pp (3 años)'!C66)</f>
        <v>Componente</v>
      </c>
      <c r="E34" s="274" t="str">
        <f>IF(ISBLANK('5. Pp (3 años)'!D66),"",'5. Pp (3 años)'!D66)</f>
        <v>2.4.6. Implementación de acciones para prevenir malas prácticas en la gestión integral de residuos, coordinándose con las autoridades municipales competentes y asegurando el cumplimiento del marco legal vigente, realizados.</v>
      </c>
      <c r="F34" s="274" t="str">
        <f>IF(ISBLANK('5. Pp (3 años)'!E66),"",'5. Pp (3 años)'!E66)</f>
        <v>PRR: Porcentaje de reportes registrados.</v>
      </c>
      <c r="G34" s="266" t="str">
        <f>IF(ISBLANK('5. Pp (3 años)'!H66),"",'5. Pp (3 años)'!H66)</f>
        <v>Trimestral</v>
      </c>
      <c r="H34" s="287" t="str">
        <f>IF(ISBLANK('5. Pp (3 años)'!J66),"",'5. Pp (3 años)'!J66)</f>
        <v xml:space="preserve">Unidad de medida del indicador:  
Porcentaje
Unidad de medida de la Variable:   
Reportes </v>
      </c>
      <c r="I34" s="75">
        <f>IF(ISBLANK('9. METAS'!K40),"",'9. METAS'!K40)</f>
        <v>12</v>
      </c>
      <c r="J34" s="76">
        <f>IF(ISBLANK('9. METAS'!Q40),"",'9. METAS'!Q40)</f>
        <v>3</v>
      </c>
      <c r="K34" s="70">
        <f>IF(ISBLANK('9. METAS'!R40),"",'9. METAS'!R40)</f>
        <v>3</v>
      </c>
      <c r="L34" s="70">
        <f>IF(ISBLANK('9. METAS'!S40),"",'9. METAS'!S40)</f>
        <v>3</v>
      </c>
      <c r="M34" s="71">
        <f>IF(ISBLANK('9. METAS'!T40),"",'9. METAS'!T40)</f>
        <v>3</v>
      </c>
      <c r="N34" s="294">
        <v>3</v>
      </c>
      <c r="O34" s="295"/>
      <c r="P34" s="295"/>
      <c r="Q34" s="296"/>
      <c r="R34" s="68">
        <f t="shared" si="0"/>
        <v>1</v>
      </c>
      <c r="S34" s="69">
        <f t="shared" si="0"/>
        <v>0</v>
      </c>
      <c r="T34" s="69">
        <f t="shared" si="0"/>
        <v>0</v>
      </c>
      <c r="U34" s="80">
        <f t="shared" si="0"/>
        <v>0</v>
      </c>
      <c r="V34" s="72">
        <f t="shared" si="1"/>
        <v>0.25</v>
      </c>
      <c r="W34" s="69">
        <f t="shared" si="2"/>
        <v>0.25</v>
      </c>
      <c r="X34" s="69">
        <f t="shared" si="3"/>
        <v>0</v>
      </c>
      <c r="Y34" s="85">
        <f t="shared" si="4"/>
        <v>0</v>
      </c>
      <c r="Z34" s="374" t="s">
        <v>375</v>
      </c>
      <c r="AA34" s="370"/>
      <c r="AB34" s="87"/>
      <c r="AC34" s="88"/>
    </row>
    <row r="35" spans="3:29" ht="84.95" customHeight="1">
      <c r="C35" s="111" t="str">
        <f>IF(ISBLANK('5. Pp (3 años)'!B67),"",'5. Pp (3 años)'!B67)</f>
        <v/>
      </c>
      <c r="D35" s="60" t="str">
        <f>IF(ISBLANK('5. Pp (3 años)'!C67),"",'5. Pp (3 años)'!C67)</f>
        <v>Actividad</v>
      </c>
      <c r="E35" s="108" t="str">
        <f>IF(ISBLANK('5. Pp (3 años)'!D67),"",'5. Pp (3 años)'!D67)</f>
        <v>2.4.6.1 Implementar un sistema de vigilancia con  las Unidades Verdes para prevenir y detectar infracciones en la gestión de residuos sólidos por parte de empresas y particulares, realizados.</v>
      </c>
      <c r="F35" s="290" t="str">
        <f>IF(ISBLANK('5. Pp (3 años)'!E67),"",'5. Pp (3 años)'!E67)</f>
        <v>PEAR: Porcentaje de personas atendidas por las unidades verdes  registradas.</v>
      </c>
      <c r="G35" s="291" t="str">
        <f>IF(ISBLANK('5. Pp (3 años)'!H67),"",'5. Pp (3 años)'!H67)</f>
        <v>Trimestral</v>
      </c>
      <c r="H35" s="47" t="str">
        <f>IF(ISBLANK('5. Pp (3 años)'!J67),"",'5. Pp (3 años)'!J67)</f>
        <v>Unidad de medida del indicador:  
Porcentaje
Unidad de medida de la Variable:   
Personas atendidas</v>
      </c>
      <c r="I35" s="75">
        <f>IF(ISBLANK('9. METAS'!K41),"",'9. METAS'!K41)</f>
        <v>2400</v>
      </c>
      <c r="J35" s="76">
        <f>IF(ISBLANK('9. METAS'!Q41),"",'9. METAS'!Q41)</f>
        <v>600</v>
      </c>
      <c r="K35" s="70">
        <f>IF(ISBLANK('9. METAS'!R41),"",'9. METAS'!R41)</f>
        <v>600</v>
      </c>
      <c r="L35" s="70">
        <f>IF(ISBLANK('9. METAS'!S41),"",'9. METAS'!S41)</f>
        <v>600</v>
      </c>
      <c r="M35" s="71">
        <f>IF(ISBLANK('9. METAS'!T41),"",'9. METAS'!T41)</f>
        <v>600</v>
      </c>
      <c r="N35" s="294">
        <v>773</v>
      </c>
      <c r="O35" s="295"/>
      <c r="P35" s="295"/>
      <c r="Q35" s="296"/>
      <c r="R35" s="68">
        <f t="shared" si="0"/>
        <v>1.2883333333333333</v>
      </c>
      <c r="S35" s="69">
        <f t="shared" si="0"/>
        <v>0</v>
      </c>
      <c r="T35" s="69">
        <f t="shared" si="0"/>
        <v>0</v>
      </c>
      <c r="U35" s="80">
        <f t="shared" si="0"/>
        <v>0</v>
      </c>
      <c r="V35" s="72">
        <f t="shared" si="1"/>
        <v>0.32208333333333333</v>
      </c>
      <c r="W35" s="69">
        <f t="shared" si="2"/>
        <v>0.32208333333333333</v>
      </c>
      <c r="X35" s="69">
        <f t="shared" si="3"/>
        <v>0</v>
      </c>
      <c r="Y35" s="85">
        <f t="shared" si="4"/>
        <v>0</v>
      </c>
      <c r="Z35" s="374" t="s">
        <v>376</v>
      </c>
      <c r="AA35" s="370"/>
      <c r="AB35" s="87"/>
      <c r="AC35" s="88"/>
    </row>
    <row r="36" spans="3:29" ht="86.25">
      <c r="C36" s="285" t="str">
        <f>IF(ISBLANK('5. Pp (3 años)'!B68),"",'5. Pp (3 años)'!B68)</f>
        <v>Dirección de la Unidad Jurídica y Sanciones</v>
      </c>
      <c r="D36" s="286" t="str">
        <f>IF(ISBLANK('5. Pp (3 años)'!C68),"",'5. Pp (3 años)'!C68)</f>
        <v>Componente</v>
      </c>
      <c r="E36" s="274" t="str">
        <f>IF(ISBLANK('5. Pp (3 años)'!D68),"",'5. Pp (3 años)'!D68)</f>
        <v>.4.1.7.. Informes de procedimientos administrativos sancionadores emitidos.</v>
      </c>
      <c r="F36" s="274" t="str">
        <f>IF(ISBLANK('5. Pp (3 años)'!E68),"",'5. Pp (3 años)'!E68)</f>
        <v>PIJR: Porcentaje de informes de  jurídicos realizadas.</v>
      </c>
      <c r="G36" s="266" t="str">
        <f>IF(ISBLANK('5. Pp (3 años)'!H68),"",'5. Pp (3 años)'!H68)</f>
        <v>Trimestral</v>
      </c>
      <c r="H36" s="287" t="str">
        <f>IF(ISBLANK('5. Pp (3 años)'!J68),"",'5. Pp (3 años)'!J68)</f>
        <v xml:space="preserve">Unidad de medida del indicador:  
Porcentaje
Unidad de medida de la Variable:   
Informes </v>
      </c>
      <c r="I36" s="75">
        <f>IF(ISBLANK('9. METAS'!K42),"",'9. METAS'!K42)</f>
        <v>12</v>
      </c>
      <c r="J36" s="76">
        <f>IF(ISBLANK('9. METAS'!Q42),"",'9. METAS'!Q42)</f>
        <v>3</v>
      </c>
      <c r="K36" s="70">
        <f>IF(ISBLANK('9. METAS'!R42),"",'9. METAS'!R42)</f>
        <v>3</v>
      </c>
      <c r="L36" s="70">
        <f>IF(ISBLANK('9. METAS'!S42),"",'9. METAS'!S42)</f>
        <v>3</v>
      </c>
      <c r="M36" s="71">
        <f>IF(ISBLANK('9. METAS'!T42),"",'9. METAS'!T42)</f>
        <v>3</v>
      </c>
      <c r="N36" s="294">
        <v>3</v>
      </c>
      <c r="O36" s="295"/>
      <c r="P36" s="295"/>
      <c r="Q36" s="296"/>
      <c r="R36" s="68">
        <f t="shared" si="0"/>
        <v>1</v>
      </c>
      <c r="S36" s="69">
        <f t="shared" si="0"/>
        <v>0</v>
      </c>
      <c r="T36" s="69">
        <f t="shared" si="0"/>
        <v>0</v>
      </c>
      <c r="U36" s="80">
        <f t="shared" si="0"/>
        <v>0</v>
      </c>
      <c r="V36" s="72">
        <f t="shared" si="1"/>
        <v>0.25</v>
      </c>
      <c r="W36" s="69">
        <f t="shared" si="2"/>
        <v>0.25</v>
      </c>
      <c r="X36" s="69">
        <f t="shared" si="3"/>
        <v>0</v>
      </c>
      <c r="Y36" s="85">
        <f t="shared" si="4"/>
        <v>0</v>
      </c>
      <c r="Z36" s="374" t="s">
        <v>378</v>
      </c>
      <c r="AA36" s="370"/>
      <c r="AB36" s="87"/>
      <c r="AC36" s="88"/>
    </row>
    <row r="37" spans="3:29" ht="101.1" customHeight="1" thickBot="1">
      <c r="C37" s="122" t="str">
        <f>IF(ISBLANK('5. Pp (3 años)'!B69),"",'5. Pp (3 años)'!B69)</f>
        <v/>
      </c>
      <c r="D37" s="123" t="str">
        <f>IF(ISBLANK('5. Pp (3 años)'!C69),"",'5. Pp (3 años)'!C69)</f>
        <v>Actividad</v>
      </c>
      <c r="E37" s="110" t="str">
        <f>IF(ISBLANK('5. Pp (3 años)'!D69),"",'5. Pp (3 años)'!D69)</f>
        <v>2.4.7.1. Integración y seguimiento de informes de procedimientos administrativos realizados.</v>
      </c>
      <c r="F37" s="110" t="str">
        <f>IF(ISBLANK('5. Pp (3 años)'!E69),"",'5. Pp (3 años)'!E69)</f>
        <v>PIPAR: Porcentaje de informes procedimientos administrativos, realizados.</v>
      </c>
      <c r="G37" s="124" t="str">
        <f>IF(ISBLANK('5. Pp (3 años)'!H69),"",'5. Pp (3 años)'!H69)</f>
        <v>Trimestral</v>
      </c>
      <c r="H37" s="49" t="str">
        <f>IF(ISBLANK('5. Pp (3 años)'!J69),"",'5. Pp (3 años)'!J69)</f>
        <v xml:space="preserve">Unidad de medida del indicador:  
Porcentaje
Unidad de medida de la Variable:   
Informes </v>
      </c>
      <c r="I37" s="125">
        <f>IF(ISBLANK('9. METAS'!K43),"",'9. METAS'!K43)</f>
        <v>60</v>
      </c>
      <c r="J37" s="77">
        <f>IF(ISBLANK('9. METAS'!Q43),"",'9. METAS'!Q43)</f>
        <v>15</v>
      </c>
      <c r="K37" s="78">
        <f>IF(ISBLANK('9. METAS'!R43),"",'9. METAS'!R43)</f>
        <v>15</v>
      </c>
      <c r="L37" s="78">
        <f>IF(ISBLANK('9. METAS'!S43),"",'9. METAS'!S43)</f>
        <v>15</v>
      </c>
      <c r="M37" s="79">
        <f>IF(ISBLANK('9. METAS'!T43),"",'9. METAS'!T43)</f>
        <v>15</v>
      </c>
      <c r="N37" s="297">
        <v>15</v>
      </c>
      <c r="O37" s="295"/>
      <c r="P37" s="295"/>
      <c r="Q37" s="296"/>
      <c r="R37" s="81">
        <f t="shared" ref="R37:U37" si="5">IFERROR((N37/J37),"100%")</f>
        <v>1</v>
      </c>
      <c r="S37" s="82">
        <f t="shared" si="5"/>
        <v>0</v>
      </c>
      <c r="T37" s="82">
        <f t="shared" si="5"/>
        <v>0</v>
      </c>
      <c r="U37" s="83">
        <f t="shared" si="5"/>
        <v>0</v>
      </c>
      <c r="V37" s="84">
        <f t="shared" ref="V37" si="6">IFERROR((N37/I37),"No Programado")</f>
        <v>0.25</v>
      </c>
      <c r="W37" s="82">
        <f t="shared" ref="W37" si="7">IFERROR((N37+O37)/I37, "No Programado")</f>
        <v>0.25</v>
      </c>
      <c r="X37" s="82">
        <f t="shared" ref="X37" si="8">IFERROR((O37+P37)/I37, "No Programado")</f>
        <v>0</v>
      </c>
      <c r="Y37" s="86">
        <f t="shared" ref="Y37" si="9">IFERROR((P37+Q37)/I37, "No Programado")</f>
        <v>0</v>
      </c>
      <c r="Z37" s="375" t="s">
        <v>380</v>
      </c>
      <c r="AA37" s="371"/>
      <c r="AB37" s="89"/>
      <c r="AC37" s="90"/>
    </row>
  </sheetData>
  <protectedRanges>
    <protectedRange algorithmName="SHA-512" hashValue="VSDpUfYaSu2o1GNz/dNG0/zdAR2SyjQ4x4E+I/O817AEKyLH+9hkU426TeaW1NebwBiHlEu/vd5f18TkOfpfxw==" saltValue="bop94IANOsb3/TmZjo7hbg==" spinCount="100000" sqref="Z14:AC37" name="JUSTIFICACION"/>
  </protectedRanges>
  <autoFilter ref="C13:AC37" xr:uid="{C07FFF0F-6140-454C-AE91-3AE11CF8980C}"/>
  <mergeCells count="10">
    <mergeCell ref="C12:H12"/>
    <mergeCell ref="I12:M12"/>
    <mergeCell ref="N12:Q12"/>
    <mergeCell ref="R12:U12"/>
    <mergeCell ref="V12:Y12"/>
    <mergeCell ref="E5:N6"/>
    <mergeCell ref="E7:M7"/>
    <mergeCell ref="E8:N8"/>
    <mergeCell ref="E9:N9"/>
    <mergeCell ref="I11:Y11"/>
  </mergeCells>
  <conditionalFormatting sqref="J14:M37">
    <cfRule type="containsBlanks" dxfId="12" priority="1">
      <formula>LEN(TRIM(J14))=0</formula>
    </cfRule>
  </conditionalFormatting>
  <conditionalFormatting sqref="N14:Q37">
    <cfRule type="containsBlanks" dxfId="11" priority="2">
      <formula>LEN(TRIM(N14))=0</formula>
    </cfRule>
  </conditionalFormatting>
  <conditionalFormatting sqref="R14:U37">
    <cfRule type="cellIs" dxfId="10" priority="3" stopIfTrue="1" operator="equal">
      <formula>"100%"</formula>
    </cfRule>
    <cfRule type="cellIs" dxfId="9" priority="4" stopIfTrue="1" operator="lessThan">
      <formula>0.5</formula>
    </cfRule>
    <cfRule type="cellIs" dxfId="8" priority="5" stopIfTrue="1" operator="between">
      <formula>0.5</formula>
      <formula>0.7</formula>
    </cfRule>
    <cfRule type="cellIs" dxfId="7" priority="6" stopIfTrue="1" operator="between">
      <formula>0.7</formula>
      <formula>1.2</formula>
    </cfRule>
    <cfRule type="cellIs" dxfId="6" priority="7" stopIfTrue="1" operator="greaterThanOrEqual">
      <formula>1.2</formula>
    </cfRule>
    <cfRule type="containsBlanks" dxfId="5" priority="8" stopIfTrue="1">
      <formula>LEN(TRIM(R14))=0</formula>
    </cfRule>
  </conditionalFormatting>
  <printOptions horizontalCentered="1" verticalCentered="1"/>
  <pageMargins left="0.23622047244094491" right="0.23622047244094491" top="0.74803149606299213" bottom="0.74803149606299213" header="0.31496062992125984" footer="0.31496062992125984"/>
  <pageSetup paperSize="5" scale="40"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B729E-C4DF-40F0-84C3-E9751C755FA8}">
  <sheetPr codeName="Hoja18"/>
  <dimension ref="C4:P61"/>
  <sheetViews>
    <sheetView topLeftCell="F10" zoomScaleNormal="100" workbookViewId="0">
      <selection activeCell="C11" sqref="C11:X15"/>
    </sheetView>
  </sheetViews>
  <sheetFormatPr baseColWidth="10" defaultColWidth="11.375" defaultRowHeight="15"/>
  <cols>
    <col min="1" max="2" width="11.375" style="20"/>
    <col min="3" max="3" width="18.375" style="1" customWidth="1"/>
    <col min="4" max="4" width="53.75" style="20" customWidth="1"/>
    <col min="5" max="6" width="33.75" style="20" customWidth="1"/>
    <col min="7" max="7" width="32.75" style="1" customWidth="1"/>
    <col min="8" max="9" width="18.625" style="1" customWidth="1"/>
    <col min="10" max="10" width="16.25" style="1" customWidth="1"/>
    <col min="11" max="11" width="12.75" style="1" hidden="1" customWidth="1"/>
    <col min="12" max="13" width="12.75" style="20" hidden="1" customWidth="1"/>
    <col min="14" max="15" width="12.375" style="20" customWidth="1"/>
    <col min="16" max="16" width="58.5" style="20" customWidth="1"/>
    <col min="17" max="16384" width="11.375" style="20"/>
  </cols>
  <sheetData>
    <row r="4" spans="3:16" ht="15.75" thickBot="1"/>
    <row r="5" spans="3:16" ht="30.75" customHeight="1" thickTop="1">
      <c r="C5" s="128"/>
      <c r="D5" s="519" t="s">
        <v>68</v>
      </c>
      <c r="E5" s="519"/>
      <c r="F5" s="519"/>
      <c r="G5" s="519"/>
      <c r="H5" s="519"/>
      <c r="I5" s="519"/>
      <c r="J5" s="519"/>
      <c r="K5" s="519"/>
      <c r="L5" s="519"/>
      <c r="M5" s="519"/>
      <c r="N5" s="129"/>
      <c r="O5" s="129"/>
      <c r="P5" s="130"/>
    </row>
    <row r="6" spans="3:16" ht="26.25" customHeight="1">
      <c r="C6" s="131"/>
      <c r="D6" s="520" t="s">
        <v>69</v>
      </c>
      <c r="E6" s="520"/>
      <c r="F6" s="520"/>
      <c r="G6" s="520"/>
      <c r="H6" s="520"/>
      <c r="I6" s="520"/>
      <c r="J6" s="520"/>
      <c r="K6" s="520"/>
      <c r="L6" s="520"/>
      <c r="M6" s="520"/>
      <c r="N6" s="15"/>
      <c r="O6" s="15"/>
      <c r="P6" s="127"/>
    </row>
    <row r="7" spans="3:16" ht="26.25">
      <c r="C7" s="131"/>
      <c r="D7" s="520" t="s">
        <v>85</v>
      </c>
      <c r="E7" s="520"/>
      <c r="F7" s="520"/>
      <c r="G7" s="520"/>
      <c r="H7" s="520"/>
      <c r="I7" s="520"/>
      <c r="J7" s="520"/>
      <c r="K7" s="520"/>
      <c r="L7" s="520"/>
      <c r="M7" s="520"/>
      <c r="P7" s="127"/>
    </row>
    <row r="8" spans="3:16" ht="27" thickBot="1">
      <c r="C8" s="131"/>
      <c r="D8" s="520" t="s">
        <v>207</v>
      </c>
      <c r="E8" s="520"/>
      <c r="F8" s="520"/>
      <c r="G8" s="520"/>
      <c r="H8" s="520"/>
      <c r="I8" s="520"/>
      <c r="J8" s="520"/>
      <c r="K8" s="520"/>
      <c r="L8" s="520"/>
      <c r="M8" s="520"/>
      <c r="P8" s="127"/>
    </row>
    <row r="9" spans="3:16" ht="22.5" customHeight="1" thickBot="1">
      <c r="C9" s="521" t="s">
        <v>84</v>
      </c>
      <c r="D9" s="522"/>
      <c r="E9" s="523"/>
      <c r="F9" s="524" t="s">
        <v>120</v>
      </c>
      <c r="G9" s="525"/>
      <c r="H9" s="525"/>
      <c r="I9" s="525"/>
      <c r="J9" s="525"/>
      <c r="K9" s="525"/>
      <c r="L9" s="525"/>
      <c r="M9" s="525"/>
      <c r="N9" s="525"/>
      <c r="O9" s="525"/>
      <c r="P9" s="526"/>
    </row>
    <row r="10" spans="3:16" ht="27" customHeight="1" thickTop="1" thickBot="1">
      <c r="C10" s="515" t="s">
        <v>37</v>
      </c>
      <c r="D10" s="517" t="s">
        <v>70</v>
      </c>
      <c r="E10" s="517" t="s">
        <v>71</v>
      </c>
      <c r="F10" s="517" t="s">
        <v>72</v>
      </c>
      <c r="G10" s="517" t="s">
        <v>73</v>
      </c>
      <c r="H10" s="531" t="s">
        <v>81</v>
      </c>
      <c r="I10" s="531"/>
      <c r="J10" s="531"/>
      <c r="K10" s="531"/>
      <c r="L10" s="531"/>
      <c r="M10" s="531"/>
      <c r="N10" s="531"/>
      <c r="O10" s="531"/>
      <c r="P10" s="527" t="s">
        <v>281</v>
      </c>
    </row>
    <row r="11" spans="3:16" ht="42" customHeight="1" thickBot="1">
      <c r="C11" s="516"/>
      <c r="D11" s="518"/>
      <c r="E11" s="518"/>
      <c r="F11" s="518"/>
      <c r="G11" s="518"/>
      <c r="H11" s="518" t="s">
        <v>74</v>
      </c>
      <c r="I11" s="530" t="s">
        <v>75</v>
      </c>
      <c r="J11" s="518" t="s">
        <v>83</v>
      </c>
      <c r="K11" s="518"/>
      <c r="L11" s="518"/>
      <c r="M11" s="518"/>
      <c r="N11" s="518" t="s">
        <v>80</v>
      </c>
      <c r="O11" s="518"/>
      <c r="P11" s="528"/>
    </row>
    <row r="12" spans="3:16" ht="42" customHeight="1" thickBot="1">
      <c r="C12" s="516"/>
      <c r="D12" s="518"/>
      <c r="E12" s="518"/>
      <c r="F12" s="518"/>
      <c r="G12" s="518"/>
      <c r="H12" s="518"/>
      <c r="I12" s="530"/>
      <c r="J12" s="126" t="s">
        <v>79</v>
      </c>
      <c r="K12" s="126" t="s">
        <v>76</v>
      </c>
      <c r="L12" s="126" t="s">
        <v>77</v>
      </c>
      <c r="M12" s="126" t="s">
        <v>78</v>
      </c>
      <c r="N12" s="126" t="s">
        <v>82</v>
      </c>
      <c r="O12" s="126" t="s">
        <v>57</v>
      </c>
      <c r="P12" s="529"/>
    </row>
    <row r="13" spans="3:16" ht="165.95" customHeight="1">
      <c r="C13" s="511" t="str">
        <f ca="1">IF(ISBLANK(OFFSET('5. Pp (3 años)'!$C$46,INT((ROW()-13)/2),0)),"",OFFSET('5. Pp (3 años)'!$C$46,INT((ROW()-13)/2),0))</f>
        <v>Fin</v>
      </c>
      <c r="D13" s="512" t="str">
        <f ca="1">IF(ISBLANK(OFFSET('5. Pp (3 años)'!$D$46,INT((ROW()-13)/2),0)),"",OFFSET('5. Pp (3 años)'!$D$46,INT((ROW()-13)/2),0))</f>
        <v>2.4.1 Contribuir a promover un desarrollo urbano ordenado y sostenible, garantizando la conservación de los recursos naturales y el bienestar de sus habitantes presentes y futuros mediante la implementación de políticas integrales de planificación, gestión ambiental y mejoramiento de la infraestructura urbana, garantizando la gestión integral y eficiente de residuos sólidos urbanos, mitigando el impacto ambiental y promoviendo la separación desde el origen</v>
      </c>
      <c r="E13" s="512" t="str">
        <f ca="1">IF(ISBLANK(OFFSET('5. Pp (3 años)'!$E$46,INT((ROW()-13)/2),0)),"",OFFSET('5. Pp (3 años)'!$E$46,INT((ROW()-13)/2),0))</f>
        <v>I_MED_AM_DES_SOS: Índice de Medio Ambiente y Desarrollo Sostenible.</v>
      </c>
      <c r="F13" s="513" t="str">
        <f ca="1">IF(ISBLANK(OFFSET('5. Pp (3 años)'!$K$46,INT((ROW()-13)/2),0)),"",OFFSET('5. Pp (3 años)'!$K$46,INT((ROW()-13)/2),0))</f>
        <v>Ascendente</v>
      </c>
      <c r="G13" s="514" t="str">
        <f ca="1">IF(ISBLANK(OFFSET('5. Pp (3 años)'!$H$46,INT((ROW()-13)/2),0)),"",OFFSET('5. Pp (3 años)'!$H$46,INT((ROW()-13)/2),0))</f>
        <v>Trianual</v>
      </c>
      <c r="H13" s="504">
        <v>0.2429</v>
      </c>
      <c r="I13" s="505" t="s">
        <v>86</v>
      </c>
      <c r="J13" s="386">
        <v>6.0699999999999997E-2</v>
      </c>
      <c r="K13" s="133" t="str">
        <f ca="1">IF(MOD(ROW()-13,2)=0,IF(ISBLANK(OFFSET('11. SEGUIMIENTO 2026'!$O$14,INT((ROW()-13)/2),0)),"",OFFSET('11. SEGUIMIENTO 2026'!$O$14,INT((ROW()-13)/2),0)),IF(ISBLANK(OFFSET('9. METAS'!$R$20,INT((ROW()-14)/2),0)),"",OFFSET('9. METAS'!$R$20,INT((ROW()-14)/2),0)))</f>
        <v/>
      </c>
      <c r="L13" s="133" t="str">
        <f ca="1">IF(MOD(ROW()-13,2)=0,IF(ISBLANK(OFFSET('11. SEGUIMIENTO 2026'!$P$14,INT((ROW()-13)/2),0)),"",OFFSET('11. SEGUIMIENTO 2026'!$P$14,INT((ROW()-13)/2),0)),IF(ISBLANK(OFFSET('9. METAS'!$S$20,INT((ROW()-14)/2),0)),"",OFFSET('9. METAS'!$S$20,INT((ROW()-14)/2),0)))</f>
        <v/>
      </c>
      <c r="M13" s="134" t="str">
        <f ca="1">IF(MOD(ROW()-13,2)=0,IF(ISBLANK(OFFSET('11. SEGUIMIENTO 2026'!$Q$14,INT((ROW()-13)/2),0)),"",OFFSET('11. SEGUIMIENTO 2026'!$Q$14,INT((ROW()-13)/2),0)),IF(ISBLANK(OFFSET('9. METAS'!$T$20,INT((ROW()-14)/2),0)),"",OFFSET('9. METAS'!$T$20,INT((ROW()-14)/2),0)))</f>
        <v/>
      </c>
      <c r="N13" s="481">
        <f>IFERROR(J13/J14,"ND")</f>
        <v>1</v>
      </c>
      <c r="O13" s="507">
        <f>IFERROR(((J13)/H13),"ND")</f>
        <v>0.24989707698641414</v>
      </c>
      <c r="P13" s="509" t="s">
        <v>431</v>
      </c>
    </row>
    <row r="14" spans="3:16" ht="269.10000000000002" customHeight="1">
      <c r="C14" s="498"/>
      <c r="D14" s="488"/>
      <c r="E14" s="488"/>
      <c r="F14" s="490"/>
      <c r="G14" s="492"/>
      <c r="H14" s="478"/>
      <c r="I14" s="506"/>
      <c r="J14" s="387">
        <v>6.0699999999999997E-2</v>
      </c>
      <c r="K14" s="136">
        <f ca="1">IF(MOD(ROW()-13,2)=0,IF(ISBLANK(OFFSET('11. SEGUIMIENTO 2026'!$O$14,INT((ROW()-13)/2),0)),"",OFFSET('11. SEGUIMIENTO 2026'!$O$14,INT((ROW()-13)/2),0)),IF(ISBLANK(OFFSET('9. METAS'!$R$20,INT((ROW()-14)/2),0)),"",OFFSET('9. METAS'!$R$20,INT((ROW()-14)/2),0)))</f>
        <v>6.0699999999999997E-2</v>
      </c>
      <c r="L14" s="136">
        <f ca="1">IF(MOD(ROW()-13,2)=0,IF(ISBLANK(OFFSET('11. SEGUIMIENTO 2026'!$P$14,INT((ROW()-13)/2),0)),"",OFFSET('11. SEGUIMIENTO 2026'!$P$14,INT((ROW()-13)/2),0)),IF(ISBLANK(OFFSET('9. METAS'!$S$20,INT((ROW()-14)/2),0)),"",OFFSET('9. METAS'!$S$20,INT((ROW()-14)/2),0)))</f>
        <v>6.0699999999999997E-2</v>
      </c>
      <c r="M14" s="137">
        <f ca="1">IF(MOD(ROW()-13,2)=0,IF(ISBLANK(OFFSET('11. SEGUIMIENTO 2026'!$Q$14,INT((ROW()-13)/2),0)),"",OFFSET('11. SEGUIMIENTO 2026'!$Q$14,INT((ROW()-13)/2),0)),IF(ISBLANK(OFFSET('9. METAS'!$T$20,INT((ROW()-14)/2),0)),"",OFFSET('9. METAS'!$T$20,INT((ROW()-14)/2),0)))</f>
        <v>6.08E-2</v>
      </c>
      <c r="N14" s="482"/>
      <c r="O14" s="508"/>
      <c r="P14" s="509"/>
    </row>
    <row r="15" spans="3:16" ht="63" customHeight="1">
      <c r="C15" s="486" t="str">
        <f ca="1">IF(ISBLANK(OFFSET('5. Pp (3 años)'!$C$46,INT((ROW()-13)/2),0)),"",OFFSET('5. Pp (3 años)'!$C$46,INT((ROW()-13)/2),0))</f>
        <v>Propósito</v>
      </c>
      <c r="D15" s="488" t="str">
        <f ca="1">IF(ISBLANK(OFFSET('5. Pp (3 años)'!$D$46,INT((ROW()-13)/2),0)),"",OFFSET('5. Pp (3 años)'!$D$46,INT((ROW()-13)/2),0))</f>
        <v>2.4.1  Mejorar el servicio de recolección y gestión de residuos eficiente y responsable, minimizando el impacto ambiental y fomentando la cultura de la separación en la fuente.</v>
      </c>
      <c r="E15" s="488" t="str">
        <f ca="1">IF(ISBLANK(OFFSET('5. Pp (3 años)'!$E$46,INT((ROW()-13)/2),0)),"",OFFSET('5. Pp (3 años)'!$E$46,INT((ROW()-13)/2),0))</f>
        <v>RSUG (t,t-1) = Tasa de variación de los Residuos Sólidos Urbanos que se generan mensualmente e ingresan al relleno sanitario, parcela 175</v>
      </c>
      <c r="F15" s="490" t="str">
        <f ca="1">IF(ISBLANK(OFFSET('5. Pp (3 años)'!$K$46,INT((ROW()-13)/2),0)),"",OFFSET('5. Pp (3 años)'!$K$46,INT((ROW()-13)/2),0))</f>
        <v>Ascendente</v>
      </c>
      <c r="G15" s="492" t="str">
        <f ca="1">IF(ISBLANK(OFFSET('5. Pp (3 años)'!$H$46,INT((ROW()-13)/2),0)),"",OFFSET('5. Pp (3 años)'!$H$46,INT((ROW()-13)/2),0))</f>
        <v>Trimestral</v>
      </c>
      <c r="H15" s="510">
        <f ca="1">IF(ISBLANK(OFFSET('9. METAS'!$K$20,INT((ROW()-13)/2),0)),"",OFFSET('9. METAS'!$K$20,INT((ROW()-13)/2),0))</f>
        <v>534431.55000000005</v>
      </c>
      <c r="I15" s="479" t="s">
        <v>145</v>
      </c>
      <c r="J15" s="135">
        <f ca="1">IF(MOD(ROW()-13,2)=0,IF(ISBLANK(OFFSET('11. SEGUIMIENTO 2026'!$N$14,INT((ROW()-13)/2),0)),"",OFFSET('11. SEGUIMIENTO 2026'!$N$14,INT((ROW()-13)/2),0)),IF(ISBLANK(OFFSET('9. METAS'!$Q$20,INT((ROW()-14)/2),0)),"",OFFSET('9. METAS'!$Q$20,INT((ROW()-14)/2),0)))</f>
        <v>174809</v>
      </c>
      <c r="K15" s="136" t="str">
        <f ca="1">IF(MOD(ROW()-13,2)=0,IF(ISBLANK(OFFSET('11. SEGUIMIENTO 2026'!$O$14,INT((ROW()-13)/2),0)),"",OFFSET('11. SEGUIMIENTO 2026'!$O$14,INT((ROW()-13)/2),0)),IF(ISBLANK(OFFSET('9. METAS'!$R$20,INT((ROW()-14)/2),0)),"",OFFSET('9. METAS'!$R$20,INT((ROW()-14)/2),0)))</f>
        <v/>
      </c>
      <c r="L15" s="136" t="str">
        <f ca="1">IF(MOD(ROW()-13,2)=0,IF(ISBLANK(OFFSET('11. SEGUIMIENTO 2026'!$P$14,INT((ROW()-13)/2),0)),"",OFFSET('11. SEGUIMIENTO 2026'!$P$14,INT((ROW()-13)/2),0)),IF(ISBLANK(OFFSET('9. METAS'!$S$20,INT((ROW()-14)/2),0)),"",OFFSET('9. METAS'!$S$20,INT((ROW()-14)/2),0)))</f>
        <v/>
      </c>
      <c r="M15" s="137" t="str">
        <f ca="1">IF(MOD(ROW()-13,2)=0,IF(ISBLANK(OFFSET('11. SEGUIMIENTO 2026'!$Q$14,INT((ROW()-13)/2),0)),"",OFFSET('11. SEGUIMIENTO 2026'!$Q$14,INT((ROW()-13)/2),0)),IF(ISBLANK(OFFSET('9. METAS'!$T$20,INT((ROW()-14)/2),0)),"",OFFSET('9. METAS'!$T$20,INT((ROW()-14)/2),0)))</f>
        <v/>
      </c>
      <c r="N15" s="481">
        <f ca="1">IFERROR(J15/J16,"ND")</f>
        <v>1.522194243232375</v>
      </c>
      <c r="O15" s="483">
        <f ca="1">IFERROR(((J15)/H15),"ND")</f>
        <v>0.32709333870726753</v>
      </c>
      <c r="P15" s="503" t="s">
        <v>283</v>
      </c>
    </row>
    <row r="16" spans="3:16" ht="152.1" customHeight="1">
      <c r="C16" s="498"/>
      <c r="D16" s="488"/>
      <c r="E16" s="488"/>
      <c r="F16" s="490"/>
      <c r="G16" s="492"/>
      <c r="H16" s="510"/>
      <c r="I16" s="480"/>
      <c r="J16" s="135">
        <f ca="1">IF(MOD(ROW()-13,2)=0,IF(ISBLANK(OFFSET('11. SEGUIMIENTO 2026'!$N$14,INT((ROW()-13)/2),0)),"",OFFSET('11. SEGUIMIENTO 2026'!$N$14,INT((ROW()-13)/2),0)),IF(ISBLANK(OFFSET('9. METAS'!$Q$20,INT((ROW()-14)/2),0)),"",OFFSET('9. METAS'!$Q$20,INT((ROW()-14)/2),0)))</f>
        <v>114840.14</v>
      </c>
      <c r="K16" s="136">
        <f ca="1">IF(MOD(ROW()-13,2)=0,IF(ISBLANK(OFFSET('11. SEGUIMIENTO 2026'!$O$14,INT((ROW()-13)/2),0)),"",OFFSET('11. SEGUIMIENTO 2026'!$O$14,INT((ROW()-13)/2),0)),IF(ISBLANK(OFFSET('9. METAS'!$R$20,INT((ROW()-14)/2),0)),"",OFFSET('9. METAS'!$R$20,INT((ROW()-14)/2),0)))</f>
        <v>117578.39</v>
      </c>
      <c r="L16" s="136">
        <f ca="1">IF(MOD(ROW()-13,2)=0,IF(ISBLANK(OFFSET('11. SEGUIMIENTO 2026'!$P$14,INT((ROW()-13)/2),0)),"",OFFSET('11. SEGUIMIENTO 2026'!$P$14,INT((ROW()-13)/2),0)),IF(ISBLANK(OFFSET('9. METAS'!$S$20,INT((ROW()-14)/2),0)),"",OFFSET('9. METAS'!$S$20,INT((ROW()-14)/2),0)))</f>
        <v>140959.89000000001</v>
      </c>
      <c r="M16" s="137">
        <f ca="1">IF(MOD(ROW()-13,2)=0,IF(ISBLANK(OFFSET('11. SEGUIMIENTO 2026'!$Q$14,INT((ROW()-13)/2),0)),"",OFFSET('11. SEGUIMIENTO 2026'!$Q$14,INT((ROW()-13)/2),0)),IF(ISBLANK(OFFSET('9. METAS'!$T$20,INT((ROW()-14)/2),0)),"",OFFSET('9. METAS'!$T$20,INT((ROW()-14)/2),0)))</f>
        <v>161053.12</v>
      </c>
      <c r="N16" s="482"/>
      <c r="O16" s="484"/>
      <c r="P16" s="502"/>
    </row>
    <row r="17" spans="3:16" ht="74.45" customHeight="1">
      <c r="C17" s="486" t="str">
        <f ca="1">IF(ISBLANK(OFFSET('5. Pp (3 años)'!$C$46,INT((ROW()-13)/2),0)),"",OFFSET('5. Pp (3 años)'!$C$46,INT((ROW()-13)/2),0))</f>
        <v>Componente</v>
      </c>
      <c r="D17" s="488" t="str">
        <f ca="1">IF(ISBLANK(OFFSET('5. Pp (3 años)'!$D$46,INT((ROW()-13)/2),0)),"",OFFSET('5. Pp (3 años)'!$D$46,INT((ROW()-13)/2),0))</f>
        <v>2.4.1.1. Supervisión del cumplimiento de la recolección de residuos sólidos urbanos realizadas.</v>
      </c>
      <c r="E17" s="488" t="str">
        <f ca="1">IF(ISBLANK(OFFSET('5. Pp (3 años)'!$E$46,INT((ROW()-13)/2),0)),"",OFFSET('5. Pp (3 años)'!$E$46,INT((ROW()-13)/2),0))</f>
        <v>PRSU: Porcentaje de verificaciones de la recolección de RSU realizadas.</v>
      </c>
      <c r="F17" s="490" t="str">
        <f ca="1">IF(ISBLANK(OFFSET('5. Pp (3 años)'!$K$46,INT((ROW()-13)/2),0)),"",OFFSET('5. Pp (3 años)'!$K$46,INT((ROW()-13)/2),0))</f>
        <v>Ascendente</v>
      </c>
      <c r="G17" s="492" t="str">
        <f ca="1">IF(ISBLANK(OFFSET('5. Pp (3 años)'!$H$46,INT((ROW()-13)/2),0)),"",OFFSET('5. Pp (3 años)'!$H$46,INT((ROW()-13)/2),0))</f>
        <v>Trimestral</v>
      </c>
      <c r="H17" s="478">
        <f ca="1">IF(ISBLANK(OFFSET('9. METAS'!$K$20,INT((ROW()-13)/2),0)),"",OFFSET('9. METAS'!$K$20,INT((ROW()-13)/2),0))</f>
        <v>2200</v>
      </c>
      <c r="I17" s="479" t="s">
        <v>145</v>
      </c>
      <c r="J17" s="135">
        <f ca="1">IF(MOD(ROW()-13,2)=0,IF(ISBLANK(OFFSET('11. SEGUIMIENTO 2026'!$N$14,INT((ROW()-13)/2),0)),"",OFFSET('11. SEGUIMIENTO 2026'!$N$14,INT((ROW()-13)/2),0)),IF(ISBLANK(OFFSET('9. METAS'!$Q$20,INT((ROW()-14)/2),0)),"",OFFSET('9. METAS'!$Q$20,INT((ROW()-14)/2),0)))</f>
        <v>550</v>
      </c>
      <c r="K17" s="136" t="str">
        <f ca="1">IF(MOD(ROW()-13,2)=0,IF(ISBLANK(OFFSET('11. SEGUIMIENTO 2026'!$O$14,INT((ROW()-13)/2),0)),"",OFFSET('11. SEGUIMIENTO 2026'!$O$14,INT((ROW()-13)/2),0)),IF(ISBLANK(OFFSET('9. METAS'!$R$20,INT((ROW()-14)/2),0)),"",OFFSET('9. METAS'!$R$20,INT((ROW()-14)/2),0)))</f>
        <v/>
      </c>
      <c r="L17" s="136" t="str">
        <f ca="1">IF(MOD(ROW()-13,2)=0,IF(ISBLANK(OFFSET('11. SEGUIMIENTO 2026'!$P$14,INT((ROW()-13)/2),0)),"",OFFSET('11. SEGUIMIENTO 2026'!$P$14,INT((ROW()-13)/2),0)),IF(ISBLANK(OFFSET('9. METAS'!$S$20,INT((ROW()-14)/2),0)),"",OFFSET('9. METAS'!$S$20,INT((ROW()-14)/2),0)))</f>
        <v/>
      </c>
      <c r="M17" s="137" t="str">
        <f ca="1">IF(MOD(ROW()-13,2)=0,IF(ISBLANK(OFFSET('11. SEGUIMIENTO 2026'!$Q$14,INT((ROW()-13)/2),0)),"",OFFSET('11. SEGUIMIENTO 2026'!$Q$14,INT((ROW()-13)/2),0)),IF(ISBLANK(OFFSET('9. METAS'!$T$20,INT((ROW()-14)/2),0)),"",OFFSET('9. METAS'!$T$20,INT((ROW()-14)/2),0)))</f>
        <v/>
      </c>
      <c r="N17" s="481">
        <f t="shared" ref="N17" ca="1" si="0">IFERROR(J17/J18,"ND")</f>
        <v>1</v>
      </c>
      <c r="O17" s="483">
        <f t="shared" ref="O17" ca="1" si="1">IFERROR(((J17)/H17),"ND")</f>
        <v>0.25</v>
      </c>
      <c r="P17" s="503" t="s">
        <v>282</v>
      </c>
    </row>
    <row r="18" spans="3:16" ht="68.45" customHeight="1">
      <c r="C18" s="498"/>
      <c r="D18" s="488"/>
      <c r="E18" s="488"/>
      <c r="F18" s="490"/>
      <c r="G18" s="492"/>
      <c r="H18" s="478"/>
      <c r="I18" s="480"/>
      <c r="J18" s="135">
        <f ca="1">IF(MOD(ROW()-13,2)=0,IF(ISBLANK(OFFSET('11. SEGUIMIENTO 2026'!$N$14,INT((ROW()-13)/2),0)),"",OFFSET('11. SEGUIMIENTO 2026'!$N$14,INT((ROW()-13)/2),0)),IF(ISBLANK(OFFSET('9. METAS'!$Q$20,INT((ROW()-14)/2),0)),"",OFFSET('9. METAS'!$Q$20,INT((ROW()-14)/2),0)))</f>
        <v>550</v>
      </c>
      <c r="K18" s="136">
        <f ca="1">IF(MOD(ROW()-13,2)=0,IF(ISBLANK(OFFSET('11. SEGUIMIENTO 2026'!$O$14,INT((ROW()-13)/2),0)),"",OFFSET('11. SEGUIMIENTO 2026'!$O$14,INT((ROW()-13)/2),0)),IF(ISBLANK(OFFSET('9. METAS'!$R$20,INT((ROW()-14)/2),0)),"",OFFSET('9. METAS'!$R$20,INT((ROW()-14)/2),0)))</f>
        <v>550</v>
      </c>
      <c r="L18" s="136">
        <f ca="1">IF(MOD(ROW()-13,2)=0,IF(ISBLANK(OFFSET('11. SEGUIMIENTO 2026'!$P$14,INT((ROW()-13)/2),0)),"",OFFSET('11. SEGUIMIENTO 2026'!$P$14,INT((ROW()-13)/2),0)),IF(ISBLANK(OFFSET('9. METAS'!$S$20,INT((ROW()-14)/2),0)),"",OFFSET('9. METAS'!$S$20,INT((ROW()-14)/2),0)))</f>
        <v>550</v>
      </c>
      <c r="M18" s="137">
        <f ca="1">IF(MOD(ROW()-13,2)=0,IF(ISBLANK(OFFSET('11. SEGUIMIENTO 2026'!$Q$14,INT((ROW()-13)/2),0)),"",OFFSET('11. SEGUIMIENTO 2026'!$Q$14,INT((ROW()-13)/2),0)),IF(ISBLANK(OFFSET('9. METAS'!$T$20,INT((ROW()-14)/2),0)),"",OFFSET('9. METAS'!$T$20,INT((ROW()-14)/2),0)))</f>
        <v>550</v>
      </c>
      <c r="N18" s="482"/>
      <c r="O18" s="484"/>
      <c r="P18" s="502"/>
    </row>
    <row r="19" spans="3:16" ht="66.599999999999994" customHeight="1">
      <c r="C19" s="486" t="str">
        <f ca="1">IF(ISBLANK(OFFSET('5. Pp (3 años)'!$C$46,INT((ROW()-13)/2),0)),"",OFFSET('5. Pp (3 años)'!$C$46,INT((ROW()-13)/2),0))</f>
        <v>Actividad</v>
      </c>
      <c r="D19" s="488" t="str">
        <f ca="1">IF(ISBLANK(OFFSET('5. Pp (3 años)'!$D$46,INT((ROW()-13)/2),0)),"",OFFSET('5. Pp (3 años)'!$D$46,INT((ROW()-13)/2),0))</f>
        <v>3.4.1.1.Supervisar rutas de recolección de los Residuos Sólidos Urbanos realizadas.</v>
      </c>
      <c r="E19" s="488" t="str">
        <f ca="1">IF(ISBLANK(OFFSET('5. Pp (3 años)'!$E$46,INT((ROW()-13)/2),0)),"",OFFSET('5. Pp (3 años)'!$E$46,INT((ROW()-13)/2),0))</f>
        <v xml:space="preserve">PRS: Porcentaje de supervisión de  rutas de recolección de RSU realizadas </v>
      </c>
      <c r="F19" s="490" t="str">
        <f ca="1">IF(ISBLANK(OFFSET('5. Pp (3 años)'!$K$46,INT((ROW()-13)/2),0)),"",OFFSET('5. Pp (3 años)'!$K$46,INT((ROW()-13)/2),0))</f>
        <v>Ascendente</v>
      </c>
      <c r="G19" s="492" t="str">
        <f ca="1">IF(ISBLANK(OFFSET('5. Pp (3 años)'!$H$46,INT((ROW()-13)/2),0)),"",OFFSET('5. Pp (3 años)'!$H$46,INT((ROW()-13)/2),0))</f>
        <v>Trimestral</v>
      </c>
      <c r="H19" s="478">
        <f ca="1">IF(ISBLANK(OFFSET('9. METAS'!$K$20,INT((ROW()-13)/2),0)),"",OFFSET('9. METAS'!$K$20,INT((ROW()-13)/2),0))</f>
        <v>40515</v>
      </c>
      <c r="I19" s="479" t="s">
        <v>145</v>
      </c>
      <c r="J19" s="135">
        <f ca="1">IF(MOD(ROW()-13,2)=0,IF(ISBLANK(OFFSET('11. SEGUIMIENTO 2026'!$N$14,INT((ROW()-13)/2),0)),"",OFFSET('11. SEGUIMIENTO 2026'!$N$14,INT((ROW()-13)/2),0)),IF(ISBLANK(OFFSET('9. METAS'!$Q$20,INT((ROW()-14)/2),0)),"",OFFSET('9. METAS'!$Q$20,INT((ROW()-14)/2),0)))</f>
        <v>9990</v>
      </c>
      <c r="K19" s="136" t="str">
        <f ca="1">IF(MOD(ROW()-13,2)=0,IF(ISBLANK(OFFSET('11. SEGUIMIENTO 2026'!$O$14,INT((ROW()-13)/2),0)),"",OFFSET('11. SEGUIMIENTO 2026'!$O$14,INT((ROW()-13)/2),0)),IF(ISBLANK(OFFSET('9. METAS'!$R$20,INT((ROW()-14)/2),0)),"",OFFSET('9. METAS'!$R$20,INT((ROW()-14)/2),0)))</f>
        <v/>
      </c>
      <c r="L19" s="136" t="str">
        <f ca="1">IF(MOD(ROW()-13,2)=0,IF(ISBLANK(OFFSET('11. SEGUIMIENTO 2026'!$P$14,INT((ROW()-13)/2),0)),"",OFFSET('11. SEGUIMIENTO 2026'!$P$14,INT((ROW()-13)/2),0)),IF(ISBLANK(OFFSET('9. METAS'!$S$20,INT((ROW()-14)/2),0)),"",OFFSET('9. METAS'!$S$20,INT((ROW()-14)/2),0)))</f>
        <v/>
      </c>
      <c r="M19" s="137" t="str">
        <f ca="1">IF(MOD(ROW()-13,2)=0,IF(ISBLANK(OFFSET('11. SEGUIMIENTO 2026'!$Q$14,INT((ROW()-13)/2),0)),"",OFFSET('11. SEGUIMIENTO 2026'!$Q$14,INT((ROW()-13)/2),0)),IF(ISBLANK(OFFSET('9. METAS'!$T$20,INT((ROW()-14)/2),0)),"",OFFSET('9. METAS'!$T$20,INT((ROW()-14)/2),0)))</f>
        <v/>
      </c>
      <c r="N19" s="481">
        <f t="shared" ref="N19" ca="1" si="2">IFERROR(J19/J20,"ND")</f>
        <v>1</v>
      </c>
      <c r="O19" s="483">
        <f t="shared" ref="O19" ca="1" si="3">IFERROR(((J19)/H19),"ND")</f>
        <v>0.24657534246575341</v>
      </c>
      <c r="P19" s="503" t="s">
        <v>284</v>
      </c>
    </row>
    <row r="20" spans="3:16" ht="60" customHeight="1">
      <c r="C20" s="498"/>
      <c r="D20" s="488"/>
      <c r="E20" s="488"/>
      <c r="F20" s="490"/>
      <c r="G20" s="492"/>
      <c r="H20" s="478"/>
      <c r="I20" s="480"/>
      <c r="J20" s="135">
        <f ca="1">IF(MOD(ROW()-13,2)=0,IF(ISBLANK(OFFSET('11. SEGUIMIENTO 2026'!$N$14,INT((ROW()-13)/2),0)),"",OFFSET('11. SEGUIMIENTO 2026'!$N$14,INT((ROW()-13)/2),0)),IF(ISBLANK(OFFSET('9. METAS'!$Q$20,INT((ROW()-14)/2),0)),"",OFFSET('9. METAS'!$Q$20,INT((ROW()-14)/2),0)))</f>
        <v>9990</v>
      </c>
      <c r="K20" s="136">
        <f ca="1">IF(MOD(ROW()-13,2)=0,IF(ISBLANK(OFFSET('11. SEGUIMIENTO 2026'!$O$14,INT((ROW()-13)/2),0)),"",OFFSET('11. SEGUIMIENTO 2026'!$O$14,INT((ROW()-13)/2),0)),IF(ISBLANK(OFFSET('9. METAS'!$R$20,INT((ROW()-14)/2),0)),"",OFFSET('9. METAS'!$R$20,INT((ROW()-14)/2),0)))</f>
        <v>10101</v>
      </c>
      <c r="L20" s="136">
        <f ca="1">IF(MOD(ROW()-13,2)=0,IF(ISBLANK(OFFSET('11. SEGUIMIENTO 2026'!$P$14,INT((ROW()-13)/2),0)),"",OFFSET('11. SEGUIMIENTO 2026'!$P$14,INT((ROW()-13)/2),0)),IF(ISBLANK(OFFSET('9. METAS'!$S$20,INT((ROW()-14)/2),0)),"",OFFSET('9. METAS'!$S$20,INT((ROW()-14)/2),0)))</f>
        <v>10212</v>
      </c>
      <c r="M20" s="137">
        <f ca="1">IF(MOD(ROW()-13,2)=0,IF(ISBLANK(OFFSET('11. SEGUIMIENTO 2026'!$Q$14,INT((ROW()-13)/2),0)),"",OFFSET('11. SEGUIMIENTO 2026'!$Q$14,INT((ROW()-13)/2),0)),IF(ISBLANK(OFFSET('9. METAS'!$T$20,INT((ROW()-14)/2),0)),"",OFFSET('9. METAS'!$T$20,INT((ROW()-14)/2),0)))</f>
        <v>10212</v>
      </c>
      <c r="N20" s="482"/>
      <c r="O20" s="484"/>
      <c r="P20" s="502"/>
    </row>
    <row r="21" spans="3:16" ht="53.1" customHeight="1">
      <c r="C21" s="486" t="str">
        <f ca="1">IF(ISBLANK(OFFSET('5. Pp (3 años)'!$C$46,INT((ROW()-13)/2),0)),"",OFFSET('5. Pp (3 años)'!$C$46,INT((ROW()-13)/2),0))</f>
        <v>Actividad</v>
      </c>
      <c r="D21" s="488" t="str">
        <f ca="1">IF(ISBLANK(OFFSET('5. Pp (3 años)'!$D$46,INT((ROW()-13)/2),0)),"",OFFSET('5. Pp (3 años)'!$D$46,INT((ROW()-13)/2),0))</f>
        <v>2.4.1.2. Atender quejas ciudadanas respecto a la recolección de RSU con el propósito de mejorar el servicio.</v>
      </c>
      <c r="E21" s="488" t="str">
        <f ca="1">IF(ISBLANK(OFFSET('5. Pp (3 años)'!$E$46,INT((ROW()-13)/2),0)),"",OFFSET('5. Pp (3 años)'!$E$46,INT((ROW()-13)/2),0))</f>
        <v>PQCA: Porcentaje de quejas ciudadanas atendidas.</v>
      </c>
      <c r="F21" s="490" t="str">
        <f ca="1">IF(ISBLANK(OFFSET('5. Pp (3 años)'!$K$46,INT((ROW()-13)/2),0)),"",OFFSET('5. Pp (3 años)'!$K$46,INT((ROW()-13)/2),0))</f>
        <v>Descendente</v>
      </c>
      <c r="G21" s="492" t="str">
        <f ca="1">IF(ISBLANK(OFFSET('5. Pp (3 años)'!$H$46,INT((ROW()-13)/2),0)),"",OFFSET('5. Pp (3 años)'!$H$46,INT((ROW()-13)/2),0))</f>
        <v>Trimestral</v>
      </c>
      <c r="H21" s="478">
        <f ca="1">IF(ISBLANK(OFFSET('9. METAS'!$K$20,INT((ROW()-13)/2),0)),"",OFFSET('9. METAS'!$K$20,INT((ROW()-13)/2),0))</f>
        <v>987</v>
      </c>
      <c r="I21" s="479" t="s">
        <v>145</v>
      </c>
      <c r="J21" s="135">
        <f ca="1">IF(MOD(ROW()-13,2)=0,IF(ISBLANK(OFFSET('11. SEGUIMIENTO 2026'!$N$14,INT((ROW()-13)/2),0)),"",OFFSET('11. SEGUIMIENTO 2026'!$N$14,INT((ROW()-13)/2),0)),IF(ISBLANK(OFFSET('9. METAS'!$Q$20,INT((ROW()-14)/2),0)),"",OFFSET('9. METAS'!$Q$20,INT((ROW()-14)/2),0)))</f>
        <v>47</v>
      </c>
      <c r="K21" s="136" t="str">
        <f ca="1">IF(MOD(ROW()-13,2)=0,IF(ISBLANK(OFFSET('11. SEGUIMIENTO 2026'!$O$14,INT((ROW()-13)/2),0)),"",OFFSET('11. SEGUIMIENTO 2026'!$O$14,INT((ROW()-13)/2),0)),IF(ISBLANK(OFFSET('9. METAS'!$R$20,INT((ROW()-14)/2),0)),"",OFFSET('9. METAS'!$R$20,INT((ROW()-14)/2),0)))</f>
        <v/>
      </c>
      <c r="L21" s="136" t="str">
        <f ca="1">IF(MOD(ROW()-13,2)=0,IF(ISBLANK(OFFSET('11. SEGUIMIENTO 2026'!$P$14,INT((ROW()-13)/2),0)),"",OFFSET('11. SEGUIMIENTO 2026'!$P$14,INT((ROW()-13)/2),0)),IF(ISBLANK(OFFSET('9. METAS'!$S$20,INT((ROW()-14)/2),0)),"",OFFSET('9. METAS'!$S$20,INT((ROW()-14)/2),0)))</f>
        <v/>
      </c>
      <c r="M21" s="137" t="str">
        <f ca="1">IF(MOD(ROW()-13,2)=0,IF(ISBLANK(OFFSET('11. SEGUIMIENTO 2026'!$Q$14,INT((ROW()-13)/2),0)),"",OFFSET('11. SEGUIMIENTO 2026'!$Q$14,INT((ROW()-13)/2),0)),IF(ISBLANK(OFFSET('9. METAS'!$T$20,INT((ROW()-14)/2),0)),"",OFFSET('9. METAS'!$T$20,INT((ROW()-14)/2),0)))</f>
        <v/>
      </c>
      <c r="N21" s="481">
        <f t="shared" ref="N21" ca="1" si="4">IFERROR(J21/J22,"ND")</f>
        <v>0.15719063545150502</v>
      </c>
      <c r="O21" s="483">
        <f t="shared" ref="O21" ca="1" si="5">IFERROR(((J21)/H21),"ND")</f>
        <v>4.7619047619047616E-2</v>
      </c>
      <c r="P21" s="476" t="s">
        <v>348</v>
      </c>
    </row>
    <row r="22" spans="3:16" ht="54.6" customHeight="1">
      <c r="C22" s="498"/>
      <c r="D22" s="488"/>
      <c r="E22" s="488"/>
      <c r="F22" s="490"/>
      <c r="G22" s="492"/>
      <c r="H22" s="478"/>
      <c r="I22" s="480"/>
      <c r="J22" s="135">
        <f ca="1">IF(MOD(ROW()-13,2)=0,IF(ISBLANK(OFFSET('11. SEGUIMIENTO 2026'!$N$14,INT((ROW()-13)/2),0)),"",OFFSET('11. SEGUIMIENTO 2026'!$N$14,INT((ROW()-13)/2),0)),IF(ISBLANK(OFFSET('9. METAS'!$Q$20,INT((ROW()-14)/2),0)),"",OFFSET('9. METAS'!$Q$20,INT((ROW()-14)/2),0)))</f>
        <v>299</v>
      </c>
      <c r="K22" s="136">
        <f ca="1">IF(MOD(ROW()-13,2)=0,IF(ISBLANK(OFFSET('11. SEGUIMIENTO 2026'!$O$14,INT((ROW()-13)/2),0)),"",OFFSET('11. SEGUIMIENTO 2026'!$O$14,INT((ROW()-13)/2),0)),IF(ISBLANK(OFFSET('9. METAS'!$R$20,INT((ROW()-14)/2),0)),"",OFFSET('9. METAS'!$R$20,INT((ROW()-14)/2),0)))</f>
        <v>306</v>
      </c>
      <c r="L22" s="136">
        <f ca="1">IF(MOD(ROW()-13,2)=0,IF(ISBLANK(OFFSET('11. SEGUIMIENTO 2026'!$P$14,INT((ROW()-13)/2),0)),"",OFFSET('11. SEGUIMIENTO 2026'!$P$14,INT((ROW()-13)/2),0)),IF(ISBLANK(OFFSET('9. METAS'!$S$20,INT((ROW()-14)/2),0)),"",OFFSET('9. METAS'!$S$20,INT((ROW()-14)/2),0)))</f>
        <v>273</v>
      </c>
      <c r="M22" s="137">
        <f ca="1">IF(MOD(ROW()-13,2)=0,IF(ISBLANK(OFFSET('11. SEGUIMIENTO 2026'!$Q$14,INT((ROW()-13)/2),0)),"",OFFSET('11. SEGUIMIENTO 2026'!$Q$14,INT((ROW()-13)/2),0)),IF(ISBLANK(OFFSET('9. METAS'!$T$20,INT((ROW()-14)/2),0)),"",OFFSET('9. METAS'!$T$20,INT((ROW()-14)/2),0)))</f>
        <v>109</v>
      </c>
      <c r="N22" s="482"/>
      <c r="O22" s="484"/>
      <c r="P22" s="502"/>
    </row>
    <row r="23" spans="3:16" ht="75.95" customHeight="1">
      <c r="C23" s="486" t="str">
        <f ca="1">IF(ISBLANK(OFFSET('5. Pp (3 años)'!$C$46,INT((ROW()-13)/2),0)),"",OFFSET('5. Pp (3 años)'!$C$46,INT((ROW()-13)/2),0))</f>
        <v>Actividad</v>
      </c>
      <c r="D23" s="488" t="str">
        <f ca="1">IF(ISBLANK(OFFSET('5. Pp (3 años)'!$D$46,INT((ROW()-13)/2),0)),"",OFFSET('5. Pp (3 años)'!$D$46,INT((ROW()-13)/2),0))</f>
        <v>2.4.1.3. Colocación de lonas de la empieza  de tiraderos clandestinos realizados</v>
      </c>
      <c r="E23" s="488" t="str">
        <f ca="1">IF(ISBLANK(OFFSET('5. Pp (3 años)'!$E$46,INT((ROW()-13)/2),0)),"",OFFSET('5. Pp (3 años)'!$E$46,INT((ROW()-13)/2),0))</f>
        <v>PCLLTC: Porcentaje de colocación de lonas de la limpieza de tiraderos clandestinos realizados.</v>
      </c>
      <c r="F23" s="490" t="str">
        <f ca="1">IF(ISBLANK(OFFSET('5. Pp (3 años)'!$K$46,INT((ROW()-13)/2),0)),"",OFFSET('5. Pp (3 años)'!$K$46,INT((ROW()-13)/2),0))</f>
        <v>Ascendente</v>
      </c>
      <c r="G23" s="492" t="str">
        <f ca="1">IF(ISBLANK(OFFSET('5. Pp (3 años)'!$H$46,INT((ROW()-13)/2),0)),"",OFFSET('5. Pp (3 años)'!$H$46,INT((ROW()-13)/2),0))</f>
        <v>Trimestral</v>
      </c>
      <c r="H23" s="478">
        <f ca="1">IF(ISBLANK(OFFSET('9. METAS'!$K$20,INT((ROW()-13)/2),0)),"",OFFSET('9. METAS'!$K$20,INT((ROW()-13)/2),0))</f>
        <v>698</v>
      </c>
      <c r="I23" s="479" t="s">
        <v>145</v>
      </c>
      <c r="J23" s="135">
        <f ca="1">IF(MOD(ROW()-13,2)=0,IF(ISBLANK(OFFSET('11. SEGUIMIENTO 2026'!$N$14,INT((ROW()-13)/2),0)),"",OFFSET('11. SEGUIMIENTO 2026'!$N$14,INT((ROW()-13)/2),0)),IF(ISBLANK(OFFSET('9. METAS'!$Q$20,INT((ROW()-14)/2),0)),"",OFFSET('9. METAS'!$Q$20,INT((ROW()-14)/2),0)))</f>
        <v>149</v>
      </c>
      <c r="K23" s="136" t="str">
        <f ca="1">IF(MOD(ROW()-13,2)=0,IF(ISBLANK(OFFSET('11. SEGUIMIENTO 2026'!$O$14,INT((ROW()-13)/2),0)),"",OFFSET('11. SEGUIMIENTO 2026'!$O$14,INT((ROW()-13)/2),0)),IF(ISBLANK(OFFSET('9. METAS'!$R$20,INT((ROW()-14)/2),0)),"",OFFSET('9. METAS'!$R$20,INT((ROW()-14)/2),0)))</f>
        <v/>
      </c>
      <c r="L23" s="136" t="str">
        <f ca="1">IF(MOD(ROW()-13,2)=0,IF(ISBLANK(OFFSET('11. SEGUIMIENTO 2026'!$P$14,INT((ROW()-13)/2),0)),"",OFFSET('11. SEGUIMIENTO 2026'!$P$14,INT((ROW()-13)/2),0)),IF(ISBLANK(OFFSET('9. METAS'!$S$20,INT((ROW()-14)/2),0)),"",OFFSET('9. METAS'!$S$20,INT((ROW()-14)/2),0)))</f>
        <v/>
      </c>
      <c r="M23" s="137" t="str">
        <f ca="1">IF(MOD(ROW()-13,2)=0,IF(ISBLANK(OFFSET('11. SEGUIMIENTO 2026'!$Q$14,INT((ROW()-13)/2),0)),"",OFFSET('11. SEGUIMIENTO 2026'!$Q$14,INT((ROW()-13)/2),0)),IF(ISBLANK(OFFSET('9. METAS'!$T$20,INT((ROW()-14)/2),0)),"",OFFSET('9. METAS'!$T$20,INT((ROW()-14)/2),0)))</f>
        <v/>
      </c>
      <c r="N23" s="481">
        <f t="shared" ref="N23" ca="1" si="6">IFERROR(J23/J24,"ND")</f>
        <v>0.87647058823529411</v>
      </c>
      <c r="O23" s="483">
        <f t="shared" ref="O23" ca="1" si="7">IFERROR(((J23)/H23),"ND")</f>
        <v>0.21346704871060171</v>
      </c>
      <c r="P23" s="476" t="s">
        <v>350</v>
      </c>
    </row>
    <row r="24" spans="3:16" ht="66" customHeight="1">
      <c r="C24" s="498"/>
      <c r="D24" s="488"/>
      <c r="E24" s="488"/>
      <c r="F24" s="490"/>
      <c r="G24" s="492"/>
      <c r="H24" s="478"/>
      <c r="I24" s="480"/>
      <c r="J24" s="135">
        <f ca="1">IF(MOD(ROW()-13,2)=0,IF(ISBLANK(OFFSET('11. SEGUIMIENTO 2026'!$N$14,INT((ROW()-13)/2),0)),"",OFFSET('11. SEGUIMIENTO 2026'!$N$14,INT((ROW()-13)/2),0)),IF(ISBLANK(OFFSET('9. METAS'!$Q$20,INT((ROW()-14)/2),0)),"",OFFSET('9. METAS'!$Q$20,INT((ROW()-14)/2),0)))</f>
        <v>170</v>
      </c>
      <c r="K24" s="136">
        <f ca="1">IF(MOD(ROW()-13,2)=0,IF(ISBLANK(OFFSET('11. SEGUIMIENTO 2026'!$O$14,INT((ROW()-13)/2),0)),"",OFFSET('11. SEGUIMIENTO 2026'!$O$14,INT((ROW()-13)/2),0)),IF(ISBLANK(OFFSET('9. METAS'!$R$20,INT((ROW()-14)/2),0)),"",OFFSET('9. METAS'!$R$20,INT((ROW()-14)/2),0)))</f>
        <v>150</v>
      </c>
      <c r="L24" s="136">
        <f ca="1">IF(MOD(ROW()-13,2)=0,IF(ISBLANK(OFFSET('11. SEGUIMIENTO 2026'!$P$14,INT((ROW()-13)/2),0)),"",OFFSET('11. SEGUIMIENTO 2026'!$P$14,INT((ROW()-13)/2),0)),IF(ISBLANK(OFFSET('9. METAS'!$S$20,INT((ROW()-14)/2),0)),"",OFFSET('9. METAS'!$S$20,INT((ROW()-14)/2),0)))</f>
        <v>224</v>
      </c>
      <c r="M24" s="137">
        <f ca="1">IF(MOD(ROW()-13,2)=0,IF(ISBLANK(OFFSET('11. SEGUIMIENTO 2026'!$Q$14,INT((ROW()-13)/2),0)),"",OFFSET('11. SEGUIMIENTO 2026'!$Q$14,INT((ROW()-13)/2),0)),IF(ISBLANK(OFFSET('9. METAS'!$T$20,INT((ROW()-14)/2),0)),"",OFFSET('9. METAS'!$T$20,INT((ROW()-14)/2),0)))</f>
        <v>154</v>
      </c>
      <c r="N24" s="482"/>
      <c r="O24" s="484"/>
      <c r="P24" s="485"/>
    </row>
    <row r="25" spans="3:16" ht="57" customHeight="1">
      <c r="C25" s="486" t="str">
        <f ca="1">IF(ISBLANK(OFFSET('5. Pp (3 años)'!$C$46,INT((ROW()-13)/2),0)),"",OFFSET('5. Pp (3 años)'!$C$46,INT((ROW()-13)/2),0))</f>
        <v>Actividad</v>
      </c>
      <c r="D25" s="488" t="str">
        <f ca="1">IF(ISBLANK(OFFSET('5. Pp (3 años)'!$D$46,INT((ROW()-13)/2),0)),"",OFFSET('5. Pp (3 años)'!$D$46,INT((ROW()-13)/2),0))</f>
        <v>2.4.1.4 Supervisar el  servicio de barrido mecánico y manual de calles y avenidas realizadas.</v>
      </c>
      <c r="E25" s="488" t="str">
        <f ca="1">IF(ISBLANK(OFFSET('5. Pp (3 años)'!$E$46,INT((ROW()-13)/2),0)),"",OFFSET('5. Pp (3 años)'!$E$46,INT((ROW()-13)/2),0))</f>
        <v>PSBMM: Porcentaje de supervisión del de barrido   mecánico y manuales.</v>
      </c>
      <c r="F25" s="490" t="str">
        <f ca="1">IF(ISBLANK(OFFSET('5. Pp (3 años)'!$K$46,INT((ROW()-13)/2),0)),"",OFFSET('5. Pp (3 años)'!$K$46,INT((ROW()-13)/2),0))</f>
        <v>Ascendente</v>
      </c>
      <c r="G25" s="492" t="str">
        <f ca="1">IF(ISBLANK(OFFSET('5. Pp (3 años)'!$H$46,INT((ROW()-13)/2),0)),"",OFFSET('5. Pp (3 años)'!$H$46,INT((ROW()-13)/2),0))</f>
        <v>Trimestral</v>
      </c>
      <c r="H25" s="478">
        <f ca="1">IF(ISBLANK(OFFSET('9. METAS'!$K$20,INT((ROW()-13)/2),0)),"",OFFSET('9. METAS'!$K$20,INT((ROW()-13)/2),0))</f>
        <v>71700</v>
      </c>
      <c r="I25" s="479" t="s">
        <v>145</v>
      </c>
      <c r="J25" s="135">
        <f ca="1">IF(MOD(ROW()-13,2)=0,IF(ISBLANK(OFFSET('11. SEGUIMIENTO 2026'!$N$14,INT((ROW()-13)/2),0)),"",OFFSET('11. SEGUIMIENTO 2026'!$N$14,INT((ROW()-13)/2),0)),IF(ISBLANK(OFFSET('9. METAS'!$Q$20,INT((ROW()-14)/2),0)),"",OFFSET('9. METAS'!$Q$20,INT((ROW()-14)/2),0)))</f>
        <v>12600</v>
      </c>
      <c r="K25" s="136" t="str">
        <f ca="1">IF(MOD(ROW()-13,2)=0,IF(ISBLANK(OFFSET('11. SEGUIMIENTO 2026'!$O$14,INT((ROW()-13)/2),0)),"",OFFSET('11. SEGUIMIENTO 2026'!$O$14,INT((ROW()-13)/2),0)),IF(ISBLANK(OFFSET('9. METAS'!$R$20,INT((ROW()-14)/2),0)),"",OFFSET('9. METAS'!$R$20,INT((ROW()-14)/2),0)))</f>
        <v/>
      </c>
      <c r="L25" s="136" t="str">
        <f ca="1">IF(MOD(ROW()-13,2)=0,IF(ISBLANK(OFFSET('11. SEGUIMIENTO 2026'!$P$14,INT((ROW()-13)/2),0)),"",OFFSET('11. SEGUIMIENTO 2026'!$P$14,INT((ROW()-13)/2),0)),IF(ISBLANK(OFFSET('9. METAS'!$S$20,INT((ROW()-14)/2),0)),"",OFFSET('9. METAS'!$S$20,INT((ROW()-14)/2),0)))</f>
        <v/>
      </c>
      <c r="M25" s="137" t="str">
        <f ca="1">IF(MOD(ROW()-13,2)=0,IF(ISBLANK(OFFSET('11. SEGUIMIENTO 2026'!$Q$14,INT((ROW()-13)/2),0)),"",OFFSET('11. SEGUIMIENTO 2026'!$Q$14,INT((ROW()-13)/2),0)),IF(ISBLANK(OFFSET('9. METAS'!$T$20,INT((ROW()-14)/2),0)),"",OFFSET('9. METAS'!$T$20,INT((ROW()-14)/2),0)))</f>
        <v/>
      </c>
      <c r="N25" s="481">
        <f t="shared" ref="N25" ca="1" si="8">IFERROR(J25/J26,"ND")</f>
        <v>1</v>
      </c>
      <c r="O25" s="483">
        <f t="shared" ref="O25" ca="1" si="9">IFERROR(((J25)/H25),"ND")</f>
        <v>0.17573221757322174</v>
      </c>
      <c r="P25" s="476" t="s">
        <v>352</v>
      </c>
    </row>
    <row r="26" spans="3:16" ht="69.599999999999994" customHeight="1">
      <c r="C26" s="498"/>
      <c r="D26" s="488"/>
      <c r="E26" s="488"/>
      <c r="F26" s="490"/>
      <c r="G26" s="492"/>
      <c r="H26" s="478"/>
      <c r="I26" s="480"/>
      <c r="J26" s="135">
        <f ca="1">IF(MOD(ROW()-13,2)=0,IF(ISBLANK(OFFSET('11. SEGUIMIENTO 2026'!$N$14,INT((ROW()-13)/2),0)),"",OFFSET('11. SEGUIMIENTO 2026'!$N$14,INT((ROW()-13)/2),0)),IF(ISBLANK(OFFSET('9. METAS'!$Q$20,INT((ROW()-14)/2),0)),"",OFFSET('9. METAS'!$Q$20,INT((ROW()-14)/2),0)))</f>
        <v>12600</v>
      </c>
      <c r="K26" s="136">
        <f ca="1">IF(MOD(ROW()-13,2)=0,IF(ISBLANK(OFFSET('11. SEGUIMIENTO 2026'!$O$14,INT((ROW()-13)/2),0)),"",OFFSET('11. SEGUIMIENTO 2026'!$O$14,INT((ROW()-13)/2),0)),IF(ISBLANK(OFFSET('9. METAS'!$R$20,INT((ROW()-14)/2),0)),"",OFFSET('9. METAS'!$R$20,INT((ROW()-14)/2),0)))</f>
        <v>19500</v>
      </c>
      <c r="L26" s="136">
        <f ca="1">IF(MOD(ROW()-13,2)=0,IF(ISBLANK(OFFSET('11. SEGUIMIENTO 2026'!$P$14,INT((ROW()-13)/2),0)),"",OFFSET('11. SEGUIMIENTO 2026'!$P$14,INT((ROW()-13)/2),0)),IF(ISBLANK(OFFSET('9. METAS'!$S$20,INT((ROW()-14)/2),0)),"",OFFSET('9. METAS'!$S$20,INT((ROW()-14)/2),0)))</f>
        <v>19800</v>
      </c>
      <c r="M26" s="137">
        <f ca="1">IF(MOD(ROW()-13,2)=0,IF(ISBLANK(OFFSET('11. SEGUIMIENTO 2026'!$Q$14,INT((ROW()-13)/2),0)),"",OFFSET('11. SEGUIMIENTO 2026'!$Q$14,INT((ROW()-13)/2),0)),IF(ISBLANK(OFFSET('9. METAS'!$T$20,INT((ROW()-14)/2),0)),"",OFFSET('9. METAS'!$T$20,INT((ROW()-14)/2),0)))</f>
        <v>19800</v>
      </c>
      <c r="N26" s="482"/>
      <c r="O26" s="484"/>
      <c r="P26" s="485"/>
    </row>
    <row r="27" spans="3:16" ht="96" customHeight="1">
      <c r="C27" s="486" t="str">
        <f ca="1">IF(ISBLANK(OFFSET('5. Pp (3 años)'!$C$46,INT((ROW()-13)/2),0)),"",OFFSET('5. Pp (3 años)'!$C$46,INT((ROW()-13)/2),0))</f>
        <v>Componente</v>
      </c>
      <c r="D27" s="488" t="str">
        <f ca="1">IF(ISBLANK(OFFSET('5. Pp (3 años)'!$D$46,INT((ROW()-13)/2),0)),"",OFFSET('5. Pp (3 años)'!$D$46,INT((ROW()-13)/2),0))</f>
        <v>2.4.2. Supervisar las actividades de la operación de los sitios de la disposición final realizados.</v>
      </c>
      <c r="E27" s="488" t="str">
        <f ca="1">IF(ISBLANK(OFFSET('5. Pp (3 años)'!$E$46,INT((ROW()-13)/2),0)),"",OFFSET('5. Pp (3 años)'!$E$46,INT((ROW()-13)/2),0))</f>
        <v xml:space="preserve">PROR: Porcentaje de reportes de Operación realizados. </v>
      </c>
      <c r="F27" s="490" t="str">
        <f ca="1">IF(ISBLANK(OFFSET('5. Pp (3 años)'!$K$46,INT((ROW()-13)/2),0)),"",OFFSET('5. Pp (3 años)'!$K$46,INT((ROW()-13)/2),0))</f>
        <v>Ascendente</v>
      </c>
      <c r="G27" s="492" t="str">
        <f ca="1">IF(ISBLANK(OFFSET('5. Pp (3 años)'!$H$46,INT((ROW()-13)/2),0)),"",OFFSET('5. Pp (3 años)'!$H$46,INT((ROW()-13)/2),0))</f>
        <v>Semestral</v>
      </c>
      <c r="H27" s="478">
        <f ca="1">IF(ISBLANK(OFFSET('9. METAS'!$K$20,INT((ROW()-13)/2),0)),"",OFFSET('9. METAS'!$K$20,INT((ROW()-13)/2),0))</f>
        <v>2</v>
      </c>
      <c r="I27" s="479" t="s">
        <v>145</v>
      </c>
      <c r="J27" s="135">
        <f ca="1">IF(MOD(ROW()-13,2)=0,IF(ISBLANK(OFFSET('11. SEGUIMIENTO 2026'!$N$14,INT((ROW()-13)/2),0)),"",OFFSET('11. SEGUIMIENTO 2026'!$N$14,INT((ROW()-13)/2),0)),IF(ISBLANK(OFFSET('9. METAS'!$Q$20,INT((ROW()-14)/2),0)),"",OFFSET('9. METAS'!$Q$20,INT((ROW()-14)/2),0)))</f>
        <v>0</v>
      </c>
      <c r="K27" s="136" t="str">
        <f ca="1">IF(MOD(ROW()-13,2)=0,IF(ISBLANK(OFFSET('11. SEGUIMIENTO 2026'!$O$14,INT((ROW()-13)/2),0)),"",OFFSET('11. SEGUIMIENTO 2026'!$O$14,INT((ROW()-13)/2),0)),IF(ISBLANK(OFFSET('9. METAS'!$R$20,INT((ROW()-14)/2),0)),"",OFFSET('9. METAS'!$R$20,INT((ROW()-14)/2),0)))</f>
        <v/>
      </c>
      <c r="L27" s="136" t="str">
        <f ca="1">IF(MOD(ROW()-13,2)=0,IF(ISBLANK(OFFSET('11. SEGUIMIENTO 2026'!$P$14,INT((ROW()-13)/2),0)),"",OFFSET('11. SEGUIMIENTO 2026'!$P$14,INT((ROW()-13)/2),0)),IF(ISBLANK(OFFSET('9. METAS'!$S$20,INT((ROW()-14)/2),0)),"",OFFSET('9. METAS'!$S$20,INT((ROW()-14)/2),0)))</f>
        <v/>
      </c>
      <c r="M27" s="137" t="str">
        <f ca="1">IF(MOD(ROW()-13,2)=0,IF(ISBLANK(OFFSET('11. SEGUIMIENTO 2026'!$Q$14,INT((ROW()-13)/2),0)),"",OFFSET('11. SEGUIMIENTO 2026'!$Q$14,INT((ROW()-13)/2),0)),IF(ISBLANK(OFFSET('9. METAS'!$T$20,INT((ROW()-14)/2),0)),"",OFFSET('9. METAS'!$T$20,INT((ROW()-14)/2),0)))</f>
        <v/>
      </c>
      <c r="N27" s="481">
        <v>0</v>
      </c>
      <c r="O27" s="483">
        <f t="shared" ref="O27" ca="1" si="10">IFERROR(((J27)/H27),"ND")</f>
        <v>0</v>
      </c>
      <c r="P27" s="476" t="s">
        <v>355</v>
      </c>
    </row>
    <row r="28" spans="3:16" ht="81.95" customHeight="1">
      <c r="C28" s="498"/>
      <c r="D28" s="488"/>
      <c r="E28" s="488"/>
      <c r="F28" s="490"/>
      <c r="G28" s="492"/>
      <c r="H28" s="478"/>
      <c r="I28" s="480"/>
      <c r="J28" s="135">
        <f ca="1">IF(MOD(ROW()-13,2)=0,IF(ISBLANK(OFFSET('11. SEGUIMIENTO 2026'!$N$14,INT((ROW()-13)/2),0)),"",OFFSET('11. SEGUIMIENTO 2026'!$N$14,INT((ROW()-13)/2),0)),IF(ISBLANK(OFFSET('9. METAS'!$Q$20,INT((ROW()-14)/2),0)),"",OFFSET('9. METAS'!$Q$20,INT((ROW()-14)/2),0)))</f>
        <v>0</v>
      </c>
      <c r="K28" s="136">
        <f ca="1">IF(MOD(ROW()-13,2)=0,IF(ISBLANK(OFFSET('11. SEGUIMIENTO 2026'!$O$14,INT((ROW()-13)/2),0)),"",OFFSET('11. SEGUIMIENTO 2026'!$O$14,INT((ROW()-13)/2),0)),IF(ISBLANK(OFFSET('9. METAS'!$R$20,INT((ROW()-14)/2),0)),"",OFFSET('9. METAS'!$R$20,INT((ROW()-14)/2),0)))</f>
        <v>1</v>
      </c>
      <c r="L28" s="136">
        <f ca="1">IF(MOD(ROW()-13,2)=0,IF(ISBLANK(OFFSET('11. SEGUIMIENTO 2026'!$P$14,INT((ROW()-13)/2),0)),"",OFFSET('11. SEGUIMIENTO 2026'!$P$14,INT((ROW()-13)/2),0)),IF(ISBLANK(OFFSET('9. METAS'!$S$20,INT((ROW()-14)/2),0)),"",OFFSET('9. METAS'!$S$20,INT((ROW()-14)/2),0)))</f>
        <v>0</v>
      </c>
      <c r="M28" s="137">
        <f ca="1">IF(MOD(ROW()-13,2)=0,IF(ISBLANK(OFFSET('11. SEGUIMIENTO 2026'!$Q$14,INT((ROW()-13)/2),0)),"",OFFSET('11. SEGUIMIENTO 2026'!$Q$14,INT((ROW()-13)/2),0)),IF(ISBLANK(OFFSET('9. METAS'!$T$20,INT((ROW()-14)/2),0)),"",OFFSET('9. METAS'!$T$20,INT((ROW()-14)/2),0)))</f>
        <v>1</v>
      </c>
      <c r="N28" s="482"/>
      <c r="O28" s="484"/>
      <c r="P28" s="485"/>
    </row>
    <row r="29" spans="3:16" ht="141" customHeight="1">
      <c r="C29" s="486" t="str">
        <f ca="1">IF(ISBLANK(OFFSET('5. Pp (3 años)'!$C$46,INT((ROW()-13)/2),0)),"",OFFSET('5. Pp (3 años)'!$C$46,INT((ROW()-13)/2),0))</f>
        <v>Actividad</v>
      </c>
      <c r="D29" s="501" t="str">
        <f ca="1">IF(ISBLANK(OFFSET('5. Pp (3 años)'!$D$46,INT((ROW()-13)/2),0)),"",OFFSET('5. Pp (3 años)'!$D$46,INT((ROW()-13)/2),0))</f>
        <v>2.4.2.1. Supervisar y realizar mantenimiento y saneamiento del sitio clausurado de la parcela 1113 realizadas.</v>
      </c>
      <c r="E29" s="488" t="str">
        <f ca="1">IF(ISBLANK(OFFSET('5. Pp (3 años)'!$E$46,INT((ROW()-13)/2),0)),"",OFFSET('5. Pp (3 años)'!$E$46,INT((ROW()-13)/2),0))</f>
        <v xml:space="preserve">PRPA1: Porcentaje de Reportes de la Parcela 1113 atendidos         </v>
      </c>
      <c r="F29" s="490" t="str">
        <f ca="1">IF(ISBLANK(OFFSET('5. Pp (3 años)'!$K$46,INT((ROW()-13)/2),0)),"",OFFSET('5. Pp (3 años)'!$K$46,INT((ROW()-13)/2),0))</f>
        <v>Ascendente</v>
      </c>
      <c r="G29" s="492" t="str">
        <f ca="1">IF(ISBLANK(OFFSET('5. Pp (3 años)'!$H$46,INT((ROW()-13)/2),0)),"",OFFSET('5. Pp (3 años)'!$H$46,INT((ROW()-13)/2),0))</f>
        <v>Trimestral</v>
      </c>
      <c r="H29" s="478">
        <f ca="1">IF(ISBLANK(OFFSET('9. METAS'!$K$20,INT((ROW()-13)/2),0)),"",OFFSET('9. METAS'!$K$20,INT((ROW()-13)/2),0))</f>
        <v>12</v>
      </c>
      <c r="I29" s="479" t="s">
        <v>145</v>
      </c>
      <c r="J29" s="135">
        <f ca="1">IF(MOD(ROW()-13,2)=0,IF(ISBLANK(OFFSET('11. SEGUIMIENTO 2026'!$N$14,INT((ROW()-13)/2),0)),"",OFFSET('11. SEGUIMIENTO 2026'!$N$14,INT((ROW()-13)/2),0)),IF(ISBLANK(OFFSET('9. METAS'!$Q$20,INT((ROW()-14)/2),0)),"",OFFSET('9. METAS'!$Q$20,INT((ROW()-14)/2),0)))</f>
        <v>3</v>
      </c>
      <c r="K29" s="136" t="str">
        <f ca="1">IF(MOD(ROW()-13,2)=0,IF(ISBLANK(OFFSET('11. SEGUIMIENTO 2026'!$O$14,INT((ROW()-13)/2),0)),"",OFFSET('11. SEGUIMIENTO 2026'!$O$14,INT((ROW()-13)/2),0)),IF(ISBLANK(OFFSET('9. METAS'!$R$20,INT((ROW()-14)/2),0)),"",OFFSET('9. METAS'!$R$20,INT((ROW()-14)/2),0)))</f>
        <v/>
      </c>
      <c r="L29" s="136" t="str">
        <f ca="1">IF(MOD(ROW()-13,2)=0,IF(ISBLANK(OFFSET('11. SEGUIMIENTO 2026'!$P$14,INT((ROW()-13)/2),0)),"",OFFSET('11. SEGUIMIENTO 2026'!$P$14,INT((ROW()-13)/2),0)),IF(ISBLANK(OFFSET('9. METAS'!$S$20,INT((ROW()-14)/2),0)),"",OFFSET('9. METAS'!$S$20,INT((ROW()-14)/2),0)))</f>
        <v/>
      </c>
      <c r="M29" s="137" t="str">
        <f ca="1">IF(MOD(ROW()-13,2)=0,IF(ISBLANK(OFFSET('11. SEGUIMIENTO 2026'!$Q$14,INT((ROW()-13)/2),0)),"",OFFSET('11. SEGUIMIENTO 2026'!$Q$14,INT((ROW()-13)/2),0)),IF(ISBLANK(OFFSET('9. METAS'!$T$20,INT((ROW()-14)/2),0)),"",OFFSET('9. METAS'!$T$20,INT((ROW()-14)/2),0)))</f>
        <v/>
      </c>
      <c r="N29" s="481">
        <f t="shared" ref="N29" ca="1" si="11">IFERROR(J29/J30,"ND")</f>
        <v>1</v>
      </c>
      <c r="O29" s="483">
        <f t="shared" ref="O29" ca="1" si="12">IFERROR(((J29)/H29),"ND")</f>
        <v>0.25</v>
      </c>
      <c r="P29" s="476" t="s">
        <v>341</v>
      </c>
    </row>
    <row r="30" spans="3:16" ht="0.6" customHeight="1">
      <c r="C30" s="498"/>
      <c r="D30" s="501"/>
      <c r="E30" s="488"/>
      <c r="F30" s="490"/>
      <c r="G30" s="492"/>
      <c r="H30" s="478"/>
      <c r="I30" s="480"/>
      <c r="J30" s="135">
        <f ca="1">IF(MOD(ROW()-13,2)=0,IF(ISBLANK(OFFSET('11. SEGUIMIENTO 2026'!$N$14,INT((ROW()-13)/2),0)),"",OFFSET('11. SEGUIMIENTO 2026'!$N$14,INT((ROW()-13)/2),0)),IF(ISBLANK(OFFSET('9. METAS'!$Q$20,INT((ROW()-14)/2),0)),"",OFFSET('9. METAS'!$Q$20,INT((ROW()-14)/2),0)))</f>
        <v>3</v>
      </c>
      <c r="K30" s="136">
        <f ca="1">IF(MOD(ROW()-13,2)=0,IF(ISBLANK(OFFSET('11. SEGUIMIENTO 2026'!$O$14,INT((ROW()-13)/2),0)),"",OFFSET('11. SEGUIMIENTO 2026'!$O$14,INT((ROW()-13)/2),0)),IF(ISBLANK(OFFSET('9. METAS'!$R$20,INT((ROW()-14)/2),0)),"",OFFSET('9. METAS'!$R$20,INT((ROW()-14)/2),0)))</f>
        <v>3</v>
      </c>
      <c r="L30" s="136">
        <f ca="1">IF(MOD(ROW()-13,2)=0,IF(ISBLANK(OFFSET('11. SEGUIMIENTO 2026'!$P$14,INT((ROW()-13)/2),0)),"",OFFSET('11. SEGUIMIENTO 2026'!$P$14,INT((ROW()-13)/2),0)),IF(ISBLANK(OFFSET('9. METAS'!$S$20,INT((ROW()-14)/2),0)),"",OFFSET('9. METAS'!$S$20,INT((ROW()-14)/2),0)))</f>
        <v>3</v>
      </c>
      <c r="M30" s="137">
        <f ca="1">IF(MOD(ROW()-13,2)=0,IF(ISBLANK(OFFSET('11. SEGUIMIENTO 2026'!$Q$14,INT((ROW()-13)/2),0)),"",OFFSET('11. SEGUIMIENTO 2026'!$Q$14,INT((ROW()-13)/2),0)),IF(ISBLANK(OFFSET('9. METAS'!$T$20,INT((ROW()-14)/2),0)),"",OFFSET('9. METAS'!$T$20,INT((ROW()-14)/2),0)))</f>
        <v>3</v>
      </c>
      <c r="N30" s="482"/>
      <c r="O30" s="484"/>
      <c r="P30" s="485"/>
    </row>
    <row r="31" spans="3:16" ht="71.099999999999994" customHeight="1">
      <c r="C31" s="486" t="str">
        <f ca="1">IF(ISBLANK(OFFSET('5. Pp (3 años)'!$C$46,INT((ROW()-13)/2),0)),"",OFFSET('5. Pp (3 años)'!$C$46,INT((ROW()-13)/2),0))</f>
        <v>Actividad</v>
      </c>
      <c r="D31" s="488" t="str">
        <f ca="1">IF(ISBLANK(OFFSET('5. Pp (3 años)'!$D$46,INT((ROW()-13)/2),0)),"",OFFSET('5. Pp (3 años)'!$D$46,INT((ROW()-13)/2),0))</f>
        <v>2.4.2.2. Supervisar y realizar mantenimiento, equipamiento, saneamiento y programa posclausura en la parcela 196.</v>
      </c>
      <c r="E31" s="488" t="str">
        <f ca="1">IF(ISBLANK(OFFSET('5. Pp (3 años)'!$E$46,INT((ROW()-13)/2),0)),"",OFFSET('5. Pp (3 años)'!$E$46,INT((ROW()-13)/2),0))</f>
        <v>PRPA2: Porcentaje de Reportes de la Parcela 196 atendidos</v>
      </c>
      <c r="F31" s="490" t="str">
        <f ca="1">IF(ISBLANK(OFFSET('5. Pp (3 años)'!$K$46,INT((ROW()-13)/2),0)),"",OFFSET('5. Pp (3 años)'!$K$46,INT((ROW()-13)/2),0))</f>
        <v>Ascendente</v>
      </c>
      <c r="G31" s="492" t="str">
        <f ca="1">IF(ISBLANK(OFFSET('5. Pp (3 años)'!$H$46,INT((ROW()-13)/2),0)),"",OFFSET('5. Pp (3 años)'!$H$46,INT((ROW()-13)/2),0))</f>
        <v>Trimestral</v>
      </c>
      <c r="H31" s="478">
        <f ca="1">IF(ISBLANK(OFFSET('9. METAS'!$K$20,INT((ROW()-13)/2),0)),"",OFFSET('9. METAS'!$K$20,INT((ROW()-13)/2),0))</f>
        <v>12</v>
      </c>
      <c r="I31" s="479" t="s">
        <v>145</v>
      </c>
      <c r="J31" s="135">
        <f ca="1">IF(MOD(ROW()-13,2)=0,IF(ISBLANK(OFFSET('11. SEGUIMIENTO 2026'!$N$14,INT((ROW()-13)/2),0)),"",OFFSET('11. SEGUIMIENTO 2026'!$N$14,INT((ROW()-13)/2),0)),IF(ISBLANK(OFFSET('9. METAS'!$Q$20,INT((ROW()-14)/2),0)),"",OFFSET('9. METAS'!$Q$20,INT((ROW()-14)/2),0)))</f>
        <v>3</v>
      </c>
      <c r="K31" s="136" t="str">
        <f ca="1">IF(MOD(ROW()-13,2)=0,IF(ISBLANK(OFFSET('11. SEGUIMIENTO 2026'!$O$14,INT((ROW()-13)/2),0)),"",OFFSET('11. SEGUIMIENTO 2026'!$O$14,INT((ROW()-13)/2),0)),IF(ISBLANK(OFFSET('9. METAS'!$R$20,INT((ROW()-14)/2),0)),"",OFFSET('9. METAS'!$R$20,INT((ROW()-14)/2),0)))</f>
        <v/>
      </c>
      <c r="L31" s="136" t="str">
        <f ca="1">IF(MOD(ROW()-13,2)=0,IF(ISBLANK(OFFSET('11. SEGUIMIENTO 2026'!$P$14,INT((ROW()-13)/2),0)),"",OFFSET('11. SEGUIMIENTO 2026'!$P$14,INT((ROW()-13)/2),0)),IF(ISBLANK(OFFSET('9. METAS'!$S$20,INT((ROW()-14)/2),0)),"",OFFSET('9. METAS'!$S$20,INT((ROW()-14)/2),0)))</f>
        <v/>
      </c>
      <c r="M31" s="137" t="str">
        <f ca="1">IF(MOD(ROW()-13,2)=0,IF(ISBLANK(OFFSET('11. SEGUIMIENTO 2026'!$Q$14,INT((ROW()-13)/2),0)),"",OFFSET('11. SEGUIMIENTO 2026'!$Q$14,INT((ROW()-13)/2),0)),IF(ISBLANK(OFFSET('9. METAS'!$T$20,INT((ROW()-14)/2),0)),"",OFFSET('9. METAS'!$T$20,INT((ROW()-14)/2),0)))</f>
        <v/>
      </c>
      <c r="N31" s="481">
        <f t="shared" ref="N31" ca="1" si="13">IFERROR(J31/J32,"ND")</f>
        <v>1</v>
      </c>
      <c r="O31" s="483">
        <f t="shared" ref="O31" ca="1" si="14">IFERROR(((J31)/H31),"ND")</f>
        <v>0.25</v>
      </c>
      <c r="P31" s="476" t="s">
        <v>342</v>
      </c>
    </row>
    <row r="32" spans="3:16" ht="80.45" customHeight="1">
      <c r="C32" s="498"/>
      <c r="D32" s="488"/>
      <c r="E32" s="488"/>
      <c r="F32" s="490"/>
      <c r="G32" s="492"/>
      <c r="H32" s="478"/>
      <c r="I32" s="480"/>
      <c r="J32" s="135">
        <f ca="1">IF(MOD(ROW()-13,2)=0,IF(ISBLANK(OFFSET('11. SEGUIMIENTO 2026'!$N$14,INT((ROW()-13)/2),0)),"",OFFSET('11. SEGUIMIENTO 2026'!$N$14,INT((ROW()-13)/2),0)),IF(ISBLANK(OFFSET('9. METAS'!$Q$20,INT((ROW()-14)/2),0)),"",OFFSET('9. METAS'!$Q$20,INT((ROW()-14)/2),0)))</f>
        <v>3</v>
      </c>
      <c r="K32" s="136">
        <f ca="1">IF(MOD(ROW()-13,2)=0,IF(ISBLANK(OFFSET('11. SEGUIMIENTO 2026'!$O$14,INT((ROW()-13)/2),0)),"",OFFSET('11. SEGUIMIENTO 2026'!$O$14,INT((ROW()-13)/2),0)),IF(ISBLANK(OFFSET('9. METAS'!$R$20,INT((ROW()-14)/2),0)),"",OFFSET('9. METAS'!$R$20,INT((ROW()-14)/2),0)))</f>
        <v>3</v>
      </c>
      <c r="L32" s="136">
        <f ca="1">IF(MOD(ROW()-13,2)=0,IF(ISBLANK(OFFSET('11. SEGUIMIENTO 2026'!$P$14,INT((ROW()-13)/2),0)),"",OFFSET('11. SEGUIMIENTO 2026'!$P$14,INT((ROW()-13)/2),0)),IF(ISBLANK(OFFSET('9. METAS'!$S$20,INT((ROW()-14)/2),0)),"",OFFSET('9. METAS'!$S$20,INT((ROW()-14)/2),0)))</f>
        <v>3</v>
      </c>
      <c r="M32" s="137">
        <f ca="1">IF(MOD(ROW()-13,2)=0,IF(ISBLANK(OFFSET('11. SEGUIMIENTO 2026'!$Q$14,INT((ROW()-13)/2),0)),"",OFFSET('11. SEGUIMIENTO 2026'!$Q$14,INT((ROW()-13)/2),0)),IF(ISBLANK(OFFSET('9. METAS'!$T$20,INT((ROW()-14)/2),0)),"",OFFSET('9. METAS'!$T$20,INT((ROW()-14)/2),0)))</f>
        <v>3</v>
      </c>
      <c r="N32" s="482"/>
      <c r="O32" s="484"/>
      <c r="P32" s="485"/>
    </row>
    <row r="33" spans="3:16" ht="72" customHeight="1">
      <c r="C33" s="486" t="str">
        <f ca="1">IF(ISBLANK(OFFSET('5. Pp (3 años)'!$C$46,INT((ROW()-13)/2),0)),"",OFFSET('5. Pp (3 años)'!$C$46,INT((ROW()-13)/2),0))</f>
        <v>Actividad</v>
      </c>
      <c r="D33" s="488" t="str">
        <f ca="1">IF(ISBLANK(OFFSET('5. Pp (3 años)'!$D$46,INT((ROW()-13)/2),0)),"",OFFSET('5. Pp (3 años)'!$D$46,INT((ROW()-13)/2),0))</f>
        <v>2.4.2.3. Supervisar y realizar mantenimiento, equipamiento, saneamiento y estudios ambientales del sitio de disposición final en la parcela 175 realizados.</v>
      </c>
      <c r="E33" s="488" t="str">
        <f ca="1">IF(ISBLANK(OFFSET('5. Pp (3 años)'!$E$46,INT((ROW()-13)/2),0)),"",OFFSET('5. Pp (3 años)'!$E$46,INT((ROW()-13)/2),0))</f>
        <v>PRPA3: Porcentaje de Reportes de la Parcela 196 realizados.</v>
      </c>
      <c r="F33" s="490" t="str">
        <f ca="1">IF(ISBLANK(OFFSET('5. Pp (3 años)'!$K$46,INT((ROW()-13)/2),0)),"",OFFSET('5. Pp (3 años)'!$K$46,INT((ROW()-13)/2),0))</f>
        <v>Ascendente</v>
      </c>
      <c r="G33" s="492" t="str">
        <f ca="1">IF(ISBLANK(OFFSET('5. Pp (3 años)'!$H$46,INT((ROW()-13)/2),0)),"",OFFSET('5. Pp (3 años)'!$H$46,INT((ROW()-13)/2),0))</f>
        <v>Trimestral</v>
      </c>
      <c r="H33" s="478">
        <f ca="1">IF(ISBLANK(OFFSET('9. METAS'!$K$20,INT((ROW()-13)/2),0)),"",OFFSET('9. METAS'!$K$20,INT((ROW()-13)/2),0))</f>
        <v>12</v>
      </c>
      <c r="I33" s="479" t="s">
        <v>145</v>
      </c>
      <c r="J33" s="135">
        <f ca="1">IF(MOD(ROW()-13,2)=0,IF(ISBLANK(OFFSET('11. SEGUIMIENTO 2026'!$N$14,INT((ROW()-13)/2),0)),"",OFFSET('11. SEGUIMIENTO 2026'!$N$14,INT((ROW()-13)/2),0)),IF(ISBLANK(OFFSET('9. METAS'!$Q$20,INT((ROW()-14)/2),0)),"",OFFSET('9. METAS'!$Q$20,INT((ROW()-14)/2),0)))</f>
        <v>3</v>
      </c>
      <c r="K33" s="136" t="str">
        <f ca="1">IF(MOD(ROW()-13,2)=0,IF(ISBLANK(OFFSET('11. SEGUIMIENTO 2026'!$O$14,INT((ROW()-13)/2),0)),"",OFFSET('11. SEGUIMIENTO 2026'!$O$14,INT((ROW()-13)/2),0)),IF(ISBLANK(OFFSET('9. METAS'!$R$20,INT((ROW()-14)/2),0)),"",OFFSET('9. METAS'!$R$20,INT((ROW()-14)/2),0)))</f>
        <v/>
      </c>
      <c r="L33" s="136" t="str">
        <f ca="1">IF(MOD(ROW()-13,2)=0,IF(ISBLANK(OFFSET('11. SEGUIMIENTO 2026'!$P$14,INT((ROW()-13)/2),0)),"",OFFSET('11. SEGUIMIENTO 2026'!$P$14,INT((ROW()-13)/2),0)),IF(ISBLANK(OFFSET('9. METAS'!$S$20,INT((ROW()-14)/2),0)),"",OFFSET('9. METAS'!$S$20,INT((ROW()-14)/2),0)))</f>
        <v/>
      </c>
      <c r="M33" s="137" t="str">
        <f ca="1">IF(MOD(ROW()-13,2)=0,IF(ISBLANK(OFFSET('11. SEGUIMIENTO 2026'!$Q$14,INT((ROW()-13)/2),0)),"",OFFSET('11. SEGUIMIENTO 2026'!$Q$14,INT((ROW()-13)/2),0)),IF(ISBLANK(OFFSET('9. METAS'!$T$20,INT((ROW()-14)/2),0)),"",OFFSET('9. METAS'!$T$20,INT((ROW()-14)/2),0)))</f>
        <v/>
      </c>
      <c r="N33" s="481">
        <f t="shared" ref="N33" ca="1" si="15">IFERROR(J33/J34,"ND")</f>
        <v>1</v>
      </c>
      <c r="O33" s="483">
        <f t="shared" ref="O33" ca="1" si="16">IFERROR(((J33)/H33),"ND")</f>
        <v>0.25</v>
      </c>
      <c r="P33" s="476" t="s">
        <v>343</v>
      </c>
    </row>
    <row r="34" spans="3:16" ht="69.95" customHeight="1">
      <c r="C34" s="498"/>
      <c r="D34" s="488"/>
      <c r="E34" s="488"/>
      <c r="F34" s="490"/>
      <c r="G34" s="492"/>
      <c r="H34" s="478"/>
      <c r="I34" s="480"/>
      <c r="J34" s="135">
        <f ca="1">IF(MOD(ROW()-13,2)=0,IF(ISBLANK(OFFSET('11. SEGUIMIENTO 2026'!$N$14,INT((ROW()-13)/2),0)),"",OFFSET('11. SEGUIMIENTO 2026'!$N$14,INT((ROW()-13)/2),0)),IF(ISBLANK(OFFSET('9. METAS'!$Q$20,INT((ROW()-14)/2),0)),"",OFFSET('9. METAS'!$Q$20,INT((ROW()-14)/2),0)))</f>
        <v>3</v>
      </c>
      <c r="K34" s="136">
        <f ca="1">IF(MOD(ROW()-13,2)=0,IF(ISBLANK(OFFSET('11. SEGUIMIENTO 2026'!$O$14,INT((ROW()-13)/2),0)),"",OFFSET('11. SEGUIMIENTO 2026'!$O$14,INT((ROW()-13)/2),0)),IF(ISBLANK(OFFSET('9. METAS'!$R$20,INT((ROW()-14)/2),0)),"",OFFSET('9. METAS'!$R$20,INT((ROW()-14)/2),0)))</f>
        <v>3</v>
      </c>
      <c r="L34" s="136">
        <f ca="1">IF(MOD(ROW()-13,2)=0,IF(ISBLANK(OFFSET('11. SEGUIMIENTO 2026'!$P$14,INT((ROW()-13)/2),0)),"",OFFSET('11. SEGUIMIENTO 2026'!$P$14,INT((ROW()-13)/2),0)),IF(ISBLANK(OFFSET('9. METAS'!$S$20,INT((ROW()-14)/2),0)),"",OFFSET('9. METAS'!$S$20,INT((ROW()-14)/2),0)))</f>
        <v>3</v>
      </c>
      <c r="M34" s="137">
        <f ca="1">IF(MOD(ROW()-13,2)=0,IF(ISBLANK(OFFSET('11. SEGUIMIENTO 2026'!$Q$14,INT((ROW()-13)/2),0)),"",OFFSET('11. SEGUIMIENTO 2026'!$Q$14,INT((ROW()-13)/2),0)),IF(ISBLANK(OFFSET('9. METAS'!$T$20,INT((ROW()-14)/2),0)),"",OFFSET('9. METAS'!$T$20,INT((ROW()-14)/2),0)))</f>
        <v>3</v>
      </c>
      <c r="N34" s="482"/>
      <c r="O34" s="484"/>
      <c r="P34" s="485"/>
    </row>
    <row r="35" spans="3:16" ht="100.5" customHeight="1">
      <c r="C35" s="486" t="str">
        <f ca="1">IF(ISBLANK(OFFSET('5. Pp (3 años)'!$C$46,INT((ROW()-13)/2),0)),"",OFFSET('5. Pp (3 años)'!$C$46,INT((ROW()-13)/2),0))</f>
        <v>Componente</v>
      </c>
      <c r="D35" s="488" t="str">
        <f ca="1">IF(ISBLANK(OFFSET('5. Pp (3 años)'!$D$46,INT((ROW()-13)/2),0)),"",OFFSET('5. Pp (3 años)'!$D$46,INT((ROW()-13)/2),0))</f>
        <v>2.4.1.3.  Solicitudes de los contribuyentes en materia de recolección de residuos sólidos urbanos, atendidas y resueltas conforme a la normativa vigente.</v>
      </c>
      <c r="E35" s="488" t="str">
        <f ca="1">IF(ISBLANK(OFFSET('5. Pp (3 años)'!$E$46,INT((ROW()-13)/2),0)),"",OFFSET('5. Pp (3 años)'!$E$46,INT((ROW()-13)/2),0))</f>
        <v>PSAR: Porcentaje de solicitudes atendidas y resueltas.</v>
      </c>
      <c r="F35" s="490" t="str">
        <f ca="1">IF(ISBLANK(OFFSET('5. Pp (3 años)'!$K$46,INT((ROW()-13)/2),0)),"",OFFSET('5. Pp (3 años)'!$K$46,INT((ROW()-13)/2),0))</f>
        <v>Ascendente</v>
      </c>
      <c r="G35" s="492" t="str">
        <f ca="1">IF(ISBLANK(OFFSET('5. Pp (3 años)'!$H$46,INT((ROW()-13)/2),0)),"",OFFSET('5. Pp (3 años)'!$H$46,INT((ROW()-13)/2),0))</f>
        <v>Trimestral</v>
      </c>
      <c r="H35" s="478">
        <f ca="1">IF(ISBLANK(OFFSET('9. METAS'!$K$20,INT((ROW()-13)/2),0)),"",OFFSET('9. METAS'!$K$20,INT((ROW()-13)/2),0))</f>
        <v>1603</v>
      </c>
      <c r="I35" s="479" t="s">
        <v>145</v>
      </c>
      <c r="J35" s="135">
        <f ca="1">IF(MOD(ROW()-13,2)=0,IF(ISBLANK(OFFSET('11. SEGUIMIENTO 2026'!$N$14,INT((ROW()-13)/2),0)),"",OFFSET('11. SEGUIMIENTO 2026'!$N$14,INT((ROW()-13)/2),0)),IF(ISBLANK(OFFSET('9. METAS'!$Q$20,INT((ROW()-14)/2),0)),"",OFFSET('9. METAS'!$Q$20,INT((ROW()-14)/2),0)))</f>
        <v>936</v>
      </c>
      <c r="K35" s="136" t="str">
        <f ca="1">IF(MOD(ROW()-13,2)=0,IF(ISBLANK(OFFSET('11. SEGUIMIENTO 2026'!$O$14,INT((ROW()-13)/2),0)),"",OFFSET('11. SEGUIMIENTO 2026'!$O$14,INT((ROW()-13)/2),0)),IF(ISBLANK(OFFSET('9. METAS'!$R$20,INT((ROW()-14)/2),0)),"",OFFSET('9. METAS'!$R$20,INT((ROW()-14)/2),0)))</f>
        <v/>
      </c>
      <c r="L35" s="136" t="str">
        <f ca="1">IF(MOD(ROW()-13,2)=0,IF(ISBLANK(OFFSET('11. SEGUIMIENTO 2026'!$P$14,INT((ROW()-13)/2),0)),"",OFFSET('11. SEGUIMIENTO 2026'!$P$14,INT((ROW()-13)/2),0)),IF(ISBLANK(OFFSET('9. METAS'!$S$20,INT((ROW()-14)/2),0)),"",OFFSET('9. METAS'!$S$20,INT((ROW()-14)/2),0)))</f>
        <v/>
      </c>
      <c r="M35" s="137" t="str">
        <f ca="1">IF(MOD(ROW()-13,2)=0,IF(ISBLANK(OFFSET('11. SEGUIMIENTO 2026'!$Q$14,INT((ROW()-13)/2),0)),"",OFFSET('11. SEGUIMIENTO 2026'!$Q$14,INT((ROW()-13)/2),0)),IF(ISBLANK(OFFSET('9. METAS'!$T$20,INT((ROW()-14)/2),0)),"",OFFSET('9. METAS'!$T$20,INT((ROW()-14)/2),0)))</f>
        <v/>
      </c>
      <c r="N35" s="481">
        <f t="shared" ref="N35" ca="1" si="17">IFERROR(J35/J36,"ND")</f>
        <v>0.72</v>
      </c>
      <c r="O35" s="483">
        <f t="shared" ref="O35" ca="1" si="18">IFERROR(((J35)/H35),"ND")</f>
        <v>0.58390517779164064</v>
      </c>
      <c r="P35" s="476" t="s">
        <v>359</v>
      </c>
    </row>
    <row r="36" spans="3:16" ht="118.5" customHeight="1">
      <c r="C36" s="498"/>
      <c r="D36" s="488"/>
      <c r="E36" s="488"/>
      <c r="F36" s="490"/>
      <c r="G36" s="492"/>
      <c r="H36" s="478"/>
      <c r="I36" s="480"/>
      <c r="J36" s="135">
        <f ca="1">IF(MOD(ROW()-13,2)=0,IF(ISBLANK(OFFSET('11. SEGUIMIENTO 2026'!$N$14,INT((ROW()-13)/2),0)),"",OFFSET('11. SEGUIMIENTO 2026'!$N$14,INT((ROW()-13)/2),0)),IF(ISBLANK(OFFSET('9. METAS'!$Q$20,INT((ROW()-14)/2),0)),"",OFFSET('9. METAS'!$Q$20,INT((ROW()-14)/2),0)))</f>
        <v>1300</v>
      </c>
      <c r="K36" s="136">
        <f ca="1">IF(MOD(ROW()-13,2)=0,IF(ISBLANK(OFFSET('11. SEGUIMIENTO 2026'!$O$14,INT((ROW()-13)/2),0)),"",OFFSET('11. SEGUIMIENTO 2026'!$O$14,INT((ROW()-13)/2),0)),IF(ISBLANK(OFFSET('9. METAS'!$R$20,INT((ROW()-14)/2),0)),"",OFFSET('9. METAS'!$R$20,INT((ROW()-14)/2),0)))</f>
        <v>202</v>
      </c>
      <c r="L36" s="136">
        <f ca="1">IF(MOD(ROW()-13,2)=0,IF(ISBLANK(OFFSET('11. SEGUIMIENTO 2026'!$P$14,INT((ROW()-13)/2),0)),"",OFFSET('11. SEGUIMIENTO 2026'!$P$14,INT((ROW()-13)/2),0)),IF(ISBLANK(OFFSET('9. METAS'!$S$20,INT((ROW()-14)/2),0)),"",OFFSET('9. METAS'!$S$20,INT((ROW()-14)/2),0)))</f>
        <v>51</v>
      </c>
      <c r="M36" s="137">
        <f ca="1">IF(MOD(ROW()-13,2)=0,IF(ISBLANK(OFFSET('11. SEGUIMIENTO 2026'!$Q$14,INT((ROW()-13)/2),0)),"",OFFSET('11. SEGUIMIENTO 2026'!$Q$14,INT((ROW()-13)/2),0)),IF(ISBLANK(OFFSET('9. METAS'!$T$20,INT((ROW()-14)/2),0)),"",OFFSET('9. METAS'!$T$20,INT((ROW()-14)/2),0)))</f>
        <v>50</v>
      </c>
      <c r="N36" s="482"/>
      <c r="O36" s="484"/>
      <c r="P36" s="485"/>
    </row>
    <row r="37" spans="3:16" ht="102.6" customHeight="1">
      <c r="C37" s="486" t="str">
        <f ca="1">IF(ISBLANK(OFFSET('5. Pp (3 años)'!$C$46,INT((ROW()-13)/2),0)),"",OFFSET('5. Pp (3 años)'!$C$46,INT((ROW()-13)/2),0))</f>
        <v>Actividad</v>
      </c>
      <c r="D37" s="488" t="str">
        <f ca="1">IF(ISBLANK(OFFSET('5. Pp (3 años)'!$D$46,INT((ROW()-13)/2),0)),"",OFFSET('5. Pp (3 años)'!$D$46,INT((ROW()-13)/2),0))</f>
        <v>2.4.3.1. Emisión de pases de caja al contribuyente para el pago de los derechos de la recolección de residuos registrados.</v>
      </c>
      <c r="E37" s="488" t="str">
        <f ca="1">IF(ISBLANK(OFFSET('5. Pp (3 años)'!$E$46,INT((ROW()-13)/2),0)),"",OFFSET('5. Pp (3 años)'!$E$46,INT((ROW()-13)/2),0))</f>
        <v xml:space="preserve">PEPCR: Porcentaje de emisión de  pases de caja registrados </v>
      </c>
      <c r="F37" s="490" t="str">
        <f ca="1">IF(ISBLANK(OFFSET('5. Pp (3 años)'!$K$46,INT((ROW()-13)/2),0)),"",OFFSET('5. Pp (3 años)'!$K$46,INT((ROW()-13)/2),0))</f>
        <v>Ascendente</v>
      </c>
      <c r="G37" s="492" t="str">
        <f ca="1">IF(ISBLANK(OFFSET('5. Pp (3 años)'!$H$46,INT((ROW()-13)/2),0)),"",OFFSET('5. Pp (3 años)'!$H$46,INT((ROW()-13)/2),0))</f>
        <v>Trimestral</v>
      </c>
      <c r="H37" s="478">
        <f ca="1">IF(ISBLANK(OFFSET('9. METAS'!$K$20,INT((ROW()-13)/2),0)),"",OFFSET('9. METAS'!$K$20,INT((ROW()-13)/2),0))</f>
        <v>63321</v>
      </c>
      <c r="I37" s="479" t="s">
        <v>145</v>
      </c>
      <c r="J37" s="135">
        <f ca="1">IF(MOD(ROW()-13,2)=0,IF(ISBLANK(OFFSET('11. SEGUIMIENTO 2026'!$N$14,INT((ROW()-13)/2),0)),"",OFFSET('11. SEGUIMIENTO 2026'!$N$14,INT((ROW()-13)/2),0)),IF(ISBLANK(OFFSET('9. METAS'!$Q$20,INT((ROW()-14)/2),0)),"",OFFSET('9. METAS'!$Q$20,INT((ROW()-14)/2),0)))</f>
        <v>70991</v>
      </c>
      <c r="K37" s="136" t="str">
        <f ca="1">IF(MOD(ROW()-13,2)=0,IF(ISBLANK(OFFSET('11. SEGUIMIENTO 2026'!$O$14,INT((ROW()-13)/2),0)),"",OFFSET('11. SEGUIMIENTO 2026'!$O$14,INT((ROW()-13)/2),0)),IF(ISBLANK(OFFSET('9. METAS'!$R$20,INT((ROW()-14)/2),0)),"",OFFSET('9. METAS'!$R$20,INT((ROW()-14)/2),0)))</f>
        <v/>
      </c>
      <c r="L37" s="136" t="str">
        <f ca="1">IF(MOD(ROW()-13,2)=0,IF(ISBLANK(OFFSET('11. SEGUIMIENTO 2026'!$P$14,INT((ROW()-13)/2),0)),"",OFFSET('11. SEGUIMIENTO 2026'!$P$14,INT((ROW()-13)/2),0)),IF(ISBLANK(OFFSET('9. METAS'!$S$20,INT((ROW()-14)/2),0)),"",OFFSET('9. METAS'!$S$20,INT((ROW()-14)/2),0)))</f>
        <v/>
      </c>
      <c r="M37" s="137" t="str">
        <f ca="1">IF(MOD(ROW()-13,2)=0,IF(ISBLANK(OFFSET('11. SEGUIMIENTO 2026'!$Q$14,INT((ROW()-13)/2),0)),"",OFFSET('11. SEGUIMIENTO 2026'!$Q$14,INT((ROW()-13)/2),0)),IF(ISBLANK(OFFSET('9. METAS'!$T$20,INT((ROW()-14)/2),0)),"",OFFSET('9. METAS'!$T$20,INT((ROW()-14)/2),0)))</f>
        <v/>
      </c>
      <c r="N37" s="481">
        <f t="shared" ref="N37" ca="1" si="19">IFERROR(J37/J38,"ND")</f>
        <v>1.4198200000000001</v>
      </c>
      <c r="O37" s="483">
        <f t="shared" ref="O37" ca="1" si="20">IFERROR(((J37)/H37),"ND")</f>
        <v>1.1211288514079059</v>
      </c>
      <c r="P37" s="476" t="s">
        <v>455</v>
      </c>
    </row>
    <row r="38" spans="3:16" ht="116.45" customHeight="1">
      <c r="C38" s="498"/>
      <c r="D38" s="488"/>
      <c r="E38" s="488"/>
      <c r="F38" s="490"/>
      <c r="G38" s="492"/>
      <c r="H38" s="478"/>
      <c r="I38" s="480"/>
      <c r="J38" s="135">
        <f ca="1">IF(MOD(ROW()-13,2)=0,IF(ISBLANK(OFFSET('11. SEGUIMIENTO 2026'!$N$14,INT((ROW()-13)/2),0)),"",OFFSET('11. SEGUIMIENTO 2026'!$N$14,INT((ROW()-13)/2),0)),IF(ISBLANK(OFFSET('9. METAS'!$Q$20,INT((ROW()-14)/2),0)),"",OFFSET('9. METAS'!$Q$20,INT((ROW()-14)/2),0)))</f>
        <v>50000</v>
      </c>
      <c r="K38" s="136">
        <f ca="1">IF(MOD(ROW()-13,2)=0,IF(ISBLANK(OFFSET('11. SEGUIMIENTO 2026'!$O$14,INT((ROW()-13)/2),0)),"",OFFSET('11. SEGUIMIENTO 2026'!$O$14,INT((ROW()-13)/2),0)),IF(ISBLANK(OFFSET('9. METAS'!$R$20,INT((ROW()-14)/2),0)),"",OFFSET('9. METAS'!$R$20,INT((ROW()-14)/2),0)))</f>
        <v>6065</v>
      </c>
      <c r="L38" s="136">
        <f ca="1">IF(MOD(ROW()-13,2)=0,IF(ISBLANK(OFFSET('11. SEGUIMIENTO 2026'!$P$14,INT((ROW()-13)/2),0)),"",OFFSET('11. SEGUIMIENTO 2026'!$P$14,INT((ROW()-13)/2),0)),IF(ISBLANK(OFFSET('9. METAS'!$S$20,INT((ROW()-14)/2),0)),"",OFFSET('9. METAS'!$S$20,INT((ROW()-14)/2),0)))</f>
        <v>4221</v>
      </c>
      <c r="M38" s="137">
        <f ca="1">IF(MOD(ROW()-13,2)=0,IF(ISBLANK(OFFSET('11. SEGUIMIENTO 2026'!$Q$14,INT((ROW()-13)/2),0)),"",OFFSET('11. SEGUIMIENTO 2026'!$Q$14,INT((ROW()-13)/2),0)),IF(ISBLANK(OFFSET('9. METAS'!$T$20,INT((ROW()-14)/2),0)),"",OFFSET('9. METAS'!$T$20,INT((ROW()-14)/2),0)))</f>
        <v>3035</v>
      </c>
      <c r="N38" s="482"/>
      <c r="O38" s="484"/>
      <c r="P38" s="500"/>
    </row>
    <row r="39" spans="3:16" ht="102.95" customHeight="1">
      <c r="C39" s="486" t="str">
        <f ca="1">IF(ISBLANK(OFFSET('5. Pp (3 años)'!$C$46,INT((ROW()-13)/2),0)),"",OFFSET('5. Pp (3 años)'!$C$46,INT((ROW()-13)/2),0))</f>
        <v>Actividad</v>
      </c>
      <c r="D39" s="488" t="str">
        <f ca="1">IF(ISBLANK(OFFSET('5. Pp (3 años)'!$D$46,INT((ROW()-13)/2),0)),"",OFFSET('5. Pp (3 años)'!$D$46,INT((ROW()-13)/2),0))</f>
        <v>2.4.3.2. Elaboración  de  Constancias de registro de Planes de manejo de residuos sólidos a grandes Generadores verificados.</v>
      </c>
      <c r="E39" s="488" t="str">
        <f ca="1">IF(ISBLANK(OFFSET('5. Pp (3 años)'!$E$46,INT((ROW()-13)/2),0)),"",OFFSET('5. Pp (3 años)'!$E$46,INT((ROW()-13)/2),0))</f>
        <v>PCRPM: Porcentaje de  elaboración de Constancia de Registro Planes de Manejo verificados</v>
      </c>
      <c r="F39" s="490" t="str">
        <f ca="1">IF(ISBLANK(OFFSET('5. Pp (3 años)'!$K$46,INT((ROW()-13)/2),0)),"",OFFSET('5. Pp (3 años)'!$K$46,INT((ROW()-13)/2),0))</f>
        <v>Ascendente</v>
      </c>
      <c r="G39" s="492" t="str">
        <f ca="1">IF(ISBLANK(OFFSET('5. Pp (3 años)'!$H$46,INT((ROW()-13)/2),0)),"",OFFSET('5. Pp (3 años)'!$H$46,INT((ROW()-13)/2),0))</f>
        <v>Trimestral</v>
      </c>
      <c r="H39" s="478">
        <f ca="1">IF(ISBLANK(OFFSET('9. METAS'!$K$20,INT((ROW()-13)/2),0)),"",OFFSET('9. METAS'!$K$20,INT((ROW()-13)/2),0))</f>
        <v>1603</v>
      </c>
      <c r="I39" s="479" t="s">
        <v>145</v>
      </c>
      <c r="J39" s="135">
        <f ca="1">IF(MOD(ROW()-13,2)=0,IF(ISBLANK(OFFSET('11. SEGUIMIENTO 2026'!$N$14,INT((ROW()-13)/2),0)),"",OFFSET('11. SEGUIMIENTO 2026'!$N$14,INT((ROW()-13)/2),0)),IF(ISBLANK(OFFSET('9. METAS'!$Q$20,INT((ROW()-14)/2),0)),"",OFFSET('9. METAS'!$Q$20,INT((ROW()-14)/2),0)))</f>
        <v>936</v>
      </c>
      <c r="K39" s="136" t="str">
        <f ca="1">IF(MOD(ROW()-13,2)=0,IF(ISBLANK(OFFSET('11. SEGUIMIENTO 2026'!$O$14,INT((ROW()-13)/2),0)),"",OFFSET('11. SEGUIMIENTO 2026'!$O$14,INT((ROW()-13)/2),0)),IF(ISBLANK(OFFSET('9. METAS'!$R$20,INT((ROW()-14)/2),0)),"",OFFSET('9. METAS'!$R$20,INT((ROW()-14)/2),0)))</f>
        <v/>
      </c>
      <c r="L39" s="136" t="str">
        <f ca="1">IF(MOD(ROW()-13,2)=0,IF(ISBLANK(OFFSET('11. SEGUIMIENTO 2026'!$P$14,INT((ROW()-13)/2),0)),"",OFFSET('11. SEGUIMIENTO 2026'!$P$14,INT((ROW()-13)/2),0)),IF(ISBLANK(OFFSET('9. METAS'!$S$20,INT((ROW()-14)/2),0)),"",OFFSET('9. METAS'!$S$20,INT((ROW()-14)/2),0)))</f>
        <v/>
      </c>
      <c r="M39" s="137" t="str">
        <f ca="1">IF(MOD(ROW()-13,2)=0,IF(ISBLANK(OFFSET('11. SEGUIMIENTO 2026'!$Q$14,INT((ROW()-13)/2),0)),"",OFFSET('11. SEGUIMIENTO 2026'!$Q$14,INT((ROW()-13)/2),0)),IF(ISBLANK(OFFSET('9. METAS'!$T$20,INT((ROW()-14)/2),0)),"",OFFSET('9. METAS'!$T$20,INT((ROW()-14)/2),0)))</f>
        <v/>
      </c>
      <c r="N39" s="481">
        <f t="shared" ref="N39" ca="1" si="21">IFERROR(J39/J40,"ND")</f>
        <v>0.72</v>
      </c>
      <c r="O39" s="483">
        <f t="shared" ref="O39" ca="1" si="22">IFERROR(((J39)/H39),"ND")</f>
        <v>0.58390517779164064</v>
      </c>
      <c r="P39" s="476" t="s">
        <v>362</v>
      </c>
    </row>
    <row r="40" spans="3:16" ht="139.5" customHeight="1">
      <c r="C40" s="498"/>
      <c r="D40" s="488"/>
      <c r="E40" s="488"/>
      <c r="F40" s="490"/>
      <c r="G40" s="492"/>
      <c r="H40" s="478"/>
      <c r="I40" s="480"/>
      <c r="J40" s="135">
        <f ca="1">IF(MOD(ROW()-13,2)=0,IF(ISBLANK(OFFSET('11. SEGUIMIENTO 2026'!$N$14,INT((ROW()-13)/2),0)),"",OFFSET('11. SEGUIMIENTO 2026'!$N$14,INT((ROW()-13)/2),0)),IF(ISBLANK(OFFSET('9. METAS'!$Q$20,INT((ROW()-14)/2),0)),"",OFFSET('9. METAS'!$Q$20,INT((ROW()-14)/2),0)))</f>
        <v>1300</v>
      </c>
      <c r="K40" s="136">
        <f ca="1">IF(MOD(ROW()-13,2)=0,IF(ISBLANK(OFFSET('11. SEGUIMIENTO 2026'!$O$14,INT((ROW()-13)/2),0)),"",OFFSET('11. SEGUIMIENTO 2026'!$O$14,INT((ROW()-13)/2),0)),IF(ISBLANK(OFFSET('9. METAS'!$R$20,INT((ROW()-14)/2),0)),"",OFFSET('9. METAS'!$R$20,INT((ROW()-14)/2),0)))</f>
        <v>202</v>
      </c>
      <c r="L40" s="136">
        <f ca="1">IF(MOD(ROW()-13,2)=0,IF(ISBLANK(OFFSET('11. SEGUIMIENTO 2026'!$P$14,INT((ROW()-13)/2),0)),"",OFFSET('11. SEGUIMIENTO 2026'!$P$14,INT((ROW()-13)/2),0)),IF(ISBLANK(OFFSET('9. METAS'!$S$20,INT((ROW()-14)/2),0)),"",OFFSET('9. METAS'!$S$20,INT((ROW()-14)/2),0)))</f>
        <v>51</v>
      </c>
      <c r="M40" s="137">
        <f ca="1">IF(MOD(ROW()-13,2)=0,IF(ISBLANK(OFFSET('11. SEGUIMIENTO 2026'!$Q$14,INT((ROW()-13)/2),0)),"",OFFSET('11. SEGUIMIENTO 2026'!$Q$14,INT((ROW()-13)/2),0)),IF(ISBLANK(OFFSET('9. METAS'!$T$20,INT((ROW()-14)/2),0)),"",OFFSET('9. METAS'!$T$20,INT((ROW()-14)/2),0)))</f>
        <v>50</v>
      </c>
      <c r="N40" s="482"/>
      <c r="O40" s="484"/>
      <c r="P40" s="485"/>
    </row>
    <row r="41" spans="3:16" ht="80.099999999999994" customHeight="1">
      <c r="C41" s="486" t="str">
        <f ca="1">IF(ISBLANK(OFFSET('5. Pp (3 años)'!$C$46,INT((ROW()-13)/2),0)),"",OFFSET('5. Pp (3 años)'!$C$46,INT((ROW()-13)/2),0))</f>
        <v>Actividad</v>
      </c>
      <c r="D41" s="488" t="str">
        <f ca="1">IF(ISBLANK(OFFSET('5. Pp (3 años)'!$D$46,INT((ROW()-13)/2),0)),"",OFFSET('5. Pp (3 años)'!$D$46,INT((ROW()-13)/2),0))</f>
        <v>2.4.3.3.  Supervisar los pesajes de residuos declarados por los contribuyentes.</v>
      </c>
      <c r="E41" s="488" t="str">
        <f ca="1">IF(ISBLANK(OFFSET('5. Pp (3 años)'!$E$46,INT((ROW()-13)/2),0)),"",OFFSET('5. Pp (3 años)'!$E$46,INT((ROW()-13)/2),0))</f>
        <v>PVEC:   Porcentaje de visitas empresas contribuyentes realizadas</v>
      </c>
      <c r="F41" s="490" t="str">
        <f ca="1">IF(ISBLANK(OFFSET('5. Pp (3 años)'!$K$46,INT((ROW()-13)/2),0)),"",OFFSET('5. Pp (3 años)'!$K$46,INT((ROW()-13)/2),0))</f>
        <v>Ascendente</v>
      </c>
      <c r="G41" s="492" t="str">
        <f ca="1">IF(ISBLANK(OFFSET('5. Pp (3 años)'!$H$46,INT((ROW()-13)/2),0)),"",OFFSET('5. Pp (3 años)'!$H$46,INT((ROW()-13)/2),0))</f>
        <v>Trimestral</v>
      </c>
      <c r="H41" s="478">
        <f ca="1">IF(ISBLANK(OFFSET('9. METAS'!$K$20,INT((ROW()-13)/2),0)),"",OFFSET('9. METAS'!$K$20,INT((ROW()-13)/2),0))</f>
        <v>80</v>
      </c>
      <c r="I41" s="479" t="s">
        <v>145</v>
      </c>
      <c r="J41" s="135">
        <f ca="1">IF(MOD(ROW()-13,2)=0,IF(ISBLANK(OFFSET('11. SEGUIMIENTO 2026'!$N$14,INT((ROW()-13)/2),0)),"",OFFSET('11. SEGUIMIENTO 2026'!$N$14,INT((ROW()-13)/2),0)),IF(ISBLANK(OFFSET('9. METAS'!$Q$20,INT((ROW()-14)/2),0)),"",OFFSET('9. METAS'!$Q$20,INT((ROW()-14)/2),0)))</f>
        <v>5</v>
      </c>
      <c r="K41" s="136" t="str">
        <f ca="1">IF(MOD(ROW()-13,2)=0,IF(ISBLANK(OFFSET('11. SEGUIMIENTO 2026'!$O$14,INT((ROW()-13)/2),0)),"",OFFSET('11. SEGUIMIENTO 2026'!$O$14,INT((ROW()-13)/2),0)),IF(ISBLANK(OFFSET('9. METAS'!$R$20,INT((ROW()-14)/2),0)),"",OFFSET('9. METAS'!$R$20,INT((ROW()-14)/2),0)))</f>
        <v/>
      </c>
      <c r="L41" s="136" t="str">
        <f ca="1">IF(MOD(ROW()-13,2)=0,IF(ISBLANK(OFFSET('11. SEGUIMIENTO 2026'!$P$14,INT((ROW()-13)/2),0)),"",OFFSET('11. SEGUIMIENTO 2026'!$P$14,INT((ROW()-13)/2),0)),IF(ISBLANK(OFFSET('9. METAS'!$S$20,INT((ROW()-14)/2),0)),"",OFFSET('9. METAS'!$S$20,INT((ROW()-14)/2),0)))</f>
        <v/>
      </c>
      <c r="M41" s="137" t="str">
        <f ca="1">IF(MOD(ROW()-13,2)=0,IF(ISBLANK(OFFSET('11. SEGUIMIENTO 2026'!$Q$14,INT((ROW()-13)/2),0)),"",OFFSET('11. SEGUIMIENTO 2026'!$Q$14,INT((ROW()-13)/2),0)),IF(ISBLANK(OFFSET('9. METAS'!$T$20,INT((ROW()-14)/2),0)),"",OFFSET('9. METAS'!$T$20,INT((ROW()-14)/2),0)))</f>
        <v/>
      </c>
      <c r="N41" s="481">
        <f t="shared" ref="N41" ca="1" si="23">IFERROR(J41/J42,"ND")</f>
        <v>1</v>
      </c>
      <c r="O41" s="483">
        <f t="shared" ref="O41" ca="1" si="24">IFERROR(((J41)/H41),"ND")</f>
        <v>6.25E-2</v>
      </c>
      <c r="P41" s="499" t="s">
        <v>344</v>
      </c>
    </row>
    <row r="42" spans="3:16" ht="128.44999999999999" customHeight="1">
      <c r="C42" s="498"/>
      <c r="D42" s="488"/>
      <c r="E42" s="488"/>
      <c r="F42" s="490"/>
      <c r="G42" s="492"/>
      <c r="H42" s="478"/>
      <c r="I42" s="480"/>
      <c r="J42" s="135">
        <f ca="1">IF(MOD(ROW()-13,2)=0,IF(ISBLANK(OFFSET('11. SEGUIMIENTO 2026'!$N$14,INT((ROW()-13)/2),0)),"",OFFSET('11. SEGUIMIENTO 2026'!$N$14,INT((ROW()-13)/2),0)),IF(ISBLANK(OFFSET('9. METAS'!$Q$20,INT((ROW()-14)/2),0)),"",OFFSET('9. METAS'!$Q$20,INT((ROW()-14)/2),0)))</f>
        <v>5</v>
      </c>
      <c r="K42" s="136">
        <f ca="1">IF(MOD(ROW()-13,2)=0,IF(ISBLANK(OFFSET('11. SEGUIMIENTO 2026'!$O$14,INT((ROW()-13)/2),0)),"",OFFSET('11. SEGUIMIENTO 2026'!$O$14,INT((ROW()-13)/2),0)),IF(ISBLANK(OFFSET('9. METAS'!$R$20,INT((ROW()-14)/2),0)),"",OFFSET('9. METAS'!$R$20,INT((ROW()-14)/2),0)))</f>
        <v>20</v>
      </c>
      <c r="L42" s="136">
        <f ca="1">IF(MOD(ROW()-13,2)=0,IF(ISBLANK(OFFSET('11. SEGUIMIENTO 2026'!$P$14,INT((ROW()-13)/2),0)),"",OFFSET('11. SEGUIMIENTO 2026'!$P$14,INT((ROW()-13)/2),0)),IF(ISBLANK(OFFSET('9. METAS'!$S$20,INT((ROW()-14)/2),0)),"",OFFSET('9. METAS'!$S$20,INT((ROW()-14)/2),0)))</f>
        <v>25</v>
      </c>
      <c r="M42" s="137">
        <f ca="1">IF(MOD(ROW()-13,2)=0,IF(ISBLANK(OFFSET('11. SEGUIMIENTO 2026'!$Q$14,INT((ROW()-13)/2),0)),"",OFFSET('11. SEGUIMIENTO 2026'!$Q$14,INT((ROW()-13)/2),0)),IF(ISBLANK(OFFSET('9. METAS'!$T$20,INT((ROW()-14)/2),0)),"",OFFSET('9. METAS'!$T$20,INT((ROW()-14)/2),0)))</f>
        <v>30</v>
      </c>
      <c r="N42" s="482"/>
      <c r="O42" s="484"/>
      <c r="P42" s="485"/>
    </row>
    <row r="43" spans="3:16" ht="63" customHeight="1">
      <c r="C43" s="486" t="str">
        <f ca="1">IF(ISBLANK(OFFSET('5. Pp (3 años)'!$C$46,INT((ROW()-13)/2),0)),"",OFFSET('5. Pp (3 años)'!$C$46,INT((ROW()-13)/2),0))</f>
        <v>Componente</v>
      </c>
      <c r="D43" s="488" t="str">
        <f ca="1">IF(ISBLANK(OFFSET('5. Pp (3 años)'!$D$46,INT((ROW()-13)/2),0)),"",OFFSET('5. Pp (3 años)'!$D$46,INT((ROW()-13)/2),0))</f>
        <v>2.4.4. Actividades de concientización sobre el manejo de residuos sólidos urbanos con la participación ciudadana registrados.</v>
      </c>
      <c r="E43" s="488" t="str">
        <f ca="1">IF(ISBLANK(OFFSET('5. Pp (3 años)'!$E$46,INT((ROW()-13)/2),0)),"",OFFSET('5. Pp (3 años)'!$E$46,INT((ROW()-13)/2),0))</f>
        <v>PPCR: Porcentaje de participación ciudadana  registradas</v>
      </c>
      <c r="F43" s="490" t="str">
        <f ca="1">IF(ISBLANK(OFFSET('5. Pp (3 años)'!$K$46,INT((ROW()-13)/2),0)),"",OFFSET('5. Pp (3 años)'!$K$46,INT((ROW()-13)/2),0))</f>
        <v>Ascendente</v>
      </c>
      <c r="G43" s="492" t="str">
        <f ca="1">IF(ISBLANK(OFFSET('5. Pp (3 años)'!$H$46,INT((ROW()-13)/2),0)),"",OFFSET('5. Pp (3 años)'!$H$46,INT((ROW()-13)/2),0))</f>
        <v>Trimestral</v>
      </c>
      <c r="H43" s="478">
        <f ca="1">IF(ISBLANK(OFFSET('9. METAS'!$K$20,INT((ROW()-13)/2),0)),"",OFFSET('9. METAS'!$K$20,INT((ROW()-13)/2),0))</f>
        <v>612110</v>
      </c>
      <c r="I43" s="479" t="s">
        <v>145</v>
      </c>
      <c r="J43" s="135">
        <f ca="1">IF(MOD(ROW()-13,2)=0,IF(ISBLANK(OFFSET('11. SEGUIMIENTO 2026'!$N$14,INT((ROW()-13)/2),0)),"",OFFSET('11. SEGUIMIENTO 2026'!$N$14,INT((ROW()-13)/2),0)),IF(ISBLANK(OFFSET('9. METAS'!$Q$20,INT((ROW()-14)/2),0)),"",OFFSET('9. METAS'!$Q$20,INT((ROW()-14)/2),0)))</f>
        <v>135511</v>
      </c>
      <c r="K43" s="136" t="str">
        <f ca="1">IF(MOD(ROW()-13,2)=0,IF(ISBLANK(OFFSET('11. SEGUIMIENTO 2026'!$O$14,INT((ROW()-13)/2),0)),"",OFFSET('11. SEGUIMIENTO 2026'!$O$14,INT((ROW()-13)/2),0)),IF(ISBLANK(OFFSET('9. METAS'!$R$20,INT((ROW()-14)/2),0)),"",OFFSET('9. METAS'!$R$20,INT((ROW()-14)/2),0)))</f>
        <v/>
      </c>
      <c r="L43" s="136" t="str">
        <f ca="1">IF(MOD(ROW()-13,2)=0,IF(ISBLANK(OFFSET('11. SEGUIMIENTO 2026'!$P$14,INT((ROW()-13)/2),0)),"",OFFSET('11. SEGUIMIENTO 2026'!$P$14,INT((ROW()-13)/2),0)),IF(ISBLANK(OFFSET('9. METAS'!$S$20,INT((ROW()-14)/2),0)),"",OFFSET('9. METAS'!$S$20,INT((ROW()-14)/2),0)))</f>
        <v/>
      </c>
      <c r="M43" s="137" t="str">
        <f ca="1">IF(MOD(ROW()-13,2)=0,IF(ISBLANK(OFFSET('11. SEGUIMIENTO 2026'!$Q$14,INT((ROW()-13)/2),0)),"",OFFSET('11. SEGUIMIENTO 2026'!$Q$14,INT((ROW()-13)/2),0)),IF(ISBLANK(OFFSET('9. METAS'!$T$20,INT((ROW()-14)/2),0)),"",OFFSET('9. METAS'!$T$20,INT((ROW()-14)/2),0)))</f>
        <v/>
      </c>
      <c r="N43" s="481">
        <f t="shared" ref="N43" ca="1" si="25">IFERROR(J43/J44,"ND")</f>
        <v>0.88553653930352161</v>
      </c>
      <c r="O43" s="483">
        <f t="shared" ref="O43" ca="1" si="26">IFERROR(((J43)/H43),"ND")</f>
        <v>0.22138341147832905</v>
      </c>
      <c r="P43" s="499" t="s">
        <v>345</v>
      </c>
    </row>
    <row r="44" spans="3:16" ht="102" customHeight="1">
      <c r="C44" s="498"/>
      <c r="D44" s="488"/>
      <c r="E44" s="488"/>
      <c r="F44" s="490"/>
      <c r="G44" s="492"/>
      <c r="H44" s="478"/>
      <c r="I44" s="480"/>
      <c r="J44" s="135">
        <f ca="1">IF(MOD(ROW()-13,2)=0,IF(ISBLANK(OFFSET('11. SEGUIMIENTO 2026'!$N$14,INT((ROW()-13)/2),0)),"",OFFSET('11. SEGUIMIENTO 2026'!$N$14,INT((ROW()-13)/2),0)),IF(ISBLANK(OFFSET('9. METAS'!$Q$20,INT((ROW()-14)/2),0)),"",OFFSET('9. METAS'!$Q$20,INT((ROW()-14)/2),0)))</f>
        <v>153027</v>
      </c>
      <c r="K44" s="136">
        <f ca="1">IF(MOD(ROW()-13,2)=0,IF(ISBLANK(OFFSET('11. SEGUIMIENTO 2026'!$O$14,INT((ROW()-13)/2),0)),"",OFFSET('11. SEGUIMIENTO 2026'!$O$14,INT((ROW()-13)/2),0)),IF(ISBLANK(OFFSET('9. METAS'!$R$20,INT((ROW()-14)/2),0)),"",OFFSET('9. METAS'!$R$20,INT((ROW()-14)/2),0)))</f>
        <v>153027</v>
      </c>
      <c r="L44" s="136">
        <f ca="1">IF(MOD(ROW()-13,2)=0,IF(ISBLANK(OFFSET('11. SEGUIMIENTO 2026'!$P$14,INT((ROW()-13)/2),0)),"",OFFSET('11. SEGUIMIENTO 2026'!$P$14,INT((ROW()-13)/2),0)),IF(ISBLANK(OFFSET('9. METAS'!$S$20,INT((ROW()-14)/2),0)),"",OFFSET('9. METAS'!$S$20,INT((ROW()-14)/2),0)))</f>
        <v>153028</v>
      </c>
      <c r="M44" s="137">
        <f ca="1">IF(MOD(ROW()-13,2)=0,IF(ISBLANK(OFFSET('11. SEGUIMIENTO 2026'!$Q$14,INT((ROW()-13)/2),0)),"",OFFSET('11. SEGUIMIENTO 2026'!$Q$14,INT((ROW()-13)/2),0)),IF(ISBLANK(OFFSET('9. METAS'!$T$20,INT((ROW()-14)/2),0)),"",OFFSET('9. METAS'!$T$20,INT((ROW()-14)/2),0)))</f>
        <v>153028</v>
      </c>
      <c r="N44" s="482"/>
      <c r="O44" s="484"/>
      <c r="P44" s="485"/>
    </row>
    <row r="45" spans="3:16" ht="76.5" customHeight="1">
      <c r="C45" s="486" t="str">
        <f ca="1">IF(ISBLANK(OFFSET('5. Pp (3 años)'!$C$46,INT((ROW()-13)/2),0)),"",OFFSET('5. Pp (3 años)'!$C$46,INT((ROW()-13)/2),0))</f>
        <v>Actividad</v>
      </c>
      <c r="D45" s="488" t="str">
        <f ca="1">IF(ISBLANK(OFFSET('5. Pp (3 años)'!$D$46,INT((ROW()-13)/2),0)),"",OFFSET('5. Pp (3 años)'!$D$46,INT((ROW()-13)/2),0))</f>
        <v>2.4.4.1.  Impartir pláticas de capacitación y concientización enfocadas en la separación, clasificación y buen manejo de los RSU en los sectores empresarial y educativo realizado.</v>
      </c>
      <c r="E45" s="488" t="str">
        <f ca="1">IF(ISBLANK(OFFSET('5. Pp (3 años)'!$E$46,INT((ROW()-13)/2),0)),"",OFFSET('5. Pp (3 años)'!$E$46,INT((ROW()-13)/2),0))</f>
        <v>PEIEC: Porcentaje de empresas e instituciones educativas capacitadas</v>
      </c>
      <c r="F45" s="490" t="str">
        <f ca="1">IF(ISBLANK(OFFSET('5. Pp (3 años)'!$K$46,INT((ROW()-13)/2),0)),"",OFFSET('5. Pp (3 años)'!$K$46,INT((ROW()-13)/2),0))</f>
        <v>Ascendente</v>
      </c>
      <c r="G45" s="492" t="str">
        <f ca="1">IF(ISBLANK(OFFSET('5. Pp (3 años)'!$H$46,INT((ROW()-13)/2),0)),"",OFFSET('5. Pp (3 años)'!$H$46,INT((ROW()-13)/2),0))</f>
        <v>Trimestral</v>
      </c>
      <c r="H45" s="478">
        <f ca="1">IF(ISBLANK(OFFSET('9. METAS'!$K$20,INT((ROW()-13)/2),0)),"",OFFSET('9. METAS'!$K$20,INT((ROW()-13)/2),0))</f>
        <v>695</v>
      </c>
      <c r="I45" s="479" t="s">
        <v>145</v>
      </c>
      <c r="J45" s="135">
        <f ca="1">IF(MOD(ROW()-13,2)=0,IF(ISBLANK(OFFSET('11. SEGUIMIENTO 2026'!$N$14,INT((ROW()-13)/2),0)),"",OFFSET('11. SEGUIMIENTO 2026'!$N$14,INT((ROW()-13)/2),0)),IF(ISBLANK(OFFSET('9. METAS'!$Q$20,INT((ROW()-14)/2),0)),"",OFFSET('9. METAS'!$Q$20,INT((ROW()-14)/2),0)))</f>
        <v>143</v>
      </c>
      <c r="K45" s="136" t="str">
        <f ca="1">IF(MOD(ROW()-13,2)=0,IF(ISBLANK(OFFSET('11. SEGUIMIENTO 2026'!$O$14,INT((ROW()-13)/2),0)),"",OFFSET('11. SEGUIMIENTO 2026'!$O$14,INT((ROW()-13)/2),0)),IF(ISBLANK(OFFSET('9. METAS'!$R$20,INT((ROW()-14)/2),0)),"",OFFSET('9. METAS'!$R$20,INT((ROW()-14)/2),0)))</f>
        <v/>
      </c>
      <c r="L45" s="136" t="str">
        <f ca="1">IF(MOD(ROW()-13,2)=0,IF(ISBLANK(OFFSET('11. SEGUIMIENTO 2026'!$P$14,INT((ROW()-13)/2),0)),"",OFFSET('11. SEGUIMIENTO 2026'!$P$14,INT((ROW()-13)/2),0)),IF(ISBLANK(OFFSET('9. METAS'!$S$20,INT((ROW()-14)/2),0)),"",OFFSET('9. METAS'!$S$20,INT((ROW()-14)/2),0)))</f>
        <v/>
      </c>
      <c r="M45" s="137" t="str">
        <f ca="1">IF(MOD(ROW()-13,2)=0,IF(ISBLANK(OFFSET('11. SEGUIMIENTO 2026'!$Q$14,INT((ROW()-13)/2),0)),"",OFFSET('11. SEGUIMIENTO 2026'!$Q$14,INT((ROW()-13)/2),0)),IF(ISBLANK(OFFSET('9. METAS'!$T$20,INT((ROW()-14)/2),0)),"",OFFSET('9. METAS'!$T$20,INT((ROW()-14)/2),0)))</f>
        <v/>
      </c>
      <c r="N45" s="481">
        <f t="shared" ref="N45" ca="1" si="27">IFERROR(J45/J46,"ND")</f>
        <v>0.95333333333333337</v>
      </c>
      <c r="O45" s="483">
        <f t="shared" ref="O45" ca="1" si="28">IFERROR(((J45)/H45),"ND")</f>
        <v>0.20575539568345325</v>
      </c>
      <c r="P45" s="476" t="s">
        <v>366</v>
      </c>
    </row>
    <row r="46" spans="3:16" ht="105.6" customHeight="1">
      <c r="C46" s="498"/>
      <c r="D46" s="488"/>
      <c r="E46" s="488"/>
      <c r="F46" s="490"/>
      <c r="G46" s="492"/>
      <c r="H46" s="478"/>
      <c r="I46" s="480"/>
      <c r="J46" s="135">
        <f ca="1">IF(MOD(ROW()-13,2)=0,IF(ISBLANK(OFFSET('11. SEGUIMIENTO 2026'!$N$14,INT((ROW()-13)/2),0)),"",OFFSET('11. SEGUIMIENTO 2026'!$N$14,INT((ROW()-13)/2),0)),IF(ISBLANK(OFFSET('9. METAS'!$Q$20,INT((ROW()-14)/2),0)),"",OFFSET('9. METAS'!$Q$20,INT((ROW()-14)/2),0)))</f>
        <v>150</v>
      </c>
      <c r="K46" s="136">
        <f ca="1">IF(MOD(ROW()-13,2)=0,IF(ISBLANK(OFFSET('11. SEGUIMIENTO 2026'!$O$14,INT((ROW()-13)/2),0)),"",OFFSET('11. SEGUIMIENTO 2026'!$O$14,INT((ROW()-13)/2),0)),IF(ISBLANK(OFFSET('9. METAS'!$R$20,INT((ROW()-14)/2),0)),"",OFFSET('9. METAS'!$R$20,INT((ROW()-14)/2),0)))</f>
        <v>220</v>
      </c>
      <c r="L46" s="136">
        <f ca="1">IF(MOD(ROW()-13,2)=0,IF(ISBLANK(OFFSET('11. SEGUIMIENTO 2026'!$P$14,INT((ROW()-13)/2),0)),"",OFFSET('11. SEGUIMIENTO 2026'!$P$14,INT((ROW()-13)/2),0)),IF(ISBLANK(OFFSET('9. METAS'!$S$20,INT((ROW()-14)/2),0)),"",OFFSET('9. METAS'!$S$20,INT((ROW()-14)/2),0)))</f>
        <v>165</v>
      </c>
      <c r="M46" s="137">
        <f ca="1">IF(MOD(ROW()-13,2)=0,IF(ISBLANK(OFFSET('11. SEGUIMIENTO 2026'!$Q$14,INT((ROW()-13)/2),0)),"",OFFSET('11. SEGUIMIENTO 2026'!$Q$14,INT((ROW()-13)/2),0)),IF(ISBLANK(OFFSET('9. METAS'!$T$20,INT((ROW()-14)/2),0)),"",OFFSET('9. METAS'!$T$20,INT((ROW()-14)/2),0)))</f>
        <v>160</v>
      </c>
      <c r="N46" s="482"/>
      <c r="O46" s="484"/>
      <c r="P46" s="485"/>
    </row>
    <row r="47" spans="3:16" ht="74.45" customHeight="1">
      <c r="C47" s="486" t="str">
        <f ca="1">IF(ISBLANK(OFFSET('5. Pp (3 años)'!$C$46,INT((ROW()-13)/2),0)),"",OFFSET('5. Pp (3 años)'!$C$46,INT((ROW()-13)/2),0))</f>
        <v>Actividad</v>
      </c>
      <c r="D47" s="488" t="str">
        <f ca="1">IF(ISBLANK(OFFSET('5. Pp (3 años)'!$D$46,INT((ROW()-13)/2),0)),"",OFFSET('5. Pp (3 años)'!$D$46,INT((ROW()-13)/2),0))</f>
        <v>2.4.4.3.  Colocar botes en préstamo y/o donación para la clasificación y separación de los residuos sólidos en beneficio de la ciudadanía, realizados.</v>
      </c>
      <c r="E47" s="488" t="str">
        <f ca="1">IF(ISBLANK(OFFSET('5. Pp (3 años)'!$E$46,INT((ROW()-13)/2),0)),"",OFFSET('5. Pp (3 años)'!$E$46,INT((ROW()-13)/2),0))</f>
        <v>PBBP: Porcentaje de botes de basura prestados</v>
      </c>
      <c r="F47" s="490" t="str">
        <f ca="1">IF(ISBLANK(OFFSET('5. Pp (3 años)'!$K$46,INT((ROW()-13)/2),0)),"",OFFSET('5. Pp (3 años)'!$K$46,INT((ROW()-13)/2),0))</f>
        <v>Ascendente</v>
      </c>
      <c r="G47" s="492" t="str">
        <f ca="1">IF(ISBLANK(OFFSET('5. Pp (3 años)'!$H$46,INT((ROW()-13)/2),0)),"",OFFSET('5. Pp (3 años)'!$H$46,INT((ROW()-13)/2),0))</f>
        <v>Trimestral</v>
      </c>
      <c r="H47" s="478">
        <f ca="1">IF(ISBLANK(OFFSET('9. METAS'!$K$20,INT((ROW()-13)/2),0)),"",OFFSET('9. METAS'!$K$20,INT((ROW()-13)/2),0))</f>
        <v>4650</v>
      </c>
      <c r="I47" s="479" t="s">
        <v>145</v>
      </c>
      <c r="J47" s="135">
        <f ca="1">IF(MOD(ROW()-13,2)=0,IF(ISBLANK(OFFSET('11. SEGUIMIENTO 2026'!$N$14,INT((ROW()-13)/2),0)),"",OFFSET('11. SEGUIMIENTO 2026'!$N$14,INT((ROW()-13)/2),0)),IF(ISBLANK(OFFSET('9. METAS'!$Q$20,INT((ROW()-14)/2),0)),"",OFFSET('9. METAS'!$Q$20,INT((ROW()-14)/2),0)))</f>
        <v>2305</v>
      </c>
      <c r="K47" s="136" t="str">
        <f ca="1">IF(MOD(ROW()-13,2)=0,IF(ISBLANK(OFFSET('11. SEGUIMIENTO 2026'!$O$14,INT((ROW()-13)/2),0)),"",OFFSET('11. SEGUIMIENTO 2026'!$O$14,INT((ROW()-13)/2),0)),IF(ISBLANK(OFFSET('9. METAS'!$R$20,INT((ROW()-14)/2),0)),"",OFFSET('9. METAS'!$R$20,INT((ROW()-14)/2),0)))</f>
        <v/>
      </c>
      <c r="L47" s="136" t="str">
        <f ca="1">IF(MOD(ROW()-13,2)=0,IF(ISBLANK(OFFSET('11. SEGUIMIENTO 2026'!$P$14,INT((ROW()-13)/2),0)),"",OFFSET('11. SEGUIMIENTO 2026'!$P$14,INT((ROW()-13)/2),0)),IF(ISBLANK(OFFSET('9. METAS'!$S$20,INT((ROW()-14)/2),0)),"",OFFSET('9. METAS'!$S$20,INT((ROW()-14)/2),0)))</f>
        <v/>
      </c>
      <c r="M47" s="137" t="str">
        <f ca="1">IF(MOD(ROW()-13,2)=0,IF(ISBLANK(OFFSET('11. SEGUIMIENTO 2026'!$Q$14,INT((ROW()-13)/2),0)),"",OFFSET('11. SEGUIMIENTO 2026'!$Q$14,INT((ROW()-13)/2),0)),IF(ISBLANK(OFFSET('9. METAS'!$T$20,INT((ROW()-14)/2),0)),"",OFFSET('9. METAS'!$T$20,INT((ROW()-14)/2),0)))</f>
        <v/>
      </c>
      <c r="N47" s="481">
        <f t="shared" ref="N47" ca="1" si="29">IFERROR(J47/J48,"ND")</f>
        <v>1.396969696969697</v>
      </c>
      <c r="O47" s="483">
        <f t="shared" ref="O47" ca="1" si="30">IFERROR(((J47)/H47),"ND")</f>
        <v>0.49569892473118282</v>
      </c>
      <c r="P47" s="476" t="s">
        <v>368</v>
      </c>
    </row>
    <row r="48" spans="3:16" ht="66.95" customHeight="1">
      <c r="C48" s="498"/>
      <c r="D48" s="488"/>
      <c r="E48" s="488"/>
      <c r="F48" s="490"/>
      <c r="G48" s="492"/>
      <c r="H48" s="478"/>
      <c r="I48" s="480"/>
      <c r="J48" s="135">
        <f ca="1">IF(MOD(ROW()-13,2)=0,IF(ISBLANK(OFFSET('11. SEGUIMIENTO 2026'!$N$14,INT((ROW()-13)/2),0)),"",OFFSET('11. SEGUIMIENTO 2026'!$N$14,INT((ROW()-13)/2),0)),IF(ISBLANK(OFFSET('9. METAS'!$Q$20,INT((ROW()-14)/2),0)),"",OFFSET('9. METAS'!$Q$20,INT((ROW()-14)/2),0)))</f>
        <v>1650</v>
      </c>
      <c r="K48" s="136">
        <f ca="1">IF(MOD(ROW()-13,2)=0,IF(ISBLANK(OFFSET('11. SEGUIMIENTO 2026'!$O$14,INT((ROW()-13)/2),0)),"",OFFSET('11. SEGUIMIENTO 2026'!$O$14,INT((ROW()-13)/2),0)),IF(ISBLANK(OFFSET('9. METAS'!$R$20,INT((ROW()-14)/2),0)),"",OFFSET('9. METAS'!$R$20,INT((ROW()-14)/2),0)))</f>
        <v>600</v>
      </c>
      <c r="L48" s="136">
        <f ca="1">IF(MOD(ROW()-13,2)=0,IF(ISBLANK(OFFSET('11. SEGUIMIENTO 2026'!$P$14,INT((ROW()-13)/2),0)),"",OFFSET('11. SEGUIMIENTO 2026'!$P$14,INT((ROW()-13)/2),0)),IF(ISBLANK(OFFSET('9. METAS'!$S$20,INT((ROW()-14)/2),0)),"",OFFSET('9. METAS'!$S$20,INT((ROW()-14)/2),0)))</f>
        <v>600</v>
      </c>
      <c r="M48" s="137">
        <f ca="1">IF(MOD(ROW()-13,2)=0,IF(ISBLANK(OFFSET('11. SEGUIMIENTO 2026'!$Q$14,INT((ROW()-13)/2),0)),"",OFFSET('11. SEGUIMIENTO 2026'!$Q$14,INT((ROW()-13)/2),0)),IF(ISBLANK(OFFSET('9. METAS'!$T$20,INT((ROW()-14)/2),0)),"",OFFSET('9. METAS'!$T$20,INT((ROW()-14)/2),0)))</f>
        <v>1800</v>
      </c>
      <c r="N48" s="482"/>
      <c r="O48" s="484"/>
      <c r="P48" s="485"/>
    </row>
    <row r="49" spans="3:16" ht="58.5" customHeight="1">
      <c r="C49" s="486" t="str">
        <f ca="1">IF(ISBLANK(OFFSET('5. Pp (3 años)'!$C$46,INT((ROW()-13)/2),0)),"",OFFSET('5. Pp (3 años)'!$C$46,INT((ROW()-13)/2),0))</f>
        <v>Componente</v>
      </c>
      <c r="D49" s="488" t="str">
        <f ca="1">IF(ISBLANK(OFFSET('5. Pp (3 años)'!$D$46,INT((ROW()-13)/2),0)),"",OFFSET('5. Pp (3 años)'!$D$46,INT((ROW()-13)/2),0))</f>
        <v>2.4.5. Verificación de una cuenta pública optimizada</v>
      </c>
      <c r="E49" s="488" t="str">
        <f ca="1">IF(ISBLANK(OFFSET('5. Pp (3 años)'!$E$46,INT((ROW()-13)/2),0)),"",OFFSET('5. Pp (3 años)'!$E$46,INT((ROW()-13)/2),0))</f>
        <v>PRCP: Porcentaje de reportes del presupuesto aprobado.</v>
      </c>
      <c r="F49" s="490" t="str">
        <f ca="1">IF(ISBLANK(OFFSET('5. Pp (3 años)'!$K$46,INT((ROW()-13)/2),0)),"",OFFSET('5. Pp (3 años)'!$K$46,INT((ROW()-13)/2),0))</f>
        <v>Ascendente</v>
      </c>
      <c r="G49" s="492" t="str">
        <f ca="1">IF(ISBLANK(OFFSET('5. Pp (3 años)'!$H$46,INT((ROW()-13)/2),0)),"",OFFSET('5. Pp (3 años)'!$H$46,INT((ROW()-13)/2),0))</f>
        <v>Trimestral</v>
      </c>
      <c r="H49" s="478">
        <f ca="1">IF(ISBLANK(OFFSET('9. METAS'!$K$20,INT((ROW()-13)/2),0)),"",OFFSET('9. METAS'!$K$20,INT((ROW()-13)/2),0))</f>
        <v>12</v>
      </c>
      <c r="I49" s="479" t="s">
        <v>145</v>
      </c>
      <c r="J49" s="135">
        <f ca="1">IF(MOD(ROW()-13,2)=0,IF(ISBLANK(OFFSET('11. SEGUIMIENTO 2026'!$N$14,INT((ROW()-13)/2),0)),"",OFFSET('11. SEGUIMIENTO 2026'!$N$14,INT((ROW()-13)/2),0)),IF(ISBLANK(OFFSET('9. METAS'!$Q$20,INT((ROW()-14)/2),0)),"",OFFSET('9. METAS'!$Q$20,INT((ROW()-14)/2),0)))</f>
        <v>3</v>
      </c>
      <c r="K49" s="136" t="str">
        <f ca="1">IF(MOD(ROW()-13,2)=0,IF(ISBLANK(OFFSET('11. SEGUIMIENTO 2026'!$O$14,INT((ROW()-13)/2),0)),"",OFFSET('11. SEGUIMIENTO 2026'!$O$14,INT((ROW()-13)/2),0)),IF(ISBLANK(OFFSET('9. METAS'!$R$20,INT((ROW()-14)/2),0)),"",OFFSET('9. METAS'!$R$20,INT((ROW()-14)/2),0)))</f>
        <v/>
      </c>
      <c r="L49" s="136" t="str">
        <f ca="1">IF(MOD(ROW()-13,2)=0,IF(ISBLANK(OFFSET('11. SEGUIMIENTO 2026'!$P$14,INT((ROW()-13)/2),0)),"",OFFSET('11. SEGUIMIENTO 2026'!$P$14,INT((ROW()-13)/2),0)),IF(ISBLANK(OFFSET('9. METAS'!$S$20,INT((ROW()-14)/2),0)),"",OFFSET('9. METAS'!$S$20,INT((ROW()-14)/2),0)))</f>
        <v/>
      </c>
      <c r="M49" s="137" t="str">
        <f ca="1">IF(MOD(ROW()-13,2)=0,IF(ISBLANK(OFFSET('11. SEGUIMIENTO 2026'!$Q$14,INT((ROW()-13)/2),0)),"",OFFSET('11. SEGUIMIENTO 2026'!$Q$14,INT((ROW()-13)/2),0)),IF(ISBLANK(OFFSET('9. METAS'!$T$20,INT((ROW()-14)/2),0)),"",OFFSET('9. METAS'!$T$20,INT((ROW()-14)/2),0)))</f>
        <v/>
      </c>
      <c r="N49" s="481">
        <f t="shared" ref="N49" ca="1" si="31">IFERROR(J49/J50,"ND")</f>
        <v>1</v>
      </c>
      <c r="O49" s="483">
        <f t="shared" ref="O49" ca="1" si="32">IFERROR(((J49)/H49),"ND")</f>
        <v>0.25</v>
      </c>
      <c r="P49" s="476" t="s">
        <v>370</v>
      </c>
    </row>
    <row r="50" spans="3:16" ht="57.6" customHeight="1">
      <c r="C50" s="498"/>
      <c r="D50" s="488"/>
      <c r="E50" s="488"/>
      <c r="F50" s="490"/>
      <c r="G50" s="492"/>
      <c r="H50" s="478"/>
      <c r="I50" s="480"/>
      <c r="J50" s="135">
        <f ca="1">IF(MOD(ROW()-13,2)=0,IF(ISBLANK(OFFSET('11. SEGUIMIENTO 2026'!$N$14,INT((ROW()-13)/2),0)),"",OFFSET('11. SEGUIMIENTO 2026'!$N$14,INT((ROW()-13)/2),0)),IF(ISBLANK(OFFSET('9. METAS'!$Q$20,INT((ROW()-14)/2),0)),"",OFFSET('9. METAS'!$Q$20,INT((ROW()-14)/2),0)))</f>
        <v>3</v>
      </c>
      <c r="K50" s="136">
        <f ca="1">IF(MOD(ROW()-13,2)=0,IF(ISBLANK(OFFSET('11. SEGUIMIENTO 2026'!$O$14,INT((ROW()-13)/2),0)),"",OFFSET('11. SEGUIMIENTO 2026'!$O$14,INT((ROW()-13)/2),0)),IF(ISBLANK(OFFSET('9. METAS'!$R$20,INT((ROW()-14)/2),0)),"",OFFSET('9. METAS'!$R$20,INT((ROW()-14)/2),0)))</f>
        <v>3</v>
      </c>
      <c r="L50" s="136">
        <f ca="1">IF(MOD(ROW()-13,2)=0,IF(ISBLANK(OFFSET('11. SEGUIMIENTO 2026'!$P$14,INT((ROW()-13)/2),0)),"",OFFSET('11. SEGUIMIENTO 2026'!$P$14,INT((ROW()-13)/2),0)),IF(ISBLANK(OFFSET('9. METAS'!$S$20,INT((ROW()-14)/2),0)),"",OFFSET('9. METAS'!$S$20,INT((ROW()-14)/2),0)))</f>
        <v>3</v>
      </c>
      <c r="M50" s="137">
        <f ca="1">IF(MOD(ROW()-13,2)=0,IF(ISBLANK(OFFSET('11. SEGUIMIENTO 2026'!$Q$14,INT((ROW()-13)/2),0)),"",OFFSET('11. SEGUIMIENTO 2026'!$Q$14,INT((ROW()-13)/2),0)),IF(ISBLANK(OFFSET('9. METAS'!$T$20,INT((ROW()-14)/2),0)),"",OFFSET('9. METAS'!$T$20,INT((ROW()-14)/2),0)))</f>
        <v>3</v>
      </c>
      <c r="N50" s="482"/>
      <c r="O50" s="484"/>
      <c r="P50" s="485"/>
    </row>
    <row r="51" spans="3:16" ht="72.599999999999994" customHeight="1">
      <c r="C51" s="486" t="str">
        <f ca="1">IF(ISBLANK(OFFSET('5. Pp (3 años)'!$C$46,INT((ROW()-13)/2),0)),"",OFFSET('5. Pp (3 años)'!$C$46,INT((ROW()-13)/2),0))</f>
        <v>Actividad</v>
      </c>
      <c r="D51" s="488" t="str">
        <f ca="1">IF(ISBLANK(OFFSET('5. Pp (3 años)'!$D$46,INT((ROW()-13)/2),0)),"",OFFSET('5. Pp (3 años)'!$D$46,INT((ROW()-13)/2),0))</f>
        <v>2.4.5.1. Elaboración de la información  administrativa para la rendición de cuentas del organismo. Realizados.</v>
      </c>
      <c r="E51" s="488" t="str">
        <f ca="1">IF(ISBLANK(OFFSET('5. Pp (3 años)'!$E$46,INT((ROW()-13)/2),0)),"",OFFSET('5. Pp (3 años)'!$E$46,INT((ROW()-13)/2),0))</f>
        <v xml:space="preserve">PIPP: Porcentaje de informes de rendición de cuentas   realizadas. </v>
      </c>
      <c r="F51" s="490" t="str">
        <f ca="1">IF(ISBLANK(OFFSET('5. Pp (3 años)'!$K$46,INT((ROW()-13)/2),0)),"",OFFSET('5. Pp (3 años)'!$K$46,INT((ROW()-13)/2),0))</f>
        <v>Ascendente</v>
      </c>
      <c r="G51" s="492" t="str">
        <f ca="1">IF(ISBLANK(OFFSET('5. Pp (3 años)'!$H$46,INT((ROW()-13)/2),0)),"",OFFSET('5. Pp (3 años)'!$H$46,INT((ROW()-13)/2),0))</f>
        <v>Trimestral</v>
      </c>
      <c r="H51" s="478">
        <f ca="1">IF(ISBLANK(OFFSET('9. METAS'!$K$20,INT((ROW()-13)/2),0)),"",OFFSET('9. METAS'!$K$20,INT((ROW()-13)/2),0))</f>
        <v>4</v>
      </c>
      <c r="I51" s="479" t="s">
        <v>145</v>
      </c>
      <c r="J51" s="135">
        <f ca="1">IF(MOD(ROW()-13,2)=0,IF(ISBLANK(OFFSET('11. SEGUIMIENTO 2026'!$N$14,INT((ROW()-13)/2),0)),"",OFFSET('11. SEGUIMIENTO 2026'!$N$14,INT((ROW()-13)/2),0)),IF(ISBLANK(OFFSET('9. METAS'!$Q$20,INT((ROW()-14)/2),0)),"",OFFSET('9. METAS'!$Q$20,INT((ROW()-14)/2),0)))</f>
        <v>1</v>
      </c>
      <c r="K51" s="136" t="str">
        <f ca="1">IF(MOD(ROW()-13,2)=0,IF(ISBLANK(OFFSET('11. SEGUIMIENTO 2026'!$O$14,INT((ROW()-13)/2),0)),"",OFFSET('11. SEGUIMIENTO 2026'!$O$14,INT((ROW()-13)/2),0)),IF(ISBLANK(OFFSET('9. METAS'!$R$20,INT((ROW()-14)/2),0)),"",OFFSET('9. METAS'!$R$20,INT((ROW()-14)/2),0)))</f>
        <v/>
      </c>
      <c r="L51" s="136" t="str">
        <f ca="1">IF(MOD(ROW()-13,2)=0,IF(ISBLANK(OFFSET('11. SEGUIMIENTO 2026'!$P$14,INT((ROW()-13)/2),0)),"",OFFSET('11. SEGUIMIENTO 2026'!$P$14,INT((ROW()-13)/2),0)),IF(ISBLANK(OFFSET('9. METAS'!$S$20,INT((ROW()-14)/2),0)),"",OFFSET('9. METAS'!$S$20,INT((ROW()-14)/2),0)))</f>
        <v/>
      </c>
      <c r="M51" s="137" t="str">
        <f ca="1">IF(MOD(ROW()-13,2)=0,IF(ISBLANK(OFFSET('11. SEGUIMIENTO 2026'!$Q$14,INT((ROW()-13)/2),0)),"",OFFSET('11. SEGUIMIENTO 2026'!$Q$14,INT((ROW()-13)/2),0)),IF(ISBLANK(OFFSET('9. METAS'!$T$20,INT((ROW()-14)/2),0)),"",OFFSET('9. METAS'!$T$20,INT((ROW()-14)/2),0)))</f>
        <v/>
      </c>
      <c r="N51" s="481">
        <f t="shared" ref="N51" ca="1" si="33">IFERROR(J51/J52,"ND")</f>
        <v>1</v>
      </c>
      <c r="O51" s="483">
        <f t="shared" ref="O51" ca="1" si="34">IFERROR(((J51)/H51),"ND")</f>
        <v>0.25</v>
      </c>
      <c r="P51" s="476" t="s">
        <v>372</v>
      </c>
    </row>
    <row r="52" spans="3:16" ht="36.6" customHeight="1">
      <c r="C52" s="498"/>
      <c r="D52" s="488"/>
      <c r="E52" s="488"/>
      <c r="F52" s="490"/>
      <c r="G52" s="492"/>
      <c r="H52" s="478"/>
      <c r="I52" s="480"/>
      <c r="J52" s="135">
        <f ca="1">IF(MOD(ROW()-13,2)=0,IF(ISBLANK(OFFSET('11. SEGUIMIENTO 2026'!$N$14,INT((ROW()-13)/2),0)),"",OFFSET('11. SEGUIMIENTO 2026'!$N$14,INT((ROW()-13)/2),0)),IF(ISBLANK(OFFSET('9. METAS'!$Q$20,INT((ROW()-14)/2),0)),"",OFFSET('9. METAS'!$Q$20,INT((ROW()-14)/2),0)))</f>
        <v>1</v>
      </c>
      <c r="K52" s="136">
        <f ca="1">IF(MOD(ROW()-13,2)=0,IF(ISBLANK(OFFSET('11. SEGUIMIENTO 2026'!$O$14,INT((ROW()-13)/2),0)),"",OFFSET('11. SEGUIMIENTO 2026'!$O$14,INT((ROW()-13)/2),0)),IF(ISBLANK(OFFSET('9. METAS'!$R$20,INT((ROW()-14)/2),0)),"",OFFSET('9. METAS'!$R$20,INT((ROW()-14)/2),0)))</f>
        <v>1</v>
      </c>
      <c r="L52" s="136">
        <f ca="1">IF(MOD(ROW()-13,2)=0,IF(ISBLANK(OFFSET('11. SEGUIMIENTO 2026'!$P$14,INT((ROW()-13)/2),0)),"",OFFSET('11. SEGUIMIENTO 2026'!$P$14,INT((ROW()-13)/2),0)),IF(ISBLANK(OFFSET('9. METAS'!$S$20,INT((ROW()-14)/2),0)),"",OFFSET('9. METAS'!$S$20,INT((ROW()-14)/2),0)))</f>
        <v>1</v>
      </c>
      <c r="M52" s="137">
        <f ca="1">IF(MOD(ROW()-13,2)=0,IF(ISBLANK(OFFSET('11. SEGUIMIENTO 2026'!$Q$14,INT((ROW()-13)/2),0)),"",OFFSET('11. SEGUIMIENTO 2026'!$Q$14,INT((ROW()-13)/2),0)),IF(ISBLANK(OFFSET('9. METAS'!$T$20,INT((ROW()-14)/2),0)),"",OFFSET('9. METAS'!$T$20,INT((ROW()-14)/2),0)))</f>
        <v>1</v>
      </c>
      <c r="N52" s="482"/>
      <c r="O52" s="484"/>
      <c r="P52" s="485"/>
    </row>
    <row r="53" spans="3:16" ht="80.099999999999994" customHeight="1">
      <c r="C53" s="486" t="str">
        <f ca="1">IF(ISBLANK(OFFSET('5. Pp (3 años)'!$C$46,INT((ROW()-13)/2),0)),"",OFFSET('5. Pp (3 años)'!$C$46,INT((ROW()-13)/2),0))</f>
        <v>Componente</v>
      </c>
      <c r="D53" s="488" t="str">
        <f ca="1">IF(ISBLANK(OFFSET('5. Pp (3 años)'!$D$46,INT((ROW()-13)/2),0)),"",OFFSET('5. Pp (3 años)'!$D$46,INT((ROW()-13)/2),0))</f>
        <v>2.4.6. Implementación de acciones para prevenir malas prácticas en la gestión integral de residuos, coordinándose con las autoridades municipales competentes y asegurando el cumplimiento del marco legal vigente, realizados.</v>
      </c>
      <c r="E53" s="488" t="str">
        <f ca="1">IF(ISBLANK(OFFSET('5. Pp (3 años)'!$E$46,INT((ROW()-13)/2),0)),"",OFFSET('5. Pp (3 años)'!$E$46,INT((ROW()-13)/2),0))</f>
        <v>PRR: Porcentaje de reportes registrados.</v>
      </c>
      <c r="F53" s="490" t="str">
        <f ca="1">IF(ISBLANK(OFFSET('5. Pp (3 años)'!$K$46,INT((ROW()-13)/2),0)),"",OFFSET('5. Pp (3 años)'!$K$46,INT((ROW()-13)/2),0))</f>
        <v>Ascendente</v>
      </c>
      <c r="G53" s="492" t="str">
        <f ca="1">IF(ISBLANK(OFFSET('5. Pp (3 años)'!$H$46,INT((ROW()-13)/2),0)),"",OFFSET('5. Pp (3 años)'!$H$46,INT((ROW()-13)/2),0))</f>
        <v>Trimestral</v>
      </c>
      <c r="H53" s="478">
        <f ca="1">IF(ISBLANK(OFFSET('9. METAS'!$K$20,INT((ROW()-13)/2),0)),"",OFFSET('9. METAS'!$K$20,INT((ROW()-13)/2),0))</f>
        <v>12</v>
      </c>
      <c r="I53" s="479" t="s">
        <v>145</v>
      </c>
      <c r="J53" s="135">
        <f ca="1">IF(MOD(ROW()-13,2)=0,IF(ISBLANK(OFFSET('11. SEGUIMIENTO 2026'!$N$14,INT((ROW()-13)/2),0)),"",OFFSET('11. SEGUIMIENTO 2026'!$N$14,INT((ROW()-13)/2),0)),IF(ISBLANK(OFFSET('9. METAS'!$Q$20,INT((ROW()-14)/2),0)),"",OFFSET('9. METAS'!$Q$20,INT((ROW()-14)/2),0)))</f>
        <v>3</v>
      </c>
      <c r="K53" s="136" t="str">
        <f ca="1">IF(MOD(ROW()-13,2)=0,IF(ISBLANK(OFFSET('11. SEGUIMIENTO 2026'!$O$14,INT((ROW()-13)/2),0)),"",OFFSET('11. SEGUIMIENTO 2026'!$O$14,INT((ROW()-13)/2),0)),IF(ISBLANK(OFFSET('9. METAS'!$R$20,INT((ROW()-14)/2),0)),"",OFFSET('9. METAS'!$R$20,INT((ROW()-14)/2),0)))</f>
        <v/>
      </c>
      <c r="L53" s="136" t="str">
        <f ca="1">IF(MOD(ROW()-13,2)=0,IF(ISBLANK(OFFSET('11. SEGUIMIENTO 2026'!$P$14,INT((ROW()-13)/2),0)),"",OFFSET('11. SEGUIMIENTO 2026'!$P$14,INT((ROW()-13)/2),0)),IF(ISBLANK(OFFSET('9. METAS'!$S$20,INT((ROW()-14)/2),0)),"",OFFSET('9. METAS'!$S$20,INT((ROW()-14)/2),0)))</f>
        <v/>
      </c>
      <c r="M53" s="137" t="str">
        <f ca="1">IF(MOD(ROW()-13,2)=0,IF(ISBLANK(OFFSET('11. SEGUIMIENTO 2026'!$Q$14,INT((ROW()-13)/2),0)),"",OFFSET('11. SEGUIMIENTO 2026'!$Q$14,INT((ROW()-13)/2),0)),IF(ISBLANK(OFFSET('9. METAS'!$T$20,INT((ROW()-14)/2),0)),"",OFFSET('9. METAS'!$T$20,INT((ROW()-14)/2),0)))</f>
        <v/>
      </c>
      <c r="N53" s="481">
        <f t="shared" ref="N53" ca="1" si="35">IFERROR(J53/J54,"ND")</f>
        <v>1</v>
      </c>
      <c r="O53" s="483">
        <f t="shared" ref="O53" ca="1" si="36">IFERROR(((J53)/H53),"ND")</f>
        <v>0.25</v>
      </c>
      <c r="P53" s="476" t="s">
        <v>374</v>
      </c>
    </row>
    <row r="54" spans="3:16" ht="86.45" customHeight="1">
      <c r="C54" s="498"/>
      <c r="D54" s="488"/>
      <c r="E54" s="488"/>
      <c r="F54" s="490"/>
      <c r="G54" s="492"/>
      <c r="H54" s="478"/>
      <c r="I54" s="480"/>
      <c r="J54" s="135">
        <f ca="1">IF(MOD(ROW()-13,2)=0,IF(ISBLANK(OFFSET('11. SEGUIMIENTO 2026'!$N$14,INT((ROW()-13)/2),0)),"",OFFSET('11. SEGUIMIENTO 2026'!$N$14,INT((ROW()-13)/2),0)),IF(ISBLANK(OFFSET('9. METAS'!$Q$20,INT((ROW()-14)/2),0)),"",OFFSET('9. METAS'!$Q$20,INT((ROW()-14)/2),0)))</f>
        <v>3</v>
      </c>
      <c r="K54" s="136">
        <f ca="1">IF(MOD(ROW()-13,2)=0,IF(ISBLANK(OFFSET('11. SEGUIMIENTO 2026'!$O$14,INT((ROW()-13)/2),0)),"",OFFSET('11. SEGUIMIENTO 2026'!$O$14,INT((ROW()-13)/2),0)),IF(ISBLANK(OFFSET('9. METAS'!$R$20,INT((ROW()-14)/2),0)),"",OFFSET('9. METAS'!$R$20,INT((ROW()-14)/2),0)))</f>
        <v>3</v>
      </c>
      <c r="L54" s="136">
        <f ca="1">IF(MOD(ROW()-13,2)=0,IF(ISBLANK(OFFSET('11. SEGUIMIENTO 2026'!$P$14,INT((ROW()-13)/2),0)),"",OFFSET('11. SEGUIMIENTO 2026'!$P$14,INT((ROW()-13)/2),0)),IF(ISBLANK(OFFSET('9. METAS'!$S$20,INT((ROW()-14)/2),0)),"",OFFSET('9. METAS'!$S$20,INT((ROW()-14)/2),0)))</f>
        <v>3</v>
      </c>
      <c r="M54" s="137">
        <f ca="1">IF(MOD(ROW()-13,2)=0,IF(ISBLANK(OFFSET('11. SEGUIMIENTO 2026'!$Q$14,INT((ROW()-13)/2),0)),"",OFFSET('11. SEGUIMIENTO 2026'!$Q$14,INT((ROW()-13)/2),0)),IF(ISBLANK(OFFSET('9. METAS'!$T$20,INT((ROW()-14)/2),0)),"",OFFSET('9. METAS'!$T$20,INT((ROW()-14)/2),0)))</f>
        <v>3</v>
      </c>
      <c r="N54" s="482"/>
      <c r="O54" s="484"/>
      <c r="P54" s="485"/>
    </row>
    <row r="55" spans="3:16" ht="81" customHeight="1">
      <c r="C55" s="486" t="str">
        <f ca="1">IF(ISBLANK(OFFSET('5. Pp (3 años)'!$C$46,INT((ROW()-13)/2),0)),"",OFFSET('5. Pp (3 años)'!$C$46,INT((ROW()-13)/2),0))</f>
        <v>Actividad</v>
      </c>
      <c r="D55" s="488" t="str">
        <f ca="1">IF(ISBLANK(OFFSET('5. Pp (3 años)'!$D$46,INT((ROW()-13)/2),0)),"",OFFSET('5. Pp (3 años)'!$D$46,INT((ROW()-13)/2),0))</f>
        <v>2.4.6.1 Implementar un sistema de vigilancia con  las Unidades Verdes para prevenir y detectar infracciones en la gestión de residuos sólidos por parte de empresas y particulares, realizados.</v>
      </c>
      <c r="E55" s="488" t="str">
        <f ca="1">IF(ISBLANK(OFFSET('5. Pp (3 años)'!$E$46,INT((ROW()-13)/2),0)),"",OFFSET('5. Pp (3 años)'!$E$46,INT((ROW()-13)/2),0))</f>
        <v>PEAR: Porcentaje de personas atendidas por las unidades verdes  registradas.</v>
      </c>
      <c r="F55" s="490" t="str">
        <f ca="1">IF(ISBLANK(OFFSET('5. Pp (3 años)'!$K$46,INT((ROW()-13)/2),0)),"",OFFSET('5. Pp (3 años)'!$K$46,INT((ROW()-13)/2),0))</f>
        <v>Ascendente</v>
      </c>
      <c r="G55" s="492" t="str">
        <f ca="1">IF(ISBLANK(OFFSET('5. Pp (3 años)'!$H$46,INT((ROW()-13)/2),0)),"",OFFSET('5. Pp (3 años)'!$H$46,INT((ROW()-13)/2),0))</f>
        <v>Trimestral</v>
      </c>
      <c r="H55" s="478">
        <f ca="1">IF(ISBLANK(OFFSET('9. METAS'!$K$20,INT((ROW()-13)/2),0)),"",OFFSET('9. METAS'!$K$20,INT((ROW()-13)/2),0))</f>
        <v>2400</v>
      </c>
      <c r="I55" s="479" t="s">
        <v>145</v>
      </c>
      <c r="J55" s="135">
        <f ca="1">IF(MOD(ROW()-13,2)=0,IF(ISBLANK(OFFSET('11. SEGUIMIENTO 2026'!$N$14,INT((ROW()-13)/2),0)),"",OFFSET('11. SEGUIMIENTO 2026'!$N$14,INT((ROW()-13)/2),0)),IF(ISBLANK(OFFSET('9. METAS'!$Q$20,INT((ROW()-14)/2),0)),"",OFFSET('9. METAS'!$Q$20,INT((ROW()-14)/2),0)))</f>
        <v>773</v>
      </c>
      <c r="K55" s="136" t="str">
        <f ca="1">IF(MOD(ROW()-13,2)=0,IF(ISBLANK(OFFSET('11. SEGUIMIENTO 2026'!$O$14,INT((ROW()-13)/2),0)),"",OFFSET('11. SEGUIMIENTO 2026'!$O$14,INT((ROW()-13)/2),0)),IF(ISBLANK(OFFSET('9. METAS'!$R$20,INT((ROW()-14)/2),0)),"",OFFSET('9. METAS'!$R$20,INT((ROW()-14)/2),0)))</f>
        <v/>
      </c>
      <c r="L55" s="136" t="str">
        <f ca="1">IF(MOD(ROW()-13,2)=0,IF(ISBLANK(OFFSET('11. SEGUIMIENTO 2026'!$P$14,INT((ROW()-13)/2),0)),"",OFFSET('11. SEGUIMIENTO 2026'!$P$14,INT((ROW()-13)/2),0)),IF(ISBLANK(OFFSET('9. METAS'!$S$20,INT((ROW()-14)/2),0)),"",OFFSET('9. METAS'!$S$20,INT((ROW()-14)/2),0)))</f>
        <v/>
      </c>
      <c r="M55" s="137" t="str">
        <f ca="1">IF(MOD(ROW()-13,2)=0,IF(ISBLANK(OFFSET('11. SEGUIMIENTO 2026'!$Q$14,INT((ROW()-13)/2),0)),"",OFFSET('11. SEGUIMIENTO 2026'!$Q$14,INT((ROW()-13)/2),0)),IF(ISBLANK(OFFSET('9. METAS'!$T$20,INT((ROW()-14)/2),0)),"",OFFSET('9. METAS'!$T$20,INT((ROW()-14)/2),0)))</f>
        <v/>
      </c>
      <c r="N55" s="481">
        <f t="shared" ref="N55" ca="1" si="37">IFERROR(J55/J56,"ND")</f>
        <v>1.2883333333333333</v>
      </c>
      <c r="O55" s="483">
        <f t="shared" ref="O55" ca="1" si="38">IFERROR(((J55)/H55),"ND")</f>
        <v>0.32208333333333333</v>
      </c>
      <c r="P55" s="476" t="s">
        <v>456</v>
      </c>
    </row>
    <row r="56" spans="3:16" ht="65.099999999999994" customHeight="1">
      <c r="C56" s="498"/>
      <c r="D56" s="488"/>
      <c r="E56" s="488"/>
      <c r="F56" s="490"/>
      <c r="G56" s="492"/>
      <c r="H56" s="478"/>
      <c r="I56" s="480"/>
      <c r="J56" s="135">
        <f ca="1">IF(MOD(ROW()-13,2)=0,IF(ISBLANK(OFFSET('11. SEGUIMIENTO 2026'!$N$14,INT((ROW()-13)/2),0)),"",OFFSET('11. SEGUIMIENTO 2026'!$N$14,INT((ROW()-13)/2),0)),IF(ISBLANK(OFFSET('9. METAS'!$Q$20,INT((ROW()-14)/2),0)),"",OFFSET('9. METAS'!$Q$20,INT((ROW()-14)/2),0)))</f>
        <v>600</v>
      </c>
      <c r="K56" s="136">
        <f ca="1">IF(MOD(ROW()-13,2)=0,IF(ISBLANK(OFFSET('11. SEGUIMIENTO 2026'!$O$14,INT((ROW()-13)/2),0)),"",OFFSET('11. SEGUIMIENTO 2026'!$O$14,INT((ROW()-13)/2),0)),IF(ISBLANK(OFFSET('9. METAS'!$R$20,INT((ROW()-14)/2),0)),"",OFFSET('9. METAS'!$R$20,INT((ROW()-14)/2),0)))</f>
        <v>600</v>
      </c>
      <c r="L56" s="136">
        <f ca="1">IF(MOD(ROW()-13,2)=0,IF(ISBLANK(OFFSET('11. SEGUIMIENTO 2026'!$P$14,INT((ROW()-13)/2),0)),"",OFFSET('11. SEGUIMIENTO 2026'!$P$14,INT((ROW()-13)/2),0)),IF(ISBLANK(OFFSET('9. METAS'!$S$20,INT((ROW()-14)/2),0)),"",OFFSET('9. METAS'!$S$20,INT((ROW()-14)/2),0)))</f>
        <v>600</v>
      </c>
      <c r="M56" s="137">
        <f ca="1">IF(MOD(ROW()-13,2)=0,IF(ISBLANK(OFFSET('11. SEGUIMIENTO 2026'!$Q$14,INT((ROW()-13)/2),0)),"",OFFSET('11. SEGUIMIENTO 2026'!$Q$14,INT((ROW()-13)/2),0)),IF(ISBLANK(OFFSET('9. METAS'!$T$20,INT((ROW()-14)/2),0)),"",OFFSET('9. METAS'!$T$20,INT((ROW()-14)/2),0)))</f>
        <v>600</v>
      </c>
      <c r="N56" s="482"/>
      <c r="O56" s="484"/>
      <c r="P56" s="485"/>
    </row>
    <row r="57" spans="3:16" ht="69" customHeight="1">
      <c r="C57" s="486" t="str">
        <f ca="1">IF(ISBLANK(OFFSET('5. Pp (3 años)'!$C$46,INT((ROW()-13)/2),0)),"",OFFSET('5. Pp (3 años)'!$C$46,INT((ROW()-13)/2),0))</f>
        <v>Componente</v>
      </c>
      <c r="D57" s="488" t="str">
        <f ca="1">IF(ISBLANK(OFFSET('5. Pp (3 años)'!$D$46,INT((ROW()-13)/2),0)),"",OFFSET('5. Pp (3 años)'!$D$46,INT((ROW()-13)/2),0))</f>
        <v>.4.1.7.. Informes de procedimientos administrativos sancionadores emitidos.</v>
      </c>
      <c r="E57" s="488" t="str">
        <f ca="1">IF(ISBLANK(OFFSET('5. Pp (3 años)'!$E$46,INT((ROW()-13)/2),0)),"",OFFSET('5. Pp (3 años)'!$E$46,INT((ROW()-13)/2),0))</f>
        <v>PIJR: Porcentaje de informes de  jurídicos realizadas.</v>
      </c>
      <c r="F57" s="490" t="str">
        <f ca="1">IF(ISBLANK(OFFSET('5. Pp (3 años)'!$K$46,INT((ROW()-13)/2),0)),"",OFFSET('5. Pp (3 años)'!$K$46,INT((ROW()-13)/2),0))</f>
        <v>Ascendente</v>
      </c>
      <c r="G57" s="492" t="str">
        <f ca="1">IF(ISBLANK(OFFSET('5. Pp (3 años)'!$H$46,INT((ROW()-13)/2),0)),"",OFFSET('5. Pp (3 años)'!$H$46,INT((ROW()-13)/2),0))</f>
        <v>Trimestral</v>
      </c>
      <c r="H57" s="478">
        <f ca="1">IF(ISBLANK(OFFSET('9. METAS'!$K$20,INT((ROW()-13)/2),0)),"",OFFSET('9. METAS'!$K$20,INT((ROW()-13)/2),0))</f>
        <v>12</v>
      </c>
      <c r="I57" s="479" t="s">
        <v>145</v>
      </c>
      <c r="J57" s="135">
        <f ca="1">IF(MOD(ROW()-13,2)=0,IF(ISBLANK(OFFSET('11. SEGUIMIENTO 2026'!$N$14,INT((ROW()-13)/2),0)),"",OFFSET('11. SEGUIMIENTO 2026'!$N$14,INT((ROW()-13)/2),0)),IF(ISBLANK(OFFSET('9. METAS'!$Q$20,INT((ROW()-14)/2),0)),"",OFFSET('9. METAS'!$Q$20,INT((ROW()-14)/2),0)))</f>
        <v>3</v>
      </c>
      <c r="K57" s="136" t="str">
        <f ca="1">IF(MOD(ROW()-13,2)=0,IF(ISBLANK(OFFSET('11. SEGUIMIENTO 2026'!$O$14,INT((ROW()-13)/2),0)),"",OFFSET('11. SEGUIMIENTO 2026'!$O$14,INT((ROW()-13)/2),0)),IF(ISBLANK(OFFSET('9. METAS'!$R$20,INT((ROW()-14)/2),0)),"",OFFSET('9. METAS'!$R$20,INT((ROW()-14)/2),0)))</f>
        <v/>
      </c>
      <c r="L57" s="136" t="str">
        <f ca="1">IF(MOD(ROW()-13,2)=0,IF(ISBLANK(OFFSET('11. SEGUIMIENTO 2026'!$P$14,INT((ROW()-13)/2),0)),"",OFFSET('11. SEGUIMIENTO 2026'!$P$14,INT((ROW()-13)/2),0)),IF(ISBLANK(OFFSET('9. METAS'!$S$20,INT((ROW()-14)/2),0)),"",OFFSET('9. METAS'!$S$20,INT((ROW()-14)/2),0)))</f>
        <v/>
      </c>
      <c r="M57" s="137" t="str">
        <f ca="1">IF(MOD(ROW()-13,2)=0,IF(ISBLANK(OFFSET('11. SEGUIMIENTO 2026'!$Q$14,INT((ROW()-13)/2),0)),"",OFFSET('11. SEGUIMIENTO 2026'!$Q$14,INT((ROW()-13)/2),0)),IF(ISBLANK(OFFSET('9. METAS'!$T$20,INT((ROW()-14)/2),0)),"",OFFSET('9. METAS'!$T$20,INT((ROW()-14)/2),0)))</f>
        <v/>
      </c>
      <c r="N57" s="481">
        <f t="shared" ref="N57" ca="1" si="39">IFERROR(J57/J58,"ND")</f>
        <v>1</v>
      </c>
      <c r="O57" s="483">
        <f t="shared" ref="O57" ca="1" si="40">IFERROR(((J57)/H57),"ND")</f>
        <v>0.25</v>
      </c>
      <c r="P57" s="476" t="s">
        <v>377</v>
      </c>
    </row>
    <row r="58" spans="3:16" ht="70.5" customHeight="1">
      <c r="C58" s="498"/>
      <c r="D58" s="488"/>
      <c r="E58" s="488"/>
      <c r="F58" s="490"/>
      <c r="G58" s="492"/>
      <c r="H58" s="478"/>
      <c r="I58" s="480"/>
      <c r="J58" s="135">
        <f ca="1">IF(MOD(ROW()-13,2)=0,IF(ISBLANK(OFFSET('11. SEGUIMIENTO 2026'!$N$14,INT((ROW()-13)/2),0)),"",OFFSET('11. SEGUIMIENTO 2026'!$N$14,INT((ROW()-13)/2),0)),IF(ISBLANK(OFFSET('9. METAS'!$Q$20,INT((ROW()-14)/2),0)),"",OFFSET('9. METAS'!$Q$20,INT((ROW()-14)/2),0)))</f>
        <v>3</v>
      </c>
      <c r="K58" s="136">
        <f ca="1">IF(MOD(ROW()-13,2)=0,IF(ISBLANK(OFFSET('11. SEGUIMIENTO 2026'!$O$14,INT((ROW()-13)/2),0)),"",OFFSET('11. SEGUIMIENTO 2026'!$O$14,INT((ROW()-13)/2),0)),IF(ISBLANK(OFFSET('9. METAS'!$R$20,INT((ROW()-14)/2),0)),"",OFFSET('9. METAS'!$R$20,INT((ROW()-14)/2),0)))</f>
        <v>3</v>
      </c>
      <c r="L58" s="136">
        <f ca="1">IF(MOD(ROW()-13,2)=0,IF(ISBLANK(OFFSET('11. SEGUIMIENTO 2026'!$P$14,INT((ROW()-13)/2),0)),"",OFFSET('11. SEGUIMIENTO 2026'!$P$14,INT((ROW()-13)/2),0)),IF(ISBLANK(OFFSET('9. METAS'!$S$20,INT((ROW()-14)/2),0)),"",OFFSET('9. METAS'!$S$20,INT((ROW()-14)/2),0)))</f>
        <v>3</v>
      </c>
      <c r="M58" s="137">
        <f ca="1">IF(MOD(ROW()-13,2)=0,IF(ISBLANK(OFFSET('11. SEGUIMIENTO 2026'!$Q$14,INT((ROW()-13)/2),0)),"",OFFSET('11. SEGUIMIENTO 2026'!$Q$14,INT((ROW()-13)/2),0)),IF(ISBLANK(OFFSET('9. METAS'!$T$20,INT((ROW()-14)/2),0)),"",OFFSET('9. METAS'!$T$20,INT((ROW()-14)/2),0)))</f>
        <v>3</v>
      </c>
      <c r="N58" s="482"/>
      <c r="O58" s="484"/>
      <c r="P58" s="485"/>
    </row>
    <row r="59" spans="3:16" ht="72" customHeight="1">
      <c r="C59" s="486" t="str">
        <f ca="1">IF(ISBLANK(OFFSET('5. Pp (3 años)'!$C$46,INT((ROW()-13)/2),0)),"",OFFSET('5. Pp (3 años)'!$C$46,INT((ROW()-13)/2),0))</f>
        <v>Actividad</v>
      </c>
      <c r="D59" s="488" t="str">
        <f ca="1">IF(ISBLANK(OFFSET('5. Pp (3 años)'!$D$46,INT((ROW()-13)/2),0)),"",OFFSET('5. Pp (3 años)'!$D$46,INT((ROW()-13)/2),0))</f>
        <v>2.4.7.1. Integración y seguimiento de informes de procedimientos administrativos realizados.</v>
      </c>
      <c r="E59" s="488" t="str">
        <f ca="1">IF(ISBLANK(OFFSET('5. Pp (3 años)'!$E$46,INT((ROW()-13)/2),0)),"",OFFSET('5. Pp (3 años)'!$E$46,INT((ROW()-13)/2),0))</f>
        <v>PIPAR: Porcentaje de informes procedimientos administrativos, realizados.</v>
      </c>
      <c r="F59" s="490" t="str">
        <f ca="1">IF(ISBLANK(OFFSET('5. Pp (3 años)'!$K$46,INT((ROW()-13)/2),0)),"",OFFSET('5. Pp (3 años)'!$K$46,INT((ROW()-13)/2),0))</f>
        <v>Ascendente</v>
      </c>
      <c r="G59" s="492" t="str">
        <f ca="1">IF(ISBLANK(OFFSET('5. Pp (3 años)'!$H$46,INT((ROW()-13)/2),0)),"",OFFSET('5. Pp (3 años)'!$H$46,INT((ROW()-13)/2),0))</f>
        <v>Trimestral</v>
      </c>
      <c r="H59" s="478">
        <f ca="1">IF(ISBLANK(OFFSET('9. METAS'!$K$20,INT((ROW()-13)/2),0)),"",OFFSET('9. METAS'!$K$20,INT((ROW()-13)/2),0))</f>
        <v>60</v>
      </c>
      <c r="I59" s="479" t="s">
        <v>145</v>
      </c>
      <c r="J59" s="135">
        <f ca="1">IF(MOD(ROW()-13,2)=0,IF(ISBLANK(OFFSET('11. SEGUIMIENTO 2026'!$N$14,INT((ROW()-13)/2),0)),"",OFFSET('11. SEGUIMIENTO 2026'!$N$14,INT((ROW()-13)/2),0)),IF(ISBLANK(OFFSET('9. METAS'!$Q$20,INT((ROW()-14)/2),0)),"",OFFSET('9. METAS'!$Q$20,INT((ROW()-14)/2),0)))</f>
        <v>15</v>
      </c>
      <c r="K59" s="136" t="str">
        <f ca="1">IF(MOD(ROW()-13,2)=0,IF(ISBLANK(OFFSET('11. SEGUIMIENTO 2026'!$O$14,INT((ROW()-13)/2),0)),"",OFFSET('11. SEGUIMIENTO 2026'!$O$14,INT((ROW()-13)/2),0)),IF(ISBLANK(OFFSET('9. METAS'!$R$20,INT((ROW()-14)/2),0)),"",OFFSET('9. METAS'!$R$20,INT((ROW()-14)/2),0)))</f>
        <v/>
      </c>
      <c r="L59" s="136" t="str">
        <f ca="1">IF(MOD(ROW()-13,2)=0,IF(ISBLANK(OFFSET('11. SEGUIMIENTO 2026'!$P$14,INT((ROW()-13)/2),0)),"",OFFSET('11. SEGUIMIENTO 2026'!$P$14,INT((ROW()-13)/2),0)),IF(ISBLANK(OFFSET('9. METAS'!$S$20,INT((ROW()-14)/2),0)),"",OFFSET('9. METAS'!$S$20,INT((ROW()-14)/2),0)))</f>
        <v/>
      </c>
      <c r="M59" s="137" t="str">
        <f ca="1">IF(MOD(ROW()-13,2)=0,IF(ISBLANK(OFFSET('11. SEGUIMIENTO 2026'!$Q$14,INT((ROW()-13)/2),0)),"",OFFSET('11. SEGUIMIENTO 2026'!$Q$14,INT((ROW()-13)/2),0)),IF(ISBLANK(OFFSET('9. METAS'!$T$20,INT((ROW()-14)/2),0)),"",OFFSET('9. METAS'!$T$20,INT((ROW()-14)/2),0)))</f>
        <v/>
      </c>
      <c r="N59" s="481">
        <f t="shared" ref="N59" ca="1" si="41">IFERROR(J59/J60,"ND")</f>
        <v>1</v>
      </c>
      <c r="O59" s="483">
        <f t="shared" ref="O59" ca="1" si="42">IFERROR(((J59)/H59),"ND")</f>
        <v>0.25</v>
      </c>
      <c r="P59" s="476" t="s">
        <v>379</v>
      </c>
    </row>
    <row r="60" spans="3:16" ht="68.25" customHeight="1" thickBot="1">
      <c r="C60" s="487"/>
      <c r="D60" s="489"/>
      <c r="E60" s="489"/>
      <c r="F60" s="491"/>
      <c r="G60" s="493"/>
      <c r="H60" s="494"/>
      <c r="I60" s="495"/>
      <c r="J60" s="365">
        <f ca="1">IF(MOD(ROW()-13,2)=0,IF(ISBLANK(OFFSET('11. SEGUIMIENTO 2026'!$N$14,INT((ROW()-13)/2),0)),"",OFFSET('11. SEGUIMIENTO 2026'!$N$14,INT((ROW()-13)/2),0)),IF(ISBLANK(OFFSET('9. METAS'!$Q$20,INT((ROW()-14)/2),0)),"",OFFSET('9. METAS'!$Q$20,INT((ROW()-14)/2),0)))</f>
        <v>15</v>
      </c>
      <c r="K60" s="138">
        <f ca="1">IF(MOD(ROW()-13,2)=0,IF(ISBLANK(OFFSET('11. SEGUIMIENTO 2026'!$O$14,INT((ROW()-13)/2),0)),"",OFFSET('11. SEGUIMIENTO 2026'!$O$14,INT((ROW()-13)/2),0)),IF(ISBLANK(OFFSET('9. METAS'!$R$20,INT((ROW()-14)/2),0)),"",OFFSET('9. METAS'!$R$20,INT((ROW()-14)/2),0)))</f>
        <v>15</v>
      </c>
      <c r="L60" s="138">
        <f ca="1">IF(MOD(ROW()-13,2)=0,IF(ISBLANK(OFFSET('11. SEGUIMIENTO 2026'!$P$14,INT((ROW()-13)/2),0)),"",OFFSET('11. SEGUIMIENTO 2026'!$P$14,INT((ROW()-13)/2),0)),IF(ISBLANK(OFFSET('9. METAS'!$S$20,INT((ROW()-14)/2),0)),"",OFFSET('9. METAS'!$S$20,INT((ROW()-14)/2),0)))</f>
        <v>15</v>
      </c>
      <c r="M60" s="139">
        <f ca="1">IF(MOD(ROW()-13,2)=0,IF(ISBLANK(OFFSET('11. SEGUIMIENTO 2026'!$Q$14,INT((ROW()-13)/2),0)),"",OFFSET('11. SEGUIMIENTO 2026'!$Q$14,INT((ROW()-13)/2),0)),IF(ISBLANK(OFFSET('9. METAS'!$T$20,INT((ROW()-14)/2),0)),"",OFFSET('9. METAS'!$T$20,INT((ROW()-14)/2),0)))</f>
        <v>15</v>
      </c>
      <c r="N60" s="496"/>
      <c r="O60" s="497"/>
      <c r="P60" s="477"/>
    </row>
    <row r="61" spans="3:16" ht="15" hidden="1" customHeight="1" thickBot="1">
      <c r="C61" s="353"/>
      <c r="D61" s="354"/>
      <c r="E61" s="354"/>
      <c r="F61" s="354"/>
      <c r="G61" s="355"/>
      <c r="H61" s="356"/>
      <c r="I61" s="357"/>
      <c r="J61" s="357"/>
      <c r="K61" s="363"/>
      <c r="L61" s="363"/>
      <c r="M61" s="364"/>
      <c r="N61" s="358"/>
      <c r="O61" s="359"/>
      <c r="P61" s="360"/>
    </row>
  </sheetData>
  <protectedRanges>
    <protectedRange sqref="I61:J61 I13:I60" name="SI.NO"/>
    <protectedRange algorithmName="SHA-512" hashValue="VSDpUfYaSu2o1GNz/dNG0/zdAR2SyjQ4x4E+I/O817AEKyLH+9hkU426TeaW1NebwBiHlEu/vd5f18TkOfpfxw==" saltValue="bop94IANOsb3/TmZjo7hbg==" spinCount="100000" sqref="P61 P13:P60" name="JUSTIFICACION"/>
  </protectedRanges>
  <mergeCells count="257">
    <mergeCell ref="C10:C12"/>
    <mergeCell ref="D10:D12"/>
    <mergeCell ref="E10:E12"/>
    <mergeCell ref="F10:F12"/>
    <mergeCell ref="G10:G12"/>
    <mergeCell ref="D5:M5"/>
    <mergeCell ref="D6:M6"/>
    <mergeCell ref="D7:M7"/>
    <mergeCell ref="D8:M8"/>
    <mergeCell ref="C9:E9"/>
    <mergeCell ref="F9:P9"/>
    <mergeCell ref="P10:P12"/>
    <mergeCell ref="H11:H12"/>
    <mergeCell ref="I11:I12"/>
    <mergeCell ref="J11:M11"/>
    <mergeCell ref="N11:O11"/>
    <mergeCell ref="H10:O10"/>
    <mergeCell ref="H13:H14"/>
    <mergeCell ref="I13:I14"/>
    <mergeCell ref="N13:N14"/>
    <mergeCell ref="O13:O14"/>
    <mergeCell ref="P13:P14"/>
    <mergeCell ref="C15:C16"/>
    <mergeCell ref="D15:D16"/>
    <mergeCell ref="E15:E16"/>
    <mergeCell ref="F15:F16"/>
    <mergeCell ref="G15:G16"/>
    <mergeCell ref="H15:H16"/>
    <mergeCell ref="I15:I16"/>
    <mergeCell ref="N15:N16"/>
    <mergeCell ref="O15:O16"/>
    <mergeCell ref="P15:P16"/>
    <mergeCell ref="C13:C14"/>
    <mergeCell ref="D13:D14"/>
    <mergeCell ref="E13:E14"/>
    <mergeCell ref="F13:F14"/>
    <mergeCell ref="G13:G14"/>
    <mergeCell ref="P17:P18"/>
    <mergeCell ref="C19:C20"/>
    <mergeCell ref="D19:D20"/>
    <mergeCell ref="E19:E20"/>
    <mergeCell ref="F19:F20"/>
    <mergeCell ref="G19:G20"/>
    <mergeCell ref="H19:H20"/>
    <mergeCell ref="I19:I20"/>
    <mergeCell ref="N19:N20"/>
    <mergeCell ref="O19:O20"/>
    <mergeCell ref="P19:P20"/>
    <mergeCell ref="C17:C18"/>
    <mergeCell ref="D17:D18"/>
    <mergeCell ref="E17:E18"/>
    <mergeCell ref="F17:F18"/>
    <mergeCell ref="G17:G18"/>
    <mergeCell ref="H17:H18"/>
    <mergeCell ref="I17:I18"/>
    <mergeCell ref="N17:N18"/>
    <mergeCell ref="O17:O18"/>
    <mergeCell ref="P21:P22"/>
    <mergeCell ref="C23:C24"/>
    <mergeCell ref="D23:D24"/>
    <mergeCell ref="E23:E24"/>
    <mergeCell ref="F23:F24"/>
    <mergeCell ref="G23:G24"/>
    <mergeCell ref="H23:H24"/>
    <mergeCell ref="I23:I24"/>
    <mergeCell ref="N23:N24"/>
    <mergeCell ref="O23:O24"/>
    <mergeCell ref="P23:P24"/>
    <mergeCell ref="C21:C22"/>
    <mergeCell ref="D21:D22"/>
    <mergeCell ref="E21:E22"/>
    <mergeCell ref="F21:F22"/>
    <mergeCell ref="G21:G22"/>
    <mergeCell ref="H21:H22"/>
    <mergeCell ref="I21:I22"/>
    <mergeCell ref="N21:N22"/>
    <mergeCell ref="O21:O22"/>
    <mergeCell ref="P25:P26"/>
    <mergeCell ref="C27:C28"/>
    <mergeCell ref="D27:D28"/>
    <mergeCell ref="E27:E28"/>
    <mergeCell ref="F27:F28"/>
    <mergeCell ref="G27:G28"/>
    <mergeCell ref="H27:H28"/>
    <mergeCell ref="I27:I28"/>
    <mergeCell ref="N27:N28"/>
    <mergeCell ref="O27:O28"/>
    <mergeCell ref="P27:P28"/>
    <mergeCell ref="C25:C26"/>
    <mergeCell ref="D25:D26"/>
    <mergeCell ref="E25:E26"/>
    <mergeCell ref="F25:F26"/>
    <mergeCell ref="G25:G26"/>
    <mergeCell ref="H25:H26"/>
    <mergeCell ref="I25:I26"/>
    <mergeCell ref="N25:N26"/>
    <mergeCell ref="O25:O26"/>
    <mergeCell ref="P29:P30"/>
    <mergeCell ref="C31:C32"/>
    <mergeCell ref="D31:D32"/>
    <mergeCell ref="E31:E32"/>
    <mergeCell ref="F31:F32"/>
    <mergeCell ref="G31:G32"/>
    <mergeCell ref="H31:H32"/>
    <mergeCell ref="I31:I32"/>
    <mergeCell ref="N31:N32"/>
    <mergeCell ref="O31:O32"/>
    <mergeCell ref="P31:P32"/>
    <mergeCell ref="C29:C30"/>
    <mergeCell ref="D29:D30"/>
    <mergeCell ref="E29:E30"/>
    <mergeCell ref="F29:F30"/>
    <mergeCell ref="G29:G30"/>
    <mergeCell ref="H29:H30"/>
    <mergeCell ref="I29:I30"/>
    <mergeCell ref="N29:N30"/>
    <mergeCell ref="O29:O30"/>
    <mergeCell ref="P33:P34"/>
    <mergeCell ref="C35:C36"/>
    <mergeCell ref="D35:D36"/>
    <mergeCell ref="E35:E36"/>
    <mergeCell ref="F35:F36"/>
    <mergeCell ref="G35:G36"/>
    <mergeCell ref="H35:H36"/>
    <mergeCell ref="I35:I36"/>
    <mergeCell ref="N35:N36"/>
    <mergeCell ref="O35:O36"/>
    <mergeCell ref="P35:P36"/>
    <mergeCell ref="C33:C34"/>
    <mergeCell ref="D33:D34"/>
    <mergeCell ref="E33:E34"/>
    <mergeCell ref="F33:F34"/>
    <mergeCell ref="G33:G34"/>
    <mergeCell ref="H33:H34"/>
    <mergeCell ref="I33:I34"/>
    <mergeCell ref="N33:N34"/>
    <mergeCell ref="O33:O34"/>
    <mergeCell ref="P37:P38"/>
    <mergeCell ref="C39:C40"/>
    <mergeCell ref="D39:D40"/>
    <mergeCell ref="E39:E40"/>
    <mergeCell ref="F39:F40"/>
    <mergeCell ref="G39:G40"/>
    <mergeCell ref="H39:H40"/>
    <mergeCell ref="I39:I40"/>
    <mergeCell ref="N39:N40"/>
    <mergeCell ref="O39:O40"/>
    <mergeCell ref="P39:P40"/>
    <mergeCell ref="C37:C38"/>
    <mergeCell ref="D37:D38"/>
    <mergeCell ref="E37:E38"/>
    <mergeCell ref="F37:F38"/>
    <mergeCell ref="G37:G38"/>
    <mergeCell ref="H37:H38"/>
    <mergeCell ref="I37:I38"/>
    <mergeCell ref="N37:N38"/>
    <mergeCell ref="O37:O38"/>
    <mergeCell ref="P41:P42"/>
    <mergeCell ref="C43:C44"/>
    <mergeCell ref="D43:D44"/>
    <mergeCell ref="E43:E44"/>
    <mergeCell ref="F43:F44"/>
    <mergeCell ref="G43:G44"/>
    <mergeCell ref="H43:H44"/>
    <mergeCell ref="I43:I44"/>
    <mergeCell ref="N43:N44"/>
    <mergeCell ref="O43:O44"/>
    <mergeCell ref="P43:P44"/>
    <mergeCell ref="C41:C42"/>
    <mergeCell ref="D41:D42"/>
    <mergeCell ref="E41:E42"/>
    <mergeCell ref="F41:F42"/>
    <mergeCell ref="G41:G42"/>
    <mergeCell ref="H41:H42"/>
    <mergeCell ref="I41:I42"/>
    <mergeCell ref="N41:N42"/>
    <mergeCell ref="O41:O42"/>
    <mergeCell ref="E53:E54"/>
    <mergeCell ref="P45:P46"/>
    <mergeCell ref="C47:C48"/>
    <mergeCell ref="D47:D48"/>
    <mergeCell ref="E47:E48"/>
    <mergeCell ref="F47:F48"/>
    <mergeCell ref="G47:G48"/>
    <mergeCell ref="H47:H48"/>
    <mergeCell ref="I47:I48"/>
    <mergeCell ref="N47:N48"/>
    <mergeCell ref="O47:O48"/>
    <mergeCell ref="P47:P48"/>
    <mergeCell ref="C45:C46"/>
    <mergeCell ref="D45:D46"/>
    <mergeCell ref="E45:E46"/>
    <mergeCell ref="F45:F46"/>
    <mergeCell ref="G45:G46"/>
    <mergeCell ref="H45:H46"/>
    <mergeCell ref="I45:I46"/>
    <mergeCell ref="N45:N46"/>
    <mergeCell ref="O45:O46"/>
    <mergeCell ref="P49:P50"/>
    <mergeCell ref="C51:C52"/>
    <mergeCell ref="D51:D52"/>
    <mergeCell ref="E51:E52"/>
    <mergeCell ref="F51:F52"/>
    <mergeCell ref="G51:G52"/>
    <mergeCell ref="H51:H52"/>
    <mergeCell ref="I51:I52"/>
    <mergeCell ref="N51:N52"/>
    <mergeCell ref="O51:O52"/>
    <mergeCell ref="P51:P52"/>
    <mergeCell ref="C49:C50"/>
    <mergeCell ref="D49:D50"/>
    <mergeCell ref="E49:E50"/>
    <mergeCell ref="F49:F50"/>
    <mergeCell ref="G49:G50"/>
    <mergeCell ref="H49:H50"/>
    <mergeCell ref="I49:I50"/>
    <mergeCell ref="N49:N50"/>
    <mergeCell ref="O49:O50"/>
    <mergeCell ref="F53:F54"/>
    <mergeCell ref="G53:G54"/>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5:H56"/>
    <mergeCell ref="I55:I56"/>
    <mergeCell ref="N55:N56"/>
    <mergeCell ref="O55:O56"/>
    <mergeCell ref="C53:C54"/>
    <mergeCell ref="D53:D54"/>
    <mergeCell ref="P59:P60"/>
    <mergeCell ref="H57:H58"/>
    <mergeCell ref="I57:I58"/>
    <mergeCell ref="N57:N58"/>
    <mergeCell ref="O57:O58"/>
    <mergeCell ref="P57:P58"/>
    <mergeCell ref="C59:C60"/>
    <mergeCell ref="D59:D60"/>
    <mergeCell ref="E59:E60"/>
    <mergeCell ref="F59:F60"/>
    <mergeCell ref="G59:G60"/>
    <mergeCell ref="H59:H60"/>
    <mergeCell ref="I59:I60"/>
    <mergeCell ref="N59:N60"/>
    <mergeCell ref="O59:O60"/>
  </mergeCells>
  <conditionalFormatting sqref="J13:M60 K61:M61">
    <cfRule type="containsBlanks" dxfId="4" priority="1">
      <formula>LEN(TRIM(J13))=0</formula>
    </cfRule>
  </conditionalFormatting>
  <printOptions horizontalCentered="1" verticalCentered="1"/>
  <pageMargins left="0.23622047244094491" right="0.23622047244094491" top="0.74803149606299213" bottom="0.74803149606299213" header="0.31496062992125984" footer="0.31496062992125984"/>
  <pageSetup paperSize="5" scale="50" fitToWidth="0" fitToHeight="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4FF34-0B91-4BB4-A9D4-D28180403FD9}">
  <sheetPr codeName="Hoja22"/>
  <dimension ref="C4:P475"/>
  <sheetViews>
    <sheetView topLeftCell="C1" zoomScale="91" zoomScaleNormal="91" workbookViewId="0">
      <selection activeCell="Q16" sqref="Q16"/>
    </sheetView>
  </sheetViews>
  <sheetFormatPr baseColWidth="10" defaultColWidth="11.375" defaultRowHeight="15"/>
  <cols>
    <col min="1" max="2" width="11.375" style="20"/>
    <col min="3" max="3" width="18.375" style="1" customWidth="1"/>
    <col min="4" max="4" width="53.75" style="20" customWidth="1"/>
    <col min="5" max="6" width="33.75" style="20" customWidth="1"/>
    <col min="7" max="7" width="32.75" style="1" customWidth="1"/>
    <col min="8" max="9" width="18.625" style="1" customWidth="1"/>
    <col min="10" max="10" width="15.125" style="1" customWidth="1"/>
    <col min="11" max="11" width="12.75" style="1" hidden="1" customWidth="1"/>
    <col min="12" max="13" width="12.75" style="20" hidden="1" customWidth="1"/>
    <col min="14" max="15" width="12.375" style="20" customWidth="1"/>
    <col min="16" max="16" width="36.75" style="20" customWidth="1"/>
    <col min="17" max="16384" width="11.375" style="20"/>
  </cols>
  <sheetData>
    <row r="4" spans="3:16" ht="15.75" thickBot="1"/>
    <row r="5" spans="3:16" ht="30.75" customHeight="1" thickTop="1">
      <c r="C5" s="128"/>
      <c r="D5" s="519" t="s">
        <v>68</v>
      </c>
      <c r="E5" s="519"/>
      <c r="F5" s="519"/>
      <c r="G5" s="519"/>
      <c r="H5" s="519"/>
      <c r="I5" s="519"/>
      <c r="J5" s="519"/>
      <c r="K5" s="519"/>
      <c r="L5" s="519"/>
      <c r="M5" s="519"/>
      <c r="N5" s="129"/>
      <c r="O5" s="129"/>
      <c r="P5" s="130"/>
    </row>
    <row r="6" spans="3:16" ht="26.25" customHeight="1">
      <c r="C6" s="131"/>
      <c r="D6" s="520" t="s">
        <v>69</v>
      </c>
      <c r="E6" s="520"/>
      <c r="F6" s="520"/>
      <c r="G6" s="520"/>
      <c r="H6" s="520"/>
      <c r="I6" s="520"/>
      <c r="J6" s="520"/>
      <c r="K6" s="520"/>
      <c r="L6" s="520"/>
      <c r="M6" s="520"/>
      <c r="N6" s="15"/>
      <c r="O6" s="15"/>
      <c r="P6" s="127"/>
    </row>
    <row r="7" spans="3:16" ht="26.25">
      <c r="C7" s="131"/>
      <c r="D7" s="520" t="s">
        <v>87</v>
      </c>
      <c r="E7" s="520"/>
      <c r="F7" s="520"/>
      <c r="G7" s="520"/>
      <c r="H7" s="520"/>
      <c r="I7" s="520"/>
      <c r="J7" s="520"/>
      <c r="K7" s="520"/>
      <c r="L7" s="520"/>
      <c r="M7" s="520"/>
      <c r="P7" s="127"/>
    </row>
    <row r="8" spans="3:16" ht="27" thickBot="1">
      <c r="C8" s="131"/>
      <c r="D8" s="520"/>
      <c r="E8" s="520"/>
      <c r="F8" s="520"/>
      <c r="G8" s="520"/>
      <c r="H8" s="520"/>
      <c r="I8" s="520"/>
      <c r="J8" s="520"/>
      <c r="K8" s="520"/>
      <c r="L8" s="520"/>
      <c r="M8" s="520"/>
      <c r="P8" s="127"/>
    </row>
    <row r="9" spans="3:16" ht="22.5" customHeight="1" thickBot="1">
      <c r="C9" s="521" t="s">
        <v>84</v>
      </c>
      <c r="D9" s="522"/>
      <c r="E9" s="523"/>
      <c r="F9" s="524" t="s">
        <v>50</v>
      </c>
      <c r="G9" s="525"/>
      <c r="H9" s="525"/>
      <c r="I9" s="525"/>
      <c r="J9" s="525"/>
      <c r="K9" s="525"/>
      <c r="L9" s="525"/>
      <c r="M9" s="525"/>
      <c r="N9" s="525"/>
      <c r="O9" s="525"/>
      <c r="P9" s="526"/>
    </row>
    <row r="10" spans="3:16" ht="27" customHeight="1" thickTop="1" thickBot="1">
      <c r="C10" s="515" t="s">
        <v>37</v>
      </c>
      <c r="D10" s="517" t="s">
        <v>70</v>
      </c>
      <c r="E10" s="517" t="s">
        <v>71</v>
      </c>
      <c r="F10" s="517" t="s">
        <v>72</v>
      </c>
      <c r="G10" s="517" t="s">
        <v>73</v>
      </c>
      <c r="H10" s="531" t="s">
        <v>81</v>
      </c>
      <c r="I10" s="531"/>
      <c r="J10" s="531"/>
      <c r="K10" s="531"/>
      <c r="L10" s="531"/>
      <c r="M10" s="531"/>
      <c r="N10" s="531"/>
      <c r="O10" s="531"/>
      <c r="P10" s="532" t="s">
        <v>105</v>
      </c>
    </row>
    <row r="11" spans="3:16" ht="42" customHeight="1" thickBot="1">
      <c r="C11" s="516"/>
      <c r="D11" s="518"/>
      <c r="E11" s="518"/>
      <c r="F11" s="518"/>
      <c r="G11" s="518"/>
      <c r="H11" s="518" t="s">
        <v>74</v>
      </c>
      <c r="I11" s="518" t="s">
        <v>75</v>
      </c>
      <c r="J11" s="518" t="s">
        <v>83</v>
      </c>
      <c r="K11" s="518"/>
      <c r="L11" s="518"/>
      <c r="M11" s="518"/>
      <c r="N11" s="518" t="s">
        <v>80</v>
      </c>
      <c r="O11" s="518"/>
      <c r="P11" s="533"/>
    </row>
    <row r="12" spans="3:16" ht="42" customHeight="1" thickBot="1">
      <c r="C12" s="516"/>
      <c r="D12" s="518"/>
      <c r="E12" s="518"/>
      <c r="F12" s="518"/>
      <c r="G12" s="518"/>
      <c r="H12" s="518"/>
      <c r="I12" s="518"/>
      <c r="J12" s="126" t="s">
        <v>79</v>
      </c>
      <c r="K12" s="126" t="s">
        <v>76</v>
      </c>
      <c r="L12" s="126" t="s">
        <v>77</v>
      </c>
      <c r="M12" s="126" t="s">
        <v>78</v>
      </c>
      <c r="N12" s="126" t="s">
        <v>82</v>
      </c>
      <c r="O12" s="126" t="s">
        <v>57</v>
      </c>
      <c r="P12" s="534"/>
    </row>
    <row r="13" spans="3:16">
      <c r="C13" s="511" t="str">
        <f ca="1">IF(ISBLANK(OFFSET('5. Pp (3 años)'!$C$46,INT((ROW()-13)/2),0)),"",OFFSET('5. Pp (3 años)'!$C$46,INT((ROW()-13)/2),0))</f>
        <v>Fin</v>
      </c>
      <c r="D13" s="512" t="str">
        <f ca="1">IF(ISBLANK(OFFSET('5. Pp (3 años)'!$D$46,INT((ROW()-13)/2),0)),"",OFFSET('5. Pp (3 años)'!$D$46,INT((ROW()-13)/2),0))</f>
        <v>2.4.1 Contribuir a promover un desarrollo urbano ordenado y sostenible, garantizando la conservación de los recursos naturales y el bienestar de sus habitantes presentes y futuros mediante la implementación de políticas integrales de planificación, gestión ambiental y mejoramiento de la infraestructura urbana, garantizando la gestión integral y eficiente de residuos sólidos urbanos, mitigando el impacto ambiental y promoviendo la separación desde el origen</v>
      </c>
      <c r="E13" s="512" t="str">
        <f ca="1">IF(ISBLANK(OFFSET('5. Pp (3 años)'!$E$46,INT((ROW()-13)/2),0)),"",OFFSET('5. Pp (3 años)'!$E$46,INT((ROW()-13)/2),0))</f>
        <v>I_MED_AM_DES_SOS: Índice de Medio Ambiente y Desarrollo Sostenible.</v>
      </c>
      <c r="F13" s="513" t="str">
        <f ca="1">IF(ISBLANK(OFFSET('5. Pp (3 años)'!$K$46,INT((ROW()-13)/2),0)),"",OFFSET('5. Pp (3 años)'!$K$46,INT((ROW()-13)/2),0))</f>
        <v>Ascendente</v>
      </c>
      <c r="G13" s="514" t="str">
        <f ca="1">IF(ISBLANK(OFFSET('5. Pp (3 años)'!$H$46,INT((ROW()-13)/2),0)),"",OFFSET('5. Pp (3 años)'!$H$46,INT((ROW()-13)/2),0))</f>
        <v>Trianual</v>
      </c>
      <c r="H13" s="540">
        <f ca="1">IF(ISBLANK(OFFSET('9. METAS'!$L$20,INT((ROW()-13)/2),0)),"",OFFSET('9. METAS'!$L$20,INT((ROW()-13)/2),0))</f>
        <v>0.2429</v>
      </c>
      <c r="I13" s="505" t="s">
        <v>86</v>
      </c>
      <c r="J13" s="132" t="e">
        <f ca="1">IF(MOD(ROW()-13,2)=0,IF(ISBLANK(OFFSET(#REF!,INT((ROW()-13)/2),0)),"",OFFSET(#REF!,INT((ROW()-13)/2),0)),IF(ISBLANK(OFFSET('9. METAS'!$U$20,INT((ROW()-14)/2),0)),"",OFFSET('9. METAS'!$U$20,INT((ROW()-14)/2),0)))</f>
        <v>#REF!</v>
      </c>
      <c r="K13" s="133" t="e">
        <f ca="1">IF(MOD(ROW()-13,2)=0,IF(ISBLANK(OFFSET(#REF!,INT((ROW()-13)/2),0)),"",OFFSET(#REF!,INT((ROW()-13)/2),0)),IF(ISBLANK(OFFSET('9. METAS'!$V$20,INT((ROW()-14)/2),0)),"",OFFSET('9. METAS'!$V$20,INT((ROW()-14)/2),0)))</f>
        <v>#REF!</v>
      </c>
      <c r="L13" s="133" t="e">
        <f ca="1">IF(MOD(ROW()-13,2)=0,IF(ISBLANK(OFFSET(#REF!,INT((ROW()-13)/2),0)),"",OFFSET(#REF!,INT((ROW()-13)/2),0)),IF(ISBLANK(OFFSET('9. METAS'!$W$20,INT((ROW()-14)/2),0)),"",OFFSET('9. METAS'!$W$20,INT((ROW()-14)/2),0)))</f>
        <v>#REF!</v>
      </c>
      <c r="M13" s="134" t="e">
        <f ca="1">IF(MOD(ROW()-13,2)=0,IF(ISBLANK(OFFSET(#REF!,INT((ROW()-13)/2),0)),"",OFFSET(#REF!,INT((ROW()-13)/2),0)),IF(ISBLANK(OFFSET('9. METAS'!$X$20,INT((ROW()-14)/2),0)),"",OFFSET('9. METAS'!$X$20,INT((ROW()-14)/2),0)))</f>
        <v>#REF!</v>
      </c>
      <c r="N13" s="536" t="str">
        <f ca="1">IFERROR(J13/J14,"ND")</f>
        <v>ND</v>
      </c>
      <c r="O13" s="507" t="str">
        <f ca="1">IFERROR(((J13)/H13),"ND")</f>
        <v>ND</v>
      </c>
      <c r="P13" s="541"/>
    </row>
    <row r="14" spans="3:16">
      <c r="C14" s="498"/>
      <c r="D14" s="488"/>
      <c r="E14" s="488"/>
      <c r="F14" s="490"/>
      <c r="G14" s="492"/>
      <c r="H14" s="535"/>
      <c r="I14" s="506"/>
      <c r="J14" s="135">
        <f ca="1">IF(MOD(ROW()-13,2)=0,IF(ISBLANK(OFFSET(#REF!,INT((ROW()-13)/2),0)),"",OFFSET(#REF!,INT((ROW()-13)/2),0)),IF(ISBLANK(OFFSET('9. METAS'!$U$20,INT((ROW()-14)/2),0)),"",OFFSET('9. METAS'!$U$20,INT((ROW()-14)/2),0)))</f>
        <v>6.0699999999999997E-2</v>
      </c>
      <c r="K14" s="136">
        <f ca="1">IF(MOD(ROW()-13,2)=0,IF(ISBLANK(OFFSET(#REF!,INT((ROW()-13)/2),0)),"",OFFSET(#REF!,INT((ROW()-13)/2),0)),IF(ISBLANK(OFFSET('9. METAS'!$V$20,INT((ROW()-14)/2),0)),"",OFFSET('9. METAS'!$V$20,INT((ROW()-14)/2),0)))</f>
        <v>6.0699999999999997E-2</v>
      </c>
      <c r="L14" s="136">
        <f ca="1">IF(MOD(ROW()-13,2)=0,IF(ISBLANK(OFFSET(#REF!,INT((ROW()-13)/2),0)),"",OFFSET(#REF!,INT((ROW()-13)/2),0)),IF(ISBLANK(OFFSET('9. METAS'!$W$20,INT((ROW()-14)/2),0)),"",OFFSET('9. METAS'!$W$20,INT((ROW()-14)/2),0)))</f>
        <v>6.0699999999999997E-2</v>
      </c>
      <c r="M14" s="137">
        <f ca="1">IF(MOD(ROW()-13,2)=0,IF(ISBLANK(OFFSET(#REF!,INT((ROW()-13)/2),0)),"",OFFSET(#REF!,INT((ROW()-13)/2),0)),IF(ISBLANK(OFFSET('9. METAS'!$X$20,INT((ROW()-14)/2),0)),"",OFFSET('9. METAS'!$X$20,INT((ROW()-14)/2),0)))</f>
        <v>6.08E-2</v>
      </c>
      <c r="N14" s="537"/>
      <c r="O14" s="508"/>
      <c r="P14" s="542"/>
    </row>
    <row r="15" spans="3:16">
      <c r="C15" s="486" t="str">
        <f ca="1">IF(ISBLANK(OFFSET('5. Pp (3 años)'!$C$46,INT((ROW()-13)/2),0)),"",OFFSET('5. Pp (3 años)'!$C$46,INT((ROW()-13)/2),0))</f>
        <v>Propósito</v>
      </c>
      <c r="D15" s="488" t="str">
        <f ca="1">IF(ISBLANK(OFFSET('5. Pp (3 años)'!$D$46,INT((ROW()-13)/2),0)),"",OFFSET('5. Pp (3 años)'!$D$46,INT((ROW()-13)/2),0))</f>
        <v>2.4.1  Mejorar el servicio de recolección y gestión de residuos eficiente y responsable, minimizando el impacto ambiental y fomentando la cultura de la separación en la fuente.</v>
      </c>
      <c r="E15" s="488" t="str">
        <f ca="1">IF(ISBLANK(OFFSET('5. Pp (3 años)'!$E$46,INT((ROW()-13)/2),0)),"",OFFSET('5. Pp (3 años)'!$E$46,INT((ROW()-13)/2),0))</f>
        <v>RSUG (t,t-1) = Tasa de variación de los Residuos Sólidos Urbanos que se generan mensualmente e ingresan al relleno sanitario, parcela 175</v>
      </c>
      <c r="F15" s="490" t="str">
        <f ca="1">IF(ISBLANK(OFFSET('5. Pp (3 años)'!$K$46,INT((ROW()-13)/2),0)),"",OFFSET('5. Pp (3 años)'!$K$46,INT((ROW()-13)/2),0))</f>
        <v>Ascendente</v>
      </c>
      <c r="G15" s="492" t="str">
        <f ca="1">IF(ISBLANK(OFFSET('5. Pp (3 años)'!$H$46,INT((ROW()-13)/2),0)),"",OFFSET('5. Pp (3 años)'!$H$46,INT((ROW()-13)/2),0))</f>
        <v>Trimestral</v>
      </c>
      <c r="H15" s="535">
        <f ca="1">IF(ISBLANK(OFFSET('9. METAS'!$L$20,INT((ROW()-13)/2),0)),"",OFFSET('9. METAS'!$L$20,INT((ROW()-13)/2),0))</f>
        <v>561153.13</v>
      </c>
      <c r="I15" s="479"/>
      <c r="J15" s="135" t="e">
        <f ca="1">IF(MOD(ROW()-13,2)=0,IF(ISBLANK(OFFSET(#REF!,INT((ROW()-13)/2),0)),"",OFFSET(#REF!,INT((ROW()-13)/2),0)),IF(ISBLANK(OFFSET('9. METAS'!$U$20,INT((ROW()-14)/2),0)),"",OFFSET('9. METAS'!$U$20,INT((ROW()-14)/2),0)))</f>
        <v>#REF!</v>
      </c>
      <c r="K15" s="136" t="e">
        <f ca="1">IF(MOD(ROW()-13,2)=0,IF(ISBLANK(OFFSET(#REF!,INT((ROW()-13)/2),0)),"",OFFSET(#REF!,INT((ROW()-13)/2),0)),IF(ISBLANK(OFFSET('9. METAS'!$V$20,INT((ROW()-14)/2),0)),"",OFFSET('9. METAS'!$V$20,INT((ROW()-14)/2),0)))</f>
        <v>#REF!</v>
      </c>
      <c r="L15" s="136" t="e">
        <f ca="1">IF(MOD(ROW()-13,2)=0,IF(ISBLANK(OFFSET(#REF!,INT((ROW()-13)/2),0)),"",OFFSET(#REF!,INT((ROW()-13)/2),0)),IF(ISBLANK(OFFSET('9. METAS'!$W$20,INT((ROW()-14)/2),0)),"",OFFSET('9. METAS'!$W$20,INT((ROW()-14)/2),0)))</f>
        <v>#REF!</v>
      </c>
      <c r="M15" s="137" t="e">
        <f ca="1">IF(MOD(ROW()-13,2)=0,IF(ISBLANK(OFFSET(#REF!,INT((ROW()-13)/2),0)),"",OFFSET(#REF!,INT((ROW()-13)/2),0)),IF(ISBLANK(OFFSET('9. METAS'!$X$20,INT((ROW()-14)/2),0)),"",OFFSET('9. METAS'!$X$20,INT((ROW()-14)/2),0)))</f>
        <v>#REF!</v>
      </c>
      <c r="N15" s="536" t="str">
        <f ca="1">IFERROR(J15/J16,"ND")</f>
        <v>ND</v>
      </c>
      <c r="O15" s="507" t="str">
        <f ca="1">IFERROR(((J15)/H15),"ND")</f>
        <v>ND</v>
      </c>
      <c r="P15" s="538"/>
    </row>
    <row r="16" spans="3:16">
      <c r="C16" s="498"/>
      <c r="D16" s="488"/>
      <c r="E16" s="488"/>
      <c r="F16" s="490"/>
      <c r="G16" s="492"/>
      <c r="H16" s="535"/>
      <c r="I16" s="480"/>
      <c r="J16" s="135">
        <f ca="1">IF(MOD(ROW()-13,2)=0,IF(ISBLANK(OFFSET(#REF!,INT((ROW()-13)/2),0)),"",OFFSET(#REF!,INT((ROW()-13)/2),0)),IF(ISBLANK(OFFSET('9. METAS'!$U$20,INT((ROW()-14)/2),0)),"",OFFSET('9. METAS'!$U$20,INT((ROW()-14)/2),0)))</f>
        <v>120582.14</v>
      </c>
      <c r="K16" s="136">
        <f ca="1">IF(MOD(ROW()-13,2)=0,IF(ISBLANK(OFFSET(#REF!,INT((ROW()-13)/2),0)),"",OFFSET(#REF!,INT((ROW()-13)/2),0)),IF(ISBLANK(OFFSET('9. METAS'!$V$20,INT((ROW()-14)/2),0)),"",OFFSET('9. METAS'!$V$20,INT((ROW()-14)/2),0)))</f>
        <v>123457.31</v>
      </c>
      <c r="L16" s="136">
        <f ca="1">IF(MOD(ROW()-13,2)=0,IF(ISBLANK(OFFSET(#REF!,INT((ROW()-13)/2),0)),"",OFFSET(#REF!,INT((ROW()-13)/2),0)),IF(ISBLANK(OFFSET('9. METAS'!$W$20,INT((ROW()-14)/2),0)),"",OFFSET('9. METAS'!$W$20,INT((ROW()-14)/2),0)))</f>
        <v>148007.89000000001</v>
      </c>
      <c r="M16" s="137">
        <f ca="1">IF(MOD(ROW()-13,2)=0,IF(ISBLANK(OFFSET(#REF!,INT((ROW()-13)/2),0)),"",OFFSET(#REF!,INT((ROW()-13)/2),0)),IF(ISBLANK(OFFSET('9. METAS'!$X$20,INT((ROW()-14)/2),0)),"",OFFSET('9. METAS'!$X$20,INT((ROW()-14)/2),0)))</f>
        <v>169105.79</v>
      </c>
      <c r="N16" s="537"/>
      <c r="O16" s="508"/>
      <c r="P16" s="539"/>
    </row>
    <row r="17" spans="3:16">
      <c r="C17" s="486" t="str">
        <f ca="1">IF(ISBLANK(OFFSET('5. Pp (3 años)'!$C$46,INT((ROW()-13)/2),0)),"",OFFSET('5. Pp (3 años)'!$C$46,INT((ROW()-13)/2),0))</f>
        <v>Componente</v>
      </c>
      <c r="D17" s="488" t="str">
        <f ca="1">IF(ISBLANK(OFFSET('5. Pp (3 años)'!$D$46,INT((ROW()-13)/2),0)),"",OFFSET('5. Pp (3 años)'!$D$46,INT((ROW()-13)/2),0))</f>
        <v>2.4.1.1. Supervisión del cumplimiento de la recolección de residuos sólidos urbanos realizadas.</v>
      </c>
      <c r="E17" s="488" t="str">
        <f ca="1">IF(ISBLANK(OFFSET('5. Pp (3 años)'!$E$46,INT((ROW()-13)/2),0)),"",OFFSET('5. Pp (3 años)'!$E$46,INT((ROW()-13)/2),0))</f>
        <v>PRSU: Porcentaje de verificaciones de la recolección de RSU realizadas.</v>
      </c>
      <c r="F17" s="490" t="str">
        <f ca="1">IF(ISBLANK(OFFSET('5. Pp (3 años)'!$K$46,INT((ROW()-13)/2),0)),"",OFFSET('5. Pp (3 años)'!$K$46,INT((ROW()-13)/2),0))</f>
        <v>Ascendente</v>
      </c>
      <c r="G17" s="492" t="str">
        <f ca="1">IF(ISBLANK(OFFSET('5. Pp (3 años)'!$H$46,INT((ROW()-13)/2),0)),"",OFFSET('5. Pp (3 años)'!$H$46,INT((ROW()-13)/2),0))</f>
        <v>Trimestral</v>
      </c>
      <c r="H17" s="535">
        <f ca="1">IF(ISBLANK(OFFSET('9. METAS'!$L$20,INT((ROW()-13)/2),0)),"",OFFSET('9. METAS'!$L$20,INT((ROW()-13)/2),0))</f>
        <v>2200</v>
      </c>
      <c r="I17" s="479"/>
      <c r="J17" s="135" t="e">
        <f ca="1">IF(MOD(ROW()-13,2)=0,IF(ISBLANK(OFFSET(#REF!,INT((ROW()-13)/2),0)),"",OFFSET(#REF!,INT((ROW()-13)/2),0)),IF(ISBLANK(OFFSET('9. METAS'!$U$20,INT((ROW()-14)/2),0)),"",OFFSET('9. METAS'!$U$20,INT((ROW()-14)/2),0)))</f>
        <v>#REF!</v>
      </c>
      <c r="K17" s="136" t="e">
        <f ca="1">IF(MOD(ROW()-13,2)=0,IF(ISBLANK(OFFSET(#REF!,INT((ROW()-13)/2),0)),"",OFFSET(#REF!,INT((ROW()-13)/2),0)),IF(ISBLANK(OFFSET('9. METAS'!$V$20,INT((ROW()-14)/2),0)),"",OFFSET('9. METAS'!$V$20,INT((ROW()-14)/2),0)))</f>
        <v>#REF!</v>
      </c>
      <c r="L17" s="136" t="e">
        <f ca="1">IF(MOD(ROW()-13,2)=0,IF(ISBLANK(OFFSET(#REF!,INT((ROW()-13)/2),0)),"",OFFSET(#REF!,INT((ROW()-13)/2),0)),IF(ISBLANK(OFFSET('9. METAS'!$W$20,INT((ROW()-14)/2),0)),"",OFFSET('9. METAS'!$W$20,INT((ROW()-14)/2),0)))</f>
        <v>#REF!</v>
      </c>
      <c r="M17" s="137" t="e">
        <f ca="1">IF(MOD(ROW()-13,2)=0,IF(ISBLANK(OFFSET(#REF!,INT((ROW()-13)/2),0)),"",OFFSET(#REF!,INT((ROW()-13)/2),0)),IF(ISBLANK(OFFSET('9. METAS'!$X$20,INT((ROW()-14)/2),0)),"",OFFSET('9. METAS'!$X$20,INT((ROW()-14)/2),0)))</f>
        <v>#REF!</v>
      </c>
      <c r="N17" s="536" t="str">
        <f t="shared" ref="N17" ca="1" si="0">IFERROR(J17/J18,"ND")</f>
        <v>ND</v>
      </c>
      <c r="O17" s="507" t="str">
        <f t="shared" ref="O17" ca="1" si="1">IFERROR(((J17)/H17),"ND")</f>
        <v>ND</v>
      </c>
      <c r="P17" s="538"/>
    </row>
    <row r="18" spans="3:16">
      <c r="C18" s="498"/>
      <c r="D18" s="488"/>
      <c r="E18" s="488"/>
      <c r="F18" s="490"/>
      <c r="G18" s="492"/>
      <c r="H18" s="535"/>
      <c r="I18" s="480"/>
      <c r="J18" s="135">
        <f ca="1">IF(MOD(ROW()-13,2)=0,IF(ISBLANK(OFFSET(#REF!,INT((ROW()-13)/2),0)),"",OFFSET(#REF!,INT((ROW()-13)/2),0)),IF(ISBLANK(OFFSET('9. METAS'!$U$20,INT((ROW()-14)/2),0)),"",OFFSET('9. METAS'!$U$20,INT((ROW()-14)/2),0)))</f>
        <v>550</v>
      </c>
      <c r="K18" s="136">
        <f ca="1">IF(MOD(ROW()-13,2)=0,IF(ISBLANK(OFFSET(#REF!,INT((ROW()-13)/2),0)),"",OFFSET(#REF!,INT((ROW()-13)/2),0)),IF(ISBLANK(OFFSET('9. METAS'!$V$20,INT((ROW()-14)/2),0)),"",OFFSET('9. METAS'!$V$20,INT((ROW()-14)/2),0)))</f>
        <v>550</v>
      </c>
      <c r="L18" s="136">
        <f ca="1">IF(MOD(ROW()-13,2)=0,IF(ISBLANK(OFFSET(#REF!,INT((ROW()-13)/2),0)),"",OFFSET(#REF!,INT((ROW()-13)/2),0)),IF(ISBLANK(OFFSET('9. METAS'!$W$20,INT((ROW()-14)/2),0)),"",OFFSET('9. METAS'!$W$20,INT((ROW()-14)/2),0)))</f>
        <v>550</v>
      </c>
      <c r="M18" s="137">
        <f ca="1">IF(MOD(ROW()-13,2)=0,IF(ISBLANK(OFFSET(#REF!,INT((ROW()-13)/2),0)),"",OFFSET(#REF!,INT((ROW()-13)/2),0)),IF(ISBLANK(OFFSET('9. METAS'!$X$20,INT((ROW()-14)/2),0)),"",OFFSET('9. METAS'!$X$20,INT((ROW()-14)/2),0)))</f>
        <v>550</v>
      </c>
      <c r="N18" s="537"/>
      <c r="O18" s="508"/>
      <c r="P18" s="539"/>
    </row>
    <row r="19" spans="3:16">
      <c r="C19" s="486" t="str">
        <f ca="1">IF(ISBLANK(OFFSET('5. Pp (3 años)'!$C$46,INT((ROW()-13)/2),0)),"",OFFSET('5. Pp (3 años)'!$C$46,INT((ROW()-13)/2),0))</f>
        <v>Actividad</v>
      </c>
      <c r="D19" s="488" t="str">
        <f ca="1">IF(ISBLANK(OFFSET('5. Pp (3 años)'!$D$46,INT((ROW()-13)/2),0)),"",OFFSET('5. Pp (3 años)'!$D$46,INT((ROW()-13)/2),0))</f>
        <v>3.4.1.1.Supervisar rutas de recolección de los Residuos Sólidos Urbanos realizadas.</v>
      </c>
      <c r="E19" s="488" t="str">
        <f ca="1">IF(ISBLANK(OFFSET('5. Pp (3 años)'!$E$46,INT((ROW()-13)/2),0)),"",OFFSET('5. Pp (3 años)'!$E$46,INT((ROW()-13)/2),0))</f>
        <v xml:space="preserve">PRS: Porcentaje de supervisión de  rutas de recolección de RSU realizadas </v>
      </c>
      <c r="F19" s="490" t="str">
        <f ca="1">IF(ISBLANK(OFFSET('5. Pp (3 años)'!$K$46,INT((ROW()-13)/2),0)),"",OFFSET('5. Pp (3 años)'!$K$46,INT((ROW()-13)/2),0))</f>
        <v>Ascendente</v>
      </c>
      <c r="G19" s="492" t="str">
        <f ca="1">IF(ISBLANK(OFFSET('5. Pp (3 años)'!$H$46,INT((ROW()-13)/2),0)),"",OFFSET('5. Pp (3 años)'!$H$46,INT((ROW()-13)/2),0))</f>
        <v>Trimestral</v>
      </c>
      <c r="H19" s="535">
        <f ca="1">IF(ISBLANK(OFFSET('9. METAS'!$L$20,INT((ROW()-13)/2),0)),"",OFFSET('9. METAS'!$L$20,INT((ROW()-13)/2),0))</f>
        <v>40515</v>
      </c>
      <c r="I19" s="479"/>
      <c r="J19" s="135" t="e">
        <f ca="1">IF(MOD(ROW()-13,2)=0,IF(ISBLANK(OFFSET(#REF!,INT((ROW()-13)/2),0)),"",OFFSET(#REF!,INT((ROW()-13)/2),0)),IF(ISBLANK(OFFSET('9. METAS'!$U$20,INT((ROW()-14)/2),0)),"",OFFSET('9. METAS'!$U$20,INT((ROW()-14)/2),0)))</f>
        <v>#REF!</v>
      </c>
      <c r="K19" s="136" t="e">
        <f ca="1">IF(MOD(ROW()-13,2)=0,IF(ISBLANK(OFFSET(#REF!,INT((ROW()-13)/2),0)),"",OFFSET(#REF!,INT((ROW()-13)/2),0)),IF(ISBLANK(OFFSET('9. METAS'!$V$20,INT((ROW()-14)/2),0)),"",OFFSET('9. METAS'!$V$20,INT((ROW()-14)/2),0)))</f>
        <v>#REF!</v>
      </c>
      <c r="L19" s="136" t="e">
        <f ca="1">IF(MOD(ROW()-13,2)=0,IF(ISBLANK(OFFSET(#REF!,INT((ROW()-13)/2),0)),"",OFFSET(#REF!,INT((ROW()-13)/2),0)),IF(ISBLANK(OFFSET('9. METAS'!$W$20,INT((ROW()-14)/2),0)),"",OFFSET('9. METAS'!$W$20,INT((ROW()-14)/2),0)))</f>
        <v>#REF!</v>
      </c>
      <c r="M19" s="137" t="e">
        <f ca="1">IF(MOD(ROW()-13,2)=0,IF(ISBLANK(OFFSET(#REF!,INT((ROW()-13)/2),0)),"",OFFSET(#REF!,INT((ROW()-13)/2),0)),IF(ISBLANK(OFFSET('9. METAS'!$X$20,INT((ROW()-14)/2),0)),"",OFFSET('9. METAS'!$X$20,INT((ROW()-14)/2),0)))</f>
        <v>#REF!</v>
      </c>
      <c r="N19" s="536" t="str">
        <f t="shared" ref="N19" ca="1" si="2">IFERROR(J19/J20,"ND")</f>
        <v>ND</v>
      </c>
      <c r="O19" s="507" t="str">
        <f t="shared" ref="O19" ca="1" si="3">IFERROR(((J19)/H19),"ND")</f>
        <v>ND</v>
      </c>
      <c r="P19" s="538"/>
    </row>
    <row r="20" spans="3:16">
      <c r="C20" s="498"/>
      <c r="D20" s="488"/>
      <c r="E20" s="488"/>
      <c r="F20" s="490"/>
      <c r="G20" s="492"/>
      <c r="H20" s="535"/>
      <c r="I20" s="480"/>
      <c r="J20" s="135">
        <f ca="1">IF(MOD(ROW()-13,2)=0,IF(ISBLANK(OFFSET(#REF!,INT((ROW()-13)/2),0)),"",OFFSET(#REF!,INT((ROW()-13)/2),0)),IF(ISBLANK(OFFSET('9. METAS'!$U$20,INT((ROW()-14)/2),0)),"",OFFSET('9. METAS'!$U$20,INT((ROW()-14)/2),0)))</f>
        <v>9990</v>
      </c>
      <c r="K20" s="136">
        <f ca="1">IF(MOD(ROW()-13,2)=0,IF(ISBLANK(OFFSET(#REF!,INT((ROW()-13)/2),0)),"",OFFSET(#REF!,INT((ROW()-13)/2),0)),IF(ISBLANK(OFFSET('9. METAS'!$V$20,INT((ROW()-14)/2),0)),"",OFFSET('9. METAS'!$V$20,INT((ROW()-14)/2),0)))</f>
        <v>10101</v>
      </c>
      <c r="L20" s="136">
        <f ca="1">IF(MOD(ROW()-13,2)=0,IF(ISBLANK(OFFSET(#REF!,INT((ROW()-13)/2),0)),"",OFFSET(#REF!,INT((ROW()-13)/2),0)),IF(ISBLANK(OFFSET('9. METAS'!$W$20,INT((ROW()-14)/2),0)),"",OFFSET('9. METAS'!$W$20,INT((ROW()-14)/2),0)))</f>
        <v>10212</v>
      </c>
      <c r="M20" s="137">
        <f ca="1">IF(MOD(ROW()-13,2)=0,IF(ISBLANK(OFFSET(#REF!,INT((ROW()-13)/2),0)),"",OFFSET(#REF!,INT((ROW()-13)/2),0)),IF(ISBLANK(OFFSET('9. METAS'!$X$20,INT((ROW()-14)/2),0)),"",OFFSET('9. METAS'!$X$20,INT((ROW()-14)/2),0)))</f>
        <v>10212</v>
      </c>
      <c r="N20" s="537"/>
      <c r="O20" s="508"/>
      <c r="P20" s="539"/>
    </row>
    <row r="21" spans="3:16">
      <c r="C21" s="486" t="str">
        <f ca="1">IF(ISBLANK(OFFSET('5. Pp (3 años)'!$C$46,INT((ROW()-13)/2),0)),"",OFFSET('5. Pp (3 años)'!$C$46,INT((ROW()-13)/2),0))</f>
        <v>Actividad</v>
      </c>
      <c r="D21" s="488" t="str">
        <f ca="1">IF(ISBLANK(OFFSET('5. Pp (3 años)'!$D$46,INT((ROW()-13)/2),0)),"",OFFSET('5. Pp (3 años)'!$D$46,INT((ROW()-13)/2),0))</f>
        <v>2.4.1.2. Atender quejas ciudadanas respecto a la recolección de RSU con el propósito de mejorar el servicio.</v>
      </c>
      <c r="E21" s="488" t="str">
        <f ca="1">IF(ISBLANK(OFFSET('5. Pp (3 años)'!$E$46,INT((ROW()-13)/2),0)),"",OFFSET('5. Pp (3 años)'!$E$46,INT((ROW()-13)/2),0))</f>
        <v>PQCA: Porcentaje de quejas ciudadanas atendidas.</v>
      </c>
      <c r="F21" s="490" t="str">
        <f ca="1">IF(ISBLANK(OFFSET('5. Pp (3 años)'!$K$46,INT((ROW()-13)/2),0)),"",OFFSET('5. Pp (3 años)'!$K$46,INT((ROW()-13)/2),0))</f>
        <v>Descendente</v>
      </c>
      <c r="G21" s="492" t="str">
        <f ca="1">IF(ISBLANK(OFFSET('5. Pp (3 años)'!$H$46,INT((ROW()-13)/2),0)),"",OFFSET('5. Pp (3 años)'!$H$46,INT((ROW()-13)/2),0))</f>
        <v>Trimestral</v>
      </c>
      <c r="H21" s="535">
        <f ca="1">IF(ISBLANK(OFFSET('9. METAS'!$L$20,INT((ROW()-13)/2),0)),"",OFFSET('9. METAS'!$L$20,INT((ROW()-13)/2),0))</f>
        <v>1018</v>
      </c>
      <c r="I21" s="479"/>
      <c r="J21" s="135" t="e">
        <f ca="1">IF(MOD(ROW()-13,2)=0,IF(ISBLANK(OFFSET(#REF!,INT((ROW()-13)/2),0)),"",OFFSET(#REF!,INT((ROW()-13)/2),0)),IF(ISBLANK(OFFSET('9. METAS'!$U$20,INT((ROW()-14)/2),0)),"",OFFSET('9. METAS'!$U$20,INT((ROW()-14)/2),0)))</f>
        <v>#REF!</v>
      </c>
      <c r="K21" s="136" t="e">
        <f ca="1">IF(MOD(ROW()-13,2)=0,IF(ISBLANK(OFFSET(#REF!,INT((ROW()-13)/2),0)),"",OFFSET(#REF!,INT((ROW()-13)/2),0)),IF(ISBLANK(OFFSET('9. METAS'!$V$20,INT((ROW()-14)/2),0)),"",OFFSET('9. METAS'!$V$20,INT((ROW()-14)/2),0)))</f>
        <v>#REF!</v>
      </c>
      <c r="L21" s="136" t="e">
        <f ca="1">IF(MOD(ROW()-13,2)=0,IF(ISBLANK(OFFSET(#REF!,INT((ROW()-13)/2),0)),"",OFFSET(#REF!,INT((ROW()-13)/2),0)),IF(ISBLANK(OFFSET('9. METAS'!$W$20,INT((ROW()-14)/2),0)),"",OFFSET('9. METAS'!$W$20,INT((ROW()-14)/2),0)))</f>
        <v>#REF!</v>
      </c>
      <c r="M21" s="137" t="e">
        <f ca="1">IF(MOD(ROW()-13,2)=0,IF(ISBLANK(OFFSET(#REF!,INT((ROW()-13)/2),0)),"",OFFSET(#REF!,INT((ROW()-13)/2),0)),IF(ISBLANK(OFFSET('9. METAS'!$X$20,INT((ROW()-14)/2),0)),"",OFFSET('9. METAS'!$X$20,INT((ROW()-14)/2),0)))</f>
        <v>#REF!</v>
      </c>
      <c r="N21" s="536" t="str">
        <f t="shared" ref="N21" ca="1" si="4">IFERROR(J21/J22,"ND")</f>
        <v>ND</v>
      </c>
      <c r="O21" s="507" t="str">
        <f t="shared" ref="O21" ca="1" si="5">IFERROR(((J21)/H21),"ND")</f>
        <v>ND</v>
      </c>
      <c r="P21" s="538"/>
    </row>
    <row r="22" spans="3:16">
      <c r="C22" s="498"/>
      <c r="D22" s="488"/>
      <c r="E22" s="488"/>
      <c r="F22" s="490"/>
      <c r="G22" s="492"/>
      <c r="H22" s="535"/>
      <c r="I22" s="480"/>
      <c r="J22" s="135">
        <f ca="1">IF(MOD(ROW()-13,2)=0,IF(ISBLANK(OFFSET(#REF!,INT((ROW()-13)/2),0)),"",OFFSET(#REF!,INT((ROW()-13)/2),0)),IF(ISBLANK(OFFSET('9. METAS'!$U$20,INT((ROW()-14)/2),0)),"",OFFSET('9. METAS'!$U$20,INT((ROW()-14)/2),0)))</f>
        <v>308</v>
      </c>
      <c r="K22" s="136">
        <f ca="1">IF(MOD(ROW()-13,2)=0,IF(ISBLANK(OFFSET(#REF!,INT((ROW()-13)/2),0)),"",OFFSET(#REF!,INT((ROW()-13)/2),0)),IF(ISBLANK(OFFSET('9. METAS'!$V$20,INT((ROW()-14)/2),0)),"",OFFSET('9. METAS'!$V$20,INT((ROW()-14)/2),0)))</f>
        <v>316</v>
      </c>
      <c r="L22" s="136">
        <f ca="1">IF(MOD(ROW()-13,2)=0,IF(ISBLANK(OFFSET(#REF!,INT((ROW()-13)/2),0)),"",OFFSET(#REF!,INT((ROW()-13)/2),0)),IF(ISBLANK(OFFSET('9. METAS'!$W$20,INT((ROW()-14)/2),0)),"",OFFSET('9. METAS'!$W$20,INT((ROW()-14)/2),0)))</f>
        <v>281</v>
      </c>
      <c r="M22" s="137">
        <f ca="1">IF(MOD(ROW()-13,2)=0,IF(ISBLANK(OFFSET(#REF!,INT((ROW()-13)/2),0)),"",OFFSET(#REF!,INT((ROW()-13)/2),0)),IF(ISBLANK(OFFSET('9. METAS'!$X$20,INT((ROW()-14)/2),0)),"",OFFSET('9. METAS'!$X$20,INT((ROW()-14)/2),0)))</f>
        <v>113</v>
      </c>
      <c r="N22" s="537"/>
      <c r="O22" s="508"/>
      <c r="P22" s="539"/>
    </row>
    <row r="23" spans="3:16">
      <c r="C23" s="486" t="str">
        <f ca="1">IF(ISBLANK(OFFSET('5. Pp (3 años)'!$C$46,INT((ROW()-13)/2),0)),"",OFFSET('5. Pp (3 años)'!$C$46,INT((ROW()-13)/2),0))</f>
        <v>Actividad</v>
      </c>
      <c r="D23" s="488" t="str">
        <f ca="1">IF(ISBLANK(OFFSET('5. Pp (3 años)'!$D$46,INT((ROW()-13)/2),0)),"",OFFSET('5. Pp (3 años)'!$D$46,INT((ROW()-13)/2),0))</f>
        <v>2.4.1.3. Colocación de lonas de la empieza  de tiraderos clandestinos realizados</v>
      </c>
      <c r="E23" s="488" t="str">
        <f ca="1">IF(ISBLANK(OFFSET('5. Pp (3 años)'!$E$46,INT((ROW()-13)/2),0)),"",OFFSET('5. Pp (3 años)'!$E$46,INT((ROW()-13)/2),0))</f>
        <v>PCLLTC: Porcentaje de colocación de lonas de la limpieza de tiraderos clandestinos realizados.</v>
      </c>
      <c r="F23" s="490" t="str">
        <f ca="1">IF(ISBLANK(OFFSET('5. Pp (3 años)'!$K$46,INT((ROW()-13)/2),0)),"",OFFSET('5. Pp (3 años)'!$K$46,INT((ROW()-13)/2),0))</f>
        <v>Ascendente</v>
      </c>
      <c r="G23" s="492" t="str">
        <f ca="1">IF(ISBLANK(OFFSET('5. Pp (3 años)'!$H$46,INT((ROW()-13)/2),0)),"",OFFSET('5. Pp (3 años)'!$H$46,INT((ROW()-13)/2),0))</f>
        <v>Trimestral</v>
      </c>
      <c r="H23" s="535">
        <f ca="1">IF(ISBLANK(OFFSET('9. METAS'!$L$20,INT((ROW()-13)/2),0)),"",OFFSET('9. METAS'!$L$20,INT((ROW()-13)/2),0))</f>
        <v>718</v>
      </c>
      <c r="I23" s="479"/>
      <c r="J23" s="135" t="e">
        <f ca="1">IF(MOD(ROW()-13,2)=0,IF(ISBLANK(OFFSET(#REF!,INT((ROW()-13)/2),0)),"",OFFSET(#REF!,INT((ROW()-13)/2),0)),IF(ISBLANK(OFFSET('9. METAS'!$U$20,INT((ROW()-14)/2),0)),"",OFFSET('9. METAS'!$U$20,INT((ROW()-14)/2),0)))</f>
        <v>#REF!</v>
      </c>
      <c r="K23" s="136" t="e">
        <f ca="1">IF(MOD(ROW()-13,2)=0,IF(ISBLANK(OFFSET(#REF!,INT((ROW()-13)/2),0)),"",OFFSET(#REF!,INT((ROW()-13)/2),0)),IF(ISBLANK(OFFSET('9. METAS'!$V$20,INT((ROW()-14)/2),0)),"",OFFSET('9. METAS'!$V$20,INT((ROW()-14)/2),0)))</f>
        <v>#REF!</v>
      </c>
      <c r="L23" s="136" t="e">
        <f ca="1">IF(MOD(ROW()-13,2)=0,IF(ISBLANK(OFFSET(#REF!,INT((ROW()-13)/2),0)),"",OFFSET(#REF!,INT((ROW()-13)/2),0)),IF(ISBLANK(OFFSET('9. METAS'!$W$20,INT((ROW()-14)/2),0)),"",OFFSET('9. METAS'!$W$20,INT((ROW()-14)/2),0)))</f>
        <v>#REF!</v>
      </c>
      <c r="M23" s="137" t="e">
        <f ca="1">IF(MOD(ROW()-13,2)=0,IF(ISBLANK(OFFSET(#REF!,INT((ROW()-13)/2),0)),"",OFFSET(#REF!,INT((ROW()-13)/2),0)),IF(ISBLANK(OFFSET('9. METAS'!$X$20,INT((ROW()-14)/2),0)),"",OFFSET('9. METAS'!$X$20,INT((ROW()-14)/2),0)))</f>
        <v>#REF!</v>
      </c>
      <c r="N23" s="536" t="str">
        <f t="shared" ref="N23" ca="1" si="6">IFERROR(J23/J24,"ND")</f>
        <v>ND</v>
      </c>
      <c r="O23" s="507" t="str">
        <f t="shared" ref="O23" ca="1" si="7">IFERROR(((J23)/H23),"ND")</f>
        <v>ND</v>
      </c>
      <c r="P23" s="538"/>
    </row>
    <row r="24" spans="3:16">
      <c r="C24" s="498"/>
      <c r="D24" s="488"/>
      <c r="E24" s="488"/>
      <c r="F24" s="490"/>
      <c r="G24" s="492"/>
      <c r="H24" s="535"/>
      <c r="I24" s="480"/>
      <c r="J24" s="135">
        <f ca="1">IF(MOD(ROW()-13,2)=0,IF(ISBLANK(OFFSET(#REF!,INT((ROW()-13)/2),0)),"",OFFSET(#REF!,INT((ROW()-13)/2),0)),IF(ISBLANK(OFFSET('9. METAS'!$U$20,INT((ROW()-14)/2),0)),"",OFFSET('9. METAS'!$U$20,INT((ROW()-14)/2),0)))</f>
        <v>174</v>
      </c>
      <c r="K24" s="136">
        <f ca="1">IF(MOD(ROW()-13,2)=0,IF(ISBLANK(OFFSET(#REF!,INT((ROW()-13)/2),0)),"",OFFSET(#REF!,INT((ROW()-13)/2),0)),IF(ISBLANK(OFFSET('9. METAS'!$V$20,INT((ROW()-14)/2),0)),"",OFFSET('9. METAS'!$V$20,INT((ROW()-14)/2),0)))</f>
        <v>154</v>
      </c>
      <c r="L24" s="136">
        <f ca="1">IF(MOD(ROW()-13,2)=0,IF(ISBLANK(OFFSET(#REF!,INT((ROW()-13)/2),0)),"",OFFSET(#REF!,INT((ROW()-13)/2),0)),IF(ISBLANK(OFFSET('9. METAS'!$W$20,INT((ROW()-14)/2),0)),"",OFFSET('9. METAS'!$W$20,INT((ROW()-14)/2),0)))</f>
        <v>231</v>
      </c>
      <c r="M24" s="137">
        <f ca="1">IF(MOD(ROW()-13,2)=0,IF(ISBLANK(OFFSET(#REF!,INT((ROW()-13)/2),0)),"",OFFSET(#REF!,INT((ROW()-13)/2),0)),IF(ISBLANK(OFFSET('9. METAS'!$X$20,INT((ROW()-14)/2),0)),"",OFFSET('9. METAS'!$X$20,INT((ROW()-14)/2),0)))</f>
        <v>159</v>
      </c>
      <c r="N24" s="537"/>
      <c r="O24" s="508"/>
      <c r="P24" s="539"/>
    </row>
    <row r="25" spans="3:16">
      <c r="C25" s="486" t="str">
        <f ca="1">IF(ISBLANK(OFFSET('5. Pp (3 años)'!$C$46,INT((ROW()-13)/2),0)),"",OFFSET('5. Pp (3 años)'!$C$46,INT((ROW()-13)/2),0))</f>
        <v>Actividad</v>
      </c>
      <c r="D25" s="488" t="str">
        <f ca="1">IF(ISBLANK(OFFSET('5. Pp (3 años)'!$D$46,INT((ROW()-13)/2),0)),"",OFFSET('5. Pp (3 años)'!$D$46,INT((ROW()-13)/2),0))</f>
        <v>2.4.1.4 Supervisar el  servicio de barrido mecánico y manual de calles y avenidas realizadas.</v>
      </c>
      <c r="E25" s="488" t="str">
        <f ca="1">IF(ISBLANK(OFFSET('5. Pp (3 años)'!$E$46,INT((ROW()-13)/2),0)),"",OFFSET('5. Pp (3 años)'!$E$46,INT((ROW()-13)/2),0))</f>
        <v>PSBMM: Porcentaje de supervisión del de barrido   mecánico y manuales.</v>
      </c>
      <c r="F25" s="490" t="str">
        <f ca="1">IF(ISBLANK(OFFSET('5. Pp (3 años)'!$K$46,INT((ROW()-13)/2),0)),"",OFFSET('5. Pp (3 años)'!$K$46,INT((ROW()-13)/2),0))</f>
        <v>Ascendente</v>
      </c>
      <c r="G25" s="492" t="str">
        <f ca="1">IF(ISBLANK(OFFSET('5. Pp (3 años)'!$H$46,INT((ROW()-13)/2),0)),"",OFFSET('5. Pp (3 años)'!$H$46,INT((ROW()-13)/2),0))</f>
        <v>Trimestral</v>
      </c>
      <c r="H25" s="535">
        <f ca="1">IF(ISBLANK(OFFSET('9. METAS'!$L$20,INT((ROW()-13)/2),0)),"",OFFSET('9. METAS'!$L$20,INT((ROW()-13)/2),0))</f>
        <v>78399</v>
      </c>
      <c r="I25" s="479"/>
      <c r="J25" s="135" t="e">
        <f ca="1">IF(MOD(ROW()-13,2)=0,IF(ISBLANK(OFFSET(#REF!,INT((ROW()-13)/2),0)),"",OFFSET(#REF!,INT((ROW()-13)/2),0)),IF(ISBLANK(OFFSET('9. METAS'!$U$20,INT((ROW()-14)/2),0)),"",OFFSET('9. METAS'!$U$20,INT((ROW()-14)/2),0)))</f>
        <v>#REF!</v>
      </c>
      <c r="K25" s="136" t="e">
        <f ca="1">IF(MOD(ROW()-13,2)=0,IF(ISBLANK(OFFSET(#REF!,INT((ROW()-13)/2),0)),"",OFFSET(#REF!,INT((ROW()-13)/2),0)),IF(ISBLANK(OFFSET('9. METAS'!$V$20,INT((ROW()-14)/2),0)),"",OFFSET('9. METAS'!$V$20,INT((ROW()-14)/2),0)))</f>
        <v>#REF!</v>
      </c>
      <c r="L25" s="136" t="e">
        <f ca="1">IF(MOD(ROW()-13,2)=0,IF(ISBLANK(OFFSET(#REF!,INT((ROW()-13)/2),0)),"",OFFSET(#REF!,INT((ROW()-13)/2),0)),IF(ISBLANK(OFFSET('9. METAS'!$W$20,INT((ROW()-14)/2),0)),"",OFFSET('9. METAS'!$W$20,INT((ROW()-14)/2),0)))</f>
        <v>#REF!</v>
      </c>
      <c r="M25" s="137" t="e">
        <f ca="1">IF(MOD(ROW()-13,2)=0,IF(ISBLANK(OFFSET(#REF!,INT((ROW()-13)/2),0)),"",OFFSET(#REF!,INT((ROW()-13)/2),0)),IF(ISBLANK(OFFSET('9. METAS'!$X$20,INT((ROW()-14)/2),0)),"",OFFSET('9. METAS'!$X$20,INT((ROW()-14)/2),0)))</f>
        <v>#REF!</v>
      </c>
      <c r="N25" s="536" t="str">
        <f t="shared" ref="N25" ca="1" si="8">IFERROR(J25/J26,"ND")</f>
        <v>ND</v>
      </c>
      <c r="O25" s="507" t="str">
        <f t="shared" ref="O25" ca="1" si="9">IFERROR(((J25)/H25),"ND")</f>
        <v>ND</v>
      </c>
      <c r="P25" s="538"/>
    </row>
    <row r="26" spans="3:16">
      <c r="C26" s="498"/>
      <c r="D26" s="488"/>
      <c r="E26" s="488"/>
      <c r="F26" s="490"/>
      <c r="G26" s="492"/>
      <c r="H26" s="535"/>
      <c r="I26" s="480"/>
      <c r="J26" s="135">
        <f ca="1">IF(MOD(ROW()-13,2)=0,IF(ISBLANK(OFFSET(#REF!,INT((ROW()-13)/2),0)),"",OFFSET(#REF!,INT((ROW()-13)/2),0)),IF(ISBLANK(OFFSET('9. METAS'!$U$20,INT((ROW()-14)/2),0)),"",OFFSET('9. METAS'!$U$20,INT((ROW()-14)/2),0)))</f>
        <v>19200</v>
      </c>
      <c r="K26" s="136">
        <f ca="1">IF(MOD(ROW()-13,2)=0,IF(ISBLANK(OFFSET(#REF!,INT((ROW()-13)/2),0)),"",OFFSET(#REF!,INT((ROW()-13)/2),0)),IF(ISBLANK(OFFSET('9. METAS'!$V$20,INT((ROW()-14)/2),0)),"",OFFSET('9. METAS'!$V$20,INT((ROW()-14)/2),0)))</f>
        <v>19500</v>
      </c>
      <c r="L26" s="136">
        <f ca="1">IF(MOD(ROW()-13,2)=0,IF(ISBLANK(OFFSET(#REF!,INT((ROW()-13)/2),0)),"",OFFSET(#REF!,INT((ROW()-13)/2),0)),IF(ISBLANK(OFFSET('9. METAS'!$W$20,INT((ROW()-14)/2),0)),"",OFFSET('9. METAS'!$W$20,INT((ROW()-14)/2),0)))</f>
        <v>19800</v>
      </c>
      <c r="M26" s="137">
        <f ca="1">IF(MOD(ROW()-13,2)=0,IF(ISBLANK(OFFSET(#REF!,INT((ROW()-13)/2),0)),"",OFFSET(#REF!,INT((ROW()-13)/2),0)),IF(ISBLANK(OFFSET('9. METAS'!$X$20,INT((ROW()-14)/2),0)),"",OFFSET('9. METAS'!$X$20,INT((ROW()-14)/2),0)))</f>
        <v>19800</v>
      </c>
      <c r="N26" s="537"/>
      <c r="O26" s="508"/>
      <c r="P26" s="539"/>
    </row>
    <row r="27" spans="3:16">
      <c r="C27" s="486" t="str">
        <f ca="1">IF(ISBLANK(OFFSET('5. Pp (3 años)'!$C$46,INT((ROW()-13)/2),0)),"",OFFSET('5. Pp (3 años)'!$C$46,INT((ROW()-13)/2),0))</f>
        <v>Componente</v>
      </c>
      <c r="D27" s="488" t="str">
        <f ca="1">IF(ISBLANK(OFFSET('5. Pp (3 años)'!$D$46,INT((ROW()-13)/2),0)),"",OFFSET('5. Pp (3 años)'!$D$46,INT((ROW()-13)/2),0))</f>
        <v>2.4.2. Supervisar las actividades de la operación de los sitios de la disposición final realizados.</v>
      </c>
      <c r="E27" s="488" t="str">
        <f ca="1">IF(ISBLANK(OFFSET('5. Pp (3 años)'!$E$46,INT((ROW()-13)/2),0)),"",OFFSET('5. Pp (3 años)'!$E$46,INT((ROW()-13)/2),0))</f>
        <v xml:space="preserve">PROR: Porcentaje de reportes de Operación realizados. </v>
      </c>
      <c r="F27" s="490" t="str">
        <f ca="1">IF(ISBLANK(OFFSET('5. Pp (3 años)'!$K$46,INT((ROW()-13)/2),0)),"",OFFSET('5. Pp (3 años)'!$K$46,INT((ROW()-13)/2),0))</f>
        <v>Ascendente</v>
      </c>
      <c r="G27" s="492" t="str">
        <f ca="1">IF(ISBLANK(OFFSET('5. Pp (3 años)'!$H$46,INT((ROW()-13)/2),0)),"",OFFSET('5. Pp (3 años)'!$H$46,INT((ROW()-13)/2),0))</f>
        <v>Semestral</v>
      </c>
      <c r="H27" s="535">
        <f ca="1">IF(ISBLANK(OFFSET('9. METAS'!$L$20,INT((ROW()-13)/2),0)),"",OFFSET('9. METAS'!$L$20,INT((ROW()-13)/2),0))</f>
        <v>2</v>
      </c>
      <c r="I27" s="479"/>
      <c r="J27" s="135" t="e">
        <f ca="1">IF(MOD(ROW()-13,2)=0,IF(ISBLANK(OFFSET(#REF!,INT((ROW()-13)/2),0)),"",OFFSET(#REF!,INT((ROW()-13)/2),0)),IF(ISBLANK(OFFSET('9. METAS'!$U$20,INT((ROW()-14)/2),0)),"",OFFSET('9. METAS'!$U$20,INT((ROW()-14)/2),0)))</f>
        <v>#REF!</v>
      </c>
      <c r="K27" s="136" t="e">
        <f ca="1">IF(MOD(ROW()-13,2)=0,IF(ISBLANK(OFFSET(#REF!,INT((ROW()-13)/2),0)),"",OFFSET(#REF!,INT((ROW()-13)/2),0)),IF(ISBLANK(OFFSET('9. METAS'!$V$20,INT((ROW()-14)/2),0)),"",OFFSET('9. METAS'!$V$20,INT((ROW()-14)/2),0)))</f>
        <v>#REF!</v>
      </c>
      <c r="L27" s="136" t="e">
        <f ca="1">IF(MOD(ROW()-13,2)=0,IF(ISBLANK(OFFSET(#REF!,INT((ROW()-13)/2),0)),"",OFFSET(#REF!,INT((ROW()-13)/2),0)),IF(ISBLANK(OFFSET('9. METAS'!$W$20,INT((ROW()-14)/2),0)),"",OFFSET('9. METAS'!$W$20,INT((ROW()-14)/2),0)))</f>
        <v>#REF!</v>
      </c>
      <c r="M27" s="137" t="e">
        <f ca="1">IF(MOD(ROW()-13,2)=0,IF(ISBLANK(OFFSET(#REF!,INT((ROW()-13)/2),0)),"",OFFSET(#REF!,INT((ROW()-13)/2),0)),IF(ISBLANK(OFFSET('9. METAS'!$X$20,INT((ROW()-14)/2),0)),"",OFFSET('9. METAS'!$X$20,INT((ROW()-14)/2),0)))</f>
        <v>#REF!</v>
      </c>
      <c r="N27" s="536" t="str">
        <f t="shared" ref="N27" ca="1" si="10">IFERROR(J27/J28,"ND")</f>
        <v>ND</v>
      </c>
      <c r="O27" s="507" t="str">
        <f t="shared" ref="O27" ca="1" si="11">IFERROR(((J27)/H27),"ND")</f>
        <v>ND</v>
      </c>
      <c r="P27" s="538"/>
    </row>
    <row r="28" spans="3:16">
      <c r="C28" s="498"/>
      <c r="D28" s="488"/>
      <c r="E28" s="488"/>
      <c r="F28" s="490"/>
      <c r="G28" s="492"/>
      <c r="H28" s="535"/>
      <c r="I28" s="480"/>
      <c r="J28" s="135">
        <f ca="1">IF(MOD(ROW()-13,2)=0,IF(ISBLANK(OFFSET(#REF!,INT((ROW()-13)/2),0)),"",OFFSET(#REF!,INT((ROW()-13)/2),0)),IF(ISBLANK(OFFSET('9. METAS'!$U$20,INT((ROW()-14)/2),0)),"",OFFSET('9. METAS'!$U$20,INT((ROW()-14)/2),0)))</f>
        <v>0</v>
      </c>
      <c r="K28" s="136">
        <f ca="1">IF(MOD(ROW()-13,2)=0,IF(ISBLANK(OFFSET(#REF!,INT((ROW()-13)/2),0)),"",OFFSET(#REF!,INT((ROW()-13)/2),0)),IF(ISBLANK(OFFSET('9. METAS'!$V$20,INT((ROW()-14)/2),0)),"",OFFSET('9. METAS'!$V$20,INT((ROW()-14)/2),0)))</f>
        <v>2</v>
      </c>
      <c r="L28" s="136">
        <f ca="1">IF(MOD(ROW()-13,2)=0,IF(ISBLANK(OFFSET(#REF!,INT((ROW()-13)/2),0)),"",OFFSET(#REF!,INT((ROW()-13)/2),0)),IF(ISBLANK(OFFSET('9. METAS'!$W$20,INT((ROW()-14)/2),0)),"",OFFSET('9. METAS'!$W$20,INT((ROW()-14)/2),0)))</f>
        <v>0</v>
      </c>
      <c r="M28" s="137">
        <f ca="1">IF(MOD(ROW()-13,2)=0,IF(ISBLANK(OFFSET(#REF!,INT((ROW()-13)/2),0)),"",OFFSET(#REF!,INT((ROW()-13)/2),0)),IF(ISBLANK(OFFSET('9. METAS'!$X$20,INT((ROW()-14)/2),0)),"",OFFSET('9. METAS'!$X$20,INT((ROW()-14)/2),0)))</f>
        <v>2</v>
      </c>
      <c r="N28" s="537"/>
      <c r="O28" s="508"/>
      <c r="P28" s="539"/>
    </row>
    <row r="29" spans="3:16">
      <c r="C29" s="486" t="str">
        <f ca="1">IF(ISBLANK(OFFSET('5. Pp (3 años)'!$C$46,INT((ROW()-13)/2),0)),"",OFFSET('5. Pp (3 años)'!$C$46,INT((ROW()-13)/2),0))</f>
        <v>Actividad</v>
      </c>
      <c r="D29" s="488" t="str">
        <f ca="1">IF(ISBLANK(OFFSET('5. Pp (3 años)'!$D$46,INT((ROW()-13)/2),0)),"",OFFSET('5. Pp (3 años)'!$D$46,INT((ROW()-13)/2),0))</f>
        <v>2.4.2.1. Supervisar y realizar mantenimiento y saneamiento del sitio clausurado de la parcela 1113 realizadas.</v>
      </c>
      <c r="E29" s="488" t="str">
        <f ca="1">IF(ISBLANK(OFFSET('5. Pp (3 años)'!$E$46,INT((ROW()-13)/2),0)),"",OFFSET('5. Pp (3 años)'!$E$46,INT((ROW()-13)/2),0))</f>
        <v xml:space="preserve">PRPA1: Porcentaje de Reportes de la Parcela 1113 atendidos         </v>
      </c>
      <c r="F29" s="490" t="str">
        <f ca="1">IF(ISBLANK(OFFSET('5. Pp (3 años)'!$K$46,INT((ROW()-13)/2),0)),"",OFFSET('5. Pp (3 años)'!$K$46,INT((ROW()-13)/2),0))</f>
        <v>Ascendente</v>
      </c>
      <c r="G29" s="492" t="str">
        <f ca="1">IF(ISBLANK(OFFSET('5. Pp (3 años)'!$H$46,INT((ROW()-13)/2),0)),"",OFFSET('5. Pp (3 años)'!$H$46,INT((ROW()-13)/2),0))</f>
        <v>Trimestral</v>
      </c>
      <c r="H29" s="535">
        <f ca="1">IF(ISBLANK(OFFSET('9. METAS'!$L$20,INT((ROW()-13)/2),0)),"",OFFSET('9. METAS'!$L$20,INT((ROW()-13)/2),0))</f>
        <v>12</v>
      </c>
      <c r="I29" s="479"/>
      <c r="J29" s="135" t="e">
        <f ca="1">IF(MOD(ROW()-13,2)=0,IF(ISBLANK(OFFSET(#REF!,INT((ROW()-13)/2),0)),"",OFFSET(#REF!,INT((ROW()-13)/2),0)),IF(ISBLANK(OFFSET('9. METAS'!$U$20,INT((ROW()-14)/2),0)),"",OFFSET('9. METAS'!$U$20,INT((ROW()-14)/2),0)))</f>
        <v>#REF!</v>
      </c>
      <c r="K29" s="136" t="e">
        <f ca="1">IF(MOD(ROW()-13,2)=0,IF(ISBLANK(OFFSET(#REF!,INT((ROW()-13)/2),0)),"",OFFSET(#REF!,INT((ROW()-13)/2),0)),IF(ISBLANK(OFFSET('9. METAS'!$V$20,INT((ROW()-14)/2),0)),"",OFFSET('9. METAS'!$V$20,INT((ROW()-14)/2),0)))</f>
        <v>#REF!</v>
      </c>
      <c r="L29" s="136" t="e">
        <f ca="1">IF(MOD(ROW()-13,2)=0,IF(ISBLANK(OFFSET(#REF!,INT((ROW()-13)/2),0)),"",OFFSET(#REF!,INT((ROW()-13)/2),0)),IF(ISBLANK(OFFSET('9. METAS'!$W$20,INT((ROW()-14)/2),0)),"",OFFSET('9. METAS'!$W$20,INT((ROW()-14)/2),0)))</f>
        <v>#REF!</v>
      </c>
      <c r="M29" s="137" t="e">
        <f ca="1">IF(MOD(ROW()-13,2)=0,IF(ISBLANK(OFFSET(#REF!,INT((ROW()-13)/2),0)),"",OFFSET(#REF!,INT((ROW()-13)/2),0)),IF(ISBLANK(OFFSET('9. METAS'!$X$20,INT((ROW()-14)/2),0)),"",OFFSET('9. METAS'!$X$20,INT((ROW()-14)/2),0)))</f>
        <v>#REF!</v>
      </c>
      <c r="N29" s="536" t="str">
        <f t="shared" ref="N29" ca="1" si="12">IFERROR(J29/J30,"ND")</f>
        <v>ND</v>
      </c>
      <c r="O29" s="507" t="str">
        <f t="shared" ref="O29" ca="1" si="13">IFERROR(((J29)/H29),"ND")</f>
        <v>ND</v>
      </c>
      <c r="P29" s="538"/>
    </row>
    <row r="30" spans="3:16">
      <c r="C30" s="498"/>
      <c r="D30" s="488"/>
      <c r="E30" s="488"/>
      <c r="F30" s="490"/>
      <c r="G30" s="492"/>
      <c r="H30" s="535"/>
      <c r="I30" s="480"/>
      <c r="J30" s="135">
        <f ca="1">IF(MOD(ROW()-13,2)=0,IF(ISBLANK(OFFSET(#REF!,INT((ROW()-13)/2),0)),"",OFFSET(#REF!,INT((ROW()-13)/2),0)),IF(ISBLANK(OFFSET('9. METAS'!$U$20,INT((ROW()-14)/2),0)),"",OFFSET('9. METAS'!$U$20,INT((ROW()-14)/2),0)))</f>
        <v>3</v>
      </c>
      <c r="K30" s="136">
        <f ca="1">IF(MOD(ROW()-13,2)=0,IF(ISBLANK(OFFSET(#REF!,INT((ROW()-13)/2),0)),"",OFFSET(#REF!,INT((ROW()-13)/2),0)),IF(ISBLANK(OFFSET('9. METAS'!$V$20,INT((ROW()-14)/2),0)),"",OFFSET('9. METAS'!$V$20,INT((ROW()-14)/2),0)))</f>
        <v>3</v>
      </c>
      <c r="L30" s="136">
        <f ca="1">IF(MOD(ROW()-13,2)=0,IF(ISBLANK(OFFSET(#REF!,INT((ROW()-13)/2),0)),"",OFFSET(#REF!,INT((ROW()-13)/2),0)),IF(ISBLANK(OFFSET('9. METAS'!$W$20,INT((ROW()-14)/2),0)),"",OFFSET('9. METAS'!$W$20,INT((ROW()-14)/2),0)))</f>
        <v>3</v>
      </c>
      <c r="M30" s="137">
        <f ca="1">IF(MOD(ROW()-13,2)=0,IF(ISBLANK(OFFSET(#REF!,INT((ROW()-13)/2),0)),"",OFFSET(#REF!,INT((ROW()-13)/2),0)),IF(ISBLANK(OFFSET('9. METAS'!$X$20,INT((ROW()-14)/2),0)),"",OFFSET('9. METAS'!$X$20,INT((ROW()-14)/2),0)))</f>
        <v>3</v>
      </c>
      <c r="N30" s="537"/>
      <c r="O30" s="508"/>
      <c r="P30" s="539"/>
    </row>
    <row r="31" spans="3:16">
      <c r="C31" s="486" t="str">
        <f ca="1">IF(ISBLANK(OFFSET('5. Pp (3 años)'!$C$46,INT((ROW()-13)/2),0)),"",OFFSET('5. Pp (3 años)'!$C$46,INT((ROW()-13)/2),0))</f>
        <v>Actividad</v>
      </c>
      <c r="D31" s="488" t="str">
        <f ca="1">IF(ISBLANK(OFFSET('5. Pp (3 años)'!$D$46,INT((ROW()-13)/2),0)),"",OFFSET('5. Pp (3 años)'!$D$46,INT((ROW()-13)/2),0))</f>
        <v>2.4.2.2. Supervisar y realizar mantenimiento, equipamiento, saneamiento y programa posclausura en la parcela 196.</v>
      </c>
      <c r="E31" s="488" t="str">
        <f ca="1">IF(ISBLANK(OFFSET('5. Pp (3 años)'!$E$46,INT((ROW()-13)/2),0)),"",OFFSET('5. Pp (3 años)'!$E$46,INT((ROW()-13)/2),0))</f>
        <v>PRPA2: Porcentaje de Reportes de la Parcela 196 atendidos</v>
      </c>
      <c r="F31" s="490" t="str">
        <f ca="1">IF(ISBLANK(OFFSET('5. Pp (3 años)'!$K$46,INT((ROW()-13)/2),0)),"",OFFSET('5. Pp (3 años)'!$K$46,INT((ROW()-13)/2),0))</f>
        <v>Ascendente</v>
      </c>
      <c r="G31" s="492" t="str">
        <f ca="1">IF(ISBLANK(OFFSET('5. Pp (3 años)'!$H$46,INT((ROW()-13)/2),0)),"",OFFSET('5. Pp (3 años)'!$H$46,INT((ROW()-13)/2),0))</f>
        <v>Trimestral</v>
      </c>
      <c r="H31" s="535">
        <f ca="1">IF(ISBLANK(OFFSET('9. METAS'!$L$20,INT((ROW()-13)/2),0)),"",OFFSET('9. METAS'!$L$20,INT((ROW()-13)/2),0))</f>
        <v>12</v>
      </c>
      <c r="I31" s="479"/>
      <c r="J31" s="135" t="e">
        <f ca="1">IF(MOD(ROW()-13,2)=0,IF(ISBLANK(OFFSET(#REF!,INT((ROW()-13)/2),0)),"",OFFSET(#REF!,INT((ROW()-13)/2),0)),IF(ISBLANK(OFFSET('9. METAS'!$U$20,INT((ROW()-14)/2),0)),"",OFFSET('9. METAS'!$U$20,INT((ROW()-14)/2),0)))</f>
        <v>#REF!</v>
      </c>
      <c r="K31" s="136" t="e">
        <f ca="1">IF(MOD(ROW()-13,2)=0,IF(ISBLANK(OFFSET(#REF!,INT((ROW()-13)/2),0)),"",OFFSET(#REF!,INT((ROW()-13)/2),0)),IF(ISBLANK(OFFSET('9. METAS'!$V$20,INT((ROW()-14)/2),0)),"",OFFSET('9. METAS'!$V$20,INT((ROW()-14)/2),0)))</f>
        <v>#REF!</v>
      </c>
      <c r="L31" s="136" t="e">
        <f ca="1">IF(MOD(ROW()-13,2)=0,IF(ISBLANK(OFFSET(#REF!,INT((ROW()-13)/2),0)),"",OFFSET(#REF!,INT((ROW()-13)/2),0)),IF(ISBLANK(OFFSET('9. METAS'!$W$20,INT((ROW()-14)/2),0)),"",OFFSET('9. METAS'!$W$20,INT((ROW()-14)/2),0)))</f>
        <v>#REF!</v>
      </c>
      <c r="M31" s="137" t="e">
        <f ca="1">IF(MOD(ROW()-13,2)=0,IF(ISBLANK(OFFSET(#REF!,INT((ROW()-13)/2),0)),"",OFFSET(#REF!,INT((ROW()-13)/2),0)),IF(ISBLANK(OFFSET('9. METAS'!$X$20,INT((ROW()-14)/2),0)),"",OFFSET('9. METAS'!$X$20,INT((ROW()-14)/2),0)))</f>
        <v>#REF!</v>
      </c>
      <c r="N31" s="536" t="str">
        <f t="shared" ref="N31" ca="1" si="14">IFERROR(J31/J32,"ND")</f>
        <v>ND</v>
      </c>
      <c r="O31" s="507" t="str">
        <f t="shared" ref="O31" ca="1" si="15">IFERROR(((J31)/H31),"ND")</f>
        <v>ND</v>
      </c>
      <c r="P31" s="538"/>
    </row>
    <row r="32" spans="3:16">
      <c r="C32" s="498"/>
      <c r="D32" s="488"/>
      <c r="E32" s="488"/>
      <c r="F32" s="490"/>
      <c r="G32" s="492"/>
      <c r="H32" s="535"/>
      <c r="I32" s="480"/>
      <c r="J32" s="135">
        <f ca="1">IF(MOD(ROW()-13,2)=0,IF(ISBLANK(OFFSET(#REF!,INT((ROW()-13)/2),0)),"",OFFSET(#REF!,INT((ROW()-13)/2),0)),IF(ISBLANK(OFFSET('9. METAS'!$U$20,INT((ROW()-14)/2),0)),"",OFFSET('9. METAS'!$U$20,INT((ROW()-14)/2),0)))</f>
        <v>3</v>
      </c>
      <c r="K32" s="136">
        <f ca="1">IF(MOD(ROW()-13,2)=0,IF(ISBLANK(OFFSET(#REF!,INT((ROW()-13)/2),0)),"",OFFSET(#REF!,INT((ROW()-13)/2),0)),IF(ISBLANK(OFFSET('9. METAS'!$V$20,INT((ROW()-14)/2),0)),"",OFFSET('9. METAS'!$V$20,INT((ROW()-14)/2),0)))</f>
        <v>3</v>
      </c>
      <c r="L32" s="136">
        <f ca="1">IF(MOD(ROW()-13,2)=0,IF(ISBLANK(OFFSET(#REF!,INT((ROW()-13)/2),0)),"",OFFSET(#REF!,INT((ROW()-13)/2),0)),IF(ISBLANK(OFFSET('9. METAS'!$W$20,INT((ROW()-14)/2),0)),"",OFFSET('9. METAS'!$W$20,INT((ROW()-14)/2),0)))</f>
        <v>3</v>
      </c>
      <c r="M32" s="137">
        <f ca="1">IF(MOD(ROW()-13,2)=0,IF(ISBLANK(OFFSET(#REF!,INT((ROW()-13)/2),0)),"",OFFSET(#REF!,INT((ROW()-13)/2),0)),IF(ISBLANK(OFFSET('9. METAS'!$X$20,INT((ROW()-14)/2),0)),"",OFFSET('9. METAS'!$X$20,INT((ROW()-14)/2),0)))</f>
        <v>3</v>
      </c>
      <c r="N32" s="537"/>
      <c r="O32" s="508"/>
      <c r="P32" s="539"/>
    </row>
    <row r="33" spans="3:16">
      <c r="C33" s="486" t="str">
        <f ca="1">IF(ISBLANK(OFFSET('5. Pp (3 años)'!$C$46,INT((ROW()-13)/2),0)),"",OFFSET('5. Pp (3 años)'!$C$46,INT((ROW()-13)/2),0))</f>
        <v>Actividad</v>
      </c>
      <c r="D33" s="488" t="str">
        <f ca="1">IF(ISBLANK(OFFSET('5. Pp (3 años)'!$D$46,INT((ROW()-13)/2),0)),"",OFFSET('5. Pp (3 años)'!$D$46,INT((ROW()-13)/2),0))</f>
        <v>2.4.2.3. Supervisar y realizar mantenimiento, equipamiento, saneamiento y estudios ambientales del sitio de disposición final en la parcela 175 realizados.</v>
      </c>
      <c r="E33" s="488" t="str">
        <f ca="1">IF(ISBLANK(OFFSET('5. Pp (3 años)'!$E$46,INT((ROW()-13)/2),0)),"",OFFSET('5. Pp (3 años)'!$E$46,INT((ROW()-13)/2),0))</f>
        <v>PRPA3: Porcentaje de Reportes de la Parcela 196 realizados.</v>
      </c>
      <c r="F33" s="490" t="str">
        <f ca="1">IF(ISBLANK(OFFSET('5. Pp (3 años)'!$K$46,INT((ROW()-13)/2),0)),"",OFFSET('5. Pp (3 años)'!$K$46,INT((ROW()-13)/2),0))</f>
        <v>Ascendente</v>
      </c>
      <c r="G33" s="492" t="str">
        <f ca="1">IF(ISBLANK(OFFSET('5. Pp (3 años)'!$H$46,INT((ROW()-13)/2),0)),"",OFFSET('5. Pp (3 años)'!$H$46,INT((ROW()-13)/2),0))</f>
        <v>Trimestral</v>
      </c>
      <c r="H33" s="535">
        <f ca="1">IF(ISBLANK(OFFSET('9. METAS'!$L$20,INT((ROW()-13)/2),0)),"",OFFSET('9. METAS'!$L$20,INT((ROW()-13)/2),0))</f>
        <v>12</v>
      </c>
      <c r="I33" s="479"/>
      <c r="J33" s="135" t="e">
        <f ca="1">IF(MOD(ROW()-13,2)=0,IF(ISBLANK(OFFSET(#REF!,INT((ROW()-13)/2),0)),"",OFFSET(#REF!,INT((ROW()-13)/2),0)),IF(ISBLANK(OFFSET('9. METAS'!$U$20,INT((ROW()-14)/2),0)),"",OFFSET('9. METAS'!$U$20,INT((ROW()-14)/2),0)))</f>
        <v>#REF!</v>
      </c>
      <c r="K33" s="136" t="e">
        <f ca="1">IF(MOD(ROW()-13,2)=0,IF(ISBLANK(OFFSET(#REF!,INT((ROW()-13)/2),0)),"",OFFSET(#REF!,INT((ROW()-13)/2),0)),IF(ISBLANK(OFFSET('9. METAS'!$V$20,INT((ROW()-14)/2),0)),"",OFFSET('9. METAS'!$V$20,INT((ROW()-14)/2),0)))</f>
        <v>#REF!</v>
      </c>
      <c r="L33" s="136" t="e">
        <f ca="1">IF(MOD(ROW()-13,2)=0,IF(ISBLANK(OFFSET(#REF!,INT((ROW()-13)/2),0)),"",OFFSET(#REF!,INT((ROW()-13)/2),0)),IF(ISBLANK(OFFSET('9. METAS'!$W$20,INT((ROW()-14)/2),0)),"",OFFSET('9. METAS'!$W$20,INT((ROW()-14)/2),0)))</f>
        <v>#REF!</v>
      </c>
      <c r="M33" s="137" t="e">
        <f ca="1">IF(MOD(ROW()-13,2)=0,IF(ISBLANK(OFFSET(#REF!,INT((ROW()-13)/2),0)),"",OFFSET(#REF!,INT((ROW()-13)/2),0)),IF(ISBLANK(OFFSET('9. METAS'!$X$20,INT((ROW()-14)/2),0)),"",OFFSET('9. METAS'!$X$20,INT((ROW()-14)/2),0)))</f>
        <v>#REF!</v>
      </c>
      <c r="N33" s="536" t="str">
        <f t="shared" ref="N33" ca="1" si="16">IFERROR(J33/J34,"ND")</f>
        <v>ND</v>
      </c>
      <c r="O33" s="507" t="str">
        <f t="shared" ref="O33" ca="1" si="17">IFERROR(((J33)/H33),"ND")</f>
        <v>ND</v>
      </c>
      <c r="P33" s="538"/>
    </row>
    <row r="34" spans="3:16">
      <c r="C34" s="498"/>
      <c r="D34" s="488"/>
      <c r="E34" s="488"/>
      <c r="F34" s="490"/>
      <c r="G34" s="492"/>
      <c r="H34" s="535"/>
      <c r="I34" s="480"/>
      <c r="J34" s="135">
        <f ca="1">IF(MOD(ROW()-13,2)=0,IF(ISBLANK(OFFSET(#REF!,INT((ROW()-13)/2),0)),"",OFFSET(#REF!,INT((ROW()-13)/2),0)),IF(ISBLANK(OFFSET('9. METAS'!$U$20,INT((ROW()-14)/2),0)),"",OFFSET('9. METAS'!$U$20,INT((ROW()-14)/2),0)))</f>
        <v>3</v>
      </c>
      <c r="K34" s="136">
        <f ca="1">IF(MOD(ROW()-13,2)=0,IF(ISBLANK(OFFSET(#REF!,INT((ROW()-13)/2),0)),"",OFFSET(#REF!,INT((ROW()-13)/2),0)),IF(ISBLANK(OFFSET('9. METAS'!$V$20,INT((ROW()-14)/2),0)),"",OFFSET('9. METAS'!$V$20,INT((ROW()-14)/2),0)))</f>
        <v>3</v>
      </c>
      <c r="L34" s="136">
        <f ca="1">IF(MOD(ROW()-13,2)=0,IF(ISBLANK(OFFSET(#REF!,INT((ROW()-13)/2),0)),"",OFFSET(#REF!,INT((ROW()-13)/2),0)),IF(ISBLANK(OFFSET('9. METAS'!$W$20,INT((ROW()-14)/2),0)),"",OFFSET('9. METAS'!$W$20,INT((ROW()-14)/2),0)))</f>
        <v>3</v>
      </c>
      <c r="M34" s="137">
        <f ca="1">IF(MOD(ROW()-13,2)=0,IF(ISBLANK(OFFSET(#REF!,INT((ROW()-13)/2),0)),"",OFFSET(#REF!,INT((ROW()-13)/2),0)),IF(ISBLANK(OFFSET('9. METAS'!$X$20,INT((ROW()-14)/2),0)),"",OFFSET('9. METAS'!$X$20,INT((ROW()-14)/2),0)))</f>
        <v>3</v>
      </c>
      <c r="N34" s="537"/>
      <c r="O34" s="508"/>
      <c r="P34" s="539"/>
    </row>
    <row r="35" spans="3:16">
      <c r="C35" s="486" t="str">
        <f ca="1">IF(ISBLANK(OFFSET('5. Pp (3 años)'!$C$46,INT((ROW()-13)/2),0)),"",OFFSET('5. Pp (3 años)'!$C$46,INT((ROW()-13)/2),0))</f>
        <v>Componente</v>
      </c>
      <c r="D35" s="488" t="str">
        <f ca="1">IF(ISBLANK(OFFSET('5. Pp (3 años)'!$D$46,INT((ROW()-13)/2),0)),"",OFFSET('5. Pp (3 años)'!$D$46,INT((ROW()-13)/2),0))</f>
        <v>2.4.1.3.  Solicitudes de los contribuyentes en materia de recolección de residuos sólidos urbanos, atendidas y resueltas conforme a la normativa vigente.</v>
      </c>
      <c r="E35" s="488" t="str">
        <f ca="1">IF(ISBLANK(OFFSET('5. Pp (3 años)'!$E$46,INT((ROW()-13)/2),0)),"",OFFSET('5. Pp (3 años)'!$E$46,INT((ROW()-13)/2),0))</f>
        <v>PSAR: Porcentaje de solicitudes atendidas y resueltas.</v>
      </c>
      <c r="F35" s="490" t="str">
        <f ca="1">IF(ISBLANK(OFFSET('5. Pp (3 años)'!$K$46,INT((ROW()-13)/2),0)),"",OFFSET('5. Pp (3 años)'!$K$46,INT((ROW()-13)/2),0))</f>
        <v>Ascendente</v>
      </c>
      <c r="G35" s="492" t="str">
        <f ca="1">IF(ISBLANK(OFFSET('5. Pp (3 años)'!$H$46,INT((ROW()-13)/2),0)),"",OFFSET('5. Pp (3 años)'!$H$46,INT((ROW()-13)/2),0))</f>
        <v>Trimestral</v>
      </c>
      <c r="H35" s="535">
        <f ca="1">IF(ISBLANK(OFFSET('9. METAS'!$L$20,INT((ROW()-13)/2),0)),"",OFFSET('9. METAS'!$L$20,INT((ROW()-13)/2),0))</f>
        <v>1608</v>
      </c>
      <c r="I35" s="479"/>
      <c r="J35" s="135" t="e">
        <f ca="1">IF(MOD(ROW()-13,2)=0,IF(ISBLANK(OFFSET(#REF!,INT((ROW()-13)/2),0)),"",OFFSET(#REF!,INT((ROW()-13)/2),0)),IF(ISBLANK(OFFSET('9. METAS'!$U$20,INT((ROW()-14)/2),0)),"",OFFSET('9. METAS'!$U$20,INT((ROW()-14)/2),0)))</f>
        <v>#REF!</v>
      </c>
      <c r="K35" s="136" t="e">
        <f ca="1">IF(MOD(ROW()-13,2)=0,IF(ISBLANK(OFFSET(#REF!,INT((ROW()-13)/2),0)),"",OFFSET(#REF!,INT((ROW()-13)/2),0)),IF(ISBLANK(OFFSET('9. METAS'!$V$20,INT((ROW()-14)/2),0)),"",OFFSET('9. METAS'!$V$20,INT((ROW()-14)/2),0)))</f>
        <v>#REF!</v>
      </c>
      <c r="L35" s="136" t="e">
        <f ca="1">IF(MOD(ROW()-13,2)=0,IF(ISBLANK(OFFSET(#REF!,INT((ROW()-13)/2),0)),"",OFFSET(#REF!,INT((ROW()-13)/2),0)),IF(ISBLANK(OFFSET('9. METAS'!$W$20,INT((ROW()-14)/2),0)),"",OFFSET('9. METAS'!$W$20,INT((ROW()-14)/2),0)))</f>
        <v>#REF!</v>
      </c>
      <c r="M35" s="137" t="e">
        <f ca="1">IF(MOD(ROW()-13,2)=0,IF(ISBLANK(OFFSET(#REF!,INT((ROW()-13)/2),0)),"",OFFSET(#REF!,INT((ROW()-13)/2),0)),IF(ISBLANK(OFFSET('9. METAS'!$X$20,INT((ROW()-14)/2),0)),"",OFFSET('9. METAS'!$X$20,INT((ROW()-14)/2),0)))</f>
        <v>#REF!</v>
      </c>
      <c r="N35" s="536" t="str">
        <f t="shared" ref="N35" ca="1" si="18">IFERROR(J35/J36,"ND")</f>
        <v>ND</v>
      </c>
      <c r="O35" s="507" t="str">
        <f t="shared" ref="O35" ca="1" si="19">IFERROR(((J35)/H35),"ND")</f>
        <v>ND</v>
      </c>
      <c r="P35" s="538"/>
    </row>
    <row r="36" spans="3:16">
      <c r="C36" s="498"/>
      <c r="D36" s="488"/>
      <c r="E36" s="488"/>
      <c r="F36" s="490"/>
      <c r="G36" s="492"/>
      <c r="H36" s="535"/>
      <c r="I36" s="480"/>
      <c r="J36" s="135">
        <f ca="1">IF(MOD(ROW()-13,2)=0,IF(ISBLANK(OFFSET(#REF!,INT((ROW()-13)/2),0)),"",OFFSET(#REF!,INT((ROW()-13)/2),0)),IF(ISBLANK(OFFSET('9. METAS'!$U$20,INT((ROW()-14)/2),0)),"",OFFSET('9. METAS'!$U$20,INT((ROW()-14)/2),0)))</f>
        <v>1300</v>
      </c>
      <c r="K36" s="136">
        <f ca="1">IF(MOD(ROW()-13,2)=0,IF(ISBLANK(OFFSET(#REF!,INT((ROW()-13)/2),0)),"",OFFSET(#REF!,INT((ROW()-13)/2),0)),IF(ISBLANK(OFFSET('9. METAS'!$V$20,INT((ROW()-14)/2),0)),"",OFFSET('9. METAS'!$V$20,INT((ROW()-14)/2),0)))</f>
        <v>207</v>
      </c>
      <c r="L36" s="136">
        <f ca="1">IF(MOD(ROW()-13,2)=0,IF(ISBLANK(OFFSET(#REF!,INT((ROW()-13)/2),0)),"",OFFSET(#REF!,INT((ROW()-13)/2),0)),IF(ISBLANK(OFFSET('9. METAS'!$W$20,INT((ROW()-14)/2),0)),"",OFFSET('9. METAS'!$W$20,INT((ROW()-14)/2),0)))</f>
        <v>51</v>
      </c>
      <c r="M36" s="137">
        <f ca="1">IF(MOD(ROW()-13,2)=0,IF(ISBLANK(OFFSET(#REF!,INT((ROW()-13)/2),0)),"",OFFSET(#REF!,INT((ROW()-13)/2),0)),IF(ISBLANK(OFFSET('9. METAS'!$X$20,INT((ROW()-14)/2),0)),"",OFFSET('9. METAS'!$X$20,INT((ROW()-14)/2),0)))</f>
        <v>50</v>
      </c>
      <c r="N36" s="537"/>
      <c r="O36" s="508"/>
      <c r="P36" s="539"/>
    </row>
    <row r="37" spans="3:16">
      <c r="C37" s="486" t="str">
        <f ca="1">IF(ISBLANK(OFFSET('5. Pp (3 años)'!$C$46,INT((ROW()-13)/2),0)),"",OFFSET('5. Pp (3 años)'!$C$46,INT((ROW()-13)/2),0))</f>
        <v>Actividad</v>
      </c>
      <c r="D37" s="488" t="str">
        <f ca="1">IF(ISBLANK(OFFSET('5. Pp (3 años)'!$D$46,INT((ROW()-13)/2),0)),"",OFFSET('5. Pp (3 años)'!$D$46,INT((ROW()-13)/2),0))</f>
        <v>2.4.3.1. Emisión de pases de caja al contribuyente para el pago de los derechos de la recolección de residuos registrados.</v>
      </c>
      <c r="E37" s="488" t="str">
        <f ca="1">IF(ISBLANK(OFFSET('5. Pp (3 años)'!$E$46,INT((ROW()-13)/2),0)),"",OFFSET('5. Pp (3 años)'!$E$46,INT((ROW()-13)/2),0))</f>
        <v xml:space="preserve">PEPCR: Porcentaje de emisión de  pases de caja registrados </v>
      </c>
      <c r="F37" s="490" t="str">
        <f ca="1">IF(ISBLANK(OFFSET('5. Pp (3 años)'!$K$46,INT((ROW()-13)/2),0)),"",OFFSET('5. Pp (3 años)'!$K$46,INT((ROW()-13)/2),0))</f>
        <v>Ascendente</v>
      </c>
      <c r="G37" s="492" t="str">
        <f ca="1">IF(ISBLANK(OFFSET('5. Pp (3 años)'!$H$46,INT((ROW()-13)/2),0)),"",OFFSET('5. Pp (3 años)'!$H$46,INT((ROW()-13)/2),0))</f>
        <v>Trimestral</v>
      </c>
      <c r="H37" s="535">
        <f ca="1">IF(ISBLANK(OFFSET('9. METAS'!$L$20,INT((ROW()-13)/2),0)),"",OFFSET('9. METAS'!$L$20,INT((ROW()-13)/2),0))</f>
        <v>63331</v>
      </c>
      <c r="I37" s="479"/>
      <c r="J37" s="135" t="e">
        <f ca="1">IF(MOD(ROW()-13,2)=0,IF(ISBLANK(OFFSET(#REF!,INT((ROW()-13)/2),0)),"",OFFSET(#REF!,INT((ROW()-13)/2),0)),IF(ISBLANK(OFFSET('9. METAS'!$U$20,INT((ROW()-14)/2),0)),"",OFFSET('9. METAS'!$U$20,INT((ROW()-14)/2),0)))</f>
        <v>#REF!</v>
      </c>
      <c r="K37" s="136" t="e">
        <f ca="1">IF(MOD(ROW()-13,2)=0,IF(ISBLANK(OFFSET(#REF!,INT((ROW()-13)/2),0)),"",OFFSET(#REF!,INT((ROW()-13)/2),0)),IF(ISBLANK(OFFSET('9. METAS'!$V$20,INT((ROW()-14)/2),0)),"",OFFSET('9. METAS'!$V$20,INT((ROW()-14)/2),0)))</f>
        <v>#REF!</v>
      </c>
      <c r="L37" s="136" t="e">
        <f ca="1">IF(MOD(ROW()-13,2)=0,IF(ISBLANK(OFFSET(#REF!,INT((ROW()-13)/2),0)),"",OFFSET(#REF!,INT((ROW()-13)/2),0)),IF(ISBLANK(OFFSET('9. METAS'!$W$20,INT((ROW()-14)/2),0)),"",OFFSET('9. METAS'!$W$20,INT((ROW()-14)/2),0)))</f>
        <v>#REF!</v>
      </c>
      <c r="M37" s="137" t="e">
        <f ca="1">IF(MOD(ROW()-13,2)=0,IF(ISBLANK(OFFSET(#REF!,INT((ROW()-13)/2),0)),"",OFFSET(#REF!,INT((ROW()-13)/2),0)),IF(ISBLANK(OFFSET('9. METAS'!$X$20,INT((ROW()-14)/2),0)),"",OFFSET('9. METAS'!$X$20,INT((ROW()-14)/2),0)))</f>
        <v>#REF!</v>
      </c>
      <c r="N37" s="536" t="str">
        <f t="shared" ref="N37" ca="1" si="20">IFERROR(J37/J38,"ND")</f>
        <v>ND</v>
      </c>
      <c r="O37" s="507" t="str">
        <f t="shared" ref="O37" ca="1" si="21">IFERROR(((J37)/H37),"ND")</f>
        <v>ND</v>
      </c>
      <c r="P37" s="538"/>
    </row>
    <row r="38" spans="3:16">
      <c r="C38" s="498"/>
      <c r="D38" s="488"/>
      <c r="E38" s="488"/>
      <c r="F38" s="490"/>
      <c r="G38" s="492"/>
      <c r="H38" s="535"/>
      <c r="I38" s="480"/>
      <c r="J38" s="135">
        <f ca="1">IF(MOD(ROW()-13,2)=0,IF(ISBLANK(OFFSET(#REF!,INT((ROW()-13)/2),0)),"",OFFSET(#REF!,INT((ROW()-13)/2),0)),IF(ISBLANK(OFFSET('9. METAS'!$U$20,INT((ROW()-14)/2),0)),"",OFFSET('9. METAS'!$U$20,INT((ROW()-14)/2),0)))</f>
        <v>50000</v>
      </c>
      <c r="K38" s="136">
        <f ca="1">IF(MOD(ROW()-13,2)=0,IF(ISBLANK(OFFSET(#REF!,INT((ROW()-13)/2),0)),"",OFFSET(#REF!,INT((ROW()-13)/2),0)),IF(ISBLANK(OFFSET('9. METAS'!$V$20,INT((ROW()-14)/2),0)),"",OFFSET('9. METAS'!$V$20,INT((ROW()-14)/2),0)))</f>
        <v>6075</v>
      </c>
      <c r="L38" s="136">
        <f ca="1">IF(MOD(ROW()-13,2)=0,IF(ISBLANK(OFFSET(#REF!,INT((ROW()-13)/2),0)),"",OFFSET(#REF!,INT((ROW()-13)/2),0)),IF(ISBLANK(OFFSET('9. METAS'!$W$20,INT((ROW()-14)/2),0)),"",OFFSET('9. METAS'!$W$20,INT((ROW()-14)/2),0)))</f>
        <v>4221</v>
      </c>
      <c r="M38" s="137">
        <f ca="1">IF(MOD(ROW()-13,2)=0,IF(ISBLANK(OFFSET(#REF!,INT((ROW()-13)/2),0)),"",OFFSET(#REF!,INT((ROW()-13)/2),0)),IF(ISBLANK(OFFSET('9. METAS'!$X$20,INT((ROW()-14)/2),0)),"",OFFSET('9. METAS'!$X$20,INT((ROW()-14)/2),0)))</f>
        <v>3035</v>
      </c>
      <c r="N38" s="537"/>
      <c r="O38" s="508"/>
      <c r="P38" s="539"/>
    </row>
    <row r="39" spans="3:16">
      <c r="C39" s="486" t="str">
        <f ca="1">IF(ISBLANK(OFFSET('5. Pp (3 años)'!$C$46,INT((ROW()-13)/2),0)),"",OFFSET('5. Pp (3 años)'!$C$46,INT((ROW()-13)/2),0))</f>
        <v>Actividad</v>
      </c>
      <c r="D39" s="488" t="str">
        <f ca="1">IF(ISBLANK(OFFSET('5. Pp (3 años)'!$D$46,INT((ROW()-13)/2),0)),"",OFFSET('5. Pp (3 años)'!$D$46,INT((ROW()-13)/2),0))</f>
        <v>2.4.3.2. Elaboración  de  Constancias de registro de Planes de manejo de residuos sólidos a grandes Generadores verificados.</v>
      </c>
      <c r="E39" s="488" t="str">
        <f ca="1">IF(ISBLANK(OFFSET('5. Pp (3 años)'!$E$46,INT((ROW()-13)/2),0)),"",OFFSET('5. Pp (3 años)'!$E$46,INT((ROW()-13)/2),0))</f>
        <v>PCRPM: Porcentaje de  elaboración de Constancia de Registro Planes de Manejo verificados</v>
      </c>
      <c r="F39" s="490" t="str">
        <f ca="1">IF(ISBLANK(OFFSET('5. Pp (3 años)'!$K$46,INT((ROW()-13)/2),0)),"",OFFSET('5. Pp (3 años)'!$K$46,INT((ROW()-13)/2),0))</f>
        <v>Ascendente</v>
      </c>
      <c r="G39" s="492" t="str">
        <f ca="1">IF(ISBLANK(OFFSET('5. Pp (3 años)'!$H$46,INT((ROW()-13)/2),0)),"",OFFSET('5. Pp (3 años)'!$H$46,INT((ROW()-13)/2),0))</f>
        <v>Trimestral</v>
      </c>
      <c r="H39" s="535">
        <f ca="1">IF(ISBLANK(OFFSET('9. METAS'!$L$20,INT((ROW()-13)/2),0)),"",OFFSET('9. METAS'!$L$20,INT((ROW()-13)/2),0))</f>
        <v>1608</v>
      </c>
      <c r="I39" s="479"/>
      <c r="J39" s="135" t="e">
        <f ca="1">IF(MOD(ROW()-13,2)=0,IF(ISBLANK(OFFSET(#REF!,INT((ROW()-13)/2),0)),"",OFFSET(#REF!,INT((ROW()-13)/2),0)),IF(ISBLANK(OFFSET('9. METAS'!$U$20,INT((ROW()-14)/2),0)),"",OFFSET('9. METAS'!$U$20,INT((ROW()-14)/2),0)))</f>
        <v>#REF!</v>
      </c>
      <c r="K39" s="136" t="e">
        <f ca="1">IF(MOD(ROW()-13,2)=0,IF(ISBLANK(OFFSET(#REF!,INT((ROW()-13)/2),0)),"",OFFSET(#REF!,INT((ROW()-13)/2),0)),IF(ISBLANK(OFFSET('9. METAS'!$V$20,INT((ROW()-14)/2),0)),"",OFFSET('9. METAS'!$V$20,INT((ROW()-14)/2),0)))</f>
        <v>#REF!</v>
      </c>
      <c r="L39" s="136" t="e">
        <f ca="1">IF(MOD(ROW()-13,2)=0,IF(ISBLANK(OFFSET(#REF!,INT((ROW()-13)/2),0)),"",OFFSET(#REF!,INT((ROW()-13)/2),0)),IF(ISBLANK(OFFSET('9. METAS'!$W$20,INT((ROW()-14)/2),0)),"",OFFSET('9. METAS'!$W$20,INT((ROW()-14)/2),0)))</f>
        <v>#REF!</v>
      </c>
      <c r="M39" s="137" t="e">
        <f ca="1">IF(MOD(ROW()-13,2)=0,IF(ISBLANK(OFFSET(#REF!,INT((ROW()-13)/2),0)),"",OFFSET(#REF!,INT((ROW()-13)/2),0)),IF(ISBLANK(OFFSET('9. METAS'!$X$20,INT((ROW()-14)/2),0)),"",OFFSET('9. METAS'!$X$20,INT((ROW()-14)/2),0)))</f>
        <v>#REF!</v>
      </c>
      <c r="N39" s="536" t="str">
        <f t="shared" ref="N39" ca="1" si="22">IFERROR(J39/J40,"ND")</f>
        <v>ND</v>
      </c>
      <c r="O39" s="507" t="str">
        <f t="shared" ref="O39" ca="1" si="23">IFERROR(((J39)/H39),"ND")</f>
        <v>ND</v>
      </c>
      <c r="P39" s="538"/>
    </row>
    <row r="40" spans="3:16">
      <c r="C40" s="498"/>
      <c r="D40" s="488"/>
      <c r="E40" s="488"/>
      <c r="F40" s="490"/>
      <c r="G40" s="492"/>
      <c r="H40" s="535"/>
      <c r="I40" s="480"/>
      <c r="J40" s="135">
        <f ca="1">IF(MOD(ROW()-13,2)=0,IF(ISBLANK(OFFSET(#REF!,INT((ROW()-13)/2),0)),"",OFFSET(#REF!,INT((ROW()-13)/2),0)),IF(ISBLANK(OFFSET('9. METAS'!$U$20,INT((ROW()-14)/2),0)),"",OFFSET('9. METAS'!$U$20,INT((ROW()-14)/2),0)))</f>
        <v>1300</v>
      </c>
      <c r="K40" s="136">
        <f ca="1">IF(MOD(ROW()-13,2)=0,IF(ISBLANK(OFFSET(#REF!,INT((ROW()-13)/2),0)),"",OFFSET(#REF!,INT((ROW()-13)/2),0)),IF(ISBLANK(OFFSET('9. METAS'!$V$20,INT((ROW()-14)/2),0)),"",OFFSET('9. METAS'!$V$20,INT((ROW()-14)/2),0)))</f>
        <v>207</v>
      </c>
      <c r="L40" s="136">
        <f ca="1">IF(MOD(ROW()-13,2)=0,IF(ISBLANK(OFFSET(#REF!,INT((ROW()-13)/2),0)),"",OFFSET(#REF!,INT((ROW()-13)/2),0)),IF(ISBLANK(OFFSET('9. METAS'!$W$20,INT((ROW()-14)/2),0)),"",OFFSET('9. METAS'!$W$20,INT((ROW()-14)/2),0)))</f>
        <v>51</v>
      </c>
      <c r="M40" s="137">
        <f ca="1">IF(MOD(ROW()-13,2)=0,IF(ISBLANK(OFFSET(#REF!,INT((ROW()-13)/2),0)),"",OFFSET(#REF!,INT((ROW()-13)/2),0)),IF(ISBLANK(OFFSET('9. METAS'!$X$20,INT((ROW()-14)/2),0)),"",OFFSET('9. METAS'!$X$20,INT((ROW()-14)/2),0)))</f>
        <v>50</v>
      </c>
      <c r="N40" s="537"/>
      <c r="O40" s="508"/>
      <c r="P40" s="539"/>
    </row>
    <row r="41" spans="3:16">
      <c r="C41" s="486" t="str">
        <f ca="1">IF(ISBLANK(OFFSET('5. Pp (3 años)'!$C$46,INT((ROW()-13)/2),0)),"",OFFSET('5. Pp (3 años)'!$C$46,INT((ROW()-13)/2),0))</f>
        <v>Actividad</v>
      </c>
      <c r="D41" s="488" t="str">
        <f ca="1">IF(ISBLANK(OFFSET('5. Pp (3 años)'!$D$46,INT((ROW()-13)/2),0)),"",OFFSET('5. Pp (3 años)'!$D$46,INT((ROW()-13)/2),0))</f>
        <v>2.4.3.3.  Supervisar los pesajes de residuos declarados por los contribuyentes.</v>
      </c>
      <c r="E41" s="488" t="str">
        <f ca="1">IF(ISBLANK(OFFSET('5. Pp (3 años)'!$E$46,INT((ROW()-13)/2),0)),"",OFFSET('5. Pp (3 años)'!$E$46,INT((ROW()-13)/2),0))</f>
        <v>PVEC:   Porcentaje de visitas empresas contribuyentes realizadas</v>
      </c>
      <c r="F41" s="490" t="str">
        <f ca="1">IF(ISBLANK(OFFSET('5. Pp (3 años)'!$K$46,INT((ROW()-13)/2),0)),"",OFFSET('5. Pp (3 años)'!$K$46,INT((ROW()-13)/2),0))</f>
        <v>Ascendente</v>
      </c>
      <c r="G41" s="492" t="str">
        <f ca="1">IF(ISBLANK(OFFSET('5. Pp (3 años)'!$H$46,INT((ROW()-13)/2),0)),"",OFFSET('5. Pp (3 años)'!$H$46,INT((ROW()-13)/2),0))</f>
        <v>Trimestral</v>
      </c>
      <c r="H41" s="535">
        <f ca="1">IF(ISBLANK(OFFSET('9. METAS'!$L$20,INT((ROW()-13)/2),0)),"",OFFSET('9. METAS'!$L$20,INT((ROW()-13)/2),0))</f>
        <v>80</v>
      </c>
      <c r="I41" s="479"/>
      <c r="J41" s="135" t="e">
        <f ca="1">IF(MOD(ROW()-13,2)=0,IF(ISBLANK(OFFSET(#REF!,INT((ROW()-13)/2),0)),"",OFFSET(#REF!,INT((ROW()-13)/2),0)),IF(ISBLANK(OFFSET('9. METAS'!$U$20,INT((ROW()-14)/2),0)),"",OFFSET('9. METAS'!$U$20,INT((ROW()-14)/2),0)))</f>
        <v>#REF!</v>
      </c>
      <c r="K41" s="136" t="e">
        <f ca="1">IF(MOD(ROW()-13,2)=0,IF(ISBLANK(OFFSET(#REF!,INT((ROW()-13)/2),0)),"",OFFSET(#REF!,INT((ROW()-13)/2),0)),IF(ISBLANK(OFFSET('9. METAS'!$V$20,INT((ROW()-14)/2),0)),"",OFFSET('9. METAS'!$V$20,INT((ROW()-14)/2),0)))</f>
        <v>#REF!</v>
      </c>
      <c r="L41" s="136" t="e">
        <f ca="1">IF(MOD(ROW()-13,2)=0,IF(ISBLANK(OFFSET(#REF!,INT((ROW()-13)/2),0)),"",OFFSET(#REF!,INT((ROW()-13)/2),0)),IF(ISBLANK(OFFSET('9. METAS'!$W$20,INT((ROW()-14)/2),0)),"",OFFSET('9. METAS'!$W$20,INT((ROW()-14)/2),0)))</f>
        <v>#REF!</v>
      </c>
      <c r="M41" s="137" t="e">
        <f ca="1">IF(MOD(ROW()-13,2)=0,IF(ISBLANK(OFFSET(#REF!,INT((ROW()-13)/2),0)),"",OFFSET(#REF!,INT((ROW()-13)/2),0)),IF(ISBLANK(OFFSET('9. METAS'!$X$20,INT((ROW()-14)/2),0)),"",OFFSET('9. METAS'!$X$20,INT((ROW()-14)/2),0)))</f>
        <v>#REF!</v>
      </c>
      <c r="N41" s="536" t="str">
        <f t="shared" ref="N41" ca="1" si="24">IFERROR(J41/J42,"ND")</f>
        <v>ND</v>
      </c>
      <c r="O41" s="507" t="str">
        <f t="shared" ref="O41" ca="1" si="25">IFERROR(((J41)/H41),"ND")</f>
        <v>ND</v>
      </c>
      <c r="P41" s="538"/>
    </row>
    <row r="42" spans="3:16">
      <c r="C42" s="498"/>
      <c r="D42" s="488"/>
      <c r="E42" s="488"/>
      <c r="F42" s="490"/>
      <c r="G42" s="492"/>
      <c r="H42" s="535"/>
      <c r="I42" s="480"/>
      <c r="J42" s="135">
        <f ca="1">IF(MOD(ROW()-13,2)=0,IF(ISBLANK(OFFSET(#REF!,INT((ROW()-13)/2),0)),"",OFFSET(#REF!,INT((ROW()-13)/2),0)),IF(ISBLANK(OFFSET('9. METAS'!$U$20,INT((ROW()-14)/2),0)),"",OFFSET('9. METAS'!$U$20,INT((ROW()-14)/2),0)))</f>
        <v>0</v>
      </c>
      <c r="K42" s="136">
        <f ca="1">IF(MOD(ROW()-13,2)=0,IF(ISBLANK(OFFSET(#REF!,INT((ROW()-13)/2),0)),"",OFFSET(#REF!,INT((ROW()-13)/2),0)),IF(ISBLANK(OFFSET('9. METAS'!$V$20,INT((ROW()-14)/2),0)),"",OFFSET('9. METAS'!$V$20,INT((ROW()-14)/2),0)))</f>
        <v>25</v>
      </c>
      <c r="L42" s="136">
        <f ca="1">IF(MOD(ROW()-13,2)=0,IF(ISBLANK(OFFSET(#REF!,INT((ROW()-13)/2),0)),"",OFFSET(#REF!,INT((ROW()-13)/2),0)),IF(ISBLANK(OFFSET('9. METAS'!$W$20,INT((ROW()-14)/2),0)),"",OFFSET('9. METAS'!$W$20,INT((ROW()-14)/2),0)))</f>
        <v>27</v>
      </c>
      <c r="M42" s="137">
        <f ca="1">IF(MOD(ROW()-13,2)=0,IF(ISBLANK(OFFSET(#REF!,INT((ROW()-13)/2),0)),"",OFFSET(#REF!,INT((ROW()-13)/2),0)),IF(ISBLANK(OFFSET('9. METAS'!$X$20,INT((ROW()-14)/2),0)),"",OFFSET('9. METAS'!$X$20,INT((ROW()-14)/2),0)))</f>
        <v>32</v>
      </c>
      <c r="N42" s="537"/>
      <c r="O42" s="508"/>
      <c r="P42" s="539"/>
    </row>
    <row r="43" spans="3:16">
      <c r="C43" s="486" t="str">
        <f ca="1">IF(ISBLANK(OFFSET('5. Pp (3 años)'!$C$46,INT((ROW()-13)/2),0)),"",OFFSET('5. Pp (3 años)'!$C$46,INT((ROW()-13)/2),0))</f>
        <v>Componente</v>
      </c>
      <c r="D43" s="488" t="str">
        <f ca="1">IF(ISBLANK(OFFSET('5. Pp (3 años)'!$D$46,INT((ROW()-13)/2),0)),"",OFFSET('5. Pp (3 años)'!$D$46,INT((ROW()-13)/2),0))</f>
        <v>2.4.4. Actividades de concientización sobre el manejo de residuos sólidos urbanos con la participación ciudadana registrados.</v>
      </c>
      <c r="E43" s="488" t="str">
        <f ca="1">IF(ISBLANK(OFFSET('5. Pp (3 años)'!$E$46,INT((ROW()-13)/2),0)),"",OFFSET('5. Pp (3 años)'!$E$46,INT((ROW()-13)/2),0))</f>
        <v>PPCR: Porcentaje de participación ciudadana  registradas</v>
      </c>
      <c r="F43" s="490" t="str">
        <f ca="1">IF(ISBLANK(OFFSET('5. Pp (3 años)'!$K$46,INT((ROW()-13)/2),0)),"",OFFSET('5. Pp (3 años)'!$K$46,INT((ROW()-13)/2),0))</f>
        <v>Ascendente</v>
      </c>
      <c r="G43" s="492" t="str">
        <f ca="1">IF(ISBLANK(OFFSET('5. Pp (3 años)'!$H$46,INT((ROW()-13)/2),0)),"",OFFSET('5. Pp (3 años)'!$H$46,INT((ROW()-13)/2),0))</f>
        <v>Trimestral</v>
      </c>
      <c r="H43" s="535">
        <f ca="1">IF(ISBLANK(OFFSET('9. METAS'!$L$20,INT((ROW()-13)/2),0)),"",OFFSET('9. METAS'!$L$20,INT((ROW()-13)/2),0))</f>
        <v>615000</v>
      </c>
      <c r="I43" s="479"/>
      <c r="J43" s="135" t="e">
        <f ca="1">IF(MOD(ROW()-13,2)=0,IF(ISBLANK(OFFSET(#REF!,INT((ROW()-13)/2),0)),"",OFFSET(#REF!,INT((ROW()-13)/2),0)),IF(ISBLANK(OFFSET('9. METAS'!$U$20,INT((ROW()-14)/2),0)),"",OFFSET('9. METAS'!$U$20,INT((ROW()-14)/2),0)))</f>
        <v>#REF!</v>
      </c>
      <c r="K43" s="136" t="e">
        <f ca="1">IF(MOD(ROW()-13,2)=0,IF(ISBLANK(OFFSET(#REF!,INT((ROW()-13)/2),0)),"",OFFSET(#REF!,INT((ROW()-13)/2),0)),IF(ISBLANK(OFFSET('9. METAS'!$V$20,INT((ROW()-14)/2),0)),"",OFFSET('9. METAS'!$V$20,INT((ROW()-14)/2),0)))</f>
        <v>#REF!</v>
      </c>
      <c r="L43" s="136" t="e">
        <f ca="1">IF(MOD(ROW()-13,2)=0,IF(ISBLANK(OFFSET(#REF!,INT((ROW()-13)/2),0)),"",OFFSET(#REF!,INT((ROW()-13)/2),0)),IF(ISBLANK(OFFSET('9. METAS'!$W$20,INT((ROW()-14)/2),0)),"",OFFSET('9. METAS'!$W$20,INT((ROW()-14)/2),0)))</f>
        <v>#REF!</v>
      </c>
      <c r="M43" s="137" t="e">
        <f ca="1">IF(MOD(ROW()-13,2)=0,IF(ISBLANK(OFFSET(#REF!,INT((ROW()-13)/2),0)),"",OFFSET(#REF!,INT((ROW()-13)/2),0)),IF(ISBLANK(OFFSET('9. METAS'!$X$20,INT((ROW()-14)/2),0)),"",OFFSET('9. METAS'!$X$20,INT((ROW()-14)/2),0)))</f>
        <v>#REF!</v>
      </c>
      <c r="N43" s="536" t="str">
        <f t="shared" ref="N43" ca="1" si="26">IFERROR(J43/J44,"ND")</f>
        <v>ND</v>
      </c>
      <c r="O43" s="507" t="str">
        <f t="shared" ref="O43" ca="1" si="27">IFERROR(((J43)/H43),"ND")</f>
        <v>ND</v>
      </c>
      <c r="P43" s="538"/>
    </row>
    <row r="44" spans="3:16">
      <c r="C44" s="498"/>
      <c r="D44" s="488"/>
      <c r="E44" s="488"/>
      <c r="F44" s="490"/>
      <c r="G44" s="492"/>
      <c r="H44" s="535"/>
      <c r="I44" s="480"/>
      <c r="J44" s="135">
        <f ca="1">IF(MOD(ROW()-13,2)=0,IF(ISBLANK(OFFSET(#REF!,INT((ROW()-13)/2),0)),"",OFFSET(#REF!,INT((ROW()-13)/2),0)),IF(ISBLANK(OFFSET('9. METAS'!$U$20,INT((ROW()-14)/2),0)),"",OFFSET('9. METAS'!$U$20,INT((ROW()-14)/2),0)))</f>
        <v>153750</v>
      </c>
      <c r="K44" s="136">
        <f ca="1">IF(MOD(ROW()-13,2)=0,IF(ISBLANK(OFFSET(#REF!,INT((ROW()-13)/2),0)),"",OFFSET(#REF!,INT((ROW()-13)/2),0)),IF(ISBLANK(OFFSET('9. METAS'!$V$20,INT((ROW()-14)/2),0)),"",OFFSET('9. METAS'!$V$20,INT((ROW()-14)/2),0)))</f>
        <v>153750</v>
      </c>
      <c r="L44" s="136">
        <f ca="1">IF(MOD(ROW()-13,2)=0,IF(ISBLANK(OFFSET(#REF!,INT((ROW()-13)/2),0)),"",OFFSET(#REF!,INT((ROW()-13)/2),0)),IF(ISBLANK(OFFSET('9. METAS'!$W$20,INT((ROW()-14)/2),0)),"",OFFSET('9. METAS'!$W$20,INT((ROW()-14)/2),0)))</f>
        <v>153750</v>
      </c>
      <c r="M44" s="137">
        <f ca="1">IF(MOD(ROW()-13,2)=0,IF(ISBLANK(OFFSET(#REF!,INT((ROW()-13)/2),0)),"",OFFSET(#REF!,INT((ROW()-13)/2),0)),IF(ISBLANK(OFFSET('9. METAS'!$X$20,INT((ROW()-14)/2),0)),"",OFFSET('9. METAS'!$X$20,INT((ROW()-14)/2),0)))</f>
        <v>153750</v>
      </c>
      <c r="N44" s="537"/>
      <c r="O44" s="508"/>
      <c r="P44" s="539"/>
    </row>
    <row r="45" spans="3:16">
      <c r="C45" s="486" t="str">
        <f ca="1">IF(ISBLANK(OFFSET('5. Pp (3 años)'!$C$46,INT((ROW()-13)/2),0)),"",OFFSET('5. Pp (3 años)'!$C$46,INT((ROW()-13)/2),0))</f>
        <v>Actividad</v>
      </c>
      <c r="D45" s="488" t="str">
        <f ca="1">IF(ISBLANK(OFFSET('5. Pp (3 años)'!$D$46,INT((ROW()-13)/2),0)),"",OFFSET('5. Pp (3 años)'!$D$46,INT((ROW()-13)/2),0))</f>
        <v>2.4.4.1.  Impartir pláticas de capacitación y concientización enfocadas en la separación, clasificación y buen manejo de los RSU en los sectores empresarial y educativo realizado.</v>
      </c>
      <c r="E45" s="488" t="str">
        <f ca="1">IF(ISBLANK(OFFSET('5. Pp (3 años)'!$E$46,INT((ROW()-13)/2),0)),"",OFFSET('5. Pp (3 años)'!$E$46,INT((ROW()-13)/2),0))</f>
        <v>PEIEC: Porcentaje de empresas e instituciones educativas capacitadas</v>
      </c>
      <c r="F45" s="490" t="str">
        <f ca="1">IF(ISBLANK(OFFSET('5. Pp (3 años)'!$K$46,INT((ROW()-13)/2),0)),"",OFFSET('5. Pp (3 años)'!$K$46,INT((ROW()-13)/2),0))</f>
        <v>Ascendente</v>
      </c>
      <c r="G45" s="492" t="str">
        <f ca="1">IF(ISBLANK(OFFSET('5. Pp (3 años)'!$H$46,INT((ROW()-13)/2),0)),"",OFFSET('5. Pp (3 años)'!$H$46,INT((ROW()-13)/2),0))</f>
        <v>Trimestral</v>
      </c>
      <c r="H45" s="535">
        <f ca="1">IF(ISBLANK(OFFSET('9. METAS'!$L$20,INT((ROW()-13)/2),0)),"",OFFSET('9. METAS'!$L$20,INT((ROW()-13)/2),0))</f>
        <v>695</v>
      </c>
      <c r="I45" s="479"/>
      <c r="J45" s="135" t="e">
        <f ca="1">IF(MOD(ROW()-13,2)=0,IF(ISBLANK(OFFSET(#REF!,INT((ROW()-13)/2),0)),"",OFFSET(#REF!,INT((ROW()-13)/2),0)),IF(ISBLANK(OFFSET('9. METAS'!$U$20,INT((ROW()-14)/2),0)),"",OFFSET('9. METAS'!$U$20,INT((ROW()-14)/2),0)))</f>
        <v>#REF!</v>
      </c>
      <c r="K45" s="136" t="e">
        <f ca="1">IF(MOD(ROW()-13,2)=0,IF(ISBLANK(OFFSET(#REF!,INT((ROW()-13)/2),0)),"",OFFSET(#REF!,INT((ROW()-13)/2),0)),IF(ISBLANK(OFFSET('9. METAS'!$V$20,INT((ROW()-14)/2),0)),"",OFFSET('9. METAS'!$V$20,INT((ROW()-14)/2),0)))</f>
        <v>#REF!</v>
      </c>
      <c r="L45" s="136" t="e">
        <f ca="1">IF(MOD(ROW()-13,2)=0,IF(ISBLANK(OFFSET(#REF!,INT((ROW()-13)/2),0)),"",OFFSET(#REF!,INT((ROW()-13)/2),0)),IF(ISBLANK(OFFSET('9. METAS'!$W$20,INT((ROW()-14)/2),0)),"",OFFSET('9. METAS'!$W$20,INT((ROW()-14)/2),0)))</f>
        <v>#REF!</v>
      </c>
      <c r="M45" s="137" t="e">
        <f ca="1">IF(MOD(ROW()-13,2)=0,IF(ISBLANK(OFFSET(#REF!,INT((ROW()-13)/2),0)),"",OFFSET(#REF!,INT((ROW()-13)/2),0)),IF(ISBLANK(OFFSET('9. METAS'!$X$20,INT((ROW()-14)/2),0)),"",OFFSET('9. METAS'!$X$20,INT((ROW()-14)/2),0)))</f>
        <v>#REF!</v>
      </c>
      <c r="N45" s="536" t="str">
        <f t="shared" ref="N45" ca="1" si="28">IFERROR(J45/J46,"ND")</f>
        <v>ND</v>
      </c>
      <c r="O45" s="507" t="str">
        <f t="shared" ref="O45" ca="1" si="29">IFERROR(((J45)/H45),"ND")</f>
        <v>ND</v>
      </c>
      <c r="P45" s="538"/>
    </row>
    <row r="46" spans="3:16">
      <c r="C46" s="498"/>
      <c r="D46" s="488"/>
      <c r="E46" s="488"/>
      <c r="F46" s="490"/>
      <c r="G46" s="492"/>
      <c r="H46" s="535"/>
      <c r="I46" s="480"/>
      <c r="J46" s="135">
        <f ca="1">IF(MOD(ROW()-13,2)=0,IF(ISBLANK(OFFSET(#REF!,INT((ROW()-13)/2),0)),"",OFFSET(#REF!,INT((ROW()-13)/2),0)),IF(ISBLANK(OFFSET('9. METAS'!$U$20,INT((ROW()-14)/2),0)),"",OFFSET('9. METAS'!$U$20,INT((ROW()-14)/2),0)))</f>
        <v>150</v>
      </c>
      <c r="K46" s="136">
        <f ca="1">IF(MOD(ROW()-13,2)=0,IF(ISBLANK(OFFSET(#REF!,INT((ROW()-13)/2),0)),"",OFFSET(#REF!,INT((ROW()-13)/2),0)),IF(ISBLANK(OFFSET('9. METAS'!$V$20,INT((ROW()-14)/2),0)),"",OFFSET('9. METAS'!$V$20,INT((ROW()-14)/2),0)))</f>
        <v>220</v>
      </c>
      <c r="L46" s="136">
        <f ca="1">IF(MOD(ROW()-13,2)=0,IF(ISBLANK(OFFSET(#REF!,INT((ROW()-13)/2),0)),"",OFFSET(#REF!,INT((ROW()-13)/2),0)),IF(ISBLANK(OFFSET('9. METAS'!$W$20,INT((ROW()-14)/2),0)),"",OFFSET('9. METAS'!$W$20,INT((ROW()-14)/2),0)))</f>
        <v>165</v>
      </c>
      <c r="M46" s="137">
        <f ca="1">IF(MOD(ROW()-13,2)=0,IF(ISBLANK(OFFSET(#REF!,INT((ROW()-13)/2),0)),"",OFFSET(#REF!,INT((ROW()-13)/2),0)),IF(ISBLANK(OFFSET('9. METAS'!$X$20,INT((ROW()-14)/2),0)),"",OFFSET('9. METAS'!$X$20,INT((ROW()-14)/2),0)))</f>
        <v>160</v>
      </c>
      <c r="N46" s="537"/>
      <c r="O46" s="508"/>
      <c r="P46" s="539"/>
    </row>
    <row r="47" spans="3:16">
      <c r="C47" s="486" t="str">
        <f ca="1">IF(ISBLANK(OFFSET('5. Pp (3 años)'!$C$46,INT((ROW()-13)/2),0)),"",OFFSET('5. Pp (3 años)'!$C$46,INT((ROW()-13)/2),0))</f>
        <v>Actividad</v>
      </c>
      <c r="D47" s="488" t="str">
        <f ca="1">IF(ISBLANK(OFFSET('5. Pp (3 años)'!$D$46,INT((ROW()-13)/2),0)),"",OFFSET('5. Pp (3 años)'!$D$46,INT((ROW()-13)/2),0))</f>
        <v>2.4.4.3.  Colocar botes en préstamo y/o donación para la clasificación y separación de los residuos sólidos en beneficio de la ciudadanía, realizados.</v>
      </c>
      <c r="E47" s="488" t="str">
        <f ca="1">IF(ISBLANK(OFFSET('5. Pp (3 años)'!$E$46,INT((ROW()-13)/2),0)),"",OFFSET('5. Pp (3 años)'!$E$46,INT((ROW()-13)/2),0))</f>
        <v>PBBP: Porcentaje de botes de basura prestados</v>
      </c>
      <c r="F47" s="490" t="str">
        <f ca="1">IF(ISBLANK(OFFSET('5. Pp (3 años)'!$K$46,INT((ROW()-13)/2),0)),"",OFFSET('5. Pp (3 años)'!$K$46,INT((ROW()-13)/2),0))</f>
        <v>Ascendente</v>
      </c>
      <c r="G47" s="492" t="str">
        <f ca="1">IF(ISBLANK(OFFSET('5. Pp (3 años)'!$H$46,INT((ROW()-13)/2),0)),"",OFFSET('5. Pp (3 años)'!$H$46,INT((ROW()-13)/2),0))</f>
        <v>Trimestral</v>
      </c>
      <c r="H47" s="535">
        <f ca="1">IF(ISBLANK(OFFSET('9. METAS'!$L$20,INT((ROW()-13)/2),0)),"",OFFSET('9. METAS'!$L$20,INT((ROW()-13)/2),0))</f>
        <v>4650</v>
      </c>
      <c r="I47" s="479"/>
      <c r="J47" s="135" t="e">
        <f ca="1">IF(MOD(ROW()-13,2)=0,IF(ISBLANK(OFFSET(#REF!,INT((ROW()-13)/2),0)),"",OFFSET(#REF!,INT((ROW()-13)/2),0)),IF(ISBLANK(OFFSET('9. METAS'!$U$20,INT((ROW()-14)/2),0)),"",OFFSET('9. METAS'!$U$20,INT((ROW()-14)/2),0)))</f>
        <v>#REF!</v>
      </c>
      <c r="K47" s="136" t="e">
        <f ca="1">IF(MOD(ROW()-13,2)=0,IF(ISBLANK(OFFSET(#REF!,INT((ROW()-13)/2),0)),"",OFFSET(#REF!,INT((ROW()-13)/2),0)),IF(ISBLANK(OFFSET('9. METAS'!$V$20,INT((ROW()-14)/2),0)),"",OFFSET('9. METAS'!$V$20,INT((ROW()-14)/2),0)))</f>
        <v>#REF!</v>
      </c>
      <c r="L47" s="136" t="e">
        <f ca="1">IF(MOD(ROW()-13,2)=0,IF(ISBLANK(OFFSET(#REF!,INT((ROW()-13)/2),0)),"",OFFSET(#REF!,INT((ROW()-13)/2),0)),IF(ISBLANK(OFFSET('9. METAS'!$W$20,INT((ROW()-14)/2),0)),"",OFFSET('9. METAS'!$W$20,INT((ROW()-14)/2),0)))</f>
        <v>#REF!</v>
      </c>
      <c r="M47" s="137" t="e">
        <f ca="1">IF(MOD(ROW()-13,2)=0,IF(ISBLANK(OFFSET(#REF!,INT((ROW()-13)/2),0)),"",OFFSET(#REF!,INT((ROW()-13)/2),0)),IF(ISBLANK(OFFSET('9. METAS'!$X$20,INT((ROW()-14)/2),0)),"",OFFSET('9. METAS'!$X$20,INT((ROW()-14)/2),0)))</f>
        <v>#REF!</v>
      </c>
      <c r="N47" s="536" t="str">
        <f t="shared" ref="N47" ca="1" si="30">IFERROR(J47/J48,"ND")</f>
        <v>ND</v>
      </c>
      <c r="O47" s="507" t="str">
        <f t="shared" ref="O47" ca="1" si="31">IFERROR(((J47)/H47),"ND")</f>
        <v>ND</v>
      </c>
      <c r="P47" s="538"/>
    </row>
    <row r="48" spans="3:16">
      <c r="C48" s="498"/>
      <c r="D48" s="488"/>
      <c r="E48" s="488"/>
      <c r="F48" s="490"/>
      <c r="G48" s="492"/>
      <c r="H48" s="535"/>
      <c r="I48" s="480"/>
      <c r="J48" s="135">
        <f ca="1">IF(MOD(ROW()-13,2)=0,IF(ISBLANK(OFFSET(#REF!,INT((ROW()-13)/2),0)),"",OFFSET(#REF!,INT((ROW()-13)/2),0)),IF(ISBLANK(OFFSET('9. METAS'!$U$20,INT((ROW()-14)/2),0)),"",OFFSET('9. METAS'!$U$20,INT((ROW()-14)/2),0)))</f>
        <v>1650</v>
      </c>
      <c r="K48" s="136">
        <f ca="1">IF(MOD(ROW()-13,2)=0,IF(ISBLANK(OFFSET(#REF!,INT((ROW()-13)/2),0)),"",OFFSET(#REF!,INT((ROW()-13)/2),0)),IF(ISBLANK(OFFSET('9. METAS'!$V$20,INT((ROW()-14)/2),0)),"",OFFSET('9. METAS'!$V$20,INT((ROW()-14)/2),0)))</f>
        <v>600</v>
      </c>
      <c r="L48" s="136">
        <f ca="1">IF(MOD(ROW()-13,2)=0,IF(ISBLANK(OFFSET(#REF!,INT((ROW()-13)/2),0)),"",OFFSET(#REF!,INT((ROW()-13)/2),0)),IF(ISBLANK(OFFSET('9. METAS'!$W$20,INT((ROW()-14)/2),0)),"",OFFSET('9. METAS'!$W$20,INT((ROW()-14)/2),0)))</f>
        <v>600</v>
      </c>
      <c r="M48" s="137">
        <f ca="1">IF(MOD(ROW()-13,2)=0,IF(ISBLANK(OFFSET(#REF!,INT((ROW()-13)/2),0)),"",OFFSET(#REF!,INT((ROW()-13)/2),0)),IF(ISBLANK(OFFSET('9. METAS'!$X$20,INT((ROW()-14)/2),0)),"",OFFSET('9. METAS'!$X$20,INT((ROW()-14)/2),0)))</f>
        <v>1800</v>
      </c>
      <c r="N48" s="537"/>
      <c r="O48" s="508"/>
      <c r="P48" s="539"/>
    </row>
    <row r="49" spans="3:16">
      <c r="C49" s="486" t="str">
        <f ca="1">IF(ISBLANK(OFFSET('5. Pp (3 años)'!$C$46,INT((ROW()-13)/2),0)),"",OFFSET('5. Pp (3 años)'!$C$46,INT((ROW()-13)/2),0))</f>
        <v>Componente</v>
      </c>
      <c r="D49" s="488" t="str">
        <f ca="1">IF(ISBLANK(OFFSET('5. Pp (3 años)'!$D$46,INT((ROW()-13)/2),0)),"",OFFSET('5. Pp (3 años)'!$D$46,INT((ROW()-13)/2),0))</f>
        <v>2.4.5. Verificación de una cuenta pública optimizada</v>
      </c>
      <c r="E49" s="488" t="str">
        <f ca="1">IF(ISBLANK(OFFSET('5. Pp (3 años)'!$E$46,INT((ROW()-13)/2),0)),"",OFFSET('5. Pp (3 años)'!$E$46,INT((ROW()-13)/2),0))</f>
        <v>PRCP: Porcentaje de reportes del presupuesto aprobado.</v>
      </c>
      <c r="F49" s="490" t="str">
        <f ca="1">IF(ISBLANK(OFFSET('5. Pp (3 años)'!$K$46,INT((ROW()-13)/2),0)),"",OFFSET('5. Pp (3 años)'!$K$46,INT((ROW()-13)/2),0))</f>
        <v>Ascendente</v>
      </c>
      <c r="G49" s="492" t="str">
        <f ca="1">IF(ISBLANK(OFFSET('5. Pp (3 años)'!$H$46,INT((ROW()-13)/2),0)),"",OFFSET('5. Pp (3 años)'!$H$46,INT((ROW()-13)/2),0))</f>
        <v>Trimestral</v>
      </c>
      <c r="H49" s="535">
        <f ca="1">IF(ISBLANK(OFFSET('9. METAS'!$L$20,INT((ROW()-13)/2),0)),"",OFFSET('9. METAS'!$L$20,INT((ROW()-13)/2),0))</f>
        <v>12</v>
      </c>
      <c r="I49" s="479"/>
      <c r="J49" s="135" t="e">
        <f ca="1">IF(MOD(ROW()-13,2)=0,IF(ISBLANK(OFFSET(#REF!,INT((ROW()-13)/2),0)),"",OFFSET(#REF!,INT((ROW()-13)/2),0)),IF(ISBLANK(OFFSET('9. METAS'!$U$20,INT((ROW()-14)/2),0)),"",OFFSET('9. METAS'!$U$20,INT((ROW()-14)/2),0)))</f>
        <v>#REF!</v>
      </c>
      <c r="K49" s="136" t="e">
        <f ca="1">IF(MOD(ROW()-13,2)=0,IF(ISBLANK(OFFSET(#REF!,INT((ROW()-13)/2),0)),"",OFFSET(#REF!,INT((ROW()-13)/2),0)),IF(ISBLANK(OFFSET('9. METAS'!$V$20,INT((ROW()-14)/2),0)),"",OFFSET('9. METAS'!$V$20,INT((ROW()-14)/2),0)))</f>
        <v>#REF!</v>
      </c>
      <c r="L49" s="136" t="e">
        <f ca="1">IF(MOD(ROW()-13,2)=0,IF(ISBLANK(OFFSET(#REF!,INT((ROW()-13)/2),0)),"",OFFSET(#REF!,INT((ROW()-13)/2),0)),IF(ISBLANK(OFFSET('9. METAS'!$W$20,INT((ROW()-14)/2),0)),"",OFFSET('9. METAS'!$W$20,INT((ROW()-14)/2),0)))</f>
        <v>#REF!</v>
      </c>
      <c r="M49" s="137" t="e">
        <f ca="1">IF(MOD(ROW()-13,2)=0,IF(ISBLANK(OFFSET(#REF!,INT((ROW()-13)/2),0)),"",OFFSET(#REF!,INT((ROW()-13)/2),0)),IF(ISBLANK(OFFSET('9. METAS'!$X$20,INT((ROW()-14)/2),0)),"",OFFSET('9. METAS'!$X$20,INT((ROW()-14)/2),0)))</f>
        <v>#REF!</v>
      </c>
      <c r="N49" s="536" t="str">
        <f t="shared" ref="N49" ca="1" si="32">IFERROR(J49/J50,"ND")</f>
        <v>ND</v>
      </c>
      <c r="O49" s="507" t="str">
        <f t="shared" ref="O49" ca="1" si="33">IFERROR(((J49)/H49),"ND")</f>
        <v>ND</v>
      </c>
      <c r="P49" s="538"/>
    </row>
    <row r="50" spans="3:16">
      <c r="C50" s="498"/>
      <c r="D50" s="488"/>
      <c r="E50" s="488"/>
      <c r="F50" s="490"/>
      <c r="G50" s="492"/>
      <c r="H50" s="535"/>
      <c r="I50" s="480"/>
      <c r="J50" s="135">
        <f ca="1">IF(MOD(ROW()-13,2)=0,IF(ISBLANK(OFFSET(#REF!,INT((ROW()-13)/2),0)),"",OFFSET(#REF!,INT((ROW()-13)/2),0)),IF(ISBLANK(OFFSET('9. METAS'!$U$20,INT((ROW()-14)/2),0)),"",OFFSET('9. METAS'!$U$20,INT((ROW()-14)/2),0)))</f>
        <v>3</v>
      </c>
      <c r="K50" s="136">
        <f ca="1">IF(MOD(ROW()-13,2)=0,IF(ISBLANK(OFFSET(#REF!,INT((ROW()-13)/2),0)),"",OFFSET(#REF!,INT((ROW()-13)/2),0)),IF(ISBLANK(OFFSET('9. METAS'!$V$20,INT((ROW()-14)/2),0)),"",OFFSET('9. METAS'!$V$20,INT((ROW()-14)/2),0)))</f>
        <v>3</v>
      </c>
      <c r="L50" s="136">
        <f ca="1">IF(MOD(ROW()-13,2)=0,IF(ISBLANK(OFFSET(#REF!,INT((ROW()-13)/2),0)),"",OFFSET(#REF!,INT((ROW()-13)/2),0)),IF(ISBLANK(OFFSET('9. METAS'!$W$20,INT((ROW()-14)/2),0)),"",OFFSET('9. METAS'!$W$20,INT((ROW()-14)/2),0)))</f>
        <v>4</v>
      </c>
      <c r="M50" s="137">
        <f ca="1">IF(MOD(ROW()-13,2)=0,IF(ISBLANK(OFFSET(#REF!,INT((ROW()-13)/2),0)),"",OFFSET(#REF!,INT((ROW()-13)/2),0)),IF(ISBLANK(OFFSET('9. METAS'!$X$20,INT((ROW()-14)/2),0)),"",OFFSET('9. METAS'!$X$20,INT((ROW()-14)/2),0)))</f>
        <v>5</v>
      </c>
      <c r="N50" s="537"/>
      <c r="O50" s="508"/>
      <c r="P50" s="539"/>
    </row>
    <row r="51" spans="3:16">
      <c r="C51" s="486" t="str">
        <f ca="1">IF(ISBLANK(OFFSET('5. Pp (3 años)'!$C$46,INT((ROW()-13)/2),0)),"",OFFSET('5. Pp (3 años)'!$C$46,INT((ROW()-13)/2),0))</f>
        <v>Actividad</v>
      </c>
      <c r="D51" s="488" t="str">
        <f ca="1">IF(ISBLANK(OFFSET('5. Pp (3 años)'!$D$46,INT((ROW()-13)/2),0)),"",OFFSET('5. Pp (3 años)'!$D$46,INT((ROW()-13)/2),0))</f>
        <v>2.4.5.1. Elaboración de la información  administrativa para la rendición de cuentas del organismo. Realizados.</v>
      </c>
      <c r="E51" s="488" t="str">
        <f ca="1">IF(ISBLANK(OFFSET('5. Pp (3 años)'!$E$46,INT((ROW()-13)/2),0)),"",OFFSET('5. Pp (3 años)'!$E$46,INT((ROW()-13)/2),0))</f>
        <v xml:space="preserve">PIPP: Porcentaje de informes de rendición de cuentas   realizadas. </v>
      </c>
      <c r="F51" s="490" t="str">
        <f ca="1">IF(ISBLANK(OFFSET('5. Pp (3 años)'!$K$46,INT((ROW()-13)/2),0)),"",OFFSET('5. Pp (3 años)'!$K$46,INT((ROW()-13)/2),0))</f>
        <v>Ascendente</v>
      </c>
      <c r="G51" s="492" t="str">
        <f ca="1">IF(ISBLANK(OFFSET('5. Pp (3 años)'!$H$46,INT((ROW()-13)/2),0)),"",OFFSET('5. Pp (3 años)'!$H$46,INT((ROW()-13)/2),0))</f>
        <v>Trimestral</v>
      </c>
      <c r="H51" s="535">
        <f ca="1">IF(ISBLANK(OFFSET('9. METAS'!$L$20,INT((ROW()-13)/2),0)),"",OFFSET('9. METAS'!$L$20,INT((ROW()-13)/2),0))</f>
        <v>4</v>
      </c>
      <c r="I51" s="479"/>
      <c r="J51" s="135" t="e">
        <f ca="1">IF(MOD(ROW()-13,2)=0,IF(ISBLANK(OFFSET(#REF!,INT((ROW()-13)/2),0)),"",OFFSET(#REF!,INT((ROW()-13)/2),0)),IF(ISBLANK(OFFSET('9. METAS'!$U$20,INT((ROW()-14)/2),0)),"",OFFSET('9. METAS'!$U$20,INT((ROW()-14)/2),0)))</f>
        <v>#REF!</v>
      </c>
      <c r="K51" s="136" t="e">
        <f ca="1">IF(MOD(ROW()-13,2)=0,IF(ISBLANK(OFFSET(#REF!,INT((ROW()-13)/2),0)),"",OFFSET(#REF!,INT((ROW()-13)/2),0)),IF(ISBLANK(OFFSET('9. METAS'!$V$20,INT((ROW()-14)/2),0)),"",OFFSET('9. METAS'!$V$20,INT((ROW()-14)/2),0)))</f>
        <v>#REF!</v>
      </c>
      <c r="L51" s="136" t="e">
        <f ca="1">IF(MOD(ROW()-13,2)=0,IF(ISBLANK(OFFSET(#REF!,INT((ROW()-13)/2),0)),"",OFFSET(#REF!,INT((ROW()-13)/2),0)),IF(ISBLANK(OFFSET('9. METAS'!$W$20,INT((ROW()-14)/2),0)),"",OFFSET('9. METAS'!$W$20,INT((ROW()-14)/2),0)))</f>
        <v>#REF!</v>
      </c>
      <c r="M51" s="137" t="e">
        <f ca="1">IF(MOD(ROW()-13,2)=0,IF(ISBLANK(OFFSET(#REF!,INT((ROW()-13)/2),0)),"",OFFSET(#REF!,INT((ROW()-13)/2),0)),IF(ISBLANK(OFFSET('9. METAS'!$X$20,INT((ROW()-14)/2),0)),"",OFFSET('9. METAS'!$X$20,INT((ROW()-14)/2),0)))</f>
        <v>#REF!</v>
      </c>
      <c r="N51" s="536" t="str">
        <f t="shared" ref="N51" ca="1" si="34">IFERROR(J51/J52,"ND")</f>
        <v>ND</v>
      </c>
      <c r="O51" s="507" t="str">
        <f t="shared" ref="O51" ca="1" si="35">IFERROR(((J51)/H51),"ND")</f>
        <v>ND</v>
      </c>
      <c r="P51" s="538"/>
    </row>
    <row r="52" spans="3:16">
      <c r="C52" s="498"/>
      <c r="D52" s="488"/>
      <c r="E52" s="488"/>
      <c r="F52" s="490"/>
      <c r="G52" s="492"/>
      <c r="H52" s="535"/>
      <c r="I52" s="480"/>
      <c r="J52" s="135">
        <f ca="1">IF(MOD(ROW()-13,2)=0,IF(ISBLANK(OFFSET(#REF!,INT((ROW()-13)/2),0)),"",OFFSET(#REF!,INT((ROW()-13)/2),0)),IF(ISBLANK(OFFSET('9. METAS'!$U$20,INT((ROW()-14)/2),0)),"",OFFSET('9. METAS'!$U$20,INT((ROW()-14)/2),0)))</f>
        <v>1</v>
      </c>
      <c r="K52" s="136">
        <f ca="1">IF(MOD(ROW()-13,2)=0,IF(ISBLANK(OFFSET(#REF!,INT((ROW()-13)/2),0)),"",OFFSET(#REF!,INT((ROW()-13)/2),0)),IF(ISBLANK(OFFSET('9. METAS'!$V$20,INT((ROW()-14)/2),0)),"",OFFSET('9. METAS'!$V$20,INT((ROW()-14)/2),0)))</f>
        <v>1</v>
      </c>
      <c r="L52" s="136">
        <f ca="1">IF(MOD(ROW()-13,2)=0,IF(ISBLANK(OFFSET(#REF!,INT((ROW()-13)/2),0)),"",OFFSET(#REF!,INT((ROW()-13)/2),0)),IF(ISBLANK(OFFSET('9. METAS'!$W$20,INT((ROW()-14)/2),0)),"",OFFSET('9. METAS'!$W$20,INT((ROW()-14)/2),0)))</f>
        <v>1</v>
      </c>
      <c r="M52" s="137">
        <f ca="1">IF(MOD(ROW()-13,2)=0,IF(ISBLANK(OFFSET(#REF!,INT((ROW()-13)/2),0)),"",OFFSET(#REF!,INT((ROW()-13)/2),0)),IF(ISBLANK(OFFSET('9. METAS'!$X$20,INT((ROW()-14)/2),0)),"",OFFSET('9. METAS'!$X$20,INT((ROW()-14)/2),0)))</f>
        <v>1</v>
      </c>
      <c r="N52" s="537"/>
      <c r="O52" s="508"/>
      <c r="P52" s="539"/>
    </row>
    <row r="53" spans="3:16">
      <c r="C53" s="486" t="str">
        <f ca="1">IF(ISBLANK(OFFSET('5. Pp (3 años)'!$C$46,INT((ROW()-13)/2),0)),"",OFFSET('5. Pp (3 años)'!$C$46,INT((ROW()-13)/2),0))</f>
        <v>Componente</v>
      </c>
      <c r="D53" s="488" t="str">
        <f ca="1">IF(ISBLANK(OFFSET('5. Pp (3 años)'!$D$46,INT((ROW()-13)/2),0)),"",OFFSET('5. Pp (3 años)'!$D$46,INT((ROW()-13)/2),0))</f>
        <v>2.4.6. Implementación de acciones para prevenir malas prácticas en la gestión integral de residuos, coordinándose con las autoridades municipales competentes y asegurando el cumplimiento del marco legal vigente, realizados.</v>
      </c>
      <c r="E53" s="488" t="str">
        <f ca="1">IF(ISBLANK(OFFSET('5. Pp (3 años)'!$E$46,INT((ROW()-13)/2),0)),"",OFFSET('5. Pp (3 años)'!$E$46,INT((ROW()-13)/2),0))</f>
        <v>PRR: Porcentaje de reportes registrados.</v>
      </c>
      <c r="F53" s="490" t="str">
        <f ca="1">IF(ISBLANK(OFFSET('5. Pp (3 años)'!$K$46,INT((ROW()-13)/2),0)),"",OFFSET('5. Pp (3 años)'!$K$46,INT((ROW()-13)/2),0))</f>
        <v>Ascendente</v>
      </c>
      <c r="G53" s="492" t="str">
        <f ca="1">IF(ISBLANK(OFFSET('5. Pp (3 años)'!$H$46,INT((ROW()-13)/2),0)),"",OFFSET('5. Pp (3 años)'!$H$46,INT((ROW()-13)/2),0))</f>
        <v>Trimestral</v>
      </c>
      <c r="H53" s="535">
        <f ca="1">IF(ISBLANK(OFFSET('9. METAS'!$L$20,INT((ROW()-13)/2),0)),"",OFFSET('9. METAS'!$L$20,INT((ROW()-13)/2),0))</f>
        <v>12</v>
      </c>
      <c r="I53" s="479"/>
      <c r="J53" s="135" t="e">
        <f ca="1">IF(MOD(ROW()-13,2)=0,IF(ISBLANK(OFFSET(#REF!,INT((ROW()-13)/2),0)),"",OFFSET(#REF!,INT((ROW()-13)/2),0)),IF(ISBLANK(OFFSET('9. METAS'!$U$20,INT((ROW()-14)/2),0)),"",OFFSET('9. METAS'!$U$20,INT((ROW()-14)/2),0)))</f>
        <v>#REF!</v>
      </c>
      <c r="K53" s="136" t="e">
        <f ca="1">IF(MOD(ROW()-13,2)=0,IF(ISBLANK(OFFSET(#REF!,INT((ROW()-13)/2),0)),"",OFFSET(#REF!,INT((ROW()-13)/2),0)),IF(ISBLANK(OFFSET('9. METAS'!$V$20,INT((ROW()-14)/2),0)),"",OFFSET('9. METAS'!$V$20,INT((ROW()-14)/2),0)))</f>
        <v>#REF!</v>
      </c>
      <c r="L53" s="136" t="e">
        <f ca="1">IF(MOD(ROW()-13,2)=0,IF(ISBLANK(OFFSET(#REF!,INT((ROW()-13)/2),0)),"",OFFSET(#REF!,INT((ROW()-13)/2),0)),IF(ISBLANK(OFFSET('9. METAS'!$W$20,INT((ROW()-14)/2),0)),"",OFFSET('9. METAS'!$W$20,INT((ROW()-14)/2),0)))</f>
        <v>#REF!</v>
      </c>
      <c r="M53" s="137" t="e">
        <f ca="1">IF(MOD(ROW()-13,2)=0,IF(ISBLANK(OFFSET(#REF!,INT((ROW()-13)/2),0)),"",OFFSET(#REF!,INT((ROW()-13)/2),0)),IF(ISBLANK(OFFSET('9. METAS'!$X$20,INT((ROW()-14)/2),0)),"",OFFSET('9. METAS'!$X$20,INT((ROW()-14)/2),0)))</f>
        <v>#REF!</v>
      </c>
      <c r="N53" s="536" t="str">
        <f t="shared" ref="N53" ca="1" si="36">IFERROR(J53/J54,"ND")</f>
        <v>ND</v>
      </c>
      <c r="O53" s="507" t="str">
        <f t="shared" ref="O53" ca="1" si="37">IFERROR(((J53)/H53),"ND")</f>
        <v>ND</v>
      </c>
      <c r="P53" s="538"/>
    </row>
    <row r="54" spans="3:16">
      <c r="C54" s="498"/>
      <c r="D54" s="488"/>
      <c r="E54" s="488"/>
      <c r="F54" s="490"/>
      <c r="G54" s="492"/>
      <c r="H54" s="535"/>
      <c r="I54" s="480"/>
      <c r="J54" s="135">
        <f ca="1">IF(MOD(ROW()-13,2)=0,IF(ISBLANK(OFFSET(#REF!,INT((ROW()-13)/2),0)),"",OFFSET(#REF!,INT((ROW()-13)/2),0)),IF(ISBLANK(OFFSET('9. METAS'!$U$20,INT((ROW()-14)/2),0)),"",OFFSET('9. METAS'!$U$20,INT((ROW()-14)/2),0)))</f>
        <v>3</v>
      </c>
      <c r="K54" s="136">
        <f ca="1">IF(MOD(ROW()-13,2)=0,IF(ISBLANK(OFFSET(#REF!,INT((ROW()-13)/2),0)),"",OFFSET(#REF!,INT((ROW()-13)/2),0)),IF(ISBLANK(OFFSET('9. METAS'!$V$20,INT((ROW()-14)/2),0)),"",OFFSET('9. METAS'!$V$20,INT((ROW()-14)/2),0)))</f>
        <v>3</v>
      </c>
      <c r="L54" s="136">
        <f ca="1">IF(MOD(ROW()-13,2)=0,IF(ISBLANK(OFFSET(#REF!,INT((ROW()-13)/2),0)),"",OFFSET(#REF!,INT((ROW()-13)/2),0)),IF(ISBLANK(OFFSET('9. METAS'!$W$20,INT((ROW()-14)/2),0)),"",OFFSET('9. METAS'!$W$20,INT((ROW()-14)/2),0)))</f>
        <v>3</v>
      </c>
      <c r="M54" s="137">
        <f ca="1">IF(MOD(ROW()-13,2)=0,IF(ISBLANK(OFFSET(#REF!,INT((ROW()-13)/2),0)),"",OFFSET(#REF!,INT((ROW()-13)/2),0)),IF(ISBLANK(OFFSET('9. METAS'!$X$20,INT((ROW()-14)/2),0)),"",OFFSET('9. METAS'!$X$20,INT((ROW()-14)/2),0)))</f>
        <v>3</v>
      </c>
      <c r="N54" s="537"/>
      <c r="O54" s="508"/>
      <c r="P54" s="539"/>
    </row>
    <row r="55" spans="3:16">
      <c r="C55" s="486" t="str">
        <f ca="1">IF(ISBLANK(OFFSET('5. Pp (3 años)'!$C$46,INT((ROW()-13)/2),0)),"",OFFSET('5. Pp (3 años)'!$C$46,INT((ROW()-13)/2),0))</f>
        <v>Actividad</v>
      </c>
      <c r="D55" s="488" t="str">
        <f ca="1">IF(ISBLANK(OFFSET('5. Pp (3 años)'!$D$46,INT((ROW()-13)/2),0)),"",OFFSET('5. Pp (3 años)'!$D$46,INT((ROW()-13)/2),0))</f>
        <v>2.4.6.1 Implementar un sistema de vigilancia con  las Unidades Verdes para prevenir y detectar infracciones en la gestión de residuos sólidos por parte de empresas y particulares, realizados.</v>
      </c>
      <c r="E55" s="488" t="str">
        <f ca="1">IF(ISBLANK(OFFSET('5. Pp (3 años)'!$E$46,INT((ROW()-13)/2),0)),"",OFFSET('5. Pp (3 años)'!$E$46,INT((ROW()-13)/2),0))</f>
        <v>PEAR: Porcentaje de personas atendidas por las unidades verdes  registradas.</v>
      </c>
      <c r="F55" s="490" t="str">
        <f ca="1">IF(ISBLANK(OFFSET('5. Pp (3 años)'!$K$46,INT((ROW()-13)/2),0)),"",OFFSET('5. Pp (3 años)'!$K$46,INT((ROW()-13)/2),0))</f>
        <v>Ascendente</v>
      </c>
      <c r="G55" s="492" t="str">
        <f ca="1">IF(ISBLANK(OFFSET('5. Pp (3 años)'!$H$46,INT((ROW()-13)/2),0)),"",OFFSET('5. Pp (3 años)'!$H$46,INT((ROW()-13)/2),0))</f>
        <v>Trimestral</v>
      </c>
      <c r="H55" s="535">
        <f ca="1">IF(ISBLANK(OFFSET('9. METAS'!$L$20,INT((ROW()-13)/2),0)),"",OFFSET('9. METAS'!$L$20,INT((ROW()-13)/2),0))</f>
        <v>2400</v>
      </c>
      <c r="I55" s="479"/>
      <c r="J55" s="135" t="e">
        <f ca="1">IF(MOD(ROW()-13,2)=0,IF(ISBLANK(OFFSET(#REF!,INT((ROW()-13)/2),0)),"",OFFSET(#REF!,INT((ROW()-13)/2),0)),IF(ISBLANK(OFFSET('9. METAS'!$U$20,INT((ROW()-14)/2),0)),"",OFFSET('9. METAS'!$U$20,INT((ROW()-14)/2),0)))</f>
        <v>#REF!</v>
      </c>
      <c r="K55" s="136" t="e">
        <f ca="1">IF(MOD(ROW()-13,2)=0,IF(ISBLANK(OFFSET(#REF!,INT((ROW()-13)/2),0)),"",OFFSET(#REF!,INT((ROW()-13)/2),0)),IF(ISBLANK(OFFSET('9. METAS'!$V$20,INT((ROW()-14)/2),0)),"",OFFSET('9. METAS'!$V$20,INT((ROW()-14)/2),0)))</f>
        <v>#REF!</v>
      </c>
      <c r="L55" s="136" t="e">
        <f ca="1">IF(MOD(ROW()-13,2)=0,IF(ISBLANK(OFFSET(#REF!,INT((ROW()-13)/2),0)),"",OFFSET(#REF!,INT((ROW()-13)/2),0)),IF(ISBLANK(OFFSET('9. METAS'!$W$20,INT((ROW()-14)/2),0)),"",OFFSET('9. METAS'!$W$20,INT((ROW()-14)/2),0)))</f>
        <v>#REF!</v>
      </c>
      <c r="M55" s="137" t="e">
        <f ca="1">IF(MOD(ROW()-13,2)=0,IF(ISBLANK(OFFSET(#REF!,INT((ROW()-13)/2),0)),"",OFFSET(#REF!,INT((ROW()-13)/2),0)),IF(ISBLANK(OFFSET('9. METAS'!$X$20,INT((ROW()-14)/2),0)),"",OFFSET('9. METAS'!$X$20,INT((ROW()-14)/2),0)))</f>
        <v>#REF!</v>
      </c>
      <c r="N55" s="536" t="str">
        <f t="shared" ref="N55" ca="1" si="38">IFERROR(J55/J56,"ND")</f>
        <v>ND</v>
      </c>
      <c r="O55" s="507" t="str">
        <f t="shared" ref="O55" ca="1" si="39">IFERROR(((J55)/H55),"ND")</f>
        <v>ND</v>
      </c>
      <c r="P55" s="538"/>
    </row>
    <row r="56" spans="3:16">
      <c r="C56" s="498"/>
      <c r="D56" s="488"/>
      <c r="E56" s="488"/>
      <c r="F56" s="490"/>
      <c r="G56" s="492"/>
      <c r="H56" s="535"/>
      <c r="I56" s="480"/>
      <c r="J56" s="135">
        <f ca="1">IF(MOD(ROW()-13,2)=0,IF(ISBLANK(OFFSET(#REF!,INT((ROW()-13)/2),0)),"",OFFSET(#REF!,INT((ROW()-13)/2),0)),IF(ISBLANK(OFFSET('9. METAS'!$U$20,INT((ROW()-14)/2),0)),"",OFFSET('9. METAS'!$U$20,INT((ROW()-14)/2),0)))</f>
        <v>600</v>
      </c>
      <c r="K56" s="136">
        <f ca="1">IF(MOD(ROW()-13,2)=0,IF(ISBLANK(OFFSET(#REF!,INT((ROW()-13)/2),0)),"",OFFSET(#REF!,INT((ROW()-13)/2),0)),IF(ISBLANK(OFFSET('9. METAS'!$V$20,INT((ROW()-14)/2),0)),"",OFFSET('9. METAS'!$V$20,INT((ROW()-14)/2),0)))</f>
        <v>600</v>
      </c>
      <c r="L56" s="136">
        <f ca="1">IF(MOD(ROW()-13,2)=0,IF(ISBLANK(OFFSET(#REF!,INT((ROW()-13)/2),0)),"",OFFSET(#REF!,INT((ROW()-13)/2),0)),IF(ISBLANK(OFFSET('9. METAS'!$W$20,INT((ROW()-14)/2),0)),"",OFFSET('9. METAS'!$W$20,INT((ROW()-14)/2),0)))</f>
        <v>600</v>
      </c>
      <c r="M56" s="137">
        <f ca="1">IF(MOD(ROW()-13,2)=0,IF(ISBLANK(OFFSET(#REF!,INT((ROW()-13)/2),0)),"",OFFSET(#REF!,INT((ROW()-13)/2),0)),IF(ISBLANK(OFFSET('9. METAS'!$X$20,INT((ROW()-14)/2),0)),"",OFFSET('9. METAS'!$X$20,INT((ROW()-14)/2),0)))</f>
        <v>600</v>
      </c>
      <c r="N56" s="537"/>
      <c r="O56" s="508"/>
      <c r="P56" s="539"/>
    </row>
    <row r="57" spans="3:16">
      <c r="C57" s="486" t="str">
        <f ca="1">IF(ISBLANK(OFFSET('5. Pp (3 años)'!$C$46,INT((ROW()-13)/2),0)),"",OFFSET('5. Pp (3 años)'!$C$46,INT((ROW()-13)/2),0))</f>
        <v>Componente</v>
      </c>
      <c r="D57" s="488" t="str">
        <f ca="1">IF(ISBLANK(OFFSET('5. Pp (3 años)'!$D$46,INT((ROW()-13)/2),0)),"",OFFSET('5. Pp (3 años)'!$D$46,INT((ROW()-13)/2),0))</f>
        <v>.4.1.7.. Informes de procedimientos administrativos sancionadores emitidos.</v>
      </c>
      <c r="E57" s="488" t="str">
        <f ca="1">IF(ISBLANK(OFFSET('5. Pp (3 años)'!$E$46,INT((ROW()-13)/2),0)),"",OFFSET('5. Pp (3 años)'!$E$46,INT((ROW()-13)/2),0))</f>
        <v>PIJR: Porcentaje de informes de  jurídicos realizadas.</v>
      </c>
      <c r="F57" s="490" t="str">
        <f ca="1">IF(ISBLANK(OFFSET('5. Pp (3 años)'!$K$46,INT((ROW()-13)/2),0)),"",OFFSET('5. Pp (3 años)'!$K$46,INT((ROW()-13)/2),0))</f>
        <v>Ascendente</v>
      </c>
      <c r="G57" s="492" t="str">
        <f ca="1">IF(ISBLANK(OFFSET('5. Pp (3 años)'!$H$46,INT((ROW()-13)/2),0)),"",OFFSET('5. Pp (3 años)'!$H$46,INT((ROW()-13)/2),0))</f>
        <v>Trimestral</v>
      </c>
      <c r="H57" s="535">
        <f ca="1">IF(ISBLANK(OFFSET('9. METAS'!$L$20,INT((ROW()-13)/2),0)),"",OFFSET('9. METAS'!$L$20,INT((ROW()-13)/2),0))</f>
        <v>12</v>
      </c>
      <c r="I57" s="479"/>
      <c r="J57" s="135" t="e">
        <f ca="1">IF(MOD(ROW()-13,2)=0,IF(ISBLANK(OFFSET(#REF!,INT((ROW()-13)/2),0)),"",OFFSET(#REF!,INT((ROW()-13)/2),0)),IF(ISBLANK(OFFSET('9. METAS'!$U$20,INT((ROW()-14)/2),0)),"",OFFSET('9. METAS'!$U$20,INT((ROW()-14)/2),0)))</f>
        <v>#REF!</v>
      </c>
      <c r="K57" s="136" t="e">
        <f ca="1">IF(MOD(ROW()-13,2)=0,IF(ISBLANK(OFFSET(#REF!,INT((ROW()-13)/2),0)),"",OFFSET(#REF!,INT((ROW()-13)/2),0)),IF(ISBLANK(OFFSET('9. METAS'!$V$20,INT((ROW()-14)/2),0)),"",OFFSET('9. METAS'!$V$20,INT((ROW()-14)/2),0)))</f>
        <v>#REF!</v>
      </c>
      <c r="L57" s="136" t="e">
        <f ca="1">IF(MOD(ROW()-13,2)=0,IF(ISBLANK(OFFSET(#REF!,INT((ROW()-13)/2),0)),"",OFFSET(#REF!,INT((ROW()-13)/2),0)),IF(ISBLANK(OFFSET('9. METAS'!$W$20,INT((ROW()-14)/2),0)),"",OFFSET('9. METAS'!$W$20,INT((ROW()-14)/2),0)))</f>
        <v>#REF!</v>
      </c>
      <c r="M57" s="137" t="e">
        <f ca="1">IF(MOD(ROW()-13,2)=0,IF(ISBLANK(OFFSET(#REF!,INT((ROW()-13)/2),0)),"",OFFSET(#REF!,INT((ROW()-13)/2),0)),IF(ISBLANK(OFFSET('9. METAS'!$X$20,INT((ROW()-14)/2),0)),"",OFFSET('9. METAS'!$X$20,INT((ROW()-14)/2),0)))</f>
        <v>#REF!</v>
      </c>
      <c r="N57" s="536" t="str">
        <f t="shared" ref="N57" ca="1" si="40">IFERROR(J57/J58,"ND")</f>
        <v>ND</v>
      </c>
      <c r="O57" s="507" t="str">
        <f t="shared" ref="O57" ca="1" si="41">IFERROR(((J57)/H57),"ND")</f>
        <v>ND</v>
      </c>
      <c r="P57" s="538"/>
    </row>
    <row r="58" spans="3:16">
      <c r="C58" s="498"/>
      <c r="D58" s="488"/>
      <c r="E58" s="488"/>
      <c r="F58" s="490"/>
      <c r="G58" s="492"/>
      <c r="H58" s="535"/>
      <c r="I58" s="480"/>
      <c r="J58" s="135">
        <f ca="1">IF(MOD(ROW()-13,2)=0,IF(ISBLANK(OFFSET(#REF!,INT((ROW()-13)/2),0)),"",OFFSET(#REF!,INT((ROW()-13)/2),0)),IF(ISBLANK(OFFSET('9. METAS'!$U$20,INT((ROW()-14)/2),0)),"",OFFSET('9. METAS'!$U$20,INT((ROW()-14)/2),0)))</f>
        <v>3</v>
      </c>
      <c r="K58" s="136">
        <f ca="1">IF(MOD(ROW()-13,2)=0,IF(ISBLANK(OFFSET(#REF!,INT((ROW()-13)/2),0)),"",OFFSET(#REF!,INT((ROW()-13)/2),0)),IF(ISBLANK(OFFSET('9. METAS'!$V$20,INT((ROW()-14)/2),0)),"",OFFSET('9. METAS'!$V$20,INT((ROW()-14)/2),0)))</f>
        <v>3</v>
      </c>
      <c r="L58" s="136">
        <f ca="1">IF(MOD(ROW()-13,2)=0,IF(ISBLANK(OFFSET(#REF!,INT((ROW()-13)/2),0)),"",OFFSET(#REF!,INT((ROW()-13)/2),0)),IF(ISBLANK(OFFSET('9. METAS'!$W$20,INT((ROW()-14)/2),0)),"",OFFSET('9. METAS'!$W$20,INT((ROW()-14)/2),0)))</f>
        <v>3</v>
      </c>
      <c r="M58" s="137">
        <f ca="1">IF(MOD(ROW()-13,2)=0,IF(ISBLANK(OFFSET(#REF!,INT((ROW()-13)/2),0)),"",OFFSET(#REF!,INT((ROW()-13)/2),0)),IF(ISBLANK(OFFSET('9. METAS'!$X$20,INT((ROW()-14)/2),0)),"",OFFSET('9. METAS'!$X$20,INT((ROW()-14)/2),0)))</f>
        <v>3</v>
      </c>
      <c r="N58" s="537"/>
      <c r="O58" s="508"/>
      <c r="P58" s="539"/>
    </row>
    <row r="59" spans="3:16">
      <c r="C59" s="486" t="str">
        <f ca="1">IF(ISBLANK(OFFSET('5. Pp (3 años)'!$C$46,INT((ROW()-13)/2),0)),"",OFFSET('5. Pp (3 años)'!$C$46,INT((ROW()-13)/2),0))</f>
        <v>Actividad</v>
      </c>
      <c r="D59" s="488" t="str">
        <f ca="1">IF(ISBLANK(OFFSET('5. Pp (3 años)'!$D$46,INT((ROW()-13)/2),0)),"",OFFSET('5. Pp (3 años)'!$D$46,INT((ROW()-13)/2),0))</f>
        <v>2.4.7.1. Integración y seguimiento de informes de procedimientos administrativos realizados.</v>
      </c>
      <c r="E59" s="488" t="str">
        <f ca="1">IF(ISBLANK(OFFSET('5. Pp (3 años)'!$E$46,INT((ROW()-13)/2),0)),"",OFFSET('5. Pp (3 años)'!$E$46,INT((ROW()-13)/2),0))</f>
        <v>PIPAR: Porcentaje de informes procedimientos administrativos, realizados.</v>
      </c>
      <c r="F59" s="490" t="str">
        <f ca="1">IF(ISBLANK(OFFSET('5. Pp (3 años)'!$K$46,INT((ROW()-13)/2),0)),"",OFFSET('5. Pp (3 años)'!$K$46,INT((ROW()-13)/2),0))</f>
        <v>Ascendente</v>
      </c>
      <c r="G59" s="492" t="str">
        <f ca="1">IF(ISBLANK(OFFSET('5. Pp (3 años)'!$H$46,INT((ROW()-13)/2),0)),"",OFFSET('5. Pp (3 años)'!$H$46,INT((ROW()-13)/2),0))</f>
        <v>Trimestral</v>
      </c>
      <c r="H59" s="535">
        <f ca="1">IF(ISBLANK(OFFSET('9. METAS'!$L$20,INT((ROW()-13)/2),0)),"",OFFSET('9. METAS'!$L$20,INT((ROW()-13)/2),0))</f>
        <v>60</v>
      </c>
      <c r="I59" s="479"/>
      <c r="J59" s="135" t="e">
        <f ca="1">IF(MOD(ROW()-13,2)=0,IF(ISBLANK(OFFSET(#REF!,INT((ROW()-13)/2),0)),"",OFFSET(#REF!,INT((ROW()-13)/2),0)),IF(ISBLANK(OFFSET('9. METAS'!$U$20,INT((ROW()-14)/2),0)),"",OFFSET('9. METAS'!$U$20,INT((ROW()-14)/2),0)))</f>
        <v>#REF!</v>
      </c>
      <c r="K59" s="136" t="e">
        <f ca="1">IF(MOD(ROW()-13,2)=0,IF(ISBLANK(OFFSET(#REF!,INT((ROW()-13)/2),0)),"",OFFSET(#REF!,INT((ROW()-13)/2),0)),IF(ISBLANK(OFFSET('9. METAS'!$V$20,INT((ROW()-14)/2),0)),"",OFFSET('9. METAS'!$V$20,INT((ROW()-14)/2),0)))</f>
        <v>#REF!</v>
      </c>
      <c r="L59" s="136" t="e">
        <f ca="1">IF(MOD(ROW()-13,2)=0,IF(ISBLANK(OFFSET(#REF!,INT((ROW()-13)/2),0)),"",OFFSET(#REF!,INT((ROW()-13)/2),0)),IF(ISBLANK(OFFSET('9. METAS'!$W$20,INT((ROW()-14)/2),0)),"",OFFSET('9. METAS'!$W$20,INT((ROW()-14)/2),0)))</f>
        <v>#REF!</v>
      </c>
      <c r="M59" s="137" t="e">
        <f ca="1">IF(MOD(ROW()-13,2)=0,IF(ISBLANK(OFFSET(#REF!,INT((ROW()-13)/2),0)),"",OFFSET(#REF!,INT((ROW()-13)/2),0)),IF(ISBLANK(OFFSET('9. METAS'!$X$20,INT((ROW()-14)/2),0)),"",OFFSET('9. METAS'!$X$20,INT((ROW()-14)/2),0)))</f>
        <v>#REF!</v>
      </c>
      <c r="N59" s="536" t="str">
        <f t="shared" ref="N59" ca="1" si="42">IFERROR(J59/J60,"ND")</f>
        <v>ND</v>
      </c>
      <c r="O59" s="507" t="str">
        <f t="shared" ref="O59" ca="1" si="43">IFERROR(((J59)/H59),"ND")</f>
        <v>ND</v>
      </c>
      <c r="P59" s="538"/>
    </row>
    <row r="60" spans="3:16">
      <c r="C60" s="498"/>
      <c r="D60" s="488"/>
      <c r="E60" s="488"/>
      <c r="F60" s="490"/>
      <c r="G60" s="492"/>
      <c r="H60" s="535"/>
      <c r="I60" s="480"/>
      <c r="J60" s="135">
        <f ca="1">IF(MOD(ROW()-13,2)=0,IF(ISBLANK(OFFSET(#REF!,INT((ROW()-13)/2),0)),"",OFFSET(#REF!,INT((ROW()-13)/2),0)),IF(ISBLANK(OFFSET('9. METAS'!$U$20,INT((ROW()-14)/2),0)),"",OFFSET('9. METAS'!$U$20,INT((ROW()-14)/2),0)))</f>
        <v>15</v>
      </c>
      <c r="K60" s="136">
        <f ca="1">IF(MOD(ROW()-13,2)=0,IF(ISBLANK(OFFSET(#REF!,INT((ROW()-13)/2),0)),"",OFFSET(#REF!,INT((ROW()-13)/2),0)),IF(ISBLANK(OFFSET('9. METAS'!$V$20,INT((ROW()-14)/2),0)),"",OFFSET('9. METAS'!$V$20,INT((ROW()-14)/2),0)))</f>
        <v>15</v>
      </c>
      <c r="L60" s="136">
        <f ca="1">IF(MOD(ROW()-13,2)=0,IF(ISBLANK(OFFSET(#REF!,INT((ROW()-13)/2),0)),"",OFFSET(#REF!,INT((ROW()-13)/2),0)),IF(ISBLANK(OFFSET('9. METAS'!$W$20,INT((ROW()-14)/2),0)),"",OFFSET('9. METAS'!$W$20,INT((ROW()-14)/2),0)))</f>
        <v>15</v>
      </c>
      <c r="M60" s="137">
        <f ca="1">IF(MOD(ROW()-13,2)=0,IF(ISBLANK(OFFSET(#REF!,INT((ROW()-13)/2),0)),"",OFFSET(#REF!,INT((ROW()-13)/2),0)),IF(ISBLANK(OFFSET('9. METAS'!$X$20,INT((ROW()-14)/2),0)),"",OFFSET('9. METAS'!$X$20,INT((ROW()-14)/2),0)))</f>
        <v>15</v>
      </c>
      <c r="N60" s="537"/>
      <c r="O60" s="508"/>
      <c r="P60" s="539"/>
    </row>
    <row r="61" spans="3:16">
      <c r="C61" s="486" t="str">
        <f ca="1">IF(ISBLANK(OFFSET('5. Pp (3 años)'!$C$46,INT((ROW()-13)/2),0)),"",OFFSET('5. Pp (3 años)'!$C$46,INT((ROW()-13)/2),0))</f>
        <v/>
      </c>
      <c r="D61" s="488" t="str">
        <f ca="1">IF(ISBLANK(OFFSET('5. Pp (3 años)'!$D$46,INT((ROW()-13)/2),0)),"",OFFSET('5. Pp (3 años)'!$D$46,INT((ROW()-13)/2),0))</f>
        <v/>
      </c>
      <c r="E61" s="488" t="str">
        <f ca="1">IF(ISBLANK(OFFSET('5. Pp (3 años)'!$E$46,INT((ROW()-13)/2),0)),"",OFFSET('5. Pp (3 años)'!$E$46,INT((ROW()-13)/2),0))</f>
        <v/>
      </c>
      <c r="F61" s="490" t="str">
        <f ca="1">IF(ISBLANK(OFFSET('5. Pp (3 años)'!$K$46,INT((ROW()-13)/2),0)),"",OFFSET('5. Pp (3 años)'!$K$46,INT((ROW()-13)/2),0))</f>
        <v/>
      </c>
      <c r="G61" s="492" t="str">
        <f ca="1">IF(ISBLANK(OFFSET('5. Pp (3 años)'!$H$46,INT((ROW()-13)/2),0)),"",OFFSET('5. Pp (3 años)'!$H$46,INT((ROW()-13)/2),0))</f>
        <v/>
      </c>
      <c r="H61" s="535" t="str">
        <f ca="1">IF(ISBLANK(OFFSET('9. METAS'!$L$20,INT((ROW()-13)/2),0)),"",OFFSET('9. METAS'!$L$20,INT((ROW()-13)/2),0))</f>
        <v/>
      </c>
      <c r="I61" s="479"/>
      <c r="J61" s="135" t="e">
        <f ca="1">IF(MOD(ROW()-13,2)=0,IF(ISBLANK(OFFSET(#REF!,INT((ROW()-13)/2),0)),"",OFFSET(#REF!,INT((ROW()-13)/2),0)),IF(ISBLANK(OFFSET('9. METAS'!$U$20,INT((ROW()-14)/2),0)),"",OFFSET('9. METAS'!$U$20,INT((ROW()-14)/2),0)))</f>
        <v>#REF!</v>
      </c>
      <c r="K61" s="136" t="e">
        <f ca="1">IF(MOD(ROW()-13,2)=0,IF(ISBLANK(OFFSET(#REF!,INT((ROW()-13)/2),0)),"",OFFSET(#REF!,INT((ROW()-13)/2),0)),IF(ISBLANK(OFFSET('9. METAS'!$V$20,INT((ROW()-14)/2),0)),"",OFFSET('9. METAS'!$V$20,INT((ROW()-14)/2),0)))</f>
        <v>#REF!</v>
      </c>
      <c r="L61" s="136" t="e">
        <f ca="1">IF(MOD(ROW()-13,2)=0,IF(ISBLANK(OFFSET(#REF!,INT((ROW()-13)/2),0)),"",OFFSET(#REF!,INT((ROW()-13)/2),0)),IF(ISBLANK(OFFSET('9. METAS'!$W$20,INT((ROW()-14)/2),0)),"",OFFSET('9. METAS'!$W$20,INT((ROW()-14)/2),0)))</f>
        <v>#REF!</v>
      </c>
      <c r="M61" s="137" t="e">
        <f ca="1">IF(MOD(ROW()-13,2)=0,IF(ISBLANK(OFFSET(#REF!,INT((ROW()-13)/2),0)),"",OFFSET(#REF!,INT((ROW()-13)/2),0)),IF(ISBLANK(OFFSET('9. METAS'!$X$20,INT((ROW()-14)/2),0)),"",OFFSET('9. METAS'!$X$20,INT((ROW()-14)/2),0)))</f>
        <v>#REF!</v>
      </c>
      <c r="N61" s="536" t="str">
        <f t="shared" ref="N61" ca="1" si="44">IFERROR(J61/J62,"ND")</f>
        <v>ND</v>
      </c>
      <c r="O61" s="507" t="str">
        <f t="shared" ref="O61" ca="1" si="45">IFERROR(((J61)/H61),"ND")</f>
        <v>ND</v>
      </c>
      <c r="P61" s="538"/>
    </row>
    <row r="62" spans="3:16">
      <c r="C62" s="498"/>
      <c r="D62" s="488"/>
      <c r="E62" s="488"/>
      <c r="F62" s="490"/>
      <c r="G62" s="492"/>
      <c r="H62" s="535"/>
      <c r="I62" s="480"/>
      <c r="J62" s="135" t="str">
        <f ca="1">IF(MOD(ROW()-13,2)=0,IF(ISBLANK(OFFSET(#REF!,INT((ROW()-13)/2),0)),"",OFFSET(#REF!,INT((ROW()-13)/2),0)),IF(ISBLANK(OFFSET('9. METAS'!$U$20,INT((ROW()-14)/2),0)),"",OFFSET('9. METAS'!$U$20,INT((ROW()-14)/2),0)))</f>
        <v/>
      </c>
      <c r="K62" s="136" t="str">
        <f ca="1">IF(MOD(ROW()-13,2)=0,IF(ISBLANK(OFFSET(#REF!,INT((ROW()-13)/2),0)),"",OFFSET(#REF!,INT((ROW()-13)/2),0)),IF(ISBLANK(OFFSET('9. METAS'!$V$20,INT((ROW()-14)/2),0)),"",OFFSET('9. METAS'!$V$20,INT((ROW()-14)/2),0)))</f>
        <v/>
      </c>
      <c r="L62" s="136" t="str">
        <f ca="1">IF(MOD(ROW()-13,2)=0,IF(ISBLANK(OFFSET(#REF!,INT((ROW()-13)/2),0)),"",OFFSET(#REF!,INT((ROW()-13)/2),0)),IF(ISBLANK(OFFSET('9. METAS'!$W$20,INT((ROW()-14)/2),0)),"",OFFSET('9. METAS'!$W$20,INT((ROW()-14)/2),0)))</f>
        <v/>
      </c>
      <c r="M62" s="137" t="str">
        <f ca="1">IF(MOD(ROW()-13,2)=0,IF(ISBLANK(OFFSET(#REF!,INT((ROW()-13)/2),0)),"",OFFSET(#REF!,INT((ROW()-13)/2),0)),IF(ISBLANK(OFFSET('9. METAS'!$X$20,INT((ROW()-14)/2),0)),"",OFFSET('9. METAS'!$X$20,INT((ROW()-14)/2),0)))</f>
        <v/>
      </c>
      <c r="N62" s="537"/>
      <c r="O62" s="508"/>
      <c r="P62" s="539"/>
    </row>
    <row r="63" spans="3:16">
      <c r="C63" s="486" t="str">
        <f ca="1">IF(ISBLANK(OFFSET('5. Pp (3 años)'!$C$46,INT((ROW()-13)/2),0)),"",OFFSET('5. Pp (3 años)'!$C$46,INT((ROW()-13)/2),0))</f>
        <v/>
      </c>
      <c r="D63" s="488" t="str">
        <f ca="1">IF(ISBLANK(OFFSET('5. Pp (3 años)'!$D$46,INT((ROW()-13)/2),0)),"",OFFSET('5. Pp (3 años)'!$D$46,INT((ROW()-13)/2),0))</f>
        <v/>
      </c>
      <c r="E63" s="488" t="str">
        <f ca="1">IF(ISBLANK(OFFSET('5. Pp (3 años)'!$E$46,INT((ROW()-13)/2),0)),"",OFFSET('5. Pp (3 años)'!$E$46,INT((ROW()-13)/2),0))</f>
        <v/>
      </c>
      <c r="F63" s="490" t="str">
        <f ca="1">IF(ISBLANK(OFFSET('5. Pp (3 años)'!$K$46,INT((ROW()-13)/2),0)),"",OFFSET('5. Pp (3 años)'!$K$46,INT((ROW()-13)/2),0))</f>
        <v/>
      </c>
      <c r="G63" s="492" t="str">
        <f ca="1">IF(ISBLANK(OFFSET('5. Pp (3 años)'!$H$46,INT((ROW()-13)/2),0)),"",OFFSET('5. Pp (3 años)'!$H$46,INT((ROW()-13)/2),0))</f>
        <v/>
      </c>
      <c r="H63" s="535" t="str">
        <f ca="1">IF(ISBLANK(OFFSET('9. METAS'!$L$20,INT((ROW()-13)/2),0)),"",OFFSET('9. METAS'!$L$20,INT((ROW()-13)/2),0))</f>
        <v/>
      </c>
      <c r="I63" s="479"/>
      <c r="J63" s="135" t="e">
        <f ca="1">IF(MOD(ROW()-13,2)=0,IF(ISBLANK(OFFSET(#REF!,INT((ROW()-13)/2),0)),"",OFFSET(#REF!,INT((ROW()-13)/2),0)),IF(ISBLANK(OFFSET('9. METAS'!$U$20,INT((ROW()-14)/2),0)),"",OFFSET('9. METAS'!$U$20,INT((ROW()-14)/2),0)))</f>
        <v>#REF!</v>
      </c>
      <c r="K63" s="136" t="e">
        <f ca="1">IF(MOD(ROW()-13,2)=0,IF(ISBLANK(OFFSET(#REF!,INT((ROW()-13)/2),0)),"",OFFSET(#REF!,INT((ROW()-13)/2),0)),IF(ISBLANK(OFFSET('9. METAS'!$V$20,INT((ROW()-14)/2),0)),"",OFFSET('9. METAS'!$V$20,INT((ROW()-14)/2),0)))</f>
        <v>#REF!</v>
      </c>
      <c r="L63" s="136" t="e">
        <f ca="1">IF(MOD(ROW()-13,2)=0,IF(ISBLANK(OFFSET(#REF!,INT((ROW()-13)/2),0)),"",OFFSET(#REF!,INT((ROW()-13)/2),0)),IF(ISBLANK(OFFSET('9. METAS'!$W$20,INT((ROW()-14)/2),0)),"",OFFSET('9. METAS'!$W$20,INT((ROW()-14)/2),0)))</f>
        <v>#REF!</v>
      </c>
      <c r="M63" s="137" t="e">
        <f ca="1">IF(MOD(ROW()-13,2)=0,IF(ISBLANK(OFFSET(#REF!,INT((ROW()-13)/2),0)),"",OFFSET(#REF!,INT((ROW()-13)/2),0)),IF(ISBLANK(OFFSET('9. METAS'!$X$20,INT((ROW()-14)/2),0)),"",OFFSET('9. METAS'!$X$20,INT((ROW()-14)/2),0)))</f>
        <v>#REF!</v>
      </c>
      <c r="N63" s="536" t="str">
        <f t="shared" ref="N63" ca="1" si="46">IFERROR(J63/J64,"ND")</f>
        <v>ND</v>
      </c>
      <c r="O63" s="507" t="str">
        <f t="shared" ref="O63" ca="1" si="47">IFERROR(((J63)/H63),"ND")</f>
        <v>ND</v>
      </c>
      <c r="P63" s="538"/>
    </row>
    <row r="64" spans="3:16">
      <c r="C64" s="498"/>
      <c r="D64" s="488"/>
      <c r="E64" s="488"/>
      <c r="F64" s="490"/>
      <c r="G64" s="492"/>
      <c r="H64" s="535"/>
      <c r="I64" s="480"/>
      <c r="J64" s="135" t="str">
        <f ca="1">IF(MOD(ROW()-13,2)=0,IF(ISBLANK(OFFSET(#REF!,INT((ROW()-13)/2),0)),"",OFFSET(#REF!,INT((ROW()-13)/2),0)),IF(ISBLANK(OFFSET('9. METAS'!$U$20,INT((ROW()-14)/2),0)),"",OFFSET('9. METAS'!$U$20,INT((ROW()-14)/2),0)))</f>
        <v/>
      </c>
      <c r="K64" s="136" t="str">
        <f ca="1">IF(MOD(ROW()-13,2)=0,IF(ISBLANK(OFFSET(#REF!,INT((ROW()-13)/2),0)),"",OFFSET(#REF!,INT((ROW()-13)/2),0)),IF(ISBLANK(OFFSET('9. METAS'!$V$20,INT((ROW()-14)/2),0)),"",OFFSET('9. METAS'!$V$20,INT((ROW()-14)/2),0)))</f>
        <v/>
      </c>
      <c r="L64" s="136" t="str">
        <f ca="1">IF(MOD(ROW()-13,2)=0,IF(ISBLANK(OFFSET(#REF!,INT((ROW()-13)/2),0)),"",OFFSET(#REF!,INT((ROW()-13)/2),0)),IF(ISBLANK(OFFSET('9. METAS'!$W$20,INT((ROW()-14)/2),0)),"",OFFSET('9. METAS'!$W$20,INT((ROW()-14)/2),0)))</f>
        <v/>
      </c>
      <c r="M64" s="137" t="str">
        <f ca="1">IF(MOD(ROW()-13,2)=0,IF(ISBLANK(OFFSET(#REF!,INT((ROW()-13)/2),0)),"",OFFSET(#REF!,INT((ROW()-13)/2),0)),IF(ISBLANK(OFFSET('9. METAS'!$X$20,INT((ROW()-14)/2),0)),"",OFFSET('9. METAS'!$X$20,INT((ROW()-14)/2),0)))</f>
        <v/>
      </c>
      <c r="N64" s="537"/>
      <c r="O64" s="508"/>
      <c r="P64" s="539"/>
    </row>
    <row r="65" spans="3:16">
      <c r="C65" s="486" t="str">
        <f ca="1">IF(ISBLANK(OFFSET('5. Pp (3 años)'!$C$46,INT((ROW()-13)/2),0)),"",OFFSET('5. Pp (3 años)'!$C$46,INT((ROW()-13)/2),0))</f>
        <v/>
      </c>
      <c r="D65" s="488" t="str">
        <f ca="1">IF(ISBLANK(OFFSET('5. Pp (3 años)'!$D$46,INT((ROW()-13)/2),0)),"",OFFSET('5. Pp (3 años)'!$D$46,INT((ROW()-13)/2),0))</f>
        <v/>
      </c>
      <c r="E65" s="488" t="str">
        <f ca="1">IF(ISBLANK(OFFSET('5. Pp (3 años)'!$E$46,INT((ROW()-13)/2),0)),"",OFFSET('5. Pp (3 años)'!$E$46,INT((ROW()-13)/2),0))</f>
        <v/>
      </c>
      <c r="F65" s="490" t="str">
        <f ca="1">IF(ISBLANK(OFFSET('5. Pp (3 años)'!$K$46,INT((ROW()-13)/2),0)),"",OFFSET('5. Pp (3 años)'!$K$46,INT((ROW()-13)/2),0))</f>
        <v/>
      </c>
      <c r="G65" s="492" t="str">
        <f ca="1">IF(ISBLANK(OFFSET('5. Pp (3 años)'!$H$46,INT((ROW()-13)/2),0)),"",OFFSET('5. Pp (3 años)'!$H$46,INT((ROW()-13)/2),0))</f>
        <v/>
      </c>
      <c r="H65" s="535" t="str">
        <f ca="1">IF(ISBLANK(OFFSET('9. METAS'!$L$20,INT((ROW()-13)/2),0)),"",OFFSET('9. METAS'!$L$20,INT((ROW()-13)/2),0))</f>
        <v/>
      </c>
      <c r="I65" s="479"/>
      <c r="J65" s="135" t="e">
        <f ca="1">IF(MOD(ROW()-13,2)=0,IF(ISBLANK(OFFSET(#REF!,INT((ROW()-13)/2),0)),"",OFFSET(#REF!,INT((ROW()-13)/2),0)),IF(ISBLANK(OFFSET('9. METAS'!$U$20,INT((ROW()-14)/2),0)),"",OFFSET('9. METAS'!$U$20,INT((ROW()-14)/2),0)))</f>
        <v>#REF!</v>
      </c>
      <c r="K65" s="136" t="e">
        <f ca="1">IF(MOD(ROW()-13,2)=0,IF(ISBLANK(OFFSET(#REF!,INT((ROW()-13)/2),0)),"",OFFSET(#REF!,INT((ROW()-13)/2),0)),IF(ISBLANK(OFFSET('9. METAS'!$V$20,INT((ROW()-14)/2),0)),"",OFFSET('9. METAS'!$V$20,INT((ROW()-14)/2),0)))</f>
        <v>#REF!</v>
      </c>
      <c r="L65" s="136" t="e">
        <f ca="1">IF(MOD(ROW()-13,2)=0,IF(ISBLANK(OFFSET(#REF!,INT((ROW()-13)/2),0)),"",OFFSET(#REF!,INT((ROW()-13)/2),0)),IF(ISBLANK(OFFSET('9. METAS'!$W$20,INT((ROW()-14)/2),0)),"",OFFSET('9. METAS'!$W$20,INT((ROW()-14)/2),0)))</f>
        <v>#REF!</v>
      </c>
      <c r="M65" s="137" t="e">
        <f ca="1">IF(MOD(ROW()-13,2)=0,IF(ISBLANK(OFFSET(#REF!,INT((ROW()-13)/2),0)),"",OFFSET(#REF!,INT((ROW()-13)/2),0)),IF(ISBLANK(OFFSET('9. METAS'!$X$20,INT((ROW()-14)/2),0)),"",OFFSET('9. METAS'!$X$20,INT((ROW()-14)/2),0)))</f>
        <v>#REF!</v>
      </c>
      <c r="N65" s="536" t="str">
        <f t="shared" ref="N65" ca="1" si="48">IFERROR(J65/J66,"ND")</f>
        <v>ND</v>
      </c>
      <c r="O65" s="507" t="str">
        <f t="shared" ref="O65" ca="1" si="49">IFERROR(((J65)/H65),"ND")</f>
        <v>ND</v>
      </c>
      <c r="P65" s="538"/>
    </row>
    <row r="66" spans="3:16">
      <c r="C66" s="498"/>
      <c r="D66" s="488"/>
      <c r="E66" s="488"/>
      <c r="F66" s="490"/>
      <c r="G66" s="492"/>
      <c r="H66" s="535"/>
      <c r="I66" s="480"/>
      <c r="J66" s="135" t="str">
        <f ca="1">IF(MOD(ROW()-13,2)=0,IF(ISBLANK(OFFSET(#REF!,INT((ROW()-13)/2),0)),"",OFFSET(#REF!,INT((ROW()-13)/2),0)),IF(ISBLANK(OFFSET('9. METAS'!$U$20,INT((ROW()-14)/2),0)),"",OFFSET('9. METAS'!$U$20,INT((ROW()-14)/2),0)))</f>
        <v/>
      </c>
      <c r="K66" s="136" t="str">
        <f ca="1">IF(MOD(ROW()-13,2)=0,IF(ISBLANK(OFFSET(#REF!,INT((ROW()-13)/2),0)),"",OFFSET(#REF!,INT((ROW()-13)/2),0)),IF(ISBLANK(OFFSET('9. METAS'!$V$20,INT((ROW()-14)/2),0)),"",OFFSET('9. METAS'!$V$20,INT((ROW()-14)/2),0)))</f>
        <v/>
      </c>
      <c r="L66" s="136" t="str">
        <f ca="1">IF(MOD(ROW()-13,2)=0,IF(ISBLANK(OFFSET(#REF!,INT((ROW()-13)/2),0)),"",OFFSET(#REF!,INT((ROW()-13)/2),0)),IF(ISBLANK(OFFSET('9. METAS'!$W$20,INT((ROW()-14)/2),0)),"",OFFSET('9. METAS'!$W$20,INT((ROW()-14)/2),0)))</f>
        <v/>
      </c>
      <c r="M66" s="137" t="str">
        <f ca="1">IF(MOD(ROW()-13,2)=0,IF(ISBLANK(OFFSET(#REF!,INT((ROW()-13)/2),0)),"",OFFSET(#REF!,INT((ROW()-13)/2),0)),IF(ISBLANK(OFFSET('9. METAS'!$X$20,INT((ROW()-14)/2),0)),"",OFFSET('9. METAS'!$X$20,INT((ROW()-14)/2),0)))</f>
        <v/>
      </c>
      <c r="N66" s="537"/>
      <c r="O66" s="508"/>
      <c r="P66" s="539"/>
    </row>
    <row r="67" spans="3:16">
      <c r="C67" s="486" t="str">
        <f ca="1">IF(ISBLANK(OFFSET('5. Pp (3 años)'!$C$46,INT((ROW()-13)/2),0)),"",OFFSET('5. Pp (3 años)'!$C$46,INT((ROW()-13)/2),0))</f>
        <v/>
      </c>
      <c r="D67" s="488" t="str">
        <f ca="1">IF(ISBLANK(OFFSET('5. Pp (3 años)'!$D$46,INT((ROW()-13)/2),0)),"",OFFSET('5. Pp (3 años)'!$D$46,INT((ROW()-13)/2),0))</f>
        <v/>
      </c>
      <c r="E67" s="488" t="str">
        <f ca="1">IF(ISBLANK(OFFSET('5. Pp (3 años)'!$E$46,INT((ROW()-13)/2),0)),"",OFFSET('5. Pp (3 años)'!$E$46,INT((ROW()-13)/2),0))</f>
        <v/>
      </c>
      <c r="F67" s="490" t="str">
        <f ca="1">IF(ISBLANK(OFFSET('5. Pp (3 años)'!$K$46,INT((ROW()-13)/2),0)),"",OFFSET('5. Pp (3 años)'!$K$46,INT((ROW()-13)/2),0))</f>
        <v/>
      </c>
      <c r="G67" s="492" t="str">
        <f ca="1">IF(ISBLANK(OFFSET('5. Pp (3 años)'!$H$46,INT((ROW()-13)/2),0)),"",OFFSET('5. Pp (3 años)'!$H$46,INT((ROW()-13)/2),0))</f>
        <v/>
      </c>
      <c r="H67" s="535" t="str">
        <f ca="1">IF(ISBLANK(OFFSET('9. METAS'!$L$20,INT((ROW()-13)/2),0)),"",OFFSET('9. METAS'!$L$20,INT((ROW()-13)/2),0))</f>
        <v/>
      </c>
      <c r="I67" s="479"/>
      <c r="J67" s="135" t="e">
        <f ca="1">IF(MOD(ROW()-13,2)=0,IF(ISBLANK(OFFSET(#REF!,INT((ROW()-13)/2),0)),"",OFFSET(#REF!,INT((ROW()-13)/2),0)),IF(ISBLANK(OFFSET('9. METAS'!$U$20,INT((ROW()-14)/2),0)),"",OFFSET('9. METAS'!$U$20,INT((ROW()-14)/2),0)))</f>
        <v>#REF!</v>
      </c>
      <c r="K67" s="136" t="e">
        <f ca="1">IF(MOD(ROW()-13,2)=0,IF(ISBLANK(OFFSET(#REF!,INT((ROW()-13)/2),0)),"",OFFSET(#REF!,INT((ROW()-13)/2),0)),IF(ISBLANK(OFFSET('9. METAS'!$V$20,INT((ROW()-14)/2),0)),"",OFFSET('9. METAS'!$V$20,INT((ROW()-14)/2),0)))</f>
        <v>#REF!</v>
      </c>
      <c r="L67" s="136" t="e">
        <f ca="1">IF(MOD(ROW()-13,2)=0,IF(ISBLANK(OFFSET(#REF!,INT((ROW()-13)/2),0)),"",OFFSET(#REF!,INT((ROW()-13)/2),0)),IF(ISBLANK(OFFSET('9. METAS'!$W$20,INT((ROW()-14)/2),0)),"",OFFSET('9. METAS'!$W$20,INT((ROW()-14)/2),0)))</f>
        <v>#REF!</v>
      </c>
      <c r="M67" s="137" t="e">
        <f ca="1">IF(MOD(ROW()-13,2)=0,IF(ISBLANK(OFFSET(#REF!,INT((ROW()-13)/2),0)),"",OFFSET(#REF!,INT((ROW()-13)/2),0)),IF(ISBLANK(OFFSET('9. METAS'!$X$20,INT((ROW()-14)/2),0)),"",OFFSET('9. METAS'!$X$20,INT((ROW()-14)/2),0)))</f>
        <v>#REF!</v>
      </c>
      <c r="N67" s="536" t="str">
        <f t="shared" ref="N67" ca="1" si="50">IFERROR(J67/J68,"ND")</f>
        <v>ND</v>
      </c>
      <c r="O67" s="507" t="str">
        <f t="shared" ref="O67" ca="1" si="51">IFERROR(((J67)/H67),"ND")</f>
        <v>ND</v>
      </c>
      <c r="P67" s="538"/>
    </row>
    <row r="68" spans="3:16">
      <c r="C68" s="498"/>
      <c r="D68" s="488"/>
      <c r="E68" s="488"/>
      <c r="F68" s="490"/>
      <c r="G68" s="492"/>
      <c r="H68" s="535"/>
      <c r="I68" s="480"/>
      <c r="J68" s="135" t="str">
        <f ca="1">IF(MOD(ROW()-13,2)=0,IF(ISBLANK(OFFSET(#REF!,INT((ROW()-13)/2),0)),"",OFFSET(#REF!,INT((ROW()-13)/2),0)),IF(ISBLANK(OFFSET('9. METAS'!$U$20,INT((ROW()-14)/2),0)),"",OFFSET('9. METAS'!$U$20,INT((ROW()-14)/2),0)))</f>
        <v/>
      </c>
      <c r="K68" s="136" t="str">
        <f ca="1">IF(MOD(ROW()-13,2)=0,IF(ISBLANK(OFFSET(#REF!,INT((ROW()-13)/2),0)),"",OFFSET(#REF!,INT((ROW()-13)/2),0)),IF(ISBLANK(OFFSET('9. METAS'!$V$20,INT((ROW()-14)/2),0)),"",OFFSET('9. METAS'!$V$20,INT((ROW()-14)/2),0)))</f>
        <v/>
      </c>
      <c r="L68" s="136" t="str">
        <f ca="1">IF(MOD(ROW()-13,2)=0,IF(ISBLANK(OFFSET(#REF!,INT((ROW()-13)/2),0)),"",OFFSET(#REF!,INT((ROW()-13)/2),0)),IF(ISBLANK(OFFSET('9. METAS'!$W$20,INT((ROW()-14)/2),0)),"",OFFSET('9. METAS'!$W$20,INT((ROW()-14)/2),0)))</f>
        <v/>
      </c>
      <c r="M68" s="137" t="str">
        <f ca="1">IF(MOD(ROW()-13,2)=0,IF(ISBLANK(OFFSET(#REF!,INT((ROW()-13)/2),0)),"",OFFSET(#REF!,INT((ROW()-13)/2),0)),IF(ISBLANK(OFFSET('9. METAS'!$X$20,INT((ROW()-14)/2),0)),"",OFFSET('9. METAS'!$X$20,INT((ROW()-14)/2),0)))</f>
        <v/>
      </c>
      <c r="N68" s="537"/>
      <c r="O68" s="508"/>
      <c r="P68" s="539"/>
    </row>
    <row r="69" spans="3:16">
      <c r="C69" s="486" t="str">
        <f ca="1">IF(ISBLANK(OFFSET('5. Pp (3 años)'!$C$46,INT((ROW()-13)/2),0)),"",OFFSET('5. Pp (3 años)'!$C$46,INT((ROW()-13)/2),0))</f>
        <v/>
      </c>
      <c r="D69" s="488" t="str">
        <f ca="1">IF(ISBLANK(OFFSET('5. Pp (3 años)'!$D$46,INT((ROW()-13)/2),0)),"",OFFSET('5. Pp (3 años)'!$D$46,INT((ROW()-13)/2),0))</f>
        <v/>
      </c>
      <c r="E69" s="488" t="str">
        <f ca="1">IF(ISBLANK(OFFSET('5. Pp (3 años)'!$E$46,INT((ROW()-13)/2),0)),"",OFFSET('5. Pp (3 años)'!$E$46,INT((ROW()-13)/2),0))</f>
        <v/>
      </c>
      <c r="F69" s="490" t="str">
        <f ca="1">IF(ISBLANK(OFFSET('5. Pp (3 años)'!$K$46,INT((ROW()-13)/2),0)),"",OFFSET('5. Pp (3 años)'!$K$46,INT((ROW()-13)/2),0))</f>
        <v/>
      </c>
      <c r="G69" s="492" t="str">
        <f ca="1">IF(ISBLANK(OFFSET('5. Pp (3 años)'!$H$46,INT((ROW()-13)/2),0)),"",OFFSET('5. Pp (3 años)'!$H$46,INT((ROW()-13)/2),0))</f>
        <v/>
      </c>
      <c r="H69" s="535" t="str">
        <f ca="1">IF(ISBLANK(OFFSET('9. METAS'!$L$20,INT((ROW()-13)/2),0)),"",OFFSET('9. METAS'!$L$20,INT((ROW()-13)/2),0))</f>
        <v/>
      </c>
      <c r="I69" s="479"/>
      <c r="J69" s="135" t="e">
        <f ca="1">IF(MOD(ROW()-13,2)=0,IF(ISBLANK(OFFSET(#REF!,INT((ROW()-13)/2),0)),"",OFFSET(#REF!,INT((ROW()-13)/2),0)),IF(ISBLANK(OFFSET('9. METAS'!$U$20,INT((ROW()-14)/2),0)),"",OFFSET('9. METAS'!$U$20,INT((ROW()-14)/2),0)))</f>
        <v>#REF!</v>
      </c>
      <c r="K69" s="136" t="e">
        <f ca="1">IF(MOD(ROW()-13,2)=0,IF(ISBLANK(OFFSET(#REF!,INT((ROW()-13)/2),0)),"",OFFSET(#REF!,INT((ROW()-13)/2),0)),IF(ISBLANK(OFFSET('9. METAS'!$V$20,INT((ROW()-14)/2),0)),"",OFFSET('9. METAS'!$V$20,INT((ROW()-14)/2),0)))</f>
        <v>#REF!</v>
      </c>
      <c r="L69" s="136" t="e">
        <f ca="1">IF(MOD(ROW()-13,2)=0,IF(ISBLANK(OFFSET(#REF!,INT((ROW()-13)/2),0)),"",OFFSET(#REF!,INT((ROW()-13)/2),0)),IF(ISBLANK(OFFSET('9. METAS'!$W$20,INT((ROW()-14)/2),0)),"",OFFSET('9. METAS'!$W$20,INT((ROW()-14)/2),0)))</f>
        <v>#REF!</v>
      </c>
      <c r="M69" s="137" t="e">
        <f ca="1">IF(MOD(ROW()-13,2)=0,IF(ISBLANK(OFFSET(#REF!,INT((ROW()-13)/2),0)),"",OFFSET(#REF!,INT((ROW()-13)/2),0)),IF(ISBLANK(OFFSET('9. METAS'!$X$20,INT((ROW()-14)/2),0)),"",OFFSET('9. METAS'!$X$20,INT((ROW()-14)/2),0)))</f>
        <v>#REF!</v>
      </c>
      <c r="N69" s="536" t="str">
        <f t="shared" ref="N69" ca="1" si="52">IFERROR(J69/J70,"ND")</f>
        <v>ND</v>
      </c>
      <c r="O69" s="507" t="str">
        <f t="shared" ref="O69" ca="1" si="53">IFERROR(((J69)/H69),"ND")</f>
        <v>ND</v>
      </c>
      <c r="P69" s="538"/>
    </row>
    <row r="70" spans="3:16">
      <c r="C70" s="498"/>
      <c r="D70" s="488"/>
      <c r="E70" s="488"/>
      <c r="F70" s="490"/>
      <c r="G70" s="492"/>
      <c r="H70" s="535"/>
      <c r="I70" s="480"/>
      <c r="J70" s="135" t="str">
        <f ca="1">IF(MOD(ROW()-13,2)=0,IF(ISBLANK(OFFSET(#REF!,INT((ROW()-13)/2),0)),"",OFFSET(#REF!,INT((ROW()-13)/2),0)),IF(ISBLANK(OFFSET('9. METAS'!$U$20,INT((ROW()-14)/2),0)),"",OFFSET('9. METAS'!$U$20,INT((ROW()-14)/2),0)))</f>
        <v/>
      </c>
      <c r="K70" s="136" t="str">
        <f ca="1">IF(MOD(ROW()-13,2)=0,IF(ISBLANK(OFFSET(#REF!,INT((ROW()-13)/2),0)),"",OFFSET(#REF!,INT((ROW()-13)/2),0)),IF(ISBLANK(OFFSET('9. METAS'!$V$20,INT((ROW()-14)/2),0)),"",OFFSET('9. METAS'!$V$20,INT((ROW()-14)/2),0)))</f>
        <v/>
      </c>
      <c r="L70" s="136" t="str">
        <f ca="1">IF(MOD(ROW()-13,2)=0,IF(ISBLANK(OFFSET(#REF!,INT((ROW()-13)/2),0)),"",OFFSET(#REF!,INT((ROW()-13)/2),0)),IF(ISBLANK(OFFSET('9. METAS'!$W$20,INT((ROW()-14)/2),0)),"",OFFSET('9. METAS'!$W$20,INT((ROW()-14)/2),0)))</f>
        <v/>
      </c>
      <c r="M70" s="137" t="str">
        <f ca="1">IF(MOD(ROW()-13,2)=0,IF(ISBLANK(OFFSET(#REF!,INT((ROW()-13)/2),0)),"",OFFSET(#REF!,INT((ROW()-13)/2),0)),IF(ISBLANK(OFFSET('9. METAS'!$X$20,INT((ROW()-14)/2),0)),"",OFFSET('9. METAS'!$X$20,INT((ROW()-14)/2),0)))</f>
        <v/>
      </c>
      <c r="N70" s="537"/>
      <c r="O70" s="508"/>
      <c r="P70" s="539"/>
    </row>
    <row r="71" spans="3:16">
      <c r="C71" s="486" t="str">
        <f ca="1">IF(ISBLANK(OFFSET('5. Pp (3 años)'!$C$46,INT((ROW()-13)/2),0)),"",OFFSET('5. Pp (3 años)'!$C$46,INT((ROW()-13)/2),0))</f>
        <v/>
      </c>
      <c r="D71" s="488" t="str">
        <f ca="1">IF(ISBLANK(OFFSET('5. Pp (3 años)'!$D$46,INT((ROW()-13)/2),0)),"",OFFSET('5. Pp (3 años)'!$D$46,INT((ROW()-13)/2),0))</f>
        <v/>
      </c>
      <c r="E71" s="488" t="str">
        <f ca="1">IF(ISBLANK(OFFSET('5. Pp (3 años)'!$E$46,INT((ROW()-13)/2),0)),"",OFFSET('5. Pp (3 años)'!$E$46,INT((ROW()-13)/2),0))</f>
        <v/>
      </c>
      <c r="F71" s="490" t="str">
        <f ca="1">IF(ISBLANK(OFFSET('5. Pp (3 años)'!$K$46,INT((ROW()-13)/2),0)),"",OFFSET('5. Pp (3 años)'!$K$46,INT((ROW()-13)/2),0))</f>
        <v/>
      </c>
      <c r="G71" s="492" t="str">
        <f ca="1">IF(ISBLANK(OFFSET('5. Pp (3 años)'!$H$46,INT((ROW()-13)/2),0)),"",OFFSET('5. Pp (3 años)'!$H$46,INT((ROW()-13)/2),0))</f>
        <v/>
      </c>
      <c r="H71" s="535" t="str">
        <f ca="1">IF(ISBLANK(OFFSET('9. METAS'!$L$20,INT((ROW()-13)/2),0)),"",OFFSET('9. METAS'!$L$20,INT((ROW()-13)/2),0))</f>
        <v/>
      </c>
      <c r="I71" s="479"/>
      <c r="J71" s="135" t="e">
        <f ca="1">IF(MOD(ROW()-13,2)=0,IF(ISBLANK(OFFSET(#REF!,INT((ROW()-13)/2),0)),"",OFFSET(#REF!,INT((ROW()-13)/2),0)),IF(ISBLANK(OFFSET('9. METAS'!$U$20,INT((ROW()-14)/2),0)),"",OFFSET('9. METAS'!$U$20,INT((ROW()-14)/2),0)))</f>
        <v>#REF!</v>
      </c>
      <c r="K71" s="136" t="e">
        <f ca="1">IF(MOD(ROW()-13,2)=0,IF(ISBLANK(OFFSET(#REF!,INT((ROW()-13)/2),0)),"",OFFSET(#REF!,INT((ROW()-13)/2),0)),IF(ISBLANK(OFFSET('9. METAS'!$V$20,INT((ROW()-14)/2),0)),"",OFFSET('9. METAS'!$V$20,INT((ROW()-14)/2),0)))</f>
        <v>#REF!</v>
      </c>
      <c r="L71" s="136" t="e">
        <f ca="1">IF(MOD(ROW()-13,2)=0,IF(ISBLANK(OFFSET(#REF!,INT((ROW()-13)/2),0)),"",OFFSET(#REF!,INT((ROW()-13)/2),0)),IF(ISBLANK(OFFSET('9. METAS'!$W$20,INT((ROW()-14)/2),0)),"",OFFSET('9. METAS'!$W$20,INT((ROW()-14)/2),0)))</f>
        <v>#REF!</v>
      </c>
      <c r="M71" s="137" t="e">
        <f ca="1">IF(MOD(ROW()-13,2)=0,IF(ISBLANK(OFFSET(#REF!,INT((ROW()-13)/2),0)),"",OFFSET(#REF!,INT((ROW()-13)/2),0)),IF(ISBLANK(OFFSET('9. METAS'!$X$20,INT((ROW()-14)/2),0)),"",OFFSET('9. METAS'!$X$20,INT((ROW()-14)/2),0)))</f>
        <v>#REF!</v>
      </c>
      <c r="N71" s="536" t="str">
        <f t="shared" ref="N71" ca="1" si="54">IFERROR(J71/J72,"ND")</f>
        <v>ND</v>
      </c>
      <c r="O71" s="507" t="str">
        <f t="shared" ref="O71" ca="1" si="55">IFERROR(((J71)/H71),"ND")</f>
        <v>ND</v>
      </c>
      <c r="P71" s="538"/>
    </row>
    <row r="72" spans="3:16">
      <c r="C72" s="498"/>
      <c r="D72" s="488"/>
      <c r="E72" s="488"/>
      <c r="F72" s="490"/>
      <c r="G72" s="492"/>
      <c r="H72" s="535"/>
      <c r="I72" s="480"/>
      <c r="J72" s="135" t="str">
        <f ca="1">IF(MOD(ROW()-13,2)=0,IF(ISBLANK(OFFSET(#REF!,INT((ROW()-13)/2),0)),"",OFFSET(#REF!,INT((ROW()-13)/2),0)),IF(ISBLANK(OFFSET('9. METAS'!$U$20,INT((ROW()-14)/2),0)),"",OFFSET('9. METAS'!$U$20,INT((ROW()-14)/2),0)))</f>
        <v/>
      </c>
      <c r="K72" s="136" t="str">
        <f ca="1">IF(MOD(ROW()-13,2)=0,IF(ISBLANK(OFFSET(#REF!,INT((ROW()-13)/2),0)),"",OFFSET(#REF!,INT((ROW()-13)/2),0)),IF(ISBLANK(OFFSET('9. METAS'!$V$20,INT((ROW()-14)/2),0)),"",OFFSET('9. METAS'!$V$20,INT((ROW()-14)/2),0)))</f>
        <v/>
      </c>
      <c r="L72" s="136" t="str">
        <f ca="1">IF(MOD(ROW()-13,2)=0,IF(ISBLANK(OFFSET(#REF!,INT((ROW()-13)/2),0)),"",OFFSET(#REF!,INT((ROW()-13)/2),0)),IF(ISBLANK(OFFSET('9. METAS'!$W$20,INT((ROW()-14)/2),0)),"",OFFSET('9. METAS'!$W$20,INT((ROW()-14)/2),0)))</f>
        <v/>
      </c>
      <c r="M72" s="137" t="str">
        <f ca="1">IF(MOD(ROW()-13,2)=0,IF(ISBLANK(OFFSET(#REF!,INT((ROW()-13)/2),0)),"",OFFSET(#REF!,INT((ROW()-13)/2),0)),IF(ISBLANK(OFFSET('9. METAS'!$X$20,INT((ROW()-14)/2),0)),"",OFFSET('9. METAS'!$X$20,INT((ROW()-14)/2),0)))</f>
        <v/>
      </c>
      <c r="N72" s="537"/>
      <c r="O72" s="508"/>
      <c r="P72" s="539"/>
    </row>
    <row r="73" spans="3:16">
      <c r="C73" s="486" t="str">
        <f ca="1">IF(ISBLANK(OFFSET('5. Pp (3 años)'!$C$46,INT((ROW()-13)/2),0)),"",OFFSET('5. Pp (3 años)'!$C$46,INT((ROW()-13)/2),0))</f>
        <v/>
      </c>
      <c r="D73" s="488" t="str">
        <f ca="1">IF(ISBLANK(OFFSET('5. Pp (3 años)'!$D$46,INT((ROW()-13)/2),0)),"",OFFSET('5. Pp (3 años)'!$D$46,INT((ROW()-13)/2),0))</f>
        <v/>
      </c>
      <c r="E73" s="488" t="str">
        <f ca="1">IF(ISBLANK(OFFSET('5. Pp (3 años)'!$E$46,INT((ROW()-13)/2),0)),"",OFFSET('5. Pp (3 años)'!$E$46,INT((ROW()-13)/2),0))</f>
        <v/>
      </c>
      <c r="F73" s="490" t="str">
        <f ca="1">IF(ISBLANK(OFFSET('5. Pp (3 años)'!$K$46,INT((ROW()-13)/2),0)),"",OFFSET('5. Pp (3 años)'!$K$46,INT((ROW()-13)/2),0))</f>
        <v/>
      </c>
      <c r="G73" s="492" t="str">
        <f ca="1">IF(ISBLANK(OFFSET('5. Pp (3 años)'!$H$46,INT((ROW()-13)/2),0)),"",OFFSET('5. Pp (3 años)'!$H$46,INT((ROW()-13)/2),0))</f>
        <v/>
      </c>
      <c r="H73" s="535" t="str">
        <f ca="1">IF(ISBLANK(OFFSET('9. METAS'!$L$20,INT((ROW()-13)/2),0)),"",OFFSET('9. METAS'!$L$20,INT((ROW()-13)/2),0))</f>
        <v/>
      </c>
      <c r="I73" s="479"/>
      <c r="J73" s="135" t="e">
        <f ca="1">IF(MOD(ROW()-13,2)=0,IF(ISBLANK(OFFSET(#REF!,INT((ROW()-13)/2),0)),"",OFFSET(#REF!,INT((ROW()-13)/2),0)),IF(ISBLANK(OFFSET('9. METAS'!$U$20,INT((ROW()-14)/2),0)),"",OFFSET('9. METAS'!$U$20,INT((ROW()-14)/2),0)))</f>
        <v>#REF!</v>
      </c>
      <c r="K73" s="136" t="e">
        <f ca="1">IF(MOD(ROW()-13,2)=0,IF(ISBLANK(OFFSET(#REF!,INT((ROW()-13)/2),0)),"",OFFSET(#REF!,INT((ROW()-13)/2),0)),IF(ISBLANK(OFFSET('9. METAS'!$V$20,INT((ROW()-14)/2),0)),"",OFFSET('9. METAS'!$V$20,INT((ROW()-14)/2),0)))</f>
        <v>#REF!</v>
      </c>
      <c r="L73" s="136" t="e">
        <f ca="1">IF(MOD(ROW()-13,2)=0,IF(ISBLANK(OFFSET(#REF!,INT((ROW()-13)/2),0)),"",OFFSET(#REF!,INT((ROW()-13)/2),0)),IF(ISBLANK(OFFSET('9. METAS'!$W$20,INT((ROW()-14)/2),0)),"",OFFSET('9. METAS'!$W$20,INT((ROW()-14)/2),0)))</f>
        <v>#REF!</v>
      </c>
      <c r="M73" s="137" t="e">
        <f ca="1">IF(MOD(ROW()-13,2)=0,IF(ISBLANK(OFFSET(#REF!,INT((ROW()-13)/2),0)),"",OFFSET(#REF!,INT((ROW()-13)/2),0)),IF(ISBLANK(OFFSET('9. METAS'!$X$20,INT((ROW()-14)/2),0)),"",OFFSET('9. METAS'!$X$20,INT((ROW()-14)/2),0)))</f>
        <v>#REF!</v>
      </c>
      <c r="N73" s="536" t="str">
        <f t="shared" ref="N73" ca="1" si="56">IFERROR(J73/J74,"ND")</f>
        <v>ND</v>
      </c>
      <c r="O73" s="507" t="str">
        <f t="shared" ref="O73" ca="1" si="57">IFERROR(((J73)/H73),"ND")</f>
        <v>ND</v>
      </c>
      <c r="P73" s="538"/>
    </row>
    <row r="74" spans="3:16">
      <c r="C74" s="498"/>
      <c r="D74" s="488"/>
      <c r="E74" s="488"/>
      <c r="F74" s="490"/>
      <c r="G74" s="492"/>
      <c r="H74" s="535"/>
      <c r="I74" s="480"/>
      <c r="J74" s="135" t="str">
        <f ca="1">IF(MOD(ROW()-13,2)=0,IF(ISBLANK(OFFSET(#REF!,INT((ROW()-13)/2),0)),"",OFFSET(#REF!,INT((ROW()-13)/2),0)),IF(ISBLANK(OFFSET('9. METAS'!$U$20,INT((ROW()-14)/2),0)),"",OFFSET('9. METAS'!$U$20,INT((ROW()-14)/2),0)))</f>
        <v/>
      </c>
      <c r="K74" s="136" t="str">
        <f ca="1">IF(MOD(ROW()-13,2)=0,IF(ISBLANK(OFFSET(#REF!,INT((ROW()-13)/2),0)),"",OFFSET(#REF!,INT((ROW()-13)/2),0)),IF(ISBLANK(OFFSET('9. METAS'!$V$20,INT((ROW()-14)/2),0)),"",OFFSET('9. METAS'!$V$20,INT((ROW()-14)/2),0)))</f>
        <v/>
      </c>
      <c r="L74" s="136" t="str">
        <f ca="1">IF(MOD(ROW()-13,2)=0,IF(ISBLANK(OFFSET(#REF!,INT((ROW()-13)/2),0)),"",OFFSET(#REF!,INT((ROW()-13)/2),0)),IF(ISBLANK(OFFSET('9. METAS'!$W$20,INT((ROW()-14)/2),0)),"",OFFSET('9. METAS'!$W$20,INT((ROW()-14)/2),0)))</f>
        <v/>
      </c>
      <c r="M74" s="137" t="str">
        <f ca="1">IF(MOD(ROW()-13,2)=0,IF(ISBLANK(OFFSET(#REF!,INT((ROW()-13)/2),0)),"",OFFSET(#REF!,INT((ROW()-13)/2),0)),IF(ISBLANK(OFFSET('9. METAS'!$X$20,INT((ROW()-14)/2),0)),"",OFFSET('9. METAS'!$X$20,INT((ROW()-14)/2),0)))</f>
        <v/>
      </c>
      <c r="N74" s="537"/>
      <c r="O74" s="508"/>
      <c r="P74" s="539"/>
    </row>
    <row r="75" spans="3:16">
      <c r="C75" s="486" t="str">
        <f ca="1">IF(ISBLANK(OFFSET('5. Pp (3 años)'!$C$46,INT((ROW()-13)/2),0)),"",OFFSET('5. Pp (3 años)'!$C$46,INT((ROW()-13)/2),0))</f>
        <v/>
      </c>
      <c r="D75" s="488" t="str">
        <f ca="1">IF(ISBLANK(OFFSET('5. Pp (3 años)'!$D$46,INT((ROW()-13)/2),0)),"",OFFSET('5. Pp (3 años)'!$D$46,INT((ROW()-13)/2),0))</f>
        <v/>
      </c>
      <c r="E75" s="488" t="str">
        <f ca="1">IF(ISBLANK(OFFSET('5. Pp (3 años)'!$E$46,INT((ROW()-13)/2),0)),"",OFFSET('5. Pp (3 años)'!$E$46,INT((ROW()-13)/2),0))</f>
        <v/>
      </c>
      <c r="F75" s="490" t="str">
        <f ca="1">IF(ISBLANK(OFFSET('5. Pp (3 años)'!$K$46,INT((ROW()-13)/2),0)),"",OFFSET('5. Pp (3 años)'!$K$46,INT((ROW()-13)/2),0))</f>
        <v/>
      </c>
      <c r="G75" s="492" t="str">
        <f ca="1">IF(ISBLANK(OFFSET('5. Pp (3 años)'!$H$46,INT((ROW()-13)/2),0)),"",OFFSET('5. Pp (3 años)'!$H$46,INT((ROW()-13)/2),0))</f>
        <v/>
      </c>
      <c r="H75" s="535" t="str">
        <f ca="1">IF(ISBLANK(OFFSET('9. METAS'!$L$20,INT((ROW()-13)/2),0)),"",OFFSET('9. METAS'!$L$20,INT((ROW()-13)/2),0))</f>
        <v/>
      </c>
      <c r="I75" s="479"/>
      <c r="J75" s="135" t="e">
        <f ca="1">IF(MOD(ROW()-13,2)=0,IF(ISBLANK(OFFSET(#REF!,INT((ROW()-13)/2),0)),"",OFFSET(#REF!,INT((ROW()-13)/2),0)),IF(ISBLANK(OFFSET('9. METAS'!$U$20,INT((ROW()-14)/2),0)),"",OFFSET('9. METAS'!$U$20,INT((ROW()-14)/2),0)))</f>
        <v>#REF!</v>
      </c>
      <c r="K75" s="136" t="e">
        <f ca="1">IF(MOD(ROW()-13,2)=0,IF(ISBLANK(OFFSET(#REF!,INT((ROW()-13)/2),0)),"",OFFSET(#REF!,INT((ROW()-13)/2),0)),IF(ISBLANK(OFFSET('9. METAS'!$V$20,INT((ROW()-14)/2),0)),"",OFFSET('9. METAS'!$V$20,INT((ROW()-14)/2),0)))</f>
        <v>#REF!</v>
      </c>
      <c r="L75" s="136" t="e">
        <f ca="1">IF(MOD(ROW()-13,2)=0,IF(ISBLANK(OFFSET(#REF!,INT((ROW()-13)/2),0)),"",OFFSET(#REF!,INT((ROW()-13)/2),0)),IF(ISBLANK(OFFSET('9. METAS'!$W$20,INT((ROW()-14)/2),0)),"",OFFSET('9. METAS'!$W$20,INT((ROW()-14)/2),0)))</f>
        <v>#REF!</v>
      </c>
      <c r="M75" s="137" t="e">
        <f ca="1">IF(MOD(ROW()-13,2)=0,IF(ISBLANK(OFFSET(#REF!,INT((ROW()-13)/2),0)),"",OFFSET(#REF!,INT((ROW()-13)/2),0)),IF(ISBLANK(OFFSET('9. METAS'!$X$20,INT((ROW()-14)/2),0)),"",OFFSET('9. METAS'!$X$20,INT((ROW()-14)/2),0)))</f>
        <v>#REF!</v>
      </c>
      <c r="N75" s="536" t="str">
        <f t="shared" ref="N75" ca="1" si="58">IFERROR(J75/J76,"ND")</f>
        <v>ND</v>
      </c>
      <c r="O75" s="507" t="str">
        <f t="shared" ref="O75" ca="1" si="59">IFERROR(((J75)/H75),"ND")</f>
        <v>ND</v>
      </c>
      <c r="P75" s="538"/>
    </row>
    <row r="76" spans="3:16">
      <c r="C76" s="498"/>
      <c r="D76" s="488"/>
      <c r="E76" s="488"/>
      <c r="F76" s="490"/>
      <c r="G76" s="492"/>
      <c r="H76" s="535"/>
      <c r="I76" s="480"/>
      <c r="J76" s="135" t="str">
        <f ca="1">IF(MOD(ROW()-13,2)=0,IF(ISBLANK(OFFSET(#REF!,INT((ROW()-13)/2),0)),"",OFFSET(#REF!,INT((ROW()-13)/2),0)),IF(ISBLANK(OFFSET('9. METAS'!$U$20,INT((ROW()-14)/2),0)),"",OFFSET('9. METAS'!$U$20,INT((ROW()-14)/2),0)))</f>
        <v/>
      </c>
      <c r="K76" s="136" t="str">
        <f ca="1">IF(MOD(ROW()-13,2)=0,IF(ISBLANK(OFFSET(#REF!,INT((ROW()-13)/2),0)),"",OFFSET(#REF!,INT((ROW()-13)/2),0)),IF(ISBLANK(OFFSET('9. METAS'!$V$20,INT((ROW()-14)/2),0)),"",OFFSET('9. METAS'!$V$20,INT((ROW()-14)/2),0)))</f>
        <v/>
      </c>
      <c r="L76" s="136" t="str">
        <f ca="1">IF(MOD(ROW()-13,2)=0,IF(ISBLANK(OFFSET(#REF!,INT((ROW()-13)/2),0)),"",OFFSET(#REF!,INT((ROW()-13)/2),0)),IF(ISBLANK(OFFSET('9. METAS'!$W$20,INT((ROW()-14)/2),0)),"",OFFSET('9. METAS'!$W$20,INT((ROW()-14)/2),0)))</f>
        <v/>
      </c>
      <c r="M76" s="137" t="str">
        <f ca="1">IF(MOD(ROW()-13,2)=0,IF(ISBLANK(OFFSET(#REF!,INT((ROW()-13)/2),0)),"",OFFSET(#REF!,INT((ROW()-13)/2),0)),IF(ISBLANK(OFFSET('9. METAS'!$X$20,INT((ROW()-14)/2),0)),"",OFFSET('9. METAS'!$X$20,INT((ROW()-14)/2),0)))</f>
        <v/>
      </c>
      <c r="N76" s="537"/>
      <c r="O76" s="508"/>
      <c r="P76" s="539"/>
    </row>
    <row r="77" spans="3:16">
      <c r="C77" s="486" t="str">
        <f ca="1">IF(ISBLANK(OFFSET('5. Pp (3 años)'!$C$46,INT((ROW()-13)/2),0)),"",OFFSET('5. Pp (3 años)'!$C$46,INT((ROW()-13)/2),0))</f>
        <v/>
      </c>
      <c r="D77" s="488" t="str">
        <f ca="1">IF(ISBLANK(OFFSET('5. Pp (3 años)'!$D$46,INT((ROW()-13)/2),0)),"",OFFSET('5. Pp (3 años)'!$D$46,INT((ROW()-13)/2),0))</f>
        <v/>
      </c>
      <c r="E77" s="488" t="str">
        <f ca="1">IF(ISBLANK(OFFSET('5. Pp (3 años)'!$E$46,INT((ROW()-13)/2),0)),"",OFFSET('5. Pp (3 años)'!$E$46,INT((ROW()-13)/2),0))</f>
        <v/>
      </c>
      <c r="F77" s="490" t="str">
        <f ca="1">IF(ISBLANK(OFFSET('5. Pp (3 años)'!$K$46,INT((ROW()-13)/2),0)),"",OFFSET('5. Pp (3 años)'!$K$46,INT((ROW()-13)/2),0))</f>
        <v/>
      </c>
      <c r="G77" s="492" t="str">
        <f ca="1">IF(ISBLANK(OFFSET('5. Pp (3 años)'!$H$46,INT((ROW()-13)/2),0)),"",OFFSET('5. Pp (3 años)'!$H$46,INT((ROW()-13)/2),0))</f>
        <v/>
      </c>
      <c r="H77" s="535" t="str">
        <f ca="1">IF(ISBLANK(OFFSET('9. METAS'!$L$20,INT((ROW()-13)/2),0)),"",OFFSET('9. METAS'!$L$20,INT((ROW()-13)/2),0))</f>
        <v/>
      </c>
      <c r="I77" s="479"/>
      <c r="J77" s="135" t="e">
        <f ca="1">IF(MOD(ROW()-13,2)=0,IF(ISBLANK(OFFSET(#REF!,INT((ROW()-13)/2),0)),"",OFFSET(#REF!,INT((ROW()-13)/2),0)),IF(ISBLANK(OFFSET('9. METAS'!$U$20,INT((ROW()-14)/2),0)),"",OFFSET('9. METAS'!$U$20,INT((ROW()-14)/2),0)))</f>
        <v>#REF!</v>
      </c>
      <c r="K77" s="136" t="e">
        <f ca="1">IF(MOD(ROW()-13,2)=0,IF(ISBLANK(OFFSET(#REF!,INT((ROW()-13)/2),0)),"",OFFSET(#REF!,INT((ROW()-13)/2),0)),IF(ISBLANK(OFFSET('9. METAS'!$V$20,INT((ROW()-14)/2),0)),"",OFFSET('9. METAS'!$V$20,INT((ROW()-14)/2),0)))</f>
        <v>#REF!</v>
      </c>
      <c r="L77" s="136" t="e">
        <f ca="1">IF(MOD(ROW()-13,2)=0,IF(ISBLANK(OFFSET(#REF!,INT((ROW()-13)/2),0)),"",OFFSET(#REF!,INT((ROW()-13)/2),0)),IF(ISBLANK(OFFSET('9. METAS'!$W$20,INT((ROW()-14)/2),0)),"",OFFSET('9. METAS'!$W$20,INT((ROW()-14)/2),0)))</f>
        <v>#REF!</v>
      </c>
      <c r="M77" s="137" t="e">
        <f ca="1">IF(MOD(ROW()-13,2)=0,IF(ISBLANK(OFFSET(#REF!,INT((ROW()-13)/2),0)),"",OFFSET(#REF!,INT((ROW()-13)/2),0)),IF(ISBLANK(OFFSET('9. METAS'!$X$20,INT((ROW()-14)/2),0)),"",OFFSET('9. METAS'!$X$20,INT((ROW()-14)/2),0)))</f>
        <v>#REF!</v>
      </c>
      <c r="N77" s="536" t="str">
        <f t="shared" ref="N77" ca="1" si="60">IFERROR(J77/J78,"ND")</f>
        <v>ND</v>
      </c>
      <c r="O77" s="507" t="str">
        <f t="shared" ref="O77" ca="1" si="61">IFERROR(((J77)/H77),"ND")</f>
        <v>ND</v>
      </c>
      <c r="P77" s="538"/>
    </row>
    <row r="78" spans="3:16">
      <c r="C78" s="498"/>
      <c r="D78" s="488"/>
      <c r="E78" s="488"/>
      <c r="F78" s="490"/>
      <c r="G78" s="492"/>
      <c r="H78" s="535"/>
      <c r="I78" s="480"/>
      <c r="J78" s="135" t="str">
        <f ca="1">IF(MOD(ROW()-13,2)=0,IF(ISBLANK(OFFSET(#REF!,INT((ROW()-13)/2),0)),"",OFFSET(#REF!,INT((ROW()-13)/2),0)),IF(ISBLANK(OFFSET('9. METAS'!$U$20,INT((ROW()-14)/2),0)),"",OFFSET('9. METAS'!$U$20,INT((ROW()-14)/2),0)))</f>
        <v/>
      </c>
      <c r="K78" s="136" t="str">
        <f ca="1">IF(MOD(ROW()-13,2)=0,IF(ISBLANK(OFFSET(#REF!,INT((ROW()-13)/2),0)),"",OFFSET(#REF!,INT((ROW()-13)/2),0)),IF(ISBLANK(OFFSET('9. METAS'!$V$20,INT((ROW()-14)/2),0)),"",OFFSET('9. METAS'!$V$20,INT((ROW()-14)/2),0)))</f>
        <v/>
      </c>
      <c r="L78" s="136" t="str">
        <f ca="1">IF(MOD(ROW()-13,2)=0,IF(ISBLANK(OFFSET(#REF!,INT((ROW()-13)/2),0)),"",OFFSET(#REF!,INT((ROW()-13)/2),0)),IF(ISBLANK(OFFSET('9. METAS'!$W$20,INT((ROW()-14)/2),0)),"",OFFSET('9. METAS'!$W$20,INT((ROW()-14)/2),0)))</f>
        <v/>
      </c>
      <c r="M78" s="137" t="str">
        <f ca="1">IF(MOD(ROW()-13,2)=0,IF(ISBLANK(OFFSET(#REF!,INT((ROW()-13)/2),0)),"",OFFSET(#REF!,INT((ROW()-13)/2),0)),IF(ISBLANK(OFFSET('9. METAS'!$X$20,INT((ROW()-14)/2),0)),"",OFFSET('9. METAS'!$X$20,INT((ROW()-14)/2),0)))</f>
        <v/>
      </c>
      <c r="N78" s="537"/>
      <c r="O78" s="508"/>
      <c r="P78" s="539"/>
    </row>
    <row r="79" spans="3:16">
      <c r="C79" s="486" t="str">
        <f ca="1">IF(ISBLANK(OFFSET('5. Pp (3 años)'!$C$46,INT((ROW()-13)/2),0)),"",OFFSET('5. Pp (3 años)'!$C$46,INT((ROW()-13)/2),0))</f>
        <v/>
      </c>
      <c r="D79" s="488" t="str">
        <f ca="1">IF(ISBLANK(OFFSET('5. Pp (3 años)'!$D$46,INT((ROW()-13)/2),0)),"",OFFSET('5. Pp (3 años)'!$D$46,INT((ROW()-13)/2),0))</f>
        <v/>
      </c>
      <c r="E79" s="488" t="str">
        <f ca="1">IF(ISBLANK(OFFSET('5. Pp (3 años)'!$E$46,INT((ROW()-13)/2),0)),"",OFFSET('5. Pp (3 años)'!$E$46,INT((ROW()-13)/2),0))</f>
        <v/>
      </c>
      <c r="F79" s="490" t="str">
        <f ca="1">IF(ISBLANK(OFFSET('5. Pp (3 años)'!$K$46,INT((ROW()-13)/2),0)),"",OFFSET('5. Pp (3 años)'!$K$46,INT((ROW()-13)/2),0))</f>
        <v/>
      </c>
      <c r="G79" s="492" t="str">
        <f ca="1">IF(ISBLANK(OFFSET('5. Pp (3 años)'!$H$46,INT((ROW()-13)/2),0)),"",OFFSET('5. Pp (3 años)'!$H$46,INT((ROW()-13)/2),0))</f>
        <v/>
      </c>
      <c r="H79" s="535" t="str">
        <f ca="1">IF(ISBLANK(OFFSET('9. METAS'!$L$20,INT((ROW()-13)/2),0)),"",OFFSET('9. METAS'!$L$20,INT((ROW()-13)/2),0))</f>
        <v/>
      </c>
      <c r="I79" s="479"/>
      <c r="J79" s="135" t="e">
        <f ca="1">IF(MOD(ROW()-13,2)=0,IF(ISBLANK(OFFSET(#REF!,INT((ROW()-13)/2),0)),"",OFFSET(#REF!,INT((ROW()-13)/2),0)),IF(ISBLANK(OFFSET('9. METAS'!$U$20,INT((ROW()-14)/2),0)),"",OFFSET('9. METAS'!$U$20,INT((ROW()-14)/2),0)))</f>
        <v>#REF!</v>
      </c>
      <c r="K79" s="136" t="e">
        <f ca="1">IF(MOD(ROW()-13,2)=0,IF(ISBLANK(OFFSET(#REF!,INT((ROW()-13)/2),0)),"",OFFSET(#REF!,INT((ROW()-13)/2),0)),IF(ISBLANK(OFFSET('9. METAS'!$V$20,INT((ROW()-14)/2),0)),"",OFFSET('9. METAS'!$V$20,INT((ROW()-14)/2),0)))</f>
        <v>#REF!</v>
      </c>
      <c r="L79" s="136" t="e">
        <f ca="1">IF(MOD(ROW()-13,2)=0,IF(ISBLANK(OFFSET(#REF!,INT((ROW()-13)/2),0)),"",OFFSET(#REF!,INT((ROW()-13)/2),0)),IF(ISBLANK(OFFSET('9. METAS'!$W$20,INT((ROW()-14)/2),0)),"",OFFSET('9. METAS'!$W$20,INT((ROW()-14)/2),0)))</f>
        <v>#REF!</v>
      </c>
      <c r="M79" s="137" t="e">
        <f ca="1">IF(MOD(ROW()-13,2)=0,IF(ISBLANK(OFFSET(#REF!,INT((ROW()-13)/2),0)),"",OFFSET(#REF!,INT((ROW()-13)/2),0)),IF(ISBLANK(OFFSET('9. METAS'!$X$20,INT((ROW()-14)/2),0)),"",OFFSET('9. METAS'!$X$20,INT((ROW()-14)/2),0)))</f>
        <v>#REF!</v>
      </c>
      <c r="N79" s="536" t="str">
        <f t="shared" ref="N79" ca="1" si="62">IFERROR(J79/J80,"ND")</f>
        <v>ND</v>
      </c>
      <c r="O79" s="507" t="str">
        <f t="shared" ref="O79" ca="1" si="63">IFERROR(((J79)/H79),"ND")</f>
        <v>ND</v>
      </c>
      <c r="P79" s="538"/>
    </row>
    <row r="80" spans="3:16">
      <c r="C80" s="498"/>
      <c r="D80" s="488"/>
      <c r="E80" s="488"/>
      <c r="F80" s="490"/>
      <c r="G80" s="492"/>
      <c r="H80" s="535"/>
      <c r="I80" s="480"/>
      <c r="J80" s="135" t="str">
        <f ca="1">IF(MOD(ROW()-13,2)=0,IF(ISBLANK(OFFSET(#REF!,INT((ROW()-13)/2),0)),"",OFFSET(#REF!,INT((ROW()-13)/2),0)),IF(ISBLANK(OFFSET('9. METAS'!$U$20,INT((ROW()-14)/2),0)),"",OFFSET('9. METAS'!$U$20,INT((ROW()-14)/2),0)))</f>
        <v/>
      </c>
      <c r="K80" s="136" t="str">
        <f ca="1">IF(MOD(ROW()-13,2)=0,IF(ISBLANK(OFFSET(#REF!,INT((ROW()-13)/2),0)),"",OFFSET(#REF!,INT((ROW()-13)/2),0)),IF(ISBLANK(OFFSET('9. METAS'!$V$20,INT((ROW()-14)/2),0)),"",OFFSET('9. METAS'!$V$20,INT((ROW()-14)/2),0)))</f>
        <v/>
      </c>
      <c r="L80" s="136" t="str">
        <f ca="1">IF(MOD(ROW()-13,2)=0,IF(ISBLANK(OFFSET(#REF!,INT((ROW()-13)/2),0)),"",OFFSET(#REF!,INT((ROW()-13)/2),0)),IF(ISBLANK(OFFSET('9. METAS'!$W$20,INT((ROW()-14)/2),0)),"",OFFSET('9. METAS'!$W$20,INT((ROW()-14)/2),0)))</f>
        <v/>
      </c>
      <c r="M80" s="137" t="str">
        <f ca="1">IF(MOD(ROW()-13,2)=0,IF(ISBLANK(OFFSET(#REF!,INT((ROW()-13)/2),0)),"",OFFSET(#REF!,INT((ROW()-13)/2),0)),IF(ISBLANK(OFFSET('9. METAS'!$X$20,INT((ROW()-14)/2),0)),"",OFFSET('9. METAS'!$X$20,INT((ROW()-14)/2),0)))</f>
        <v/>
      </c>
      <c r="N80" s="537"/>
      <c r="O80" s="508"/>
      <c r="P80" s="539"/>
    </row>
    <row r="81" spans="3:16">
      <c r="C81" s="486" t="str">
        <f ca="1">IF(ISBLANK(OFFSET('5. Pp (3 años)'!$C$46,INT((ROW()-13)/2),0)),"",OFFSET('5. Pp (3 años)'!$C$46,INT((ROW()-13)/2),0))</f>
        <v/>
      </c>
      <c r="D81" s="488" t="str">
        <f ca="1">IF(ISBLANK(OFFSET('5. Pp (3 años)'!$D$46,INT((ROW()-13)/2),0)),"",OFFSET('5. Pp (3 años)'!$D$46,INT((ROW()-13)/2),0))</f>
        <v/>
      </c>
      <c r="E81" s="488" t="str">
        <f ca="1">IF(ISBLANK(OFFSET('5. Pp (3 años)'!$E$46,INT((ROW()-13)/2),0)),"",OFFSET('5. Pp (3 años)'!$E$46,INT((ROW()-13)/2),0))</f>
        <v/>
      </c>
      <c r="F81" s="490" t="str">
        <f ca="1">IF(ISBLANK(OFFSET('5. Pp (3 años)'!$K$46,INT((ROW()-13)/2),0)),"",OFFSET('5. Pp (3 años)'!$K$46,INT((ROW()-13)/2),0))</f>
        <v/>
      </c>
      <c r="G81" s="492" t="str">
        <f ca="1">IF(ISBLANK(OFFSET('5. Pp (3 años)'!$H$46,INT((ROW()-13)/2),0)),"",OFFSET('5. Pp (3 años)'!$H$46,INT((ROW()-13)/2),0))</f>
        <v/>
      </c>
      <c r="H81" s="535" t="str">
        <f ca="1">IF(ISBLANK(OFFSET('9. METAS'!$L$20,INT((ROW()-13)/2),0)),"",OFFSET('9. METAS'!$L$20,INT((ROW()-13)/2),0))</f>
        <v/>
      </c>
      <c r="I81" s="479"/>
      <c r="J81" s="135" t="e">
        <f ca="1">IF(MOD(ROW()-13,2)=0,IF(ISBLANK(OFFSET(#REF!,INT((ROW()-13)/2),0)),"",OFFSET(#REF!,INT((ROW()-13)/2),0)),IF(ISBLANK(OFFSET('9. METAS'!$U$20,INT((ROW()-14)/2),0)),"",OFFSET('9. METAS'!$U$20,INT((ROW()-14)/2),0)))</f>
        <v>#REF!</v>
      </c>
      <c r="K81" s="136" t="e">
        <f ca="1">IF(MOD(ROW()-13,2)=0,IF(ISBLANK(OFFSET(#REF!,INT((ROW()-13)/2),0)),"",OFFSET(#REF!,INT((ROW()-13)/2),0)),IF(ISBLANK(OFFSET('9. METAS'!$V$20,INT((ROW()-14)/2),0)),"",OFFSET('9. METAS'!$V$20,INT((ROW()-14)/2),0)))</f>
        <v>#REF!</v>
      </c>
      <c r="L81" s="136" t="e">
        <f ca="1">IF(MOD(ROW()-13,2)=0,IF(ISBLANK(OFFSET(#REF!,INT((ROW()-13)/2),0)),"",OFFSET(#REF!,INT((ROW()-13)/2),0)),IF(ISBLANK(OFFSET('9. METAS'!$W$20,INT((ROW()-14)/2),0)),"",OFFSET('9. METAS'!$W$20,INT((ROW()-14)/2),0)))</f>
        <v>#REF!</v>
      </c>
      <c r="M81" s="137" t="e">
        <f ca="1">IF(MOD(ROW()-13,2)=0,IF(ISBLANK(OFFSET(#REF!,INT((ROW()-13)/2),0)),"",OFFSET(#REF!,INT((ROW()-13)/2),0)),IF(ISBLANK(OFFSET('9. METAS'!$X$20,INT((ROW()-14)/2),0)),"",OFFSET('9. METAS'!$X$20,INT((ROW()-14)/2),0)))</f>
        <v>#REF!</v>
      </c>
      <c r="N81" s="536" t="str">
        <f t="shared" ref="N81" ca="1" si="64">IFERROR(J81/J82,"ND")</f>
        <v>ND</v>
      </c>
      <c r="O81" s="507" t="str">
        <f t="shared" ref="O81" ca="1" si="65">IFERROR(((J81)/H81),"ND")</f>
        <v>ND</v>
      </c>
      <c r="P81" s="538"/>
    </row>
    <row r="82" spans="3:16">
      <c r="C82" s="498"/>
      <c r="D82" s="488"/>
      <c r="E82" s="488"/>
      <c r="F82" s="490"/>
      <c r="G82" s="492"/>
      <c r="H82" s="535"/>
      <c r="I82" s="480"/>
      <c r="J82" s="135" t="str">
        <f ca="1">IF(MOD(ROW()-13,2)=0,IF(ISBLANK(OFFSET(#REF!,INT((ROW()-13)/2),0)),"",OFFSET(#REF!,INT((ROW()-13)/2),0)),IF(ISBLANK(OFFSET('9. METAS'!$U$20,INT((ROW()-14)/2),0)),"",OFFSET('9. METAS'!$U$20,INT((ROW()-14)/2),0)))</f>
        <v/>
      </c>
      <c r="K82" s="136" t="str">
        <f ca="1">IF(MOD(ROW()-13,2)=0,IF(ISBLANK(OFFSET(#REF!,INT((ROW()-13)/2),0)),"",OFFSET(#REF!,INT((ROW()-13)/2),0)),IF(ISBLANK(OFFSET('9. METAS'!$V$20,INT((ROW()-14)/2),0)),"",OFFSET('9. METAS'!$V$20,INT((ROW()-14)/2),0)))</f>
        <v/>
      </c>
      <c r="L82" s="136" t="str">
        <f ca="1">IF(MOD(ROW()-13,2)=0,IF(ISBLANK(OFFSET(#REF!,INT((ROW()-13)/2),0)),"",OFFSET(#REF!,INT((ROW()-13)/2),0)),IF(ISBLANK(OFFSET('9. METAS'!$W$20,INT((ROW()-14)/2),0)),"",OFFSET('9. METAS'!$W$20,INT((ROW()-14)/2),0)))</f>
        <v/>
      </c>
      <c r="M82" s="137" t="str">
        <f ca="1">IF(MOD(ROW()-13,2)=0,IF(ISBLANK(OFFSET(#REF!,INT((ROW()-13)/2),0)),"",OFFSET(#REF!,INT((ROW()-13)/2),0)),IF(ISBLANK(OFFSET('9. METAS'!$X$20,INT((ROW()-14)/2),0)),"",OFFSET('9. METAS'!$X$20,INT((ROW()-14)/2),0)))</f>
        <v/>
      </c>
      <c r="N82" s="537"/>
      <c r="O82" s="508"/>
      <c r="P82" s="539"/>
    </row>
    <row r="83" spans="3:16">
      <c r="C83" s="486" t="str">
        <f ca="1">IF(ISBLANK(OFFSET('5. Pp (3 años)'!$C$46,INT((ROW()-13)/2),0)),"",OFFSET('5. Pp (3 años)'!$C$46,INT((ROW()-13)/2),0))</f>
        <v/>
      </c>
      <c r="D83" s="488" t="str">
        <f ca="1">IF(ISBLANK(OFFSET('5. Pp (3 años)'!$D$46,INT((ROW()-13)/2),0)),"",OFFSET('5. Pp (3 años)'!$D$46,INT((ROW()-13)/2),0))</f>
        <v/>
      </c>
      <c r="E83" s="488" t="str">
        <f ca="1">IF(ISBLANK(OFFSET('5. Pp (3 años)'!$E$46,INT((ROW()-13)/2),0)),"",OFFSET('5. Pp (3 años)'!$E$46,INT((ROW()-13)/2),0))</f>
        <v/>
      </c>
      <c r="F83" s="490" t="str">
        <f ca="1">IF(ISBLANK(OFFSET('5. Pp (3 años)'!$K$46,INT((ROW()-13)/2),0)),"",OFFSET('5. Pp (3 años)'!$K$46,INT((ROW()-13)/2),0))</f>
        <v/>
      </c>
      <c r="G83" s="492" t="str">
        <f ca="1">IF(ISBLANK(OFFSET('5. Pp (3 años)'!$H$46,INT((ROW()-13)/2),0)),"",OFFSET('5. Pp (3 años)'!$H$46,INT((ROW()-13)/2),0))</f>
        <v/>
      </c>
      <c r="H83" s="535" t="str">
        <f ca="1">IF(ISBLANK(OFFSET('9. METAS'!$L$20,INT((ROW()-13)/2),0)),"",OFFSET('9. METAS'!$L$20,INT((ROW()-13)/2),0))</f>
        <v/>
      </c>
      <c r="I83" s="479"/>
      <c r="J83" s="135" t="e">
        <f ca="1">IF(MOD(ROW()-13,2)=0,IF(ISBLANK(OFFSET(#REF!,INT((ROW()-13)/2),0)),"",OFFSET(#REF!,INT((ROW()-13)/2),0)),IF(ISBLANK(OFFSET('9. METAS'!$U$20,INT((ROW()-14)/2),0)),"",OFFSET('9. METAS'!$U$20,INT((ROW()-14)/2),0)))</f>
        <v>#REF!</v>
      </c>
      <c r="K83" s="136" t="e">
        <f ca="1">IF(MOD(ROW()-13,2)=0,IF(ISBLANK(OFFSET(#REF!,INT((ROW()-13)/2),0)),"",OFFSET(#REF!,INT((ROW()-13)/2),0)),IF(ISBLANK(OFFSET('9. METAS'!$V$20,INT((ROW()-14)/2),0)),"",OFFSET('9. METAS'!$V$20,INT((ROW()-14)/2),0)))</f>
        <v>#REF!</v>
      </c>
      <c r="L83" s="136" t="e">
        <f ca="1">IF(MOD(ROW()-13,2)=0,IF(ISBLANK(OFFSET(#REF!,INT((ROW()-13)/2),0)),"",OFFSET(#REF!,INT((ROW()-13)/2),0)),IF(ISBLANK(OFFSET('9. METAS'!$W$20,INT((ROW()-14)/2),0)),"",OFFSET('9. METAS'!$W$20,INT((ROW()-14)/2),0)))</f>
        <v>#REF!</v>
      </c>
      <c r="M83" s="137" t="e">
        <f ca="1">IF(MOD(ROW()-13,2)=0,IF(ISBLANK(OFFSET(#REF!,INT((ROW()-13)/2),0)),"",OFFSET(#REF!,INT((ROW()-13)/2),0)),IF(ISBLANK(OFFSET('9. METAS'!$X$20,INT((ROW()-14)/2),0)),"",OFFSET('9. METAS'!$X$20,INT((ROW()-14)/2),0)))</f>
        <v>#REF!</v>
      </c>
      <c r="N83" s="536" t="str">
        <f t="shared" ref="N83" ca="1" si="66">IFERROR(J83/J84,"ND")</f>
        <v>ND</v>
      </c>
      <c r="O83" s="507" t="str">
        <f t="shared" ref="O83" ca="1" si="67">IFERROR(((J83)/H83),"ND")</f>
        <v>ND</v>
      </c>
      <c r="P83" s="538"/>
    </row>
    <row r="84" spans="3:16">
      <c r="C84" s="498"/>
      <c r="D84" s="488"/>
      <c r="E84" s="488"/>
      <c r="F84" s="490"/>
      <c r="G84" s="492"/>
      <c r="H84" s="535"/>
      <c r="I84" s="480"/>
      <c r="J84" s="135" t="str">
        <f ca="1">IF(MOD(ROW()-13,2)=0,IF(ISBLANK(OFFSET(#REF!,INT((ROW()-13)/2),0)),"",OFFSET(#REF!,INT((ROW()-13)/2),0)),IF(ISBLANK(OFFSET('9. METAS'!$U$20,INT((ROW()-14)/2),0)),"",OFFSET('9. METAS'!$U$20,INT((ROW()-14)/2),0)))</f>
        <v/>
      </c>
      <c r="K84" s="136" t="str">
        <f ca="1">IF(MOD(ROW()-13,2)=0,IF(ISBLANK(OFFSET(#REF!,INT((ROW()-13)/2),0)),"",OFFSET(#REF!,INT((ROW()-13)/2),0)),IF(ISBLANK(OFFSET('9. METAS'!$V$20,INT((ROW()-14)/2),0)),"",OFFSET('9. METAS'!$V$20,INT((ROW()-14)/2),0)))</f>
        <v/>
      </c>
      <c r="L84" s="136" t="str">
        <f ca="1">IF(MOD(ROW()-13,2)=0,IF(ISBLANK(OFFSET(#REF!,INT((ROW()-13)/2),0)),"",OFFSET(#REF!,INT((ROW()-13)/2),0)),IF(ISBLANK(OFFSET('9. METAS'!$W$20,INT((ROW()-14)/2),0)),"",OFFSET('9. METAS'!$W$20,INT((ROW()-14)/2),0)))</f>
        <v/>
      </c>
      <c r="M84" s="137" t="str">
        <f ca="1">IF(MOD(ROW()-13,2)=0,IF(ISBLANK(OFFSET(#REF!,INT((ROW()-13)/2),0)),"",OFFSET(#REF!,INT((ROW()-13)/2),0)),IF(ISBLANK(OFFSET('9. METAS'!$X$20,INT((ROW()-14)/2),0)),"",OFFSET('9. METAS'!$X$20,INT((ROW()-14)/2),0)))</f>
        <v/>
      </c>
      <c r="N84" s="537"/>
      <c r="O84" s="508"/>
      <c r="P84" s="539"/>
    </row>
    <row r="85" spans="3:16">
      <c r="C85" s="486" t="str">
        <f ca="1">IF(ISBLANK(OFFSET('5. Pp (3 años)'!$C$46,INT((ROW()-13)/2),0)),"",OFFSET('5. Pp (3 años)'!$C$46,INT((ROW()-13)/2),0))</f>
        <v/>
      </c>
      <c r="D85" s="488" t="str">
        <f ca="1">IF(ISBLANK(OFFSET('5. Pp (3 años)'!$D$46,INT((ROW()-13)/2),0)),"",OFFSET('5. Pp (3 años)'!$D$46,INT((ROW()-13)/2),0))</f>
        <v/>
      </c>
      <c r="E85" s="488" t="str">
        <f ca="1">IF(ISBLANK(OFFSET('5. Pp (3 años)'!$E$46,INT((ROW()-13)/2),0)),"",OFFSET('5. Pp (3 años)'!$E$46,INT((ROW()-13)/2),0))</f>
        <v/>
      </c>
      <c r="F85" s="490" t="str">
        <f ca="1">IF(ISBLANK(OFFSET('5. Pp (3 años)'!$K$46,INT((ROW()-13)/2),0)),"",OFFSET('5. Pp (3 años)'!$K$46,INT((ROW()-13)/2),0))</f>
        <v/>
      </c>
      <c r="G85" s="492" t="str">
        <f ca="1">IF(ISBLANK(OFFSET('5. Pp (3 años)'!$H$46,INT((ROW()-13)/2),0)),"",OFFSET('5. Pp (3 años)'!$H$46,INT((ROW()-13)/2),0))</f>
        <v/>
      </c>
      <c r="H85" s="535" t="str">
        <f ca="1">IF(ISBLANK(OFFSET('9. METAS'!$L$20,INT((ROW()-13)/2),0)),"",OFFSET('9. METAS'!$L$20,INT((ROW()-13)/2),0))</f>
        <v/>
      </c>
      <c r="I85" s="479"/>
      <c r="J85" s="135" t="e">
        <f ca="1">IF(MOD(ROW()-13,2)=0,IF(ISBLANK(OFFSET(#REF!,INT((ROW()-13)/2),0)),"",OFFSET(#REF!,INT((ROW()-13)/2),0)),IF(ISBLANK(OFFSET('9. METAS'!$U$20,INT((ROW()-14)/2),0)),"",OFFSET('9. METAS'!$U$20,INT((ROW()-14)/2),0)))</f>
        <v>#REF!</v>
      </c>
      <c r="K85" s="136" t="e">
        <f ca="1">IF(MOD(ROW()-13,2)=0,IF(ISBLANK(OFFSET(#REF!,INT((ROW()-13)/2),0)),"",OFFSET(#REF!,INT((ROW()-13)/2),0)),IF(ISBLANK(OFFSET('9. METAS'!$V$20,INT((ROW()-14)/2),0)),"",OFFSET('9. METAS'!$V$20,INT((ROW()-14)/2),0)))</f>
        <v>#REF!</v>
      </c>
      <c r="L85" s="136" t="e">
        <f ca="1">IF(MOD(ROW()-13,2)=0,IF(ISBLANK(OFFSET(#REF!,INT((ROW()-13)/2),0)),"",OFFSET(#REF!,INT((ROW()-13)/2),0)),IF(ISBLANK(OFFSET('9. METAS'!$W$20,INT((ROW()-14)/2),0)),"",OFFSET('9. METAS'!$W$20,INT((ROW()-14)/2),0)))</f>
        <v>#REF!</v>
      </c>
      <c r="M85" s="137" t="e">
        <f ca="1">IF(MOD(ROW()-13,2)=0,IF(ISBLANK(OFFSET(#REF!,INT((ROW()-13)/2),0)),"",OFFSET(#REF!,INT((ROW()-13)/2),0)),IF(ISBLANK(OFFSET('9. METAS'!$X$20,INT((ROW()-14)/2),0)),"",OFFSET('9. METAS'!$X$20,INT((ROW()-14)/2),0)))</f>
        <v>#REF!</v>
      </c>
      <c r="N85" s="536" t="str">
        <f t="shared" ref="N85" ca="1" si="68">IFERROR(J85/J86,"ND")</f>
        <v>ND</v>
      </c>
      <c r="O85" s="507" t="str">
        <f t="shared" ref="O85" ca="1" si="69">IFERROR(((J85)/H85),"ND")</f>
        <v>ND</v>
      </c>
      <c r="P85" s="538"/>
    </row>
    <row r="86" spans="3:16">
      <c r="C86" s="498"/>
      <c r="D86" s="488"/>
      <c r="E86" s="488"/>
      <c r="F86" s="490"/>
      <c r="G86" s="492"/>
      <c r="H86" s="535"/>
      <c r="I86" s="480"/>
      <c r="J86" s="135" t="str">
        <f ca="1">IF(MOD(ROW()-13,2)=0,IF(ISBLANK(OFFSET(#REF!,INT((ROW()-13)/2),0)),"",OFFSET(#REF!,INT((ROW()-13)/2),0)),IF(ISBLANK(OFFSET('9. METAS'!$U$20,INT((ROW()-14)/2),0)),"",OFFSET('9. METAS'!$U$20,INT((ROW()-14)/2),0)))</f>
        <v/>
      </c>
      <c r="K86" s="136" t="str">
        <f ca="1">IF(MOD(ROW()-13,2)=0,IF(ISBLANK(OFFSET(#REF!,INT((ROW()-13)/2),0)),"",OFFSET(#REF!,INT((ROW()-13)/2),0)),IF(ISBLANK(OFFSET('9. METAS'!$V$20,INT((ROW()-14)/2),0)),"",OFFSET('9. METAS'!$V$20,INT((ROW()-14)/2),0)))</f>
        <v/>
      </c>
      <c r="L86" s="136" t="str">
        <f ca="1">IF(MOD(ROW()-13,2)=0,IF(ISBLANK(OFFSET(#REF!,INT((ROW()-13)/2),0)),"",OFFSET(#REF!,INT((ROW()-13)/2),0)),IF(ISBLANK(OFFSET('9. METAS'!$W$20,INT((ROW()-14)/2),0)),"",OFFSET('9. METAS'!$W$20,INT((ROW()-14)/2),0)))</f>
        <v/>
      </c>
      <c r="M86" s="137" t="str">
        <f ca="1">IF(MOD(ROW()-13,2)=0,IF(ISBLANK(OFFSET(#REF!,INT((ROW()-13)/2),0)),"",OFFSET(#REF!,INT((ROW()-13)/2),0)),IF(ISBLANK(OFFSET('9. METAS'!$X$20,INT((ROW()-14)/2),0)),"",OFFSET('9. METAS'!$X$20,INT((ROW()-14)/2),0)))</f>
        <v/>
      </c>
      <c r="N86" s="537"/>
      <c r="O86" s="508"/>
      <c r="P86" s="539"/>
    </row>
    <row r="87" spans="3:16">
      <c r="C87" s="486" t="str">
        <f ca="1">IF(ISBLANK(OFFSET('5. Pp (3 años)'!$C$46,INT((ROW()-13)/2),0)),"",OFFSET('5. Pp (3 años)'!$C$46,INT((ROW()-13)/2),0))</f>
        <v/>
      </c>
      <c r="D87" s="488" t="str">
        <f ca="1">IF(ISBLANK(OFFSET('5. Pp (3 años)'!$D$46,INT((ROW()-13)/2),0)),"",OFFSET('5. Pp (3 años)'!$D$46,INT((ROW()-13)/2),0))</f>
        <v/>
      </c>
      <c r="E87" s="488" t="str">
        <f ca="1">IF(ISBLANK(OFFSET('5. Pp (3 años)'!$E$46,INT((ROW()-13)/2),0)),"",OFFSET('5. Pp (3 años)'!$E$46,INT((ROW()-13)/2),0))</f>
        <v/>
      </c>
      <c r="F87" s="490" t="str">
        <f ca="1">IF(ISBLANK(OFFSET('5. Pp (3 años)'!$K$46,INT((ROW()-13)/2),0)),"",OFFSET('5. Pp (3 años)'!$K$46,INT((ROW()-13)/2),0))</f>
        <v/>
      </c>
      <c r="G87" s="492" t="str">
        <f ca="1">IF(ISBLANK(OFFSET('5. Pp (3 años)'!$H$46,INT((ROW()-13)/2),0)),"",OFFSET('5. Pp (3 años)'!$H$46,INT((ROW()-13)/2),0))</f>
        <v/>
      </c>
      <c r="H87" s="535" t="str">
        <f ca="1">IF(ISBLANK(OFFSET('9. METAS'!$L$20,INT((ROW()-13)/2),0)),"",OFFSET('9. METAS'!$L$20,INT((ROW()-13)/2),0))</f>
        <v/>
      </c>
      <c r="I87" s="479"/>
      <c r="J87" s="135" t="e">
        <f ca="1">IF(MOD(ROW()-13,2)=0,IF(ISBLANK(OFFSET(#REF!,INT((ROW()-13)/2),0)),"",OFFSET(#REF!,INT((ROW()-13)/2),0)),IF(ISBLANK(OFFSET('9. METAS'!$U$20,INT((ROW()-14)/2),0)),"",OFFSET('9. METAS'!$U$20,INT((ROW()-14)/2),0)))</f>
        <v>#REF!</v>
      </c>
      <c r="K87" s="136" t="e">
        <f ca="1">IF(MOD(ROW()-13,2)=0,IF(ISBLANK(OFFSET(#REF!,INT((ROW()-13)/2),0)),"",OFFSET(#REF!,INT((ROW()-13)/2),0)),IF(ISBLANK(OFFSET('9. METAS'!$V$20,INT((ROW()-14)/2),0)),"",OFFSET('9. METAS'!$V$20,INT((ROW()-14)/2),0)))</f>
        <v>#REF!</v>
      </c>
      <c r="L87" s="136" t="e">
        <f ca="1">IF(MOD(ROW()-13,2)=0,IF(ISBLANK(OFFSET(#REF!,INT((ROW()-13)/2),0)),"",OFFSET(#REF!,INT((ROW()-13)/2),0)),IF(ISBLANK(OFFSET('9. METAS'!$W$20,INT((ROW()-14)/2),0)),"",OFFSET('9. METAS'!$W$20,INT((ROW()-14)/2),0)))</f>
        <v>#REF!</v>
      </c>
      <c r="M87" s="137" t="e">
        <f ca="1">IF(MOD(ROW()-13,2)=0,IF(ISBLANK(OFFSET(#REF!,INT((ROW()-13)/2),0)),"",OFFSET(#REF!,INT((ROW()-13)/2),0)),IF(ISBLANK(OFFSET('9. METAS'!$X$20,INT((ROW()-14)/2),0)),"",OFFSET('9. METAS'!$X$20,INT((ROW()-14)/2),0)))</f>
        <v>#REF!</v>
      </c>
      <c r="N87" s="536" t="str">
        <f t="shared" ref="N87" ca="1" si="70">IFERROR(J87/J88,"ND")</f>
        <v>ND</v>
      </c>
      <c r="O87" s="507" t="str">
        <f t="shared" ref="O87" ca="1" si="71">IFERROR(((J87)/H87),"ND")</f>
        <v>ND</v>
      </c>
      <c r="P87" s="538"/>
    </row>
    <row r="88" spans="3:16">
      <c r="C88" s="498"/>
      <c r="D88" s="488"/>
      <c r="E88" s="488"/>
      <c r="F88" s="490"/>
      <c r="G88" s="492"/>
      <c r="H88" s="535"/>
      <c r="I88" s="480"/>
      <c r="J88" s="135" t="str">
        <f ca="1">IF(MOD(ROW()-13,2)=0,IF(ISBLANK(OFFSET(#REF!,INT((ROW()-13)/2),0)),"",OFFSET(#REF!,INT((ROW()-13)/2),0)),IF(ISBLANK(OFFSET('9. METAS'!$U$20,INT((ROW()-14)/2),0)),"",OFFSET('9. METAS'!$U$20,INT((ROW()-14)/2),0)))</f>
        <v/>
      </c>
      <c r="K88" s="136" t="str">
        <f ca="1">IF(MOD(ROW()-13,2)=0,IF(ISBLANK(OFFSET(#REF!,INT((ROW()-13)/2),0)),"",OFFSET(#REF!,INT((ROW()-13)/2),0)),IF(ISBLANK(OFFSET('9. METAS'!$V$20,INT((ROW()-14)/2),0)),"",OFFSET('9. METAS'!$V$20,INT((ROW()-14)/2),0)))</f>
        <v/>
      </c>
      <c r="L88" s="136" t="str">
        <f ca="1">IF(MOD(ROW()-13,2)=0,IF(ISBLANK(OFFSET(#REF!,INT((ROW()-13)/2),0)),"",OFFSET(#REF!,INT((ROW()-13)/2),0)),IF(ISBLANK(OFFSET('9. METAS'!$W$20,INT((ROW()-14)/2),0)),"",OFFSET('9. METAS'!$W$20,INT((ROW()-14)/2),0)))</f>
        <v/>
      </c>
      <c r="M88" s="137" t="str">
        <f ca="1">IF(MOD(ROW()-13,2)=0,IF(ISBLANK(OFFSET(#REF!,INT((ROW()-13)/2),0)),"",OFFSET(#REF!,INT((ROW()-13)/2),0)),IF(ISBLANK(OFFSET('9. METAS'!$X$20,INT((ROW()-14)/2),0)),"",OFFSET('9. METAS'!$X$20,INT((ROW()-14)/2),0)))</f>
        <v/>
      </c>
      <c r="N88" s="537"/>
      <c r="O88" s="508"/>
      <c r="P88" s="539"/>
    </row>
    <row r="89" spans="3:16">
      <c r="C89" s="486" t="str">
        <f ca="1">IF(ISBLANK(OFFSET('5. Pp (3 años)'!$C$46,INT((ROW()-13)/2),0)),"",OFFSET('5. Pp (3 años)'!$C$46,INT((ROW()-13)/2),0))</f>
        <v/>
      </c>
      <c r="D89" s="488" t="str">
        <f ca="1">IF(ISBLANK(OFFSET('5. Pp (3 años)'!$D$46,INT((ROW()-13)/2),0)),"",OFFSET('5. Pp (3 años)'!$D$46,INT((ROW()-13)/2),0))</f>
        <v/>
      </c>
      <c r="E89" s="488" t="str">
        <f ca="1">IF(ISBLANK(OFFSET('5. Pp (3 años)'!$E$46,INT((ROW()-13)/2),0)),"",OFFSET('5. Pp (3 años)'!$E$46,INT((ROW()-13)/2),0))</f>
        <v/>
      </c>
      <c r="F89" s="490" t="str">
        <f ca="1">IF(ISBLANK(OFFSET('5. Pp (3 años)'!$K$46,INT((ROW()-13)/2),0)),"",OFFSET('5. Pp (3 años)'!$K$46,INT((ROW()-13)/2),0))</f>
        <v/>
      </c>
      <c r="G89" s="492" t="str">
        <f ca="1">IF(ISBLANK(OFFSET('5. Pp (3 años)'!$H$46,INT((ROW()-13)/2),0)),"",OFFSET('5. Pp (3 años)'!$H$46,INT((ROW()-13)/2),0))</f>
        <v/>
      </c>
      <c r="H89" s="535" t="str">
        <f ca="1">IF(ISBLANK(OFFSET('9. METAS'!$L$20,INT((ROW()-13)/2),0)),"",OFFSET('9. METAS'!$L$20,INT((ROW()-13)/2),0))</f>
        <v/>
      </c>
      <c r="I89" s="479"/>
      <c r="J89" s="135" t="e">
        <f ca="1">IF(MOD(ROW()-13,2)=0,IF(ISBLANK(OFFSET(#REF!,INT((ROW()-13)/2),0)),"",OFFSET(#REF!,INT((ROW()-13)/2),0)),IF(ISBLANK(OFFSET('9. METAS'!$U$20,INT((ROW()-14)/2),0)),"",OFFSET('9. METAS'!$U$20,INT((ROW()-14)/2),0)))</f>
        <v>#REF!</v>
      </c>
      <c r="K89" s="136" t="e">
        <f ca="1">IF(MOD(ROW()-13,2)=0,IF(ISBLANK(OFFSET(#REF!,INT((ROW()-13)/2),0)),"",OFFSET(#REF!,INT((ROW()-13)/2),0)),IF(ISBLANK(OFFSET('9. METAS'!$V$20,INT((ROW()-14)/2),0)),"",OFFSET('9. METAS'!$V$20,INT((ROW()-14)/2),0)))</f>
        <v>#REF!</v>
      </c>
      <c r="L89" s="136" t="e">
        <f ca="1">IF(MOD(ROW()-13,2)=0,IF(ISBLANK(OFFSET(#REF!,INT((ROW()-13)/2),0)),"",OFFSET(#REF!,INT((ROW()-13)/2),0)),IF(ISBLANK(OFFSET('9. METAS'!$W$20,INT((ROW()-14)/2),0)),"",OFFSET('9. METAS'!$W$20,INT((ROW()-14)/2),0)))</f>
        <v>#REF!</v>
      </c>
      <c r="M89" s="137" t="e">
        <f ca="1">IF(MOD(ROW()-13,2)=0,IF(ISBLANK(OFFSET(#REF!,INT((ROW()-13)/2),0)),"",OFFSET(#REF!,INT((ROW()-13)/2),0)),IF(ISBLANK(OFFSET('9. METAS'!$X$20,INT((ROW()-14)/2),0)),"",OFFSET('9. METAS'!$X$20,INT((ROW()-14)/2),0)))</f>
        <v>#REF!</v>
      </c>
      <c r="N89" s="536" t="str">
        <f t="shared" ref="N89" ca="1" si="72">IFERROR(J89/J90,"ND")</f>
        <v>ND</v>
      </c>
      <c r="O89" s="507" t="str">
        <f t="shared" ref="O89" ca="1" si="73">IFERROR(((J89)/H89),"ND")</f>
        <v>ND</v>
      </c>
      <c r="P89" s="538"/>
    </row>
    <row r="90" spans="3:16">
      <c r="C90" s="498"/>
      <c r="D90" s="488"/>
      <c r="E90" s="488"/>
      <c r="F90" s="490"/>
      <c r="G90" s="492"/>
      <c r="H90" s="535"/>
      <c r="I90" s="480"/>
      <c r="J90" s="135" t="str">
        <f ca="1">IF(MOD(ROW()-13,2)=0,IF(ISBLANK(OFFSET(#REF!,INT((ROW()-13)/2),0)),"",OFFSET(#REF!,INT((ROW()-13)/2),0)),IF(ISBLANK(OFFSET('9. METAS'!$U$20,INT((ROW()-14)/2),0)),"",OFFSET('9. METAS'!$U$20,INT((ROW()-14)/2),0)))</f>
        <v/>
      </c>
      <c r="K90" s="136" t="str">
        <f ca="1">IF(MOD(ROW()-13,2)=0,IF(ISBLANK(OFFSET(#REF!,INT((ROW()-13)/2),0)),"",OFFSET(#REF!,INT((ROW()-13)/2),0)),IF(ISBLANK(OFFSET('9. METAS'!$V$20,INT((ROW()-14)/2),0)),"",OFFSET('9. METAS'!$V$20,INT((ROW()-14)/2),0)))</f>
        <v/>
      </c>
      <c r="L90" s="136" t="str">
        <f ca="1">IF(MOD(ROW()-13,2)=0,IF(ISBLANK(OFFSET(#REF!,INT((ROW()-13)/2),0)),"",OFFSET(#REF!,INT((ROW()-13)/2),0)),IF(ISBLANK(OFFSET('9. METAS'!$W$20,INT((ROW()-14)/2),0)),"",OFFSET('9. METAS'!$W$20,INT((ROW()-14)/2),0)))</f>
        <v/>
      </c>
      <c r="M90" s="137" t="str">
        <f ca="1">IF(MOD(ROW()-13,2)=0,IF(ISBLANK(OFFSET(#REF!,INT((ROW()-13)/2),0)),"",OFFSET(#REF!,INT((ROW()-13)/2),0)),IF(ISBLANK(OFFSET('9. METAS'!$X$20,INT((ROW()-14)/2),0)),"",OFFSET('9. METAS'!$X$20,INT((ROW()-14)/2),0)))</f>
        <v/>
      </c>
      <c r="N90" s="537"/>
      <c r="O90" s="508"/>
      <c r="P90" s="539"/>
    </row>
    <row r="91" spans="3:16">
      <c r="C91" s="486" t="str">
        <f ca="1">IF(ISBLANK(OFFSET('5. Pp (3 años)'!$C$46,INT((ROW()-13)/2),0)),"",OFFSET('5. Pp (3 años)'!$C$46,INT((ROW()-13)/2),0))</f>
        <v/>
      </c>
      <c r="D91" s="488" t="str">
        <f ca="1">IF(ISBLANK(OFFSET('5. Pp (3 años)'!$D$46,INT((ROW()-13)/2),0)),"",OFFSET('5. Pp (3 años)'!$D$46,INT((ROW()-13)/2),0))</f>
        <v/>
      </c>
      <c r="E91" s="488" t="str">
        <f ca="1">IF(ISBLANK(OFFSET('5. Pp (3 años)'!$E$46,INT((ROW()-13)/2),0)),"",OFFSET('5. Pp (3 años)'!$E$46,INT((ROW()-13)/2),0))</f>
        <v/>
      </c>
      <c r="F91" s="490" t="str">
        <f ca="1">IF(ISBLANK(OFFSET('5. Pp (3 años)'!$K$46,INT((ROW()-13)/2),0)),"",OFFSET('5. Pp (3 años)'!$K$46,INT((ROW()-13)/2),0))</f>
        <v/>
      </c>
      <c r="G91" s="492" t="str">
        <f ca="1">IF(ISBLANK(OFFSET('5. Pp (3 años)'!$H$46,INT((ROW()-13)/2),0)),"",OFFSET('5. Pp (3 años)'!$H$46,INT((ROW()-13)/2),0))</f>
        <v/>
      </c>
      <c r="H91" s="535" t="str">
        <f ca="1">IF(ISBLANK(OFFSET('9. METAS'!$L$20,INT((ROW()-13)/2),0)),"",OFFSET('9. METAS'!$L$20,INT((ROW()-13)/2),0))</f>
        <v/>
      </c>
      <c r="I91" s="479"/>
      <c r="J91" s="135" t="e">
        <f ca="1">IF(MOD(ROW()-13,2)=0,IF(ISBLANK(OFFSET(#REF!,INT((ROW()-13)/2),0)),"",OFFSET(#REF!,INT((ROW()-13)/2),0)),IF(ISBLANK(OFFSET('9. METAS'!$U$20,INT((ROW()-14)/2),0)),"",OFFSET('9. METAS'!$U$20,INT((ROW()-14)/2),0)))</f>
        <v>#REF!</v>
      </c>
      <c r="K91" s="136" t="e">
        <f ca="1">IF(MOD(ROW()-13,2)=0,IF(ISBLANK(OFFSET(#REF!,INT((ROW()-13)/2),0)),"",OFFSET(#REF!,INT((ROW()-13)/2),0)),IF(ISBLANK(OFFSET('9. METAS'!$V$20,INT((ROW()-14)/2),0)),"",OFFSET('9. METAS'!$V$20,INT((ROW()-14)/2),0)))</f>
        <v>#REF!</v>
      </c>
      <c r="L91" s="136" t="e">
        <f ca="1">IF(MOD(ROW()-13,2)=0,IF(ISBLANK(OFFSET(#REF!,INT((ROW()-13)/2),0)),"",OFFSET(#REF!,INT((ROW()-13)/2),0)),IF(ISBLANK(OFFSET('9. METAS'!$W$20,INT((ROW()-14)/2),0)),"",OFFSET('9. METAS'!$W$20,INT((ROW()-14)/2),0)))</f>
        <v>#REF!</v>
      </c>
      <c r="M91" s="137" t="e">
        <f ca="1">IF(MOD(ROW()-13,2)=0,IF(ISBLANK(OFFSET(#REF!,INT((ROW()-13)/2),0)),"",OFFSET(#REF!,INT((ROW()-13)/2),0)),IF(ISBLANK(OFFSET('9. METAS'!$X$20,INT((ROW()-14)/2),0)),"",OFFSET('9. METAS'!$X$20,INT((ROW()-14)/2),0)))</f>
        <v>#REF!</v>
      </c>
      <c r="N91" s="536" t="str">
        <f t="shared" ref="N91" ca="1" si="74">IFERROR(J91/J92,"ND")</f>
        <v>ND</v>
      </c>
      <c r="O91" s="507" t="str">
        <f t="shared" ref="O91" ca="1" si="75">IFERROR(((J91)/H91),"ND")</f>
        <v>ND</v>
      </c>
      <c r="P91" s="538"/>
    </row>
    <row r="92" spans="3:16">
      <c r="C92" s="498"/>
      <c r="D92" s="488"/>
      <c r="E92" s="488"/>
      <c r="F92" s="490"/>
      <c r="G92" s="492"/>
      <c r="H92" s="535"/>
      <c r="I92" s="480"/>
      <c r="J92" s="135" t="str">
        <f ca="1">IF(MOD(ROW()-13,2)=0,IF(ISBLANK(OFFSET(#REF!,INT((ROW()-13)/2),0)),"",OFFSET(#REF!,INT((ROW()-13)/2),0)),IF(ISBLANK(OFFSET('9. METAS'!$U$20,INT((ROW()-14)/2),0)),"",OFFSET('9. METAS'!$U$20,INT((ROW()-14)/2),0)))</f>
        <v/>
      </c>
      <c r="K92" s="136" t="str">
        <f ca="1">IF(MOD(ROW()-13,2)=0,IF(ISBLANK(OFFSET(#REF!,INT((ROW()-13)/2),0)),"",OFFSET(#REF!,INT((ROW()-13)/2),0)),IF(ISBLANK(OFFSET('9. METAS'!$V$20,INT((ROW()-14)/2),0)),"",OFFSET('9. METAS'!$V$20,INT((ROW()-14)/2),0)))</f>
        <v/>
      </c>
      <c r="L92" s="136" t="str">
        <f ca="1">IF(MOD(ROW()-13,2)=0,IF(ISBLANK(OFFSET(#REF!,INT((ROW()-13)/2),0)),"",OFFSET(#REF!,INT((ROW()-13)/2),0)),IF(ISBLANK(OFFSET('9. METAS'!$W$20,INT((ROW()-14)/2),0)),"",OFFSET('9. METAS'!$W$20,INT((ROW()-14)/2),0)))</f>
        <v/>
      </c>
      <c r="M92" s="137" t="str">
        <f ca="1">IF(MOD(ROW()-13,2)=0,IF(ISBLANK(OFFSET(#REF!,INT((ROW()-13)/2),0)),"",OFFSET(#REF!,INT((ROW()-13)/2),0)),IF(ISBLANK(OFFSET('9. METAS'!$X$20,INT((ROW()-14)/2),0)),"",OFFSET('9. METAS'!$X$20,INT((ROW()-14)/2),0)))</f>
        <v/>
      </c>
      <c r="N92" s="537"/>
      <c r="O92" s="508"/>
      <c r="P92" s="539"/>
    </row>
    <row r="93" spans="3:16">
      <c r="C93" s="486" t="str">
        <f ca="1">IF(ISBLANK(OFFSET('5. Pp (3 años)'!$C$46,INT((ROW()-13)/2),0)),"",OFFSET('5. Pp (3 años)'!$C$46,INT((ROW()-13)/2),0))</f>
        <v/>
      </c>
      <c r="D93" s="488" t="str">
        <f ca="1">IF(ISBLANK(OFFSET('5. Pp (3 años)'!$D$46,INT((ROW()-13)/2),0)),"",OFFSET('5. Pp (3 años)'!$D$46,INT((ROW()-13)/2),0))</f>
        <v/>
      </c>
      <c r="E93" s="488" t="str">
        <f ca="1">IF(ISBLANK(OFFSET('5. Pp (3 años)'!$E$46,INT((ROW()-13)/2),0)),"",OFFSET('5. Pp (3 años)'!$E$46,INT((ROW()-13)/2),0))</f>
        <v/>
      </c>
      <c r="F93" s="490" t="str">
        <f ca="1">IF(ISBLANK(OFFSET('5. Pp (3 años)'!$K$46,INT((ROW()-13)/2),0)),"",OFFSET('5. Pp (3 años)'!$K$46,INT((ROW()-13)/2),0))</f>
        <v/>
      </c>
      <c r="G93" s="492" t="str">
        <f ca="1">IF(ISBLANK(OFFSET('5. Pp (3 años)'!$H$46,INT((ROW()-13)/2),0)),"",OFFSET('5. Pp (3 años)'!$H$46,INT((ROW()-13)/2),0))</f>
        <v/>
      </c>
      <c r="H93" s="535" t="str">
        <f ca="1">IF(ISBLANK(OFFSET('9. METAS'!$L$20,INT((ROW()-13)/2),0)),"",OFFSET('9. METAS'!$L$20,INT((ROW()-13)/2),0))</f>
        <v/>
      </c>
      <c r="I93" s="479"/>
      <c r="J93" s="135" t="e">
        <f ca="1">IF(MOD(ROW()-13,2)=0,IF(ISBLANK(OFFSET(#REF!,INT((ROW()-13)/2),0)),"",OFFSET(#REF!,INT((ROW()-13)/2),0)),IF(ISBLANK(OFFSET('9. METAS'!$U$20,INT((ROW()-14)/2),0)),"",OFFSET('9. METAS'!$U$20,INT((ROW()-14)/2),0)))</f>
        <v>#REF!</v>
      </c>
      <c r="K93" s="136" t="e">
        <f ca="1">IF(MOD(ROW()-13,2)=0,IF(ISBLANK(OFFSET(#REF!,INT((ROW()-13)/2),0)),"",OFFSET(#REF!,INT((ROW()-13)/2),0)),IF(ISBLANK(OFFSET('9. METAS'!$V$20,INT((ROW()-14)/2),0)),"",OFFSET('9. METAS'!$V$20,INT((ROW()-14)/2),0)))</f>
        <v>#REF!</v>
      </c>
      <c r="L93" s="136" t="e">
        <f ca="1">IF(MOD(ROW()-13,2)=0,IF(ISBLANK(OFFSET(#REF!,INT((ROW()-13)/2),0)),"",OFFSET(#REF!,INT((ROW()-13)/2),0)),IF(ISBLANK(OFFSET('9. METAS'!$W$20,INT((ROW()-14)/2),0)),"",OFFSET('9. METAS'!$W$20,INT((ROW()-14)/2),0)))</f>
        <v>#REF!</v>
      </c>
      <c r="M93" s="137" t="e">
        <f ca="1">IF(MOD(ROW()-13,2)=0,IF(ISBLANK(OFFSET(#REF!,INT((ROW()-13)/2),0)),"",OFFSET(#REF!,INT((ROW()-13)/2),0)),IF(ISBLANK(OFFSET('9. METAS'!$X$20,INT((ROW()-14)/2),0)),"",OFFSET('9. METAS'!$X$20,INT((ROW()-14)/2),0)))</f>
        <v>#REF!</v>
      </c>
      <c r="N93" s="536" t="str">
        <f t="shared" ref="N93" ca="1" si="76">IFERROR(J93/J94,"ND")</f>
        <v>ND</v>
      </c>
      <c r="O93" s="507" t="str">
        <f t="shared" ref="O93" ca="1" si="77">IFERROR(((J93)/H93),"ND")</f>
        <v>ND</v>
      </c>
      <c r="P93" s="538"/>
    </row>
    <row r="94" spans="3:16">
      <c r="C94" s="498"/>
      <c r="D94" s="488"/>
      <c r="E94" s="488"/>
      <c r="F94" s="490"/>
      <c r="G94" s="492"/>
      <c r="H94" s="535"/>
      <c r="I94" s="480"/>
      <c r="J94" s="135" t="str">
        <f ca="1">IF(MOD(ROW()-13,2)=0,IF(ISBLANK(OFFSET(#REF!,INT((ROW()-13)/2),0)),"",OFFSET(#REF!,INT((ROW()-13)/2),0)),IF(ISBLANK(OFFSET('9. METAS'!$U$20,INT((ROW()-14)/2),0)),"",OFFSET('9. METAS'!$U$20,INT((ROW()-14)/2),0)))</f>
        <v/>
      </c>
      <c r="K94" s="136" t="str">
        <f ca="1">IF(MOD(ROW()-13,2)=0,IF(ISBLANK(OFFSET(#REF!,INT((ROW()-13)/2),0)),"",OFFSET(#REF!,INT((ROW()-13)/2),0)),IF(ISBLANK(OFFSET('9. METAS'!$V$20,INT((ROW()-14)/2),0)),"",OFFSET('9. METAS'!$V$20,INT((ROW()-14)/2),0)))</f>
        <v/>
      </c>
      <c r="L94" s="136" t="str">
        <f ca="1">IF(MOD(ROW()-13,2)=0,IF(ISBLANK(OFFSET(#REF!,INT((ROW()-13)/2),0)),"",OFFSET(#REF!,INT((ROW()-13)/2),0)),IF(ISBLANK(OFFSET('9. METAS'!$W$20,INT((ROW()-14)/2),0)),"",OFFSET('9. METAS'!$W$20,INT((ROW()-14)/2),0)))</f>
        <v/>
      </c>
      <c r="M94" s="137" t="str">
        <f ca="1">IF(MOD(ROW()-13,2)=0,IF(ISBLANK(OFFSET(#REF!,INT((ROW()-13)/2),0)),"",OFFSET(#REF!,INT((ROW()-13)/2),0)),IF(ISBLANK(OFFSET('9. METAS'!$X$20,INT((ROW()-14)/2),0)),"",OFFSET('9. METAS'!$X$20,INT((ROW()-14)/2),0)))</f>
        <v/>
      </c>
      <c r="N94" s="537"/>
      <c r="O94" s="508"/>
      <c r="P94" s="539"/>
    </row>
    <row r="95" spans="3:16">
      <c r="C95" s="486" t="str">
        <f ca="1">IF(ISBLANK(OFFSET('5. Pp (3 años)'!$C$46,INT((ROW()-13)/2),0)),"",OFFSET('5. Pp (3 años)'!$C$46,INT((ROW()-13)/2),0))</f>
        <v/>
      </c>
      <c r="D95" s="488" t="str">
        <f ca="1">IF(ISBLANK(OFFSET('5. Pp (3 años)'!$D$46,INT((ROW()-13)/2),0)),"",OFFSET('5. Pp (3 años)'!$D$46,INT((ROW()-13)/2),0))</f>
        <v/>
      </c>
      <c r="E95" s="488" t="str">
        <f ca="1">IF(ISBLANK(OFFSET('5. Pp (3 años)'!$E$46,INT((ROW()-13)/2),0)),"",OFFSET('5. Pp (3 años)'!$E$46,INT((ROW()-13)/2),0))</f>
        <v/>
      </c>
      <c r="F95" s="490" t="str">
        <f ca="1">IF(ISBLANK(OFFSET('5. Pp (3 años)'!$K$46,INT((ROW()-13)/2),0)),"",OFFSET('5. Pp (3 años)'!$K$46,INT((ROW()-13)/2),0))</f>
        <v/>
      </c>
      <c r="G95" s="492" t="str">
        <f ca="1">IF(ISBLANK(OFFSET('5. Pp (3 años)'!$H$46,INT((ROW()-13)/2),0)),"",OFFSET('5. Pp (3 años)'!$H$46,INT((ROW()-13)/2),0))</f>
        <v/>
      </c>
      <c r="H95" s="535" t="str">
        <f ca="1">IF(ISBLANK(OFFSET('9. METAS'!$L$20,INT((ROW()-13)/2),0)),"",OFFSET('9. METAS'!$L$20,INT((ROW()-13)/2),0))</f>
        <v/>
      </c>
      <c r="I95" s="479"/>
      <c r="J95" s="135" t="e">
        <f ca="1">IF(MOD(ROW()-13,2)=0,IF(ISBLANK(OFFSET(#REF!,INT((ROW()-13)/2),0)),"",OFFSET(#REF!,INT((ROW()-13)/2),0)),IF(ISBLANK(OFFSET('9. METAS'!$U$20,INT((ROW()-14)/2),0)),"",OFFSET('9. METAS'!$U$20,INT((ROW()-14)/2),0)))</f>
        <v>#REF!</v>
      </c>
      <c r="K95" s="136" t="e">
        <f ca="1">IF(MOD(ROW()-13,2)=0,IF(ISBLANK(OFFSET(#REF!,INT((ROW()-13)/2),0)),"",OFFSET(#REF!,INT((ROW()-13)/2),0)),IF(ISBLANK(OFFSET('9. METAS'!$V$20,INT((ROW()-14)/2),0)),"",OFFSET('9. METAS'!$V$20,INT((ROW()-14)/2),0)))</f>
        <v>#REF!</v>
      </c>
      <c r="L95" s="136" t="e">
        <f ca="1">IF(MOD(ROW()-13,2)=0,IF(ISBLANK(OFFSET(#REF!,INT((ROW()-13)/2),0)),"",OFFSET(#REF!,INT((ROW()-13)/2),0)),IF(ISBLANK(OFFSET('9. METAS'!$W$20,INT((ROW()-14)/2),0)),"",OFFSET('9. METAS'!$W$20,INT((ROW()-14)/2),0)))</f>
        <v>#REF!</v>
      </c>
      <c r="M95" s="137" t="e">
        <f ca="1">IF(MOD(ROW()-13,2)=0,IF(ISBLANK(OFFSET(#REF!,INT((ROW()-13)/2),0)),"",OFFSET(#REF!,INT((ROW()-13)/2),0)),IF(ISBLANK(OFFSET('9. METAS'!$X$20,INT((ROW()-14)/2),0)),"",OFFSET('9. METAS'!$X$20,INT((ROW()-14)/2),0)))</f>
        <v>#REF!</v>
      </c>
      <c r="N95" s="536" t="str">
        <f t="shared" ref="N95" ca="1" si="78">IFERROR(J95/J96,"ND")</f>
        <v>ND</v>
      </c>
      <c r="O95" s="507" t="str">
        <f t="shared" ref="O95" ca="1" si="79">IFERROR(((J95)/H95),"ND")</f>
        <v>ND</v>
      </c>
      <c r="P95" s="538"/>
    </row>
    <row r="96" spans="3:16">
      <c r="C96" s="498"/>
      <c r="D96" s="488"/>
      <c r="E96" s="488"/>
      <c r="F96" s="490"/>
      <c r="G96" s="492"/>
      <c r="H96" s="535"/>
      <c r="I96" s="480"/>
      <c r="J96" s="135" t="str">
        <f ca="1">IF(MOD(ROW()-13,2)=0,IF(ISBLANK(OFFSET(#REF!,INT((ROW()-13)/2),0)),"",OFFSET(#REF!,INT((ROW()-13)/2),0)),IF(ISBLANK(OFFSET('9. METAS'!$U$20,INT((ROW()-14)/2),0)),"",OFFSET('9. METAS'!$U$20,INT((ROW()-14)/2),0)))</f>
        <v/>
      </c>
      <c r="K96" s="136" t="str">
        <f ca="1">IF(MOD(ROW()-13,2)=0,IF(ISBLANK(OFFSET(#REF!,INT((ROW()-13)/2),0)),"",OFFSET(#REF!,INT((ROW()-13)/2),0)),IF(ISBLANK(OFFSET('9. METAS'!$V$20,INT((ROW()-14)/2),0)),"",OFFSET('9. METAS'!$V$20,INT((ROW()-14)/2),0)))</f>
        <v/>
      </c>
      <c r="L96" s="136" t="str">
        <f ca="1">IF(MOD(ROW()-13,2)=0,IF(ISBLANK(OFFSET(#REF!,INT((ROW()-13)/2),0)),"",OFFSET(#REF!,INT((ROW()-13)/2),0)),IF(ISBLANK(OFFSET('9. METAS'!$W$20,INT((ROW()-14)/2),0)),"",OFFSET('9. METAS'!$W$20,INT((ROW()-14)/2),0)))</f>
        <v/>
      </c>
      <c r="M96" s="137" t="str">
        <f ca="1">IF(MOD(ROW()-13,2)=0,IF(ISBLANK(OFFSET(#REF!,INT((ROW()-13)/2),0)),"",OFFSET(#REF!,INT((ROW()-13)/2),0)),IF(ISBLANK(OFFSET('9. METAS'!$X$20,INT((ROW()-14)/2),0)),"",OFFSET('9. METAS'!$X$20,INT((ROW()-14)/2),0)))</f>
        <v/>
      </c>
      <c r="N96" s="537"/>
      <c r="O96" s="508"/>
      <c r="P96" s="539"/>
    </row>
    <row r="97" spans="3:16">
      <c r="C97" s="486" t="str">
        <f ca="1">IF(ISBLANK(OFFSET('5. Pp (3 años)'!$C$46,INT((ROW()-13)/2),0)),"",OFFSET('5. Pp (3 años)'!$C$46,INT((ROW()-13)/2),0))</f>
        <v/>
      </c>
      <c r="D97" s="488" t="str">
        <f ca="1">IF(ISBLANK(OFFSET('5. Pp (3 años)'!$D$46,INT((ROW()-13)/2),0)),"",OFFSET('5. Pp (3 años)'!$D$46,INT((ROW()-13)/2),0))</f>
        <v/>
      </c>
      <c r="E97" s="488" t="str">
        <f ca="1">IF(ISBLANK(OFFSET('5. Pp (3 años)'!$E$46,INT((ROW()-13)/2),0)),"",OFFSET('5. Pp (3 años)'!$E$46,INT((ROW()-13)/2),0))</f>
        <v/>
      </c>
      <c r="F97" s="490" t="str">
        <f ca="1">IF(ISBLANK(OFFSET('5. Pp (3 años)'!$K$46,INT((ROW()-13)/2),0)),"",OFFSET('5. Pp (3 años)'!$K$46,INT((ROW()-13)/2),0))</f>
        <v/>
      </c>
      <c r="G97" s="492" t="str">
        <f ca="1">IF(ISBLANK(OFFSET('5. Pp (3 años)'!$H$46,INT((ROW()-13)/2),0)),"",OFFSET('5. Pp (3 años)'!$H$46,INT((ROW()-13)/2),0))</f>
        <v/>
      </c>
      <c r="H97" s="535" t="str">
        <f ca="1">IF(ISBLANK(OFFSET('9. METAS'!$L$20,INT((ROW()-13)/2),0)),"",OFFSET('9. METAS'!$L$20,INT((ROW()-13)/2),0))</f>
        <v/>
      </c>
      <c r="I97" s="479"/>
      <c r="J97" s="135" t="e">
        <f ca="1">IF(MOD(ROW()-13,2)=0,IF(ISBLANK(OFFSET(#REF!,INT((ROW()-13)/2),0)),"",OFFSET(#REF!,INT((ROW()-13)/2),0)),IF(ISBLANK(OFFSET('9. METAS'!$U$20,INT((ROW()-14)/2),0)),"",OFFSET('9. METAS'!$U$20,INT((ROW()-14)/2),0)))</f>
        <v>#REF!</v>
      </c>
      <c r="K97" s="136" t="e">
        <f ca="1">IF(MOD(ROW()-13,2)=0,IF(ISBLANK(OFFSET(#REF!,INT((ROW()-13)/2),0)),"",OFFSET(#REF!,INT((ROW()-13)/2),0)),IF(ISBLANK(OFFSET('9. METAS'!$V$20,INT((ROW()-14)/2),0)),"",OFFSET('9. METAS'!$V$20,INT((ROW()-14)/2),0)))</f>
        <v>#REF!</v>
      </c>
      <c r="L97" s="136" t="e">
        <f ca="1">IF(MOD(ROW()-13,2)=0,IF(ISBLANK(OFFSET(#REF!,INT((ROW()-13)/2),0)),"",OFFSET(#REF!,INT((ROW()-13)/2),0)),IF(ISBLANK(OFFSET('9. METAS'!$W$20,INT((ROW()-14)/2),0)),"",OFFSET('9. METAS'!$W$20,INT((ROW()-14)/2),0)))</f>
        <v>#REF!</v>
      </c>
      <c r="M97" s="137" t="e">
        <f ca="1">IF(MOD(ROW()-13,2)=0,IF(ISBLANK(OFFSET(#REF!,INT((ROW()-13)/2),0)),"",OFFSET(#REF!,INT((ROW()-13)/2),0)),IF(ISBLANK(OFFSET('9. METAS'!$X$20,INT((ROW()-14)/2),0)),"",OFFSET('9. METAS'!$X$20,INT((ROW()-14)/2),0)))</f>
        <v>#REF!</v>
      </c>
      <c r="N97" s="536" t="str">
        <f t="shared" ref="N97" ca="1" si="80">IFERROR(J97/J98,"ND")</f>
        <v>ND</v>
      </c>
      <c r="O97" s="507" t="str">
        <f t="shared" ref="O97" ca="1" si="81">IFERROR(((J97)/H97),"ND")</f>
        <v>ND</v>
      </c>
      <c r="P97" s="538"/>
    </row>
    <row r="98" spans="3:16">
      <c r="C98" s="498"/>
      <c r="D98" s="488"/>
      <c r="E98" s="488"/>
      <c r="F98" s="490"/>
      <c r="G98" s="492"/>
      <c r="H98" s="535"/>
      <c r="I98" s="480"/>
      <c r="J98" s="135" t="str">
        <f ca="1">IF(MOD(ROW()-13,2)=0,IF(ISBLANK(OFFSET(#REF!,INT((ROW()-13)/2),0)),"",OFFSET(#REF!,INT((ROW()-13)/2),0)),IF(ISBLANK(OFFSET('9. METAS'!$U$20,INT((ROW()-14)/2),0)),"",OFFSET('9. METAS'!$U$20,INT((ROW()-14)/2),0)))</f>
        <v/>
      </c>
      <c r="K98" s="136" t="str">
        <f ca="1">IF(MOD(ROW()-13,2)=0,IF(ISBLANK(OFFSET(#REF!,INT((ROW()-13)/2),0)),"",OFFSET(#REF!,INT((ROW()-13)/2),0)),IF(ISBLANK(OFFSET('9. METAS'!$V$20,INT((ROW()-14)/2),0)),"",OFFSET('9. METAS'!$V$20,INT((ROW()-14)/2),0)))</f>
        <v/>
      </c>
      <c r="L98" s="136" t="str">
        <f ca="1">IF(MOD(ROW()-13,2)=0,IF(ISBLANK(OFFSET(#REF!,INT((ROW()-13)/2),0)),"",OFFSET(#REF!,INT((ROW()-13)/2),0)),IF(ISBLANK(OFFSET('9. METAS'!$W$20,INT((ROW()-14)/2),0)),"",OFFSET('9. METAS'!$W$20,INT((ROW()-14)/2),0)))</f>
        <v/>
      </c>
      <c r="M98" s="137" t="str">
        <f ca="1">IF(MOD(ROW()-13,2)=0,IF(ISBLANK(OFFSET(#REF!,INT((ROW()-13)/2),0)),"",OFFSET(#REF!,INT((ROW()-13)/2),0)),IF(ISBLANK(OFFSET('9. METAS'!$X$20,INT((ROW()-14)/2),0)),"",OFFSET('9. METAS'!$X$20,INT((ROW()-14)/2),0)))</f>
        <v/>
      </c>
      <c r="N98" s="537"/>
      <c r="O98" s="508"/>
      <c r="P98" s="539"/>
    </row>
    <row r="99" spans="3:16">
      <c r="C99" s="486" t="str">
        <f ca="1">IF(ISBLANK(OFFSET('5. Pp (3 años)'!$C$46,INT((ROW()-13)/2),0)),"",OFFSET('5. Pp (3 años)'!$C$46,INT((ROW()-13)/2),0))</f>
        <v/>
      </c>
      <c r="D99" s="488" t="str">
        <f ca="1">IF(ISBLANK(OFFSET('5. Pp (3 años)'!$D$46,INT((ROW()-13)/2),0)),"",OFFSET('5. Pp (3 años)'!$D$46,INT((ROW()-13)/2),0))</f>
        <v/>
      </c>
      <c r="E99" s="488" t="str">
        <f ca="1">IF(ISBLANK(OFFSET('5. Pp (3 años)'!$E$46,INT((ROW()-13)/2),0)),"",OFFSET('5. Pp (3 años)'!$E$46,INT((ROW()-13)/2),0))</f>
        <v/>
      </c>
      <c r="F99" s="490" t="str">
        <f ca="1">IF(ISBLANK(OFFSET('5. Pp (3 años)'!$K$46,INT((ROW()-13)/2),0)),"",OFFSET('5. Pp (3 años)'!$K$46,INT((ROW()-13)/2),0))</f>
        <v/>
      </c>
      <c r="G99" s="492" t="str">
        <f ca="1">IF(ISBLANK(OFFSET('5. Pp (3 años)'!$H$46,INT((ROW()-13)/2),0)),"",OFFSET('5. Pp (3 años)'!$H$46,INT((ROW()-13)/2),0))</f>
        <v/>
      </c>
      <c r="H99" s="535" t="str">
        <f ca="1">IF(ISBLANK(OFFSET('9. METAS'!$L$20,INT((ROW()-13)/2),0)),"",OFFSET('9. METAS'!$L$20,INT((ROW()-13)/2),0))</f>
        <v/>
      </c>
      <c r="I99" s="479"/>
      <c r="J99" s="135" t="e">
        <f ca="1">IF(MOD(ROW()-13,2)=0,IF(ISBLANK(OFFSET(#REF!,INT((ROW()-13)/2),0)),"",OFFSET(#REF!,INT((ROW()-13)/2),0)),IF(ISBLANK(OFFSET('9. METAS'!$U$20,INT((ROW()-14)/2),0)),"",OFFSET('9. METAS'!$U$20,INT((ROW()-14)/2),0)))</f>
        <v>#REF!</v>
      </c>
      <c r="K99" s="136" t="e">
        <f ca="1">IF(MOD(ROW()-13,2)=0,IF(ISBLANK(OFFSET(#REF!,INT((ROW()-13)/2),0)),"",OFFSET(#REF!,INT((ROW()-13)/2),0)),IF(ISBLANK(OFFSET('9. METAS'!$V$20,INT((ROW()-14)/2),0)),"",OFFSET('9. METAS'!$V$20,INT((ROW()-14)/2),0)))</f>
        <v>#REF!</v>
      </c>
      <c r="L99" s="136" t="e">
        <f ca="1">IF(MOD(ROW()-13,2)=0,IF(ISBLANK(OFFSET(#REF!,INT((ROW()-13)/2),0)),"",OFFSET(#REF!,INT((ROW()-13)/2),0)),IF(ISBLANK(OFFSET('9. METAS'!$W$20,INT((ROW()-14)/2),0)),"",OFFSET('9. METAS'!$W$20,INT((ROW()-14)/2),0)))</f>
        <v>#REF!</v>
      </c>
      <c r="M99" s="137" t="e">
        <f ca="1">IF(MOD(ROW()-13,2)=0,IF(ISBLANK(OFFSET(#REF!,INT((ROW()-13)/2),0)),"",OFFSET(#REF!,INT((ROW()-13)/2),0)),IF(ISBLANK(OFFSET('9. METAS'!$X$20,INT((ROW()-14)/2),0)),"",OFFSET('9. METAS'!$X$20,INT((ROW()-14)/2),0)))</f>
        <v>#REF!</v>
      </c>
      <c r="N99" s="536" t="str">
        <f t="shared" ref="N99" ca="1" si="82">IFERROR(J99/J100,"ND")</f>
        <v>ND</v>
      </c>
      <c r="O99" s="507" t="str">
        <f t="shared" ref="O99" ca="1" si="83">IFERROR(((J99)/H99),"ND")</f>
        <v>ND</v>
      </c>
      <c r="P99" s="538"/>
    </row>
    <row r="100" spans="3:16">
      <c r="C100" s="498"/>
      <c r="D100" s="488"/>
      <c r="E100" s="488"/>
      <c r="F100" s="490"/>
      <c r="G100" s="492"/>
      <c r="H100" s="535"/>
      <c r="I100" s="480"/>
      <c r="J100" s="135" t="str">
        <f ca="1">IF(MOD(ROW()-13,2)=0,IF(ISBLANK(OFFSET(#REF!,INT((ROW()-13)/2),0)),"",OFFSET(#REF!,INT((ROW()-13)/2),0)),IF(ISBLANK(OFFSET('9. METAS'!$U$20,INT((ROW()-14)/2),0)),"",OFFSET('9. METAS'!$U$20,INT((ROW()-14)/2),0)))</f>
        <v/>
      </c>
      <c r="K100" s="136" t="str">
        <f ca="1">IF(MOD(ROW()-13,2)=0,IF(ISBLANK(OFFSET(#REF!,INT((ROW()-13)/2),0)),"",OFFSET(#REF!,INT((ROW()-13)/2),0)),IF(ISBLANK(OFFSET('9. METAS'!$V$20,INT((ROW()-14)/2),0)),"",OFFSET('9. METAS'!$V$20,INT((ROW()-14)/2),0)))</f>
        <v/>
      </c>
      <c r="L100" s="136" t="str">
        <f ca="1">IF(MOD(ROW()-13,2)=0,IF(ISBLANK(OFFSET(#REF!,INT((ROW()-13)/2),0)),"",OFFSET(#REF!,INT((ROW()-13)/2),0)),IF(ISBLANK(OFFSET('9. METAS'!$W$20,INT((ROW()-14)/2),0)),"",OFFSET('9. METAS'!$W$20,INT((ROW()-14)/2),0)))</f>
        <v/>
      </c>
      <c r="M100" s="137" t="str">
        <f ca="1">IF(MOD(ROW()-13,2)=0,IF(ISBLANK(OFFSET(#REF!,INT((ROW()-13)/2),0)),"",OFFSET(#REF!,INT((ROW()-13)/2),0)),IF(ISBLANK(OFFSET('9. METAS'!$X$20,INT((ROW()-14)/2),0)),"",OFFSET('9. METAS'!$X$20,INT((ROW()-14)/2),0)))</f>
        <v/>
      </c>
      <c r="N100" s="537"/>
      <c r="O100" s="508"/>
      <c r="P100" s="539"/>
    </row>
    <row r="101" spans="3:16">
      <c r="C101" s="486" t="str">
        <f ca="1">IF(ISBLANK(OFFSET('5. Pp (3 años)'!$C$46,INT((ROW()-13)/2),0)),"",OFFSET('5. Pp (3 años)'!$C$46,INT((ROW()-13)/2),0))</f>
        <v/>
      </c>
      <c r="D101" s="488" t="str">
        <f ca="1">IF(ISBLANK(OFFSET('5. Pp (3 años)'!$D$46,INT((ROW()-13)/2),0)),"",OFFSET('5. Pp (3 años)'!$D$46,INT((ROW()-13)/2),0))</f>
        <v/>
      </c>
      <c r="E101" s="488" t="str">
        <f ca="1">IF(ISBLANK(OFFSET('5. Pp (3 años)'!$E$46,INT((ROW()-13)/2),0)),"",OFFSET('5. Pp (3 años)'!$E$46,INT((ROW()-13)/2),0))</f>
        <v/>
      </c>
      <c r="F101" s="490" t="str">
        <f ca="1">IF(ISBLANK(OFFSET('5. Pp (3 años)'!$K$46,INT((ROW()-13)/2),0)),"",OFFSET('5. Pp (3 años)'!$K$46,INT((ROW()-13)/2),0))</f>
        <v/>
      </c>
      <c r="G101" s="492" t="str">
        <f ca="1">IF(ISBLANK(OFFSET('5. Pp (3 años)'!$H$46,INT((ROW()-13)/2),0)),"",OFFSET('5. Pp (3 años)'!$H$46,INT((ROW()-13)/2),0))</f>
        <v/>
      </c>
      <c r="H101" s="535" t="str">
        <f ca="1">IF(ISBLANK(OFFSET('9. METAS'!$L$20,INT((ROW()-13)/2),0)),"",OFFSET('9. METAS'!$L$20,INT((ROW()-13)/2),0))</f>
        <v/>
      </c>
      <c r="I101" s="479"/>
      <c r="J101" s="135" t="e">
        <f ca="1">IF(MOD(ROW()-13,2)=0,IF(ISBLANK(OFFSET(#REF!,INT((ROW()-13)/2),0)),"",OFFSET(#REF!,INT((ROW()-13)/2),0)),IF(ISBLANK(OFFSET('9. METAS'!$U$20,INT((ROW()-14)/2),0)),"",OFFSET('9. METAS'!$U$20,INT((ROW()-14)/2),0)))</f>
        <v>#REF!</v>
      </c>
      <c r="K101" s="136" t="e">
        <f ca="1">IF(MOD(ROW()-13,2)=0,IF(ISBLANK(OFFSET(#REF!,INT((ROW()-13)/2),0)),"",OFFSET(#REF!,INT((ROW()-13)/2),0)),IF(ISBLANK(OFFSET('9. METAS'!$V$20,INT((ROW()-14)/2),0)),"",OFFSET('9. METAS'!$V$20,INT((ROW()-14)/2),0)))</f>
        <v>#REF!</v>
      </c>
      <c r="L101" s="136" t="e">
        <f ca="1">IF(MOD(ROW()-13,2)=0,IF(ISBLANK(OFFSET(#REF!,INT((ROW()-13)/2),0)),"",OFFSET(#REF!,INT((ROW()-13)/2),0)),IF(ISBLANK(OFFSET('9. METAS'!$W$20,INT((ROW()-14)/2),0)),"",OFFSET('9. METAS'!$W$20,INT((ROW()-14)/2),0)))</f>
        <v>#REF!</v>
      </c>
      <c r="M101" s="137" t="e">
        <f ca="1">IF(MOD(ROW()-13,2)=0,IF(ISBLANK(OFFSET(#REF!,INT((ROW()-13)/2),0)),"",OFFSET(#REF!,INT((ROW()-13)/2),0)),IF(ISBLANK(OFFSET('9. METAS'!$X$20,INT((ROW()-14)/2),0)),"",OFFSET('9. METAS'!$X$20,INT((ROW()-14)/2),0)))</f>
        <v>#REF!</v>
      </c>
      <c r="N101" s="536" t="str">
        <f t="shared" ref="N101" ca="1" si="84">IFERROR(J101/J102,"ND")</f>
        <v>ND</v>
      </c>
      <c r="O101" s="507" t="str">
        <f t="shared" ref="O101" ca="1" si="85">IFERROR(((J101)/H101),"ND")</f>
        <v>ND</v>
      </c>
      <c r="P101" s="538"/>
    </row>
    <row r="102" spans="3:16">
      <c r="C102" s="498"/>
      <c r="D102" s="488"/>
      <c r="E102" s="488"/>
      <c r="F102" s="490"/>
      <c r="G102" s="492"/>
      <c r="H102" s="535"/>
      <c r="I102" s="480"/>
      <c r="J102" s="135" t="str">
        <f ca="1">IF(MOD(ROW()-13,2)=0,IF(ISBLANK(OFFSET(#REF!,INT((ROW()-13)/2),0)),"",OFFSET(#REF!,INT((ROW()-13)/2),0)),IF(ISBLANK(OFFSET('9. METAS'!$U$20,INT((ROW()-14)/2),0)),"",OFFSET('9. METAS'!$U$20,INT((ROW()-14)/2),0)))</f>
        <v/>
      </c>
      <c r="K102" s="136" t="str">
        <f ca="1">IF(MOD(ROW()-13,2)=0,IF(ISBLANK(OFFSET(#REF!,INT((ROW()-13)/2),0)),"",OFFSET(#REF!,INT((ROW()-13)/2),0)),IF(ISBLANK(OFFSET('9. METAS'!$V$20,INT((ROW()-14)/2),0)),"",OFFSET('9. METAS'!$V$20,INT((ROW()-14)/2),0)))</f>
        <v/>
      </c>
      <c r="L102" s="136" t="str">
        <f ca="1">IF(MOD(ROW()-13,2)=0,IF(ISBLANK(OFFSET(#REF!,INT((ROW()-13)/2),0)),"",OFFSET(#REF!,INT((ROW()-13)/2),0)),IF(ISBLANK(OFFSET('9. METAS'!$W$20,INT((ROW()-14)/2),0)),"",OFFSET('9. METAS'!$W$20,INT((ROW()-14)/2),0)))</f>
        <v/>
      </c>
      <c r="M102" s="137" t="str">
        <f ca="1">IF(MOD(ROW()-13,2)=0,IF(ISBLANK(OFFSET(#REF!,INT((ROW()-13)/2),0)),"",OFFSET(#REF!,INT((ROW()-13)/2),0)),IF(ISBLANK(OFFSET('9. METAS'!$X$20,INT((ROW()-14)/2),0)),"",OFFSET('9. METAS'!$X$20,INT((ROW()-14)/2),0)))</f>
        <v/>
      </c>
      <c r="N102" s="537"/>
      <c r="O102" s="508"/>
      <c r="P102" s="539"/>
    </row>
    <row r="103" spans="3:16">
      <c r="C103" s="486" t="str">
        <f ca="1">IF(ISBLANK(OFFSET('5. Pp (3 años)'!$C$46,INT((ROW()-13)/2),0)),"",OFFSET('5. Pp (3 años)'!$C$46,INT((ROW()-13)/2),0))</f>
        <v/>
      </c>
      <c r="D103" s="488" t="str">
        <f ca="1">IF(ISBLANK(OFFSET('5. Pp (3 años)'!$D$46,INT((ROW()-13)/2),0)),"",OFFSET('5. Pp (3 años)'!$D$46,INT((ROW()-13)/2),0))</f>
        <v/>
      </c>
      <c r="E103" s="488" t="str">
        <f ca="1">IF(ISBLANK(OFFSET('5. Pp (3 años)'!$E$46,INT((ROW()-13)/2),0)),"",OFFSET('5. Pp (3 años)'!$E$46,INT((ROW()-13)/2),0))</f>
        <v/>
      </c>
      <c r="F103" s="490" t="str">
        <f ca="1">IF(ISBLANK(OFFSET('5. Pp (3 años)'!$K$46,INT((ROW()-13)/2),0)),"",OFFSET('5. Pp (3 años)'!$K$46,INT((ROW()-13)/2),0))</f>
        <v/>
      </c>
      <c r="G103" s="492" t="str">
        <f ca="1">IF(ISBLANK(OFFSET('5. Pp (3 años)'!$H$46,INT((ROW()-13)/2),0)),"",OFFSET('5. Pp (3 años)'!$H$46,INT((ROW()-13)/2),0))</f>
        <v/>
      </c>
      <c r="H103" s="535" t="str">
        <f ca="1">IF(ISBLANK(OFFSET('9. METAS'!$L$20,INT((ROW()-13)/2),0)),"",OFFSET('9. METAS'!$L$20,INT((ROW()-13)/2),0))</f>
        <v/>
      </c>
      <c r="I103" s="479"/>
      <c r="J103" s="135" t="e">
        <f ca="1">IF(MOD(ROW()-13,2)=0,IF(ISBLANK(OFFSET(#REF!,INT((ROW()-13)/2),0)),"",OFFSET(#REF!,INT((ROW()-13)/2),0)),IF(ISBLANK(OFFSET('9. METAS'!$U$20,INT((ROW()-14)/2),0)),"",OFFSET('9. METAS'!$U$20,INT((ROW()-14)/2),0)))</f>
        <v>#REF!</v>
      </c>
      <c r="K103" s="136" t="e">
        <f ca="1">IF(MOD(ROW()-13,2)=0,IF(ISBLANK(OFFSET(#REF!,INT((ROW()-13)/2),0)),"",OFFSET(#REF!,INT((ROW()-13)/2),0)),IF(ISBLANK(OFFSET('9. METAS'!$V$20,INT((ROW()-14)/2),0)),"",OFFSET('9. METAS'!$V$20,INT((ROW()-14)/2),0)))</f>
        <v>#REF!</v>
      </c>
      <c r="L103" s="136" t="e">
        <f ca="1">IF(MOD(ROW()-13,2)=0,IF(ISBLANK(OFFSET(#REF!,INT((ROW()-13)/2),0)),"",OFFSET(#REF!,INT((ROW()-13)/2),0)),IF(ISBLANK(OFFSET('9. METAS'!$W$20,INT((ROW()-14)/2),0)),"",OFFSET('9. METAS'!$W$20,INT((ROW()-14)/2),0)))</f>
        <v>#REF!</v>
      </c>
      <c r="M103" s="137" t="e">
        <f ca="1">IF(MOD(ROW()-13,2)=0,IF(ISBLANK(OFFSET(#REF!,INT((ROW()-13)/2),0)),"",OFFSET(#REF!,INT((ROW()-13)/2),0)),IF(ISBLANK(OFFSET('9. METAS'!$X$20,INT((ROW()-14)/2),0)),"",OFFSET('9. METAS'!$X$20,INT((ROW()-14)/2),0)))</f>
        <v>#REF!</v>
      </c>
      <c r="N103" s="536" t="str">
        <f t="shared" ref="N103" ca="1" si="86">IFERROR(J103/J104,"ND")</f>
        <v>ND</v>
      </c>
      <c r="O103" s="507" t="str">
        <f t="shared" ref="O103" ca="1" si="87">IFERROR(((J103)/H103),"ND")</f>
        <v>ND</v>
      </c>
      <c r="P103" s="538"/>
    </row>
    <row r="104" spans="3:16">
      <c r="C104" s="498"/>
      <c r="D104" s="488"/>
      <c r="E104" s="488"/>
      <c r="F104" s="490"/>
      <c r="G104" s="492"/>
      <c r="H104" s="535"/>
      <c r="I104" s="480"/>
      <c r="J104" s="135" t="str">
        <f ca="1">IF(MOD(ROW()-13,2)=0,IF(ISBLANK(OFFSET(#REF!,INT((ROW()-13)/2),0)),"",OFFSET(#REF!,INT((ROW()-13)/2),0)),IF(ISBLANK(OFFSET('9. METAS'!$U$20,INT((ROW()-14)/2),0)),"",OFFSET('9. METAS'!$U$20,INT((ROW()-14)/2),0)))</f>
        <v/>
      </c>
      <c r="K104" s="136" t="str">
        <f ca="1">IF(MOD(ROW()-13,2)=0,IF(ISBLANK(OFFSET(#REF!,INT((ROW()-13)/2),0)),"",OFFSET(#REF!,INT((ROW()-13)/2),0)),IF(ISBLANK(OFFSET('9. METAS'!$V$20,INT((ROW()-14)/2),0)),"",OFFSET('9. METAS'!$V$20,INT((ROW()-14)/2),0)))</f>
        <v/>
      </c>
      <c r="L104" s="136" t="str">
        <f ca="1">IF(MOD(ROW()-13,2)=0,IF(ISBLANK(OFFSET(#REF!,INT((ROW()-13)/2),0)),"",OFFSET(#REF!,INT((ROW()-13)/2),0)),IF(ISBLANK(OFFSET('9. METAS'!$W$20,INT((ROW()-14)/2),0)),"",OFFSET('9. METAS'!$W$20,INT((ROW()-14)/2),0)))</f>
        <v/>
      </c>
      <c r="M104" s="137" t="str">
        <f ca="1">IF(MOD(ROW()-13,2)=0,IF(ISBLANK(OFFSET(#REF!,INT((ROW()-13)/2),0)),"",OFFSET(#REF!,INT((ROW()-13)/2),0)),IF(ISBLANK(OFFSET('9. METAS'!$X$20,INT((ROW()-14)/2),0)),"",OFFSET('9. METAS'!$X$20,INT((ROW()-14)/2),0)))</f>
        <v/>
      </c>
      <c r="N104" s="537"/>
      <c r="O104" s="508"/>
      <c r="P104" s="539"/>
    </row>
    <row r="105" spans="3:16">
      <c r="C105" s="486" t="str">
        <f ca="1">IF(ISBLANK(OFFSET('5. Pp (3 años)'!$C$46,INT((ROW()-13)/2),0)),"",OFFSET('5. Pp (3 años)'!$C$46,INT((ROW()-13)/2),0))</f>
        <v/>
      </c>
      <c r="D105" s="488" t="str">
        <f ca="1">IF(ISBLANK(OFFSET('5. Pp (3 años)'!$D$46,INT((ROW()-13)/2),0)),"",OFFSET('5. Pp (3 años)'!$D$46,INT((ROW()-13)/2),0))</f>
        <v/>
      </c>
      <c r="E105" s="488" t="str">
        <f ca="1">IF(ISBLANK(OFFSET('5. Pp (3 años)'!$E$46,INT((ROW()-13)/2),0)),"",OFFSET('5. Pp (3 años)'!$E$46,INT((ROW()-13)/2),0))</f>
        <v/>
      </c>
      <c r="F105" s="490" t="str">
        <f ca="1">IF(ISBLANK(OFFSET('5. Pp (3 años)'!$K$46,INT((ROW()-13)/2),0)),"",OFFSET('5. Pp (3 años)'!$K$46,INT((ROW()-13)/2),0))</f>
        <v/>
      </c>
      <c r="G105" s="492" t="str">
        <f ca="1">IF(ISBLANK(OFFSET('5. Pp (3 años)'!$H$46,INT((ROW()-13)/2),0)),"",OFFSET('5. Pp (3 años)'!$H$46,INT((ROW()-13)/2),0))</f>
        <v/>
      </c>
      <c r="H105" s="535" t="str">
        <f ca="1">IF(ISBLANK(OFFSET('9. METAS'!$L$20,INT((ROW()-13)/2),0)),"",OFFSET('9. METAS'!$L$20,INT((ROW()-13)/2),0))</f>
        <v/>
      </c>
      <c r="I105" s="479"/>
      <c r="J105" s="135" t="e">
        <f ca="1">IF(MOD(ROW()-13,2)=0,IF(ISBLANK(OFFSET(#REF!,INT((ROW()-13)/2),0)),"",OFFSET(#REF!,INT((ROW()-13)/2),0)),IF(ISBLANK(OFFSET('9. METAS'!$U$20,INT((ROW()-14)/2),0)),"",OFFSET('9. METAS'!$U$20,INT((ROW()-14)/2),0)))</f>
        <v>#REF!</v>
      </c>
      <c r="K105" s="136" t="e">
        <f ca="1">IF(MOD(ROW()-13,2)=0,IF(ISBLANK(OFFSET(#REF!,INT((ROW()-13)/2),0)),"",OFFSET(#REF!,INT((ROW()-13)/2),0)),IF(ISBLANK(OFFSET('9. METAS'!$V$20,INT((ROW()-14)/2),0)),"",OFFSET('9. METAS'!$V$20,INT((ROW()-14)/2),0)))</f>
        <v>#REF!</v>
      </c>
      <c r="L105" s="136" t="e">
        <f ca="1">IF(MOD(ROW()-13,2)=0,IF(ISBLANK(OFFSET(#REF!,INT((ROW()-13)/2),0)),"",OFFSET(#REF!,INT((ROW()-13)/2),0)),IF(ISBLANK(OFFSET('9. METAS'!$W$20,INT((ROW()-14)/2),0)),"",OFFSET('9. METAS'!$W$20,INT((ROW()-14)/2),0)))</f>
        <v>#REF!</v>
      </c>
      <c r="M105" s="137" t="e">
        <f ca="1">IF(MOD(ROW()-13,2)=0,IF(ISBLANK(OFFSET(#REF!,INT((ROW()-13)/2),0)),"",OFFSET(#REF!,INT((ROW()-13)/2),0)),IF(ISBLANK(OFFSET('9. METAS'!$X$20,INT((ROW()-14)/2),0)),"",OFFSET('9. METAS'!$X$20,INT((ROW()-14)/2),0)))</f>
        <v>#REF!</v>
      </c>
      <c r="N105" s="536" t="str">
        <f t="shared" ref="N105" ca="1" si="88">IFERROR(J105/J106,"ND")</f>
        <v>ND</v>
      </c>
      <c r="O105" s="507" t="str">
        <f t="shared" ref="O105" ca="1" si="89">IFERROR(((J105)/H105),"ND")</f>
        <v>ND</v>
      </c>
      <c r="P105" s="538"/>
    </row>
    <row r="106" spans="3:16">
      <c r="C106" s="498"/>
      <c r="D106" s="488"/>
      <c r="E106" s="488"/>
      <c r="F106" s="490"/>
      <c r="G106" s="492"/>
      <c r="H106" s="535"/>
      <c r="I106" s="480"/>
      <c r="J106" s="135" t="str">
        <f ca="1">IF(MOD(ROW()-13,2)=0,IF(ISBLANK(OFFSET(#REF!,INT((ROW()-13)/2),0)),"",OFFSET(#REF!,INT((ROW()-13)/2),0)),IF(ISBLANK(OFFSET('9. METAS'!$U$20,INT((ROW()-14)/2),0)),"",OFFSET('9. METAS'!$U$20,INT((ROW()-14)/2),0)))</f>
        <v/>
      </c>
      <c r="K106" s="136" t="str">
        <f ca="1">IF(MOD(ROW()-13,2)=0,IF(ISBLANK(OFFSET(#REF!,INT((ROW()-13)/2),0)),"",OFFSET(#REF!,INT((ROW()-13)/2),0)),IF(ISBLANK(OFFSET('9. METAS'!$V$20,INT((ROW()-14)/2),0)),"",OFFSET('9. METAS'!$V$20,INT((ROW()-14)/2),0)))</f>
        <v/>
      </c>
      <c r="L106" s="136" t="str">
        <f ca="1">IF(MOD(ROW()-13,2)=0,IF(ISBLANK(OFFSET(#REF!,INT((ROW()-13)/2),0)),"",OFFSET(#REF!,INT((ROW()-13)/2),0)),IF(ISBLANK(OFFSET('9. METAS'!$W$20,INT((ROW()-14)/2),0)),"",OFFSET('9. METAS'!$W$20,INT((ROW()-14)/2),0)))</f>
        <v/>
      </c>
      <c r="M106" s="137" t="str">
        <f ca="1">IF(MOD(ROW()-13,2)=0,IF(ISBLANK(OFFSET(#REF!,INT((ROW()-13)/2),0)),"",OFFSET(#REF!,INT((ROW()-13)/2),0)),IF(ISBLANK(OFFSET('9. METAS'!$X$20,INT((ROW()-14)/2),0)),"",OFFSET('9. METAS'!$X$20,INT((ROW()-14)/2),0)))</f>
        <v/>
      </c>
      <c r="N106" s="537"/>
      <c r="O106" s="508"/>
      <c r="P106" s="539"/>
    </row>
    <row r="107" spans="3:16">
      <c r="C107" s="486" t="str">
        <f ca="1">IF(ISBLANK(OFFSET('5. Pp (3 años)'!$C$46,INT((ROW()-13)/2),0)),"",OFFSET('5. Pp (3 años)'!$C$46,INT((ROW()-13)/2),0))</f>
        <v/>
      </c>
      <c r="D107" s="488" t="str">
        <f ca="1">IF(ISBLANK(OFFSET('5. Pp (3 años)'!$D$46,INT((ROW()-13)/2),0)),"",OFFSET('5. Pp (3 años)'!$D$46,INT((ROW()-13)/2),0))</f>
        <v/>
      </c>
      <c r="E107" s="488" t="str">
        <f ca="1">IF(ISBLANK(OFFSET('5. Pp (3 años)'!$E$46,INT((ROW()-13)/2),0)),"",OFFSET('5. Pp (3 años)'!$E$46,INT((ROW()-13)/2),0))</f>
        <v/>
      </c>
      <c r="F107" s="490" t="str">
        <f ca="1">IF(ISBLANK(OFFSET('5. Pp (3 años)'!$K$46,INT((ROW()-13)/2),0)),"",OFFSET('5. Pp (3 años)'!$K$46,INT((ROW()-13)/2),0))</f>
        <v/>
      </c>
      <c r="G107" s="492" t="str">
        <f ca="1">IF(ISBLANK(OFFSET('5. Pp (3 años)'!$H$46,INT((ROW()-13)/2),0)),"",OFFSET('5. Pp (3 años)'!$H$46,INT((ROW()-13)/2),0))</f>
        <v/>
      </c>
      <c r="H107" s="535" t="str">
        <f ca="1">IF(ISBLANK(OFFSET('9. METAS'!$L$20,INT((ROW()-13)/2),0)),"",OFFSET('9. METAS'!$L$20,INT((ROW()-13)/2),0))</f>
        <v/>
      </c>
      <c r="I107" s="479"/>
      <c r="J107" s="135" t="e">
        <f ca="1">IF(MOD(ROW()-13,2)=0,IF(ISBLANK(OFFSET(#REF!,INT((ROW()-13)/2),0)),"",OFFSET(#REF!,INT((ROW()-13)/2),0)),IF(ISBLANK(OFFSET('9. METAS'!$U$20,INT((ROW()-14)/2),0)),"",OFFSET('9. METAS'!$U$20,INT((ROW()-14)/2),0)))</f>
        <v>#REF!</v>
      </c>
      <c r="K107" s="136" t="e">
        <f ca="1">IF(MOD(ROW()-13,2)=0,IF(ISBLANK(OFFSET(#REF!,INT((ROW()-13)/2),0)),"",OFFSET(#REF!,INT((ROW()-13)/2),0)),IF(ISBLANK(OFFSET('9. METAS'!$V$20,INT((ROW()-14)/2),0)),"",OFFSET('9. METAS'!$V$20,INT((ROW()-14)/2),0)))</f>
        <v>#REF!</v>
      </c>
      <c r="L107" s="136" t="e">
        <f ca="1">IF(MOD(ROW()-13,2)=0,IF(ISBLANK(OFFSET(#REF!,INT((ROW()-13)/2),0)),"",OFFSET(#REF!,INT((ROW()-13)/2),0)),IF(ISBLANK(OFFSET('9. METAS'!$W$20,INT((ROW()-14)/2),0)),"",OFFSET('9. METAS'!$W$20,INT((ROW()-14)/2),0)))</f>
        <v>#REF!</v>
      </c>
      <c r="M107" s="137" t="e">
        <f ca="1">IF(MOD(ROW()-13,2)=0,IF(ISBLANK(OFFSET(#REF!,INT((ROW()-13)/2),0)),"",OFFSET(#REF!,INT((ROW()-13)/2),0)),IF(ISBLANK(OFFSET('9. METAS'!$X$20,INT((ROW()-14)/2),0)),"",OFFSET('9. METAS'!$X$20,INT((ROW()-14)/2),0)))</f>
        <v>#REF!</v>
      </c>
      <c r="N107" s="536" t="str">
        <f t="shared" ref="N107" ca="1" si="90">IFERROR(J107/J108,"ND")</f>
        <v>ND</v>
      </c>
      <c r="O107" s="507" t="str">
        <f t="shared" ref="O107" ca="1" si="91">IFERROR(((J107)/H107),"ND")</f>
        <v>ND</v>
      </c>
      <c r="P107" s="538"/>
    </row>
    <row r="108" spans="3:16">
      <c r="C108" s="498"/>
      <c r="D108" s="488"/>
      <c r="E108" s="488"/>
      <c r="F108" s="490"/>
      <c r="G108" s="492"/>
      <c r="H108" s="535"/>
      <c r="I108" s="480"/>
      <c r="J108" s="135" t="str">
        <f ca="1">IF(MOD(ROW()-13,2)=0,IF(ISBLANK(OFFSET(#REF!,INT((ROW()-13)/2),0)),"",OFFSET(#REF!,INT((ROW()-13)/2),0)),IF(ISBLANK(OFFSET('9. METAS'!$U$20,INT((ROW()-14)/2),0)),"",OFFSET('9. METAS'!$U$20,INT((ROW()-14)/2),0)))</f>
        <v/>
      </c>
      <c r="K108" s="136" t="str">
        <f ca="1">IF(MOD(ROW()-13,2)=0,IF(ISBLANK(OFFSET(#REF!,INT((ROW()-13)/2),0)),"",OFFSET(#REF!,INT((ROW()-13)/2),0)),IF(ISBLANK(OFFSET('9. METAS'!$V$20,INT((ROW()-14)/2),0)),"",OFFSET('9. METAS'!$V$20,INT((ROW()-14)/2),0)))</f>
        <v/>
      </c>
      <c r="L108" s="136" t="str">
        <f ca="1">IF(MOD(ROW()-13,2)=0,IF(ISBLANK(OFFSET(#REF!,INT((ROW()-13)/2),0)),"",OFFSET(#REF!,INT((ROW()-13)/2),0)),IF(ISBLANK(OFFSET('9. METAS'!$W$20,INT((ROW()-14)/2),0)),"",OFFSET('9. METAS'!$W$20,INT((ROW()-14)/2),0)))</f>
        <v/>
      </c>
      <c r="M108" s="137" t="str">
        <f ca="1">IF(MOD(ROW()-13,2)=0,IF(ISBLANK(OFFSET(#REF!,INT((ROW()-13)/2),0)),"",OFFSET(#REF!,INT((ROW()-13)/2),0)),IF(ISBLANK(OFFSET('9. METAS'!$X$20,INT((ROW()-14)/2),0)),"",OFFSET('9. METAS'!$X$20,INT((ROW()-14)/2),0)))</f>
        <v/>
      </c>
      <c r="N108" s="537"/>
      <c r="O108" s="508"/>
      <c r="P108" s="539"/>
    </row>
    <row r="109" spans="3:16">
      <c r="C109" s="486" t="str">
        <f ca="1">IF(ISBLANK(OFFSET('5. Pp (3 años)'!$C$46,INT((ROW()-13)/2),0)),"",OFFSET('5. Pp (3 años)'!$C$46,INT((ROW()-13)/2),0))</f>
        <v/>
      </c>
      <c r="D109" s="488" t="str">
        <f ca="1">IF(ISBLANK(OFFSET('5. Pp (3 años)'!$D$46,INT((ROW()-13)/2),0)),"",OFFSET('5. Pp (3 años)'!$D$46,INT((ROW()-13)/2),0))</f>
        <v/>
      </c>
      <c r="E109" s="488" t="str">
        <f ca="1">IF(ISBLANK(OFFSET('5. Pp (3 años)'!$E$46,INT((ROW()-13)/2),0)),"",OFFSET('5. Pp (3 años)'!$E$46,INT((ROW()-13)/2),0))</f>
        <v/>
      </c>
      <c r="F109" s="490" t="str">
        <f ca="1">IF(ISBLANK(OFFSET('5. Pp (3 años)'!$K$46,INT((ROW()-13)/2),0)),"",OFFSET('5. Pp (3 años)'!$K$46,INT((ROW()-13)/2),0))</f>
        <v/>
      </c>
      <c r="G109" s="492" t="str">
        <f ca="1">IF(ISBLANK(OFFSET('5. Pp (3 años)'!$H$46,INT((ROW()-13)/2),0)),"",OFFSET('5. Pp (3 años)'!$H$46,INT((ROW()-13)/2),0))</f>
        <v/>
      </c>
      <c r="H109" s="535" t="str">
        <f ca="1">IF(ISBLANK(OFFSET('9. METAS'!$L$20,INT((ROW()-13)/2),0)),"",OFFSET('9. METAS'!$L$20,INT((ROW()-13)/2),0))</f>
        <v/>
      </c>
      <c r="I109" s="479"/>
      <c r="J109" s="135" t="e">
        <f ca="1">IF(MOD(ROW()-13,2)=0,IF(ISBLANK(OFFSET(#REF!,INT((ROW()-13)/2),0)),"",OFFSET(#REF!,INT((ROW()-13)/2),0)),IF(ISBLANK(OFFSET('9. METAS'!$U$20,INT((ROW()-14)/2),0)),"",OFFSET('9. METAS'!$U$20,INT((ROW()-14)/2),0)))</f>
        <v>#REF!</v>
      </c>
      <c r="K109" s="136" t="e">
        <f ca="1">IF(MOD(ROW()-13,2)=0,IF(ISBLANK(OFFSET(#REF!,INT((ROW()-13)/2),0)),"",OFFSET(#REF!,INT((ROW()-13)/2),0)),IF(ISBLANK(OFFSET('9. METAS'!$V$20,INT((ROW()-14)/2),0)),"",OFFSET('9. METAS'!$V$20,INT((ROW()-14)/2),0)))</f>
        <v>#REF!</v>
      </c>
      <c r="L109" s="136" t="e">
        <f ca="1">IF(MOD(ROW()-13,2)=0,IF(ISBLANK(OFFSET(#REF!,INT((ROW()-13)/2),0)),"",OFFSET(#REF!,INT((ROW()-13)/2),0)),IF(ISBLANK(OFFSET('9. METAS'!$W$20,INT((ROW()-14)/2),0)),"",OFFSET('9. METAS'!$W$20,INT((ROW()-14)/2),0)))</f>
        <v>#REF!</v>
      </c>
      <c r="M109" s="137" t="e">
        <f ca="1">IF(MOD(ROW()-13,2)=0,IF(ISBLANK(OFFSET(#REF!,INT((ROW()-13)/2),0)),"",OFFSET(#REF!,INT((ROW()-13)/2),0)),IF(ISBLANK(OFFSET('9. METAS'!$X$20,INT((ROW()-14)/2),0)),"",OFFSET('9. METAS'!$X$20,INT((ROW()-14)/2),0)))</f>
        <v>#REF!</v>
      </c>
      <c r="N109" s="536" t="str">
        <f t="shared" ref="N109" ca="1" si="92">IFERROR(J109/J110,"ND")</f>
        <v>ND</v>
      </c>
      <c r="O109" s="507" t="str">
        <f t="shared" ref="O109" ca="1" si="93">IFERROR(((J109)/H109),"ND")</f>
        <v>ND</v>
      </c>
      <c r="P109" s="538"/>
    </row>
    <row r="110" spans="3:16">
      <c r="C110" s="498"/>
      <c r="D110" s="488"/>
      <c r="E110" s="488"/>
      <c r="F110" s="490"/>
      <c r="G110" s="492"/>
      <c r="H110" s="535"/>
      <c r="I110" s="480"/>
      <c r="J110" s="135" t="str">
        <f ca="1">IF(MOD(ROW()-13,2)=0,IF(ISBLANK(OFFSET(#REF!,INT((ROW()-13)/2),0)),"",OFFSET(#REF!,INT((ROW()-13)/2),0)),IF(ISBLANK(OFFSET('9. METAS'!$U$20,INT((ROW()-14)/2),0)),"",OFFSET('9. METAS'!$U$20,INT((ROW()-14)/2),0)))</f>
        <v/>
      </c>
      <c r="K110" s="136" t="str">
        <f ca="1">IF(MOD(ROW()-13,2)=0,IF(ISBLANK(OFFSET(#REF!,INT((ROW()-13)/2),0)),"",OFFSET(#REF!,INT((ROW()-13)/2),0)),IF(ISBLANK(OFFSET('9. METAS'!$V$20,INT((ROW()-14)/2),0)),"",OFFSET('9. METAS'!$V$20,INT((ROW()-14)/2),0)))</f>
        <v/>
      </c>
      <c r="L110" s="136" t="str">
        <f ca="1">IF(MOD(ROW()-13,2)=0,IF(ISBLANK(OFFSET(#REF!,INT((ROW()-13)/2),0)),"",OFFSET(#REF!,INT((ROW()-13)/2),0)),IF(ISBLANK(OFFSET('9. METAS'!$W$20,INT((ROW()-14)/2),0)),"",OFFSET('9. METAS'!$W$20,INT((ROW()-14)/2),0)))</f>
        <v/>
      </c>
      <c r="M110" s="137" t="str">
        <f ca="1">IF(MOD(ROW()-13,2)=0,IF(ISBLANK(OFFSET(#REF!,INT((ROW()-13)/2),0)),"",OFFSET(#REF!,INT((ROW()-13)/2),0)),IF(ISBLANK(OFFSET('9. METAS'!$X$20,INT((ROW()-14)/2),0)),"",OFFSET('9. METAS'!$X$20,INT((ROW()-14)/2),0)))</f>
        <v/>
      </c>
      <c r="N110" s="537"/>
      <c r="O110" s="508"/>
      <c r="P110" s="539"/>
    </row>
    <row r="111" spans="3:16">
      <c r="C111" s="486" t="str">
        <f ca="1">IF(ISBLANK(OFFSET('5. Pp (3 años)'!$C$46,INT((ROW()-13)/2),0)),"",OFFSET('5. Pp (3 años)'!$C$46,INT((ROW()-13)/2),0))</f>
        <v/>
      </c>
      <c r="D111" s="488" t="str">
        <f ca="1">IF(ISBLANK(OFFSET('5. Pp (3 años)'!$D$46,INT((ROW()-13)/2),0)),"",OFFSET('5. Pp (3 años)'!$D$46,INT((ROW()-13)/2),0))</f>
        <v/>
      </c>
      <c r="E111" s="488" t="str">
        <f ca="1">IF(ISBLANK(OFFSET('5. Pp (3 años)'!$E$46,INT((ROW()-13)/2),0)),"",OFFSET('5. Pp (3 años)'!$E$46,INT((ROW()-13)/2),0))</f>
        <v/>
      </c>
      <c r="F111" s="490" t="str">
        <f ca="1">IF(ISBLANK(OFFSET('5. Pp (3 años)'!$K$46,INT((ROW()-13)/2),0)),"",OFFSET('5. Pp (3 años)'!$K$46,INT((ROW()-13)/2),0))</f>
        <v/>
      </c>
      <c r="G111" s="492" t="str">
        <f ca="1">IF(ISBLANK(OFFSET('5. Pp (3 años)'!$H$46,INT((ROW()-13)/2),0)),"",OFFSET('5. Pp (3 años)'!$H$46,INT((ROW()-13)/2),0))</f>
        <v/>
      </c>
      <c r="H111" s="535" t="str">
        <f ca="1">IF(ISBLANK(OFFSET('9. METAS'!$L$20,INT((ROW()-13)/2),0)),"",OFFSET('9. METAS'!$L$20,INT((ROW()-13)/2),0))</f>
        <v/>
      </c>
      <c r="I111" s="479"/>
      <c r="J111" s="135" t="e">
        <f ca="1">IF(MOD(ROW()-13,2)=0,IF(ISBLANK(OFFSET(#REF!,INT((ROW()-13)/2),0)),"",OFFSET(#REF!,INT((ROW()-13)/2),0)),IF(ISBLANK(OFFSET('9. METAS'!$U$20,INT((ROW()-14)/2),0)),"",OFFSET('9. METAS'!$U$20,INT((ROW()-14)/2),0)))</f>
        <v>#REF!</v>
      </c>
      <c r="K111" s="136" t="e">
        <f ca="1">IF(MOD(ROW()-13,2)=0,IF(ISBLANK(OFFSET(#REF!,INT((ROW()-13)/2),0)),"",OFFSET(#REF!,INT((ROW()-13)/2),0)),IF(ISBLANK(OFFSET('9. METAS'!$V$20,INT((ROW()-14)/2),0)),"",OFFSET('9. METAS'!$V$20,INT((ROW()-14)/2),0)))</f>
        <v>#REF!</v>
      </c>
      <c r="L111" s="136" t="e">
        <f ca="1">IF(MOD(ROW()-13,2)=0,IF(ISBLANK(OFFSET(#REF!,INT((ROW()-13)/2),0)),"",OFFSET(#REF!,INT((ROW()-13)/2),0)),IF(ISBLANK(OFFSET('9. METAS'!$W$20,INT((ROW()-14)/2),0)),"",OFFSET('9. METAS'!$W$20,INT((ROW()-14)/2),0)))</f>
        <v>#REF!</v>
      </c>
      <c r="M111" s="137" t="e">
        <f ca="1">IF(MOD(ROW()-13,2)=0,IF(ISBLANK(OFFSET(#REF!,INT((ROW()-13)/2),0)),"",OFFSET(#REF!,INT((ROW()-13)/2),0)),IF(ISBLANK(OFFSET('9. METAS'!$X$20,INT((ROW()-14)/2),0)),"",OFFSET('9. METAS'!$X$20,INT((ROW()-14)/2),0)))</f>
        <v>#REF!</v>
      </c>
      <c r="N111" s="536" t="str">
        <f t="shared" ref="N111" ca="1" si="94">IFERROR(J111/J112,"ND")</f>
        <v>ND</v>
      </c>
      <c r="O111" s="507" t="str">
        <f t="shared" ref="O111" ca="1" si="95">IFERROR(((J111)/H111),"ND")</f>
        <v>ND</v>
      </c>
      <c r="P111" s="538"/>
    </row>
    <row r="112" spans="3:16">
      <c r="C112" s="498"/>
      <c r="D112" s="488"/>
      <c r="E112" s="488"/>
      <c r="F112" s="490"/>
      <c r="G112" s="492"/>
      <c r="H112" s="535"/>
      <c r="I112" s="480"/>
      <c r="J112" s="135" t="str">
        <f ca="1">IF(MOD(ROW()-13,2)=0,IF(ISBLANK(OFFSET(#REF!,INT((ROW()-13)/2),0)),"",OFFSET(#REF!,INT((ROW()-13)/2),0)),IF(ISBLANK(OFFSET('9. METAS'!$U$20,INT((ROW()-14)/2),0)),"",OFFSET('9. METAS'!$U$20,INT((ROW()-14)/2),0)))</f>
        <v/>
      </c>
      <c r="K112" s="136" t="str">
        <f ca="1">IF(MOD(ROW()-13,2)=0,IF(ISBLANK(OFFSET(#REF!,INT((ROW()-13)/2),0)),"",OFFSET(#REF!,INT((ROW()-13)/2),0)),IF(ISBLANK(OFFSET('9. METAS'!$V$20,INT((ROW()-14)/2),0)),"",OFFSET('9. METAS'!$V$20,INT((ROW()-14)/2),0)))</f>
        <v/>
      </c>
      <c r="L112" s="136" t="str">
        <f ca="1">IF(MOD(ROW()-13,2)=0,IF(ISBLANK(OFFSET(#REF!,INT((ROW()-13)/2),0)),"",OFFSET(#REF!,INT((ROW()-13)/2),0)),IF(ISBLANK(OFFSET('9. METAS'!$W$20,INT((ROW()-14)/2),0)),"",OFFSET('9. METAS'!$W$20,INT((ROW()-14)/2),0)))</f>
        <v/>
      </c>
      <c r="M112" s="137" t="str">
        <f ca="1">IF(MOD(ROW()-13,2)=0,IF(ISBLANK(OFFSET(#REF!,INT((ROW()-13)/2),0)),"",OFFSET(#REF!,INT((ROW()-13)/2),0)),IF(ISBLANK(OFFSET('9. METAS'!$X$20,INT((ROW()-14)/2),0)),"",OFFSET('9. METAS'!$X$20,INT((ROW()-14)/2),0)))</f>
        <v/>
      </c>
      <c r="N112" s="537"/>
      <c r="O112" s="508"/>
      <c r="P112" s="539"/>
    </row>
    <row r="113" spans="3:16">
      <c r="C113" s="486" t="str">
        <f ca="1">IF(ISBLANK(OFFSET('5. Pp (3 años)'!$C$46,INT((ROW()-13)/2),0)),"",OFFSET('5. Pp (3 años)'!$C$46,INT((ROW()-13)/2),0))</f>
        <v/>
      </c>
      <c r="D113" s="488" t="str">
        <f ca="1">IF(ISBLANK(OFFSET('5. Pp (3 años)'!$D$46,INT((ROW()-13)/2),0)),"",OFFSET('5. Pp (3 años)'!$D$46,INT((ROW()-13)/2),0))</f>
        <v/>
      </c>
      <c r="E113" s="488" t="str">
        <f ca="1">IF(ISBLANK(OFFSET('5. Pp (3 años)'!$E$46,INT((ROW()-13)/2),0)),"",OFFSET('5. Pp (3 años)'!$E$46,INT((ROW()-13)/2),0))</f>
        <v/>
      </c>
      <c r="F113" s="490" t="str">
        <f ca="1">IF(ISBLANK(OFFSET('5. Pp (3 años)'!$K$46,INT((ROW()-13)/2),0)),"",OFFSET('5. Pp (3 años)'!$K$46,INT((ROW()-13)/2),0))</f>
        <v/>
      </c>
      <c r="G113" s="492" t="str">
        <f ca="1">IF(ISBLANK(OFFSET('5. Pp (3 años)'!$H$46,INT((ROW()-13)/2),0)),"",OFFSET('5. Pp (3 años)'!$H$46,INT((ROW()-13)/2),0))</f>
        <v/>
      </c>
      <c r="H113" s="535" t="str">
        <f ca="1">IF(ISBLANK(OFFSET('9. METAS'!$L$20,INT((ROW()-13)/2),0)),"",OFFSET('9. METAS'!$L$20,INT((ROW()-13)/2),0))</f>
        <v/>
      </c>
      <c r="I113" s="479"/>
      <c r="J113" s="135" t="e">
        <f ca="1">IF(MOD(ROW()-13,2)=0,IF(ISBLANK(OFFSET(#REF!,INT((ROW()-13)/2),0)),"",OFFSET(#REF!,INT((ROW()-13)/2),0)),IF(ISBLANK(OFFSET('9. METAS'!$U$20,INT((ROW()-14)/2),0)),"",OFFSET('9. METAS'!$U$20,INT((ROW()-14)/2),0)))</f>
        <v>#REF!</v>
      </c>
      <c r="K113" s="136" t="e">
        <f ca="1">IF(MOD(ROW()-13,2)=0,IF(ISBLANK(OFFSET(#REF!,INT((ROW()-13)/2),0)),"",OFFSET(#REF!,INT((ROW()-13)/2),0)),IF(ISBLANK(OFFSET('9. METAS'!$V$20,INT((ROW()-14)/2),0)),"",OFFSET('9. METAS'!$V$20,INT((ROW()-14)/2),0)))</f>
        <v>#REF!</v>
      </c>
      <c r="L113" s="136" t="e">
        <f ca="1">IF(MOD(ROW()-13,2)=0,IF(ISBLANK(OFFSET(#REF!,INT((ROW()-13)/2),0)),"",OFFSET(#REF!,INT((ROW()-13)/2),0)),IF(ISBLANK(OFFSET('9. METAS'!$W$20,INT((ROW()-14)/2),0)),"",OFFSET('9. METAS'!$W$20,INT((ROW()-14)/2),0)))</f>
        <v>#REF!</v>
      </c>
      <c r="M113" s="137" t="e">
        <f ca="1">IF(MOD(ROW()-13,2)=0,IF(ISBLANK(OFFSET(#REF!,INT((ROW()-13)/2),0)),"",OFFSET(#REF!,INT((ROW()-13)/2),0)),IF(ISBLANK(OFFSET('9. METAS'!$X$20,INT((ROW()-14)/2),0)),"",OFFSET('9. METAS'!$X$20,INT((ROW()-14)/2),0)))</f>
        <v>#REF!</v>
      </c>
      <c r="N113" s="536" t="str">
        <f t="shared" ref="N113" ca="1" si="96">IFERROR(J113/J114,"ND")</f>
        <v>ND</v>
      </c>
      <c r="O113" s="507" t="str">
        <f t="shared" ref="O113" ca="1" si="97">IFERROR(((J113)/H113),"ND")</f>
        <v>ND</v>
      </c>
      <c r="P113" s="538"/>
    </row>
    <row r="114" spans="3:16">
      <c r="C114" s="498"/>
      <c r="D114" s="488"/>
      <c r="E114" s="488"/>
      <c r="F114" s="490"/>
      <c r="G114" s="492"/>
      <c r="H114" s="535"/>
      <c r="I114" s="480"/>
      <c r="J114" s="135" t="str">
        <f ca="1">IF(MOD(ROW()-13,2)=0,IF(ISBLANK(OFFSET(#REF!,INT((ROW()-13)/2),0)),"",OFFSET(#REF!,INT((ROW()-13)/2),0)),IF(ISBLANK(OFFSET('9. METAS'!$U$20,INT((ROW()-14)/2),0)),"",OFFSET('9. METAS'!$U$20,INT((ROW()-14)/2),0)))</f>
        <v/>
      </c>
      <c r="K114" s="136" t="str">
        <f ca="1">IF(MOD(ROW()-13,2)=0,IF(ISBLANK(OFFSET(#REF!,INT((ROW()-13)/2),0)),"",OFFSET(#REF!,INT((ROW()-13)/2),0)),IF(ISBLANK(OFFSET('9. METAS'!$V$20,INT((ROW()-14)/2),0)),"",OFFSET('9. METAS'!$V$20,INT((ROW()-14)/2),0)))</f>
        <v/>
      </c>
      <c r="L114" s="136" t="str">
        <f ca="1">IF(MOD(ROW()-13,2)=0,IF(ISBLANK(OFFSET(#REF!,INT((ROW()-13)/2),0)),"",OFFSET(#REF!,INT((ROW()-13)/2),0)),IF(ISBLANK(OFFSET('9. METAS'!$W$20,INT((ROW()-14)/2),0)),"",OFFSET('9. METAS'!$W$20,INT((ROW()-14)/2),0)))</f>
        <v/>
      </c>
      <c r="M114" s="137" t="str">
        <f ca="1">IF(MOD(ROW()-13,2)=0,IF(ISBLANK(OFFSET(#REF!,INT((ROW()-13)/2),0)),"",OFFSET(#REF!,INT((ROW()-13)/2),0)),IF(ISBLANK(OFFSET('9. METAS'!$X$20,INT((ROW()-14)/2),0)),"",OFFSET('9. METAS'!$X$20,INT((ROW()-14)/2),0)))</f>
        <v/>
      </c>
      <c r="N114" s="537"/>
      <c r="O114" s="508"/>
      <c r="P114" s="539"/>
    </row>
    <row r="115" spans="3:16">
      <c r="C115" s="486" t="str">
        <f ca="1">IF(ISBLANK(OFFSET('5. Pp (3 años)'!$C$46,INT((ROW()-13)/2),0)),"",OFFSET('5. Pp (3 años)'!$C$46,INT((ROW()-13)/2),0))</f>
        <v/>
      </c>
      <c r="D115" s="488" t="str">
        <f ca="1">IF(ISBLANK(OFFSET('5. Pp (3 años)'!$D$46,INT((ROW()-13)/2),0)),"",OFFSET('5. Pp (3 años)'!$D$46,INT((ROW()-13)/2),0))</f>
        <v/>
      </c>
      <c r="E115" s="488" t="str">
        <f ca="1">IF(ISBLANK(OFFSET('5. Pp (3 años)'!$E$46,INT((ROW()-13)/2),0)),"",OFFSET('5. Pp (3 años)'!$E$46,INT((ROW()-13)/2),0))</f>
        <v/>
      </c>
      <c r="F115" s="490" t="str">
        <f ca="1">IF(ISBLANK(OFFSET('5. Pp (3 años)'!$K$46,INT((ROW()-13)/2),0)),"",OFFSET('5. Pp (3 años)'!$K$46,INT((ROW()-13)/2),0))</f>
        <v/>
      </c>
      <c r="G115" s="492" t="str">
        <f ca="1">IF(ISBLANK(OFFSET('5. Pp (3 años)'!$H$46,INT((ROW()-13)/2),0)),"",OFFSET('5. Pp (3 años)'!$H$46,INT((ROW()-13)/2),0))</f>
        <v/>
      </c>
      <c r="H115" s="535" t="str">
        <f ca="1">IF(ISBLANK(OFFSET('9. METAS'!$L$20,INT((ROW()-13)/2),0)),"",OFFSET('9. METAS'!$L$20,INT((ROW()-13)/2),0))</f>
        <v/>
      </c>
      <c r="I115" s="479"/>
      <c r="J115" s="135" t="e">
        <f ca="1">IF(MOD(ROW()-13,2)=0,IF(ISBLANK(OFFSET(#REF!,INT((ROW()-13)/2),0)),"",OFFSET(#REF!,INT((ROW()-13)/2),0)),IF(ISBLANK(OFFSET('9. METAS'!$U$20,INT((ROW()-14)/2),0)),"",OFFSET('9. METAS'!$U$20,INT((ROW()-14)/2),0)))</f>
        <v>#REF!</v>
      </c>
      <c r="K115" s="136" t="e">
        <f ca="1">IF(MOD(ROW()-13,2)=0,IF(ISBLANK(OFFSET(#REF!,INT((ROW()-13)/2),0)),"",OFFSET(#REF!,INT((ROW()-13)/2),0)),IF(ISBLANK(OFFSET('9. METAS'!$V$20,INT((ROW()-14)/2),0)),"",OFFSET('9. METAS'!$V$20,INT((ROW()-14)/2),0)))</f>
        <v>#REF!</v>
      </c>
      <c r="L115" s="136" t="e">
        <f ca="1">IF(MOD(ROW()-13,2)=0,IF(ISBLANK(OFFSET(#REF!,INT((ROW()-13)/2),0)),"",OFFSET(#REF!,INT((ROW()-13)/2),0)),IF(ISBLANK(OFFSET('9. METAS'!$W$20,INT((ROW()-14)/2),0)),"",OFFSET('9. METAS'!$W$20,INT((ROW()-14)/2),0)))</f>
        <v>#REF!</v>
      </c>
      <c r="M115" s="137" t="e">
        <f ca="1">IF(MOD(ROW()-13,2)=0,IF(ISBLANK(OFFSET(#REF!,INT((ROW()-13)/2),0)),"",OFFSET(#REF!,INT((ROW()-13)/2),0)),IF(ISBLANK(OFFSET('9. METAS'!$X$20,INT((ROW()-14)/2),0)),"",OFFSET('9. METAS'!$X$20,INT((ROW()-14)/2),0)))</f>
        <v>#REF!</v>
      </c>
      <c r="N115" s="536" t="str">
        <f t="shared" ref="N115" ca="1" si="98">IFERROR(J115/J116,"ND")</f>
        <v>ND</v>
      </c>
      <c r="O115" s="507" t="str">
        <f t="shared" ref="O115" ca="1" si="99">IFERROR(((J115)/H115),"ND")</f>
        <v>ND</v>
      </c>
      <c r="P115" s="538"/>
    </row>
    <row r="116" spans="3:16">
      <c r="C116" s="498"/>
      <c r="D116" s="488"/>
      <c r="E116" s="488"/>
      <c r="F116" s="490"/>
      <c r="G116" s="492"/>
      <c r="H116" s="535"/>
      <c r="I116" s="480"/>
      <c r="J116" s="135" t="str">
        <f ca="1">IF(MOD(ROW()-13,2)=0,IF(ISBLANK(OFFSET(#REF!,INT((ROW()-13)/2),0)),"",OFFSET(#REF!,INT((ROW()-13)/2),0)),IF(ISBLANK(OFFSET('9. METAS'!$U$20,INT((ROW()-14)/2),0)),"",OFFSET('9. METAS'!$U$20,INT((ROW()-14)/2),0)))</f>
        <v/>
      </c>
      <c r="K116" s="136" t="str">
        <f ca="1">IF(MOD(ROW()-13,2)=0,IF(ISBLANK(OFFSET(#REF!,INT((ROW()-13)/2),0)),"",OFFSET(#REF!,INT((ROW()-13)/2),0)),IF(ISBLANK(OFFSET('9. METAS'!$V$20,INT((ROW()-14)/2),0)),"",OFFSET('9. METAS'!$V$20,INT((ROW()-14)/2),0)))</f>
        <v/>
      </c>
      <c r="L116" s="136" t="str">
        <f ca="1">IF(MOD(ROW()-13,2)=0,IF(ISBLANK(OFFSET(#REF!,INT((ROW()-13)/2),0)),"",OFFSET(#REF!,INT((ROW()-13)/2),0)),IF(ISBLANK(OFFSET('9. METAS'!$W$20,INT((ROW()-14)/2),0)),"",OFFSET('9. METAS'!$W$20,INT((ROW()-14)/2),0)))</f>
        <v/>
      </c>
      <c r="M116" s="137" t="str">
        <f ca="1">IF(MOD(ROW()-13,2)=0,IF(ISBLANK(OFFSET(#REF!,INT((ROW()-13)/2),0)),"",OFFSET(#REF!,INT((ROW()-13)/2),0)),IF(ISBLANK(OFFSET('9. METAS'!$X$20,INT((ROW()-14)/2),0)),"",OFFSET('9. METAS'!$X$20,INT((ROW()-14)/2),0)))</f>
        <v/>
      </c>
      <c r="N116" s="537"/>
      <c r="O116" s="508"/>
      <c r="P116" s="539"/>
    </row>
    <row r="117" spans="3:16">
      <c r="C117" s="486" t="str">
        <f ca="1">IF(ISBLANK(OFFSET('5. Pp (3 años)'!$C$46,INT((ROW()-13)/2),0)),"",OFFSET('5. Pp (3 años)'!$C$46,INT((ROW()-13)/2),0))</f>
        <v/>
      </c>
      <c r="D117" s="488" t="str">
        <f ca="1">IF(ISBLANK(OFFSET('5. Pp (3 años)'!$D$46,INT((ROW()-13)/2),0)),"",OFFSET('5. Pp (3 años)'!$D$46,INT((ROW()-13)/2),0))</f>
        <v/>
      </c>
      <c r="E117" s="488" t="str">
        <f ca="1">IF(ISBLANK(OFFSET('5. Pp (3 años)'!$E$46,INT((ROW()-13)/2),0)),"",OFFSET('5. Pp (3 años)'!$E$46,INT((ROW()-13)/2),0))</f>
        <v/>
      </c>
      <c r="F117" s="490" t="str">
        <f ca="1">IF(ISBLANK(OFFSET('5. Pp (3 años)'!$K$46,INT((ROW()-13)/2),0)),"",OFFSET('5. Pp (3 años)'!$K$46,INT((ROW()-13)/2),0))</f>
        <v/>
      </c>
      <c r="G117" s="492" t="str">
        <f ca="1">IF(ISBLANK(OFFSET('5. Pp (3 años)'!$H$46,INT((ROW()-13)/2),0)),"",OFFSET('5. Pp (3 años)'!$H$46,INT((ROW()-13)/2),0))</f>
        <v/>
      </c>
      <c r="H117" s="535" t="str">
        <f ca="1">IF(ISBLANK(OFFSET('9. METAS'!$L$20,INT((ROW()-13)/2),0)),"",OFFSET('9. METAS'!$L$20,INT((ROW()-13)/2),0))</f>
        <v/>
      </c>
      <c r="I117" s="479"/>
      <c r="J117" s="135" t="e">
        <f ca="1">IF(MOD(ROW()-13,2)=0,IF(ISBLANK(OFFSET(#REF!,INT((ROW()-13)/2),0)),"",OFFSET(#REF!,INT((ROW()-13)/2),0)),IF(ISBLANK(OFFSET('9. METAS'!$U$20,INT((ROW()-14)/2),0)),"",OFFSET('9. METAS'!$U$20,INT((ROW()-14)/2),0)))</f>
        <v>#REF!</v>
      </c>
      <c r="K117" s="136" t="e">
        <f ca="1">IF(MOD(ROW()-13,2)=0,IF(ISBLANK(OFFSET(#REF!,INT((ROW()-13)/2),0)),"",OFFSET(#REF!,INT((ROW()-13)/2),0)),IF(ISBLANK(OFFSET('9. METAS'!$V$20,INT((ROW()-14)/2),0)),"",OFFSET('9. METAS'!$V$20,INT((ROW()-14)/2),0)))</f>
        <v>#REF!</v>
      </c>
      <c r="L117" s="136" t="e">
        <f ca="1">IF(MOD(ROW()-13,2)=0,IF(ISBLANK(OFFSET(#REF!,INT((ROW()-13)/2),0)),"",OFFSET(#REF!,INT((ROW()-13)/2),0)),IF(ISBLANK(OFFSET('9. METAS'!$W$20,INT((ROW()-14)/2),0)),"",OFFSET('9. METAS'!$W$20,INT((ROW()-14)/2),0)))</f>
        <v>#REF!</v>
      </c>
      <c r="M117" s="137" t="e">
        <f ca="1">IF(MOD(ROW()-13,2)=0,IF(ISBLANK(OFFSET(#REF!,INT((ROW()-13)/2),0)),"",OFFSET(#REF!,INT((ROW()-13)/2),0)),IF(ISBLANK(OFFSET('9. METAS'!$X$20,INT((ROW()-14)/2),0)),"",OFFSET('9. METAS'!$X$20,INT((ROW()-14)/2),0)))</f>
        <v>#REF!</v>
      </c>
      <c r="N117" s="536" t="str">
        <f t="shared" ref="N117" ca="1" si="100">IFERROR(J117/J118,"ND")</f>
        <v>ND</v>
      </c>
      <c r="O117" s="507" t="str">
        <f t="shared" ref="O117" ca="1" si="101">IFERROR(((J117)/H117),"ND")</f>
        <v>ND</v>
      </c>
      <c r="P117" s="538"/>
    </row>
    <row r="118" spans="3:16">
      <c r="C118" s="498"/>
      <c r="D118" s="488"/>
      <c r="E118" s="488"/>
      <c r="F118" s="490"/>
      <c r="G118" s="492"/>
      <c r="H118" s="535"/>
      <c r="I118" s="480"/>
      <c r="J118" s="135" t="str">
        <f ca="1">IF(MOD(ROW()-13,2)=0,IF(ISBLANK(OFFSET(#REF!,INT((ROW()-13)/2),0)),"",OFFSET(#REF!,INT((ROW()-13)/2),0)),IF(ISBLANK(OFFSET('9. METAS'!$U$20,INT((ROW()-14)/2),0)),"",OFFSET('9. METAS'!$U$20,INT((ROW()-14)/2),0)))</f>
        <v/>
      </c>
      <c r="K118" s="136" t="str">
        <f ca="1">IF(MOD(ROW()-13,2)=0,IF(ISBLANK(OFFSET(#REF!,INT((ROW()-13)/2),0)),"",OFFSET(#REF!,INT((ROW()-13)/2),0)),IF(ISBLANK(OFFSET('9. METAS'!$V$20,INT((ROW()-14)/2),0)),"",OFFSET('9. METAS'!$V$20,INT((ROW()-14)/2),0)))</f>
        <v/>
      </c>
      <c r="L118" s="136" t="str">
        <f ca="1">IF(MOD(ROW()-13,2)=0,IF(ISBLANK(OFFSET(#REF!,INT((ROW()-13)/2),0)),"",OFFSET(#REF!,INT((ROW()-13)/2),0)),IF(ISBLANK(OFFSET('9. METAS'!$W$20,INT((ROW()-14)/2),0)),"",OFFSET('9. METAS'!$W$20,INT((ROW()-14)/2),0)))</f>
        <v/>
      </c>
      <c r="M118" s="137" t="str">
        <f ca="1">IF(MOD(ROW()-13,2)=0,IF(ISBLANK(OFFSET(#REF!,INT((ROW()-13)/2),0)),"",OFFSET(#REF!,INT((ROW()-13)/2),0)),IF(ISBLANK(OFFSET('9. METAS'!$X$20,INT((ROW()-14)/2),0)),"",OFFSET('9. METAS'!$X$20,INT((ROW()-14)/2),0)))</f>
        <v/>
      </c>
      <c r="N118" s="537"/>
      <c r="O118" s="508"/>
      <c r="P118" s="539"/>
    </row>
    <row r="119" spans="3:16">
      <c r="C119" s="486" t="str">
        <f ca="1">IF(ISBLANK(OFFSET('5. Pp (3 años)'!$C$46,INT((ROW()-13)/2),0)),"",OFFSET('5. Pp (3 años)'!$C$46,INT((ROW()-13)/2),0))</f>
        <v/>
      </c>
      <c r="D119" s="488" t="str">
        <f ca="1">IF(ISBLANK(OFFSET('5. Pp (3 años)'!$D$46,INT((ROW()-13)/2),0)),"",OFFSET('5. Pp (3 años)'!$D$46,INT((ROW()-13)/2),0))</f>
        <v/>
      </c>
      <c r="E119" s="488" t="str">
        <f ca="1">IF(ISBLANK(OFFSET('5. Pp (3 años)'!$E$46,INT((ROW()-13)/2),0)),"",OFFSET('5. Pp (3 años)'!$E$46,INT((ROW()-13)/2),0))</f>
        <v/>
      </c>
      <c r="F119" s="490" t="str">
        <f ca="1">IF(ISBLANK(OFFSET('5. Pp (3 años)'!$K$46,INT((ROW()-13)/2),0)),"",OFFSET('5. Pp (3 años)'!$K$46,INT((ROW()-13)/2),0))</f>
        <v/>
      </c>
      <c r="G119" s="492" t="str">
        <f ca="1">IF(ISBLANK(OFFSET('5. Pp (3 años)'!$H$46,INT((ROW()-13)/2),0)),"",OFFSET('5. Pp (3 años)'!$H$46,INT((ROW()-13)/2),0))</f>
        <v/>
      </c>
      <c r="H119" s="535" t="str">
        <f ca="1">IF(ISBLANK(OFFSET('9. METAS'!$L$20,INT((ROW()-13)/2),0)),"",OFFSET('9. METAS'!$L$20,INT((ROW()-13)/2),0))</f>
        <v/>
      </c>
      <c r="I119" s="479"/>
      <c r="J119" s="135" t="e">
        <f ca="1">IF(MOD(ROW()-13,2)=0,IF(ISBLANK(OFFSET(#REF!,INT((ROW()-13)/2),0)),"",OFFSET(#REF!,INT((ROW()-13)/2),0)),IF(ISBLANK(OFFSET('9. METAS'!$U$20,INT((ROW()-14)/2),0)),"",OFFSET('9. METAS'!$U$20,INT((ROW()-14)/2),0)))</f>
        <v>#REF!</v>
      </c>
      <c r="K119" s="136" t="e">
        <f ca="1">IF(MOD(ROW()-13,2)=0,IF(ISBLANK(OFFSET(#REF!,INT((ROW()-13)/2),0)),"",OFFSET(#REF!,INT((ROW()-13)/2),0)),IF(ISBLANK(OFFSET('9. METAS'!$V$20,INT((ROW()-14)/2),0)),"",OFFSET('9. METAS'!$V$20,INT((ROW()-14)/2),0)))</f>
        <v>#REF!</v>
      </c>
      <c r="L119" s="136" t="e">
        <f ca="1">IF(MOD(ROW()-13,2)=0,IF(ISBLANK(OFFSET(#REF!,INT((ROW()-13)/2),0)),"",OFFSET(#REF!,INT((ROW()-13)/2),0)),IF(ISBLANK(OFFSET('9. METAS'!$W$20,INT((ROW()-14)/2),0)),"",OFFSET('9. METAS'!$W$20,INT((ROW()-14)/2),0)))</f>
        <v>#REF!</v>
      </c>
      <c r="M119" s="137" t="e">
        <f ca="1">IF(MOD(ROW()-13,2)=0,IF(ISBLANK(OFFSET(#REF!,INT((ROW()-13)/2),0)),"",OFFSET(#REF!,INT((ROW()-13)/2),0)),IF(ISBLANK(OFFSET('9. METAS'!$X$20,INT((ROW()-14)/2),0)),"",OFFSET('9. METAS'!$X$20,INT((ROW()-14)/2),0)))</f>
        <v>#REF!</v>
      </c>
      <c r="N119" s="536" t="str">
        <f t="shared" ref="N119" ca="1" si="102">IFERROR(J119/J120,"ND")</f>
        <v>ND</v>
      </c>
      <c r="O119" s="507" t="str">
        <f t="shared" ref="O119" ca="1" si="103">IFERROR(((J119)/H119),"ND")</f>
        <v>ND</v>
      </c>
      <c r="P119" s="538"/>
    </row>
    <row r="120" spans="3:16">
      <c r="C120" s="498"/>
      <c r="D120" s="488"/>
      <c r="E120" s="488"/>
      <c r="F120" s="490"/>
      <c r="G120" s="492"/>
      <c r="H120" s="535"/>
      <c r="I120" s="480"/>
      <c r="J120" s="135" t="str">
        <f ca="1">IF(MOD(ROW()-13,2)=0,IF(ISBLANK(OFFSET(#REF!,INT((ROW()-13)/2),0)),"",OFFSET(#REF!,INT((ROW()-13)/2),0)),IF(ISBLANK(OFFSET('9. METAS'!$U$20,INT((ROW()-14)/2),0)),"",OFFSET('9. METAS'!$U$20,INT((ROW()-14)/2),0)))</f>
        <v/>
      </c>
      <c r="K120" s="136" t="str">
        <f ca="1">IF(MOD(ROW()-13,2)=0,IF(ISBLANK(OFFSET(#REF!,INT((ROW()-13)/2),0)),"",OFFSET(#REF!,INT((ROW()-13)/2),0)),IF(ISBLANK(OFFSET('9. METAS'!$V$20,INT((ROW()-14)/2),0)),"",OFFSET('9. METAS'!$V$20,INT((ROW()-14)/2),0)))</f>
        <v/>
      </c>
      <c r="L120" s="136" t="str">
        <f ca="1">IF(MOD(ROW()-13,2)=0,IF(ISBLANK(OFFSET(#REF!,INT((ROW()-13)/2),0)),"",OFFSET(#REF!,INT((ROW()-13)/2),0)),IF(ISBLANK(OFFSET('9. METAS'!$W$20,INT((ROW()-14)/2),0)),"",OFFSET('9. METAS'!$W$20,INT((ROW()-14)/2),0)))</f>
        <v/>
      </c>
      <c r="M120" s="137" t="str">
        <f ca="1">IF(MOD(ROW()-13,2)=0,IF(ISBLANK(OFFSET(#REF!,INT((ROW()-13)/2),0)),"",OFFSET(#REF!,INT((ROW()-13)/2),0)),IF(ISBLANK(OFFSET('9. METAS'!$X$20,INT((ROW()-14)/2),0)),"",OFFSET('9. METAS'!$X$20,INT((ROW()-14)/2),0)))</f>
        <v/>
      </c>
      <c r="N120" s="537"/>
      <c r="O120" s="508"/>
      <c r="P120" s="539"/>
    </row>
    <row r="121" spans="3:16">
      <c r="C121" s="486" t="str">
        <f ca="1">IF(ISBLANK(OFFSET('5. Pp (3 años)'!$C$46,INT((ROW()-13)/2),0)),"",OFFSET('5. Pp (3 años)'!$C$46,INT((ROW()-13)/2),0))</f>
        <v/>
      </c>
      <c r="D121" s="488" t="str">
        <f ca="1">IF(ISBLANK(OFFSET('5. Pp (3 años)'!$D$46,INT((ROW()-13)/2),0)),"",OFFSET('5. Pp (3 años)'!$D$46,INT((ROW()-13)/2),0))</f>
        <v/>
      </c>
      <c r="E121" s="488" t="str">
        <f ca="1">IF(ISBLANK(OFFSET('5. Pp (3 años)'!$E$46,INT((ROW()-13)/2),0)),"",OFFSET('5. Pp (3 años)'!$E$46,INT((ROW()-13)/2),0))</f>
        <v/>
      </c>
      <c r="F121" s="490" t="str">
        <f ca="1">IF(ISBLANK(OFFSET('5. Pp (3 años)'!$K$46,INT((ROW()-13)/2),0)),"",OFFSET('5. Pp (3 años)'!$K$46,INT((ROW()-13)/2),0))</f>
        <v/>
      </c>
      <c r="G121" s="492" t="str">
        <f ca="1">IF(ISBLANK(OFFSET('5. Pp (3 años)'!$H$46,INT((ROW()-13)/2),0)),"",OFFSET('5. Pp (3 años)'!$H$46,INT((ROW()-13)/2),0))</f>
        <v/>
      </c>
      <c r="H121" s="535" t="str">
        <f ca="1">IF(ISBLANK(OFFSET('9. METAS'!$L$20,INT((ROW()-13)/2),0)),"",OFFSET('9. METAS'!$L$20,INT((ROW()-13)/2),0))</f>
        <v/>
      </c>
      <c r="I121" s="479"/>
      <c r="J121" s="135" t="e">
        <f ca="1">IF(MOD(ROW()-13,2)=0,IF(ISBLANK(OFFSET(#REF!,INT((ROW()-13)/2),0)),"",OFFSET(#REF!,INT((ROW()-13)/2),0)),IF(ISBLANK(OFFSET('9. METAS'!$U$20,INT((ROW()-14)/2),0)),"",OFFSET('9. METAS'!$U$20,INT((ROW()-14)/2),0)))</f>
        <v>#REF!</v>
      </c>
      <c r="K121" s="136" t="e">
        <f ca="1">IF(MOD(ROW()-13,2)=0,IF(ISBLANK(OFFSET(#REF!,INT((ROW()-13)/2),0)),"",OFFSET(#REF!,INT((ROW()-13)/2),0)),IF(ISBLANK(OFFSET('9. METAS'!$V$20,INT((ROW()-14)/2),0)),"",OFFSET('9. METAS'!$V$20,INT((ROW()-14)/2),0)))</f>
        <v>#REF!</v>
      </c>
      <c r="L121" s="136" t="e">
        <f ca="1">IF(MOD(ROW()-13,2)=0,IF(ISBLANK(OFFSET(#REF!,INT((ROW()-13)/2),0)),"",OFFSET(#REF!,INT((ROW()-13)/2),0)),IF(ISBLANK(OFFSET('9. METAS'!$W$20,INT((ROW()-14)/2),0)),"",OFFSET('9. METAS'!$W$20,INT((ROW()-14)/2),0)))</f>
        <v>#REF!</v>
      </c>
      <c r="M121" s="137" t="e">
        <f ca="1">IF(MOD(ROW()-13,2)=0,IF(ISBLANK(OFFSET(#REF!,INT((ROW()-13)/2),0)),"",OFFSET(#REF!,INT((ROW()-13)/2),0)),IF(ISBLANK(OFFSET('9. METAS'!$X$20,INT((ROW()-14)/2),0)),"",OFFSET('9. METAS'!$X$20,INT((ROW()-14)/2),0)))</f>
        <v>#REF!</v>
      </c>
      <c r="N121" s="536" t="str">
        <f t="shared" ref="N121" ca="1" si="104">IFERROR(J121/J122,"ND")</f>
        <v>ND</v>
      </c>
      <c r="O121" s="507" t="str">
        <f t="shared" ref="O121" ca="1" si="105">IFERROR(((J121)/H121),"ND")</f>
        <v>ND</v>
      </c>
      <c r="P121" s="538"/>
    </row>
    <row r="122" spans="3:16">
      <c r="C122" s="498"/>
      <c r="D122" s="488"/>
      <c r="E122" s="488"/>
      <c r="F122" s="490"/>
      <c r="G122" s="492"/>
      <c r="H122" s="535"/>
      <c r="I122" s="480"/>
      <c r="J122" s="135" t="str">
        <f ca="1">IF(MOD(ROW()-13,2)=0,IF(ISBLANK(OFFSET(#REF!,INT((ROW()-13)/2),0)),"",OFFSET(#REF!,INT((ROW()-13)/2),0)),IF(ISBLANK(OFFSET('9. METAS'!$U$20,INT((ROW()-14)/2),0)),"",OFFSET('9. METAS'!$U$20,INT((ROW()-14)/2),0)))</f>
        <v/>
      </c>
      <c r="K122" s="136" t="str">
        <f ca="1">IF(MOD(ROW()-13,2)=0,IF(ISBLANK(OFFSET(#REF!,INT((ROW()-13)/2),0)),"",OFFSET(#REF!,INT((ROW()-13)/2),0)),IF(ISBLANK(OFFSET('9. METAS'!$V$20,INT((ROW()-14)/2),0)),"",OFFSET('9. METAS'!$V$20,INT((ROW()-14)/2),0)))</f>
        <v/>
      </c>
      <c r="L122" s="136" t="str">
        <f ca="1">IF(MOD(ROW()-13,2)=0,IF(ISBLANK(OFFSET(#REF!,INT((ROW()-13)/2),0)),"",OFFSET(#REF!,INT((ROW()-13)/2),0)),IF(ISBLANK(OFFSET('9. METAS'!$W$20,INT((ROW()-14)/2),0)),"",OFFSET('9. METAS'!$W$20,INT((ROW()-14)/2),0)))</f>
        <v/>
      </c>
      <c r="M122" s="137" t="str">
        <f ca="1">IF(MOD(ROW()-13,2)=0,IF(ISBLANK(OFFSET(#REF!,INT((ROW()-13)/2),0)),"",OFFSET(#REF!,INT((ROW()-13)/2),0)),IF(ISBLANK(OFFSET('9. METAS'!$X$20,INT((ROW()-14)/2),0)),"",OFFSET('9. METAS'!$X$20,INT((ROW()-14)/2),0)))</f>
        <v/>
      </c>
      <c r="N122" s="537"/>
      <c r="O122" s="508"/>
      <c r="P122" s="539"/>
    </row>
    <row r="123" spans="3:16">
      <c r="C123" s="486" t="str">
        <f ca="1">IF(ISBLANK(OFFSET('5. Pp (3 años)'!$C$46,INT((ROW()-13)/2),0)),"",OFFSET('5. Pp (3 años)'!$C$46,INT((ROW()-13)/2),0))</f>
        <v/>
      </c>
      <c r="D123" s="488" t="str">
        <f ca="1">IF(ISBLANK(OFFSET('5. Pp (3 años)'!$D$46,INT((ROW()-13)/2),0)),"",OFFSET('5. Pp (3 años)'!$D$46,INT((ROW()-13)/2),0))</f>
        <v/>
      </c>
      <c r="E123" s="488" t="str">
        <f ca="1">IF(ISBLANK(OFFSET('5. Pp (3 años)'!$E$46,INT((ROW()-13)/2),0)),"",OFFSET('5. Pp (3 años)'!$E$46,INT((ROW()-13)/2),0))</f>
        <v/>
      </c>
      <c r="F123" s="490" t="str">
        <f ca="1">IF(ISBLANK(OFFSET('5. Pp (3 años)'!$K$46,INT((ROW()-13)/2),0)),"",OFFSET('5. Pp (3 años)'!$K$46,INT((ROW()-13)/2),0))</f>
        <v/>
      </c>
      <c r="G123" s="492" t="str">
        <f ca="1">IF(ISBLANK(OFFSET('5. Pp (3 años)'!$H$46,INT((ROW()-13)/2),0)),"",OFFSET('5. Pp (3 años)'!$H$46,INT((ROW()-13)/2),0))</f>
        <v/>
      </c>
      <c r="H123" s="535" t="str">
        <f ca="1">IF(ISBLANK(OFFSET('9. METAS'!$L$20,INT((ROW()-13)/2),0)),"",OFFSET('9. METAS'!$L$20,INT((ROW()-13)/2),0))</f>
        <v/>
      </c>
      <c r="I123" s="479"/>
      <c r="J123" s="135" t="e">
        <f ca="1">IF(MOD(ROW()-13,2)=0,IF(ISBLANK(OFFSET(#REF!,INT((ROW()-13)/2),0)),"",OFFSET(#REF!,INT((ROW()-13)/2),0)),IF(ISBLANK(OFFSET('9. METAS'!$U$20,INT((ROW()-14)/2),0)),"",OFFSET('9. METAS'!$U$20,INT((ROW()-14)/2),0)))</f>
        <v>#REF!</v>
      </c>
      <c r="K123" s="136" t="e">
        <f ca="1">IF(MOD(ROW()-13,2)=0,IF(ISBLANK(OFFSET(#REF!,INT((ROW()-13)/2),0)),"",OFFSET(#REF!,INT((ROW()-13)/2),0)),IF(ISBLANK(OFFSET('9. METAS'!$V$20,INT((ROW()-14)/2),0)),"",OFFSET('9. METAS'!$V$20,INT((ROW()-14)/2),0)))</f>
        <v>#REF!</v>
      </c>
      <c r="L123" s="136" t="e">
        <f ca="1">IF(MOD(ROW()-13,2)=0,IF(ISBLANK(OFFSET(#REF!,INT((ROW()-13)/2),0)),"",OFFSET(#REF!,INT((ROW()-13)/2),0)),IF(ISBLANK(OFFSET('9. METAS'!$W$20,INT((ROW()-14)/2),0)),"",OFFSET('9. METAS'!$W$20,INT((ROW()-14)/2),0)))</f>
        <v>#REF!</v>
      </c>
      <c r="M123" s="137" t="e">
        <f ca="1">IF(MOD(ROW()-13,2)=0,IF(ISBLANK(OFFSET(#REF!,INT((ROW()-13)/2),0)),"",OFFSET(#REF!,INT((ROW()-13)/2),0)),IF(ISBLANK(OFFSET('9. METAS'!$X$20,INT((ROW()-14)/2),0)),"",OFFSET('9. METAS'!$X$20,INT((ROW()-14)/2),0)))</f>
        <v>#REF!</v>
      </c>
      <c r="N123" s="536" t="str">
        <f t="shared" ref="N123" ca="1" si="106">IFERROR(J123/J124,"ND")</f>
        <v>ND</v>
      </c>
      <c r="O123" s="507" t="str">
        <f t="shared" ref="O123" ca="1" si="107">IFERROR(((J123)/H123),"ND")</f>
        <v>ND</v>
      </c>
      <c r="P123" s="538"/>
    </row>
    <row r="124" spans="3:16">
      <c r="C124" s="498"/>
      <c r="D124" s="488"/>
      <c r="E124" s="488"/>
      <c r="F124" s="490"/>
      <c r="G124" s="492"/>
      <c r="H124" s="535"/>
      <c r="I124" s="480"/>
      <c r="J124" s="135" t="str">
        <f ca="1">IF(MOD(ROW()-13,2)=0,IF(ISBLANK(OFFSET(#REF!,INT((ROW()-13)/2),0)),"",OFFSET(#REF!,INT((ROW()-13)/2),0)),IF(ISBLANK(OFFSET('9. METAS'!$U$20,INT((ROW()-14)/2),0)),"",OFFSET('9. METAS'!$U$20,INT((ROW()-14)/2),0)))</f>
        <v/>
      </c>
      <c r="K124" s="136" t="str">
        <f ca="1">IF(MOD(ROW()-13,2)=0,IF(ISBLANK(OFFSET(#REF!,INT((ROW()-13)/2),0)),"",OFFSET(#REF!,INT((ROW()-13)/2),0)),IF(ISBLANK(OFFSET('9. METAS'!$V$20,INT((ROW()-14)/2),0)),"",OFFSET('9. METAS'!$V$20,INT((ROW()-14)/2),0)))</f>
        <v/>
      </c>
      <c r="L124" s="136" t="str">
        <f ca="1">IF(MOD(ROW()-13,2)=0,IF(ISBLANK(OFFSET(#REF!,INT((ROW()-13)/2),0)),"",OFFSET(#REF!,INT((ROW()-13)/2),0)),IF(ISBLANK(OFFSET('9. METAS'!$W$20,INT((ROW()-14)/2),0)),"",OFFSET('9. METAS'!$W$20,INT((ROW()-14)/2),0)))</f>
        <v/>
      </c>
      <c r="M124" s="137" t="str">
        <f ca="1">IF(MOD(ROW()-13,2)=0,IF(ISBLANK(OFFSET(#REF!,INT((ROW()-13)/2),0)),"",OFFSET(#REF!,INT((ROW()-13)/2),0)),IF(ISBLANK(OFFSET('9. METAS'!$X$20,INT((ROW()-14)/2),0)),"",OFFSET('9. METAS'!$X$20,INT((ROW()-14)/2),0)))</f>
        <v/>
      </c>
      <c r="N124" s="537"/>
      <c r="O124" s="508"/>
      <c r="P124" s="539"/>
    </row>
    <row r="125" spans="3:16">
      <c r="C125" s="486" t="str">
        <f ca="1">IF(ISBLANK(OFFSET('5. Pp (3 años)'!$C$46,INT((ROW()-13)/2),0)),"",OFFSET('5. Pp (3 años)'!$C$46,INT((ROW()-13)/2),0))</f>
        <v/>
      </c>
      <c r="D125" s="488" t="str">
        <f ca="1">IF(ISBLANK(OFFSET('5. Pp (3 años)'!$D$46,INT((ROW()-13)/2),0)),"",OFFSET('5. Pp (3 años)'!$D$46,INT((ROW()-13)/2),0))</f>
        <v/>
      </c>
      <c r="E125" s="488" t="str">
        <f ca="1">IF(ISBLANK(OFFSET('5. Pp (3 años)'!$E$46,INT((ROW()-13)/2),0)),"",OFFSET('5. Pp (3 años)'!$E$46,INT((ROW()-13)/2),0))</f>
        <v/>
      </c>
      <c r="F125" s="490" t="str">
        <f ca="1">IF(ISBLANK(OFFSET('5. Pp (3 años)'!$K$46,INT((ROW()-13)/2),0)),"",OFFSET('5. Pp (3 años)'!$K$46,INT((ROW()-13)/2),0))</f>
        <v/>
      </c>
      <c r="G125" s="492" t="str">
        <f ca="1">IF(ISBLANK(OFFSET('5. Pp (3 años)'!$H$46,INT((ROW()-13)/2),0)),"",OFFSET('5. Pp (3 años)'!$H$46,INT((ROW()-13)/2),0))</f>
        <v/>
      </c>
      <c r="H125" s="535" t="str">
        <f ca="1">IF(ISBLANK(OFFSET('9. METAS'!$L$20,INT((ROW()-13)/2),0)),"",OFFSET('9. METAS'!$L$20,INT((ROW()-13)/2),0))</f>
        <v/>
      </c>
      <c r="I125" s="479"/>
      <c r="J125" s="135" t="e">
        <f ca="1">IF(MOD(ROW()-13,2)=0,IF(ISBLANK(OFFSET(#REF!,INT((ROW()-13)/2),0)),"",OFFSET(#REF!,INT((ROW()-13)/2),0)),IF(ISBLANK(OFFSET('9. METAS'!$U$20,INT((ROW()-14)/2),0)),"",OFFSET('9. METAS'!$U$20,INT((ROW()-14)/2),0)))</f>
        <v>#REF!</v>
      </c>
      <c r="K125" s="136" t="e">
        <f ca="1">IF(MOD(ROW()-13,2)=0,IF(ISBLANK(OFFSET(#REF!,INT((ROW()-13)/2),0)),"",OFFSET(#REF!,INT((ROW()-13)/2),0)),IF(ISBLANK(OFFSET('9. METAS'!$V$20,INT((ROW()-14)/2),0)),"",OFFSET('9. METAS'!$V$20,INT((ROW()-14)/2),0)))</f>
        <v>#REF!</v>
      </c>
      <c r="L125" s="136" t="e">
        <f ca="1">IF(MOD(ROW()-13,2)=0,IF(ISBLANK(OFFSET(#REF!,INT((ROW()-13)/2),0)),"",OFFSET(#REF!,INT((ROW()-13)/2),0)),IF(ISBLANK(OFFSET('9. METAS'!$W$20,INT((ROW()-14)/2),0)),"",OFFSET('9. METAS'!$W$20,INT((ROW()-14)/2),0)))</f>
        <v>#REF!</v>
      </c>
      <c r="M125" s="137" t="e">
        <f ca="1">IF(MOD(ROW()-13,2)=0,IF(ISBLANK(OFFSET(#REF!,INT((ROW()-13)/2),0)),"",OFFSET(#REF!,INT((ROW()-13)/2),0)),IF(ISBLANK(OFFSET('9. METAS'!$X$20,INT((ROW()-14)/2),0)),"",OFFSET('9. METAS'!$X$20,INT((ROW()-14)/2),0)))</f>
        <v>#REF!</v>
      </c>
      <c r="N125" s="536" t="str">
        <f t="shared" ref="N125" ca="1" si="108">IFERROR(J125/J126,"ND")</f>
        <v>ND</v>
      </c>
      <c r="O125" s="507" t="str">
        <f t="shared" ref="O125" ca="1" si="109">IFERROR(((J125)/H125),"ND")</f>
        <v>ND</v>
      </c>
      <c r="P125" s="538"/>
    </row>
    <row r="126" spans="3:16">
      <c r="C126" s="498"/>
      <c r="D126" s="488"/>
      <c r="E126" s="488"/>
      <c r="F126" s="490"/>
      <c r="G126" s="492"/>
      <c r="H126" s="535"/>
      <c r="I126" s="480"/>
      <c r="J126" s="135" t="str">
        <f ca="1">IF(MOD(ROW()-13,2)=0,IF(ISBLANK(OFFSET(#REF!,INT((ROW()-13)/2),0)),"",OFFSET(#REF!,INT((ROW()-13)/2),0)),IF(ISBLANK(OFFSET('9. METAS'!$U$20,INT((ROW()-14)/2),0)),"",OFFSET('9. METAS'!$U$20,INT((ROW()-14)/2),0)))</f>
        <v/>
      </c>
      <c r="K126" s="136" t="str">
        <f ca="1">IF(MOD(ROW()-13,2)=0,IF(ISBLANK(OFFSET(#REF!,INT((ROW()-13)/2),0)),"",OFFSET(#REF!,INT((ROW()-13)/2),0)),IF(ISBLANK(OFFSET('9. METAS'!$V$20,INT((ROW()-14)/2),0)),"",OFFSET('9. METAS'!$V$20,INT((ROW()-14)/2),0)))</f>
        <v/>
      </c>
      <c r="L126" s="136" t="str">
        <f ca="1">IF(MOD(ROW()-13,2)=0,IF(ISBLANK(OFFSET(#REF!,INT((ROW()-13)/2),0)),"",OFFSET(#REF!,INT((ROW()-13)/2),0)),IF(ISBLANK(OFFSET('9. METAS'!$W$20,INT((ROW()-14)/2),0)),"",OFFSET('9. METAS'!$W$20,INT((ROW()-14)/2),0)))</f>
        <v/>
      </c>
      <c r="M126" s="137" t="str">
        <f ca="1">IF(MOD(ROW()-13,2)=0,IF(ISBLANK(OFFSET(#REF!,INT((ROW()-13)/2),0)),"",OFFSET(#REF!,INT((ROW()-13)/2),0)),IF(ISBLANK(OFFSET('9. METAS'!$X$20,INT((ROW()-14)/2),0)),"",OFFSET('9. METAS'!$X$20,INT((ROW()-14)/2),0)))</f>
        <v/>
      </c>
      <c r="N126" s="537"/>
      <c r="O126" s="508"/>
      <c r="P126" s="539"/>
    </row>
    <row r="127" spans="3:16">
      <c r="C127" s="486" t="str">
        <f ca="1">IF(ISBLANK(OFFSET('5. Pp (3 años)'!$C$46,INT((ROW()-13)/2),0)),"",OFFSET('5. Pp (3 años)'!$C$46,INT((ROW()-13)/2),0))</f>
        <v/>
      </c>
      <c r="D127" s="488" t="str">
        <f ca="1">IF(ISBLANK(OFFSET('5. Pp (3 años)'!$D$46,INT((ROW()-13)/2),0)),"",OFFSET('5. Pp (3 años)'!$D$46,INT((ROW()-13)/2),0))</f>
        <v/>
      </c>
      <c r="E127" s="488" t="str">
        <f ca="1">IF(ISBLANK(OFFSET('5. Pp (3 años)'!$E$46,INT((ROW()-13)/2),0)),"",OFFSET('5. Pp (3 años)'!$E$46,INT((ROW()-13)/2),0))</f>
        <v/>
      </c>
      <c r="F127" s="490" t="str">
        <f ca="1">IF(ISBLANK(OFFSET('5. Pp (3 años)'!$K$46,INT((ROW()-13)/2),0)),"",OFFSET('5. Pp (3 años)'!$K$46,INT((ROW()-13)/2),0))</f>
        <v/>
      </c>
      <c r="G127" s="492" t="str">
        <f ca="1">IF(ISBLANK(OFFSET('5. Pp (3 años)'!$H$46,INT((ROW()-13)/2),0)),"",OFFSET('5. Pp (3 años)'!$H$46,INT((ROW()-13)/2),0))</f>
        <v/>
      </c>
      <c r="H127" s="535" t="str">
        <f ca="1">IF(ISBLANK(OFFSET('9. METAS'!$L$20,INT((ROW()-13)/2),0)),"",OFFSET('9. METAS'!$L$20,INT((ROW()-13)/2),0))</f>
        <v/>
      </c>
      <c r="I127" s="479"/>
      <c r="J127" s="135" t="e">
        <f ca="1">IF(MOD(ROW()-13,2)=0,IF(ISBLANK(OFFSET(#REF!,INT((ROW()-13)/2),0)),"",OFFSET(#REF!,INT((ROW()-13)/2),0)),IF(ISBLANK(OFFSET('9. METAS'!$U$20,INT((ROW()-14)/2),0)),"",OFFSET('9. METAS'!$U$20,INT((ROW()-14)/2),0)))</f>
        <v>#REF!</v>
      </c>
      <c r="K127" s="136" t="e">
        <f ca="1">IF(MOD(ROW()-13,2)=0,IF(ISBLANK(OFFSET(#REF!,INT((ROW()-13)/2),0)),"",OFFSET(#REF!,INT((ROW()-13)/2),0)),IF(ISBLANK(OFFSET('9. METAS'!$V$20,INT((ROW()-14)/2),0)),"",OFFSET('9. METAS'!$V$20,INT((ROW()-14)/2),0)))</f>
        <v>#REF!</v>
      </c>
      <c r="L127" s="136" t="e">
        <f ca="1">IF(MOD(ROW()-13,2)=0,IF(ISBLANK(OFFSET(#REF!,INT((ROW()-13)/2),0)),"",OFFSET(#REF!,INT((ROW()-13)/2),0)),IF(ISBLANK(OFFSET('9. METAS'!$W$20,INT((ROW()-14)/2),0)),"",OFFSET('9. METAS'!$W$20,INT((ROW()-14)/2),0)))</f>
        <v>#REF!</v>
      </c>
      <c r="M127" s="137" t="e">
        <f ca="1">IF(MOD(ROW()-13,2)=0,IF(ISBLANK(OFFSET(#REF!,INT((ROW()-13)/2),0)),"",OFFSET(#REF!,INT((ROW()-13)/2),0)),IF(ISBLANK(OFFSET('9. METAS'!$X$20,INT((ROW()-14)/2),0)),"",OFFSET('9. METAS'!$X$20,INT((ROW()-14)/2),0)))</f>
        <v>#REF!</v>
      </c>
      <c r="N127" s="536" t="str">
        <f t="shared" ref="N127" ca="1" si="110">IFERROR(J127/J128,"ND")</f>
        <v>ND</v>
      </c>
      <c r="O127" s="507" t="str">
        <f t="shared" ref="O127" ca="1" si="111">IFERROR(((J127)/H127),"ND")</f>
        <v>ND</v>
      </c>
      <c r="P127" s="538"/>
    </row>
    <row r="128" spans="3:16">
      <c r="C128" s="498"/>
      <c r="D128" s="488"/>
      <c r="E128" s="488"/>
      <c r="F128" s="490"/>
      <c r="G128" s="492"/>
      <c r="H128" s="535"/>
      <c r="I128" s="480"/>
      <c r="J128" s="135" t="str">
        <f ca="1">IF(MOD(ROW()-13,2)=0,IF(ISBLANK(OFFSET(#REF!,INT((ROW()-13)/2),0)),"",OFFSET(#REF!,INT((ROW()-13)/2),0)),IF(ISBLANK(OFFSET('9. METAS'!$U$20,INT((ROW()-14)/2),0)),"",OFFSET('9. METAS'!$U$20,INT((ROW()-14)/2),0)))</f>
        <v/>
      </c>
      <c r="K128" s="136" t="str">
        <f ca="1">IF(MOD(ROW()-13,2)=0,IF(ISBLANK(OFFSET(#REF!,INT((ROW()-13)/2),0)),"",OFFSET(#REF!,INT((ROW()-13)/2),0)),IF(ISBLANK(OFFSET('9. METAS'!$V$20,INT((ROW()-14)/2),0)),"",OFFSET('9. METAS'!$V$20,INT((ROW()-14)/2),0)))</f>
        <v/>
      </c>
      <c r="L128" s="136" t="str">
        <f ca="1">IF(MOD(ROW()-13,2)=0,IF(ISBLANK(OFFSET(#REF!,INT((ROW()-13)/2),0)),"",OFFSET(#REF!,INT((ROW()-13)/2),0)),IF(ISBLANK(OFFSET('9. METAS'!$W$20,INT((ROW()-14)/2),0)),"",OFFSET('9. METAS'!$W$20,INT((ROW()-14)/2),0)))</f>
        <v/>
      </c>
      <c r="M128" s="137" t="str">
        <f ca="1">IF(MOD(ROW()-13,2)=0,IF(ISBLANK(OFFSET(#REF!,INT((ROW()-13)/2),0)),"",OFFSET(#REF!,INT((ROW()-13)/2),0)),IF(ISBLANK(OFFSET('9. METAS'!$X$20,INT((ROW()-14)/2),0)),"",OFFSET('9. METAS'!$X$20,INT((ROW()-14)/2),0)))</f>
        <v/>
      </c>
      <c r="N128" s="537"/>
      <c r="O128" s="508"/>
      <c r="P128" s="539"/>
    </row>
    <row r="129" spans="3:16">
      <c r="C129" s="486" t="str">
        <f ca="1">IF(ISBLANK(OFFSET('5. Pp (3 años)'!$C$46,INT((ROW()-13)/2),0)),"",OFFSET('5. Pp (3 años)'!$C$46,INT((ROW()-13)/2),0))</f>
        <v/>
      </c>
      <c r="D129" s="488" t="str">
        <f ca="1">IF(ISBLANK(OFFSET('5. Pp (3 años)'!$D$46,INT((ROW()-13)/2),0)),"",OFFSET('5. Pp (3 años)'!$D$46,INT((ROW()-13)/2),0))</f>
        <v/>
      </c>
      <c r="E129" s="488" t="str">
        <f ca="1">IF(ISBLANK(OFFSET('5. Pp (3 años)'!$E$46,INT((ROW()-13)/2),0)),"",OFFSET('5. Pp (3 años)'!$E$46,INT((ROW()-13)/2),0))</f>
        <v/>
      </c>
      <c r="F129" s="490" t="str">
        <f ca="1">IF(ISBLANK(OFFSET('5. Pp (3 años)'!$K$46,INT((ROW()-13)/2),0)),"",OFFSET('5. Pp (3 años)'!$K$46,INT((ROW()-13)/2),0))</f>
        <v/>
      </c>
      <c r="G129" s="492" t="str">
        <f ca="1">IF(ISBLANK(OFFSET('5. Pp (3 años)'!$H$46,INT((ROW()-13)/2),0)),"",OFFSET('5. Pp (3 años)'!$H$46,INT((ROW()-13)/2),0))</f>
        <v/>
      </c>
      <c r="H129" s="535" t="str">
        <f ca="1">IF(ISBLANK(OFFSET('9. METAS'!$L$20,INT((ROW()-13)/2),0)),"",OFFSET('9. METAS'!$L$20,INT((ROW()-13)/2),0))</f>
        <v/>
      </c>
      <c r="I129" s="479"/>
      <c r="J129" s="135" t="e">
        <f ca="1">IF(MOD(ROW()-13,2)=0,IF(ISBLANK(OFFSET(#REF!,INT((ROW()-13)/2),0)),"",OFFSET(#REF!,INT((ROW()-13)/2),0)),IF(ISBLANK(OFFSET('9. METAS'!$U$20,INT((ROW()-14)/2),0)),"",OFFSET('9. METAS'!$U$20,INT((ROW()-14)/2),0)))</f>
        <v>#REF!</v>
      </c>
      <c r="K129" s="136" t="e">
        <f ca="1">IF(MOD(ROW()-13,2)=0,IF(ISBLANK(OFFSET(#REF!,INT((ROW()-13)/2),0)),"",OFFSET(#REF!,INT((ROW()-13)/2),0)),IF(ISBLANK(OFFSET('9. METAS'!$V$20,INT((ROW()-14)/2),0)),"",OFFSET('9. METAS'!$V$20,INT((ROW()-14)/2),0)))</f>
        <v>#REF!</v>
      </c>
      <c r="L129" s="136" t="e">
        <f ca="1">IF(MOD(ROW()-13,2)=0,IF(ISBLANK(OFFSET(#REF!,INT((ROW()-13)/2),0)),"",OFFSET(#REF!,INT((ROW()-13)/2),0)),IF(ISBLANK(OFFSET('9. METAS'!$W$20,INT((ROW()-14)/2),0)),"",OFFSET('9. METAS'!$W$20,INT((ROW()-14)/2),0)))</f>
        <v>#REF!</v>
      </c>
      <c r="M129" s="137" t="e">
        <f ca="1">IF(MOD(ROW()-13,2)=0,IF(ISBLANK(OFFSET(#REF!,INT((ROW()-13)/2),0)),"",OFFSET(#REF!,INT((ROW()-13)/2),0)),IF(ISBLANK(OFFSET('9. METAS'!$X$20,INT((ROW()-14)/2),0)),"",OFFSET('9. METAS'!$X$20,INT((ROW()-14)/2),0)))</f>
        <v>#REF!</v>
      </c>
      <c r="N129" s="536" t="str">
        <f t="shared" ref="N129" ca="1" si="112">IFERROR(J129/J130,"ND")</f>
        <v>ND</v>
      </c>
      <c r="O129" s="507" t="str">
        <f t="shared" ref="O129" ca="1" si="113">IFERROR(((J129)/H129),"ND")</f>
        <v>ND</v>
      </c>
      <c r="P129" s="538"/>
    </row>
    <row r="130" spans="3:16">
      <c r="C130" s="498"/>
      <c r="D130" s="488"/>
      <c r="E130" s="488"/>
      <c r="F130" s="490"/>
      <c r="G130" s="492"/>
      <c r="H130" s="535"/>
      <c r="I130" s="480"/>
      <c r="J130" s="135" t="str">
        <f ca="1">IF(MOD(ROW()-13,2)=0,IF(ISBLANK(OFFSET(#REF!,INT((ROW()-13)/2),0)),"",OFFSET(#REF!,INT((ROW()-13)/2),0)),IF(ISBLANK(OFFSET('9. METAS'!$U$20,INT((ROW()-14)/2),0)),"",OFFSET('9. METAS'!$U$20,INT((ROW()-14)/2),0)))</f>
        <v/>
      </c>
      <c r="K130" s="136" t="str">
        <f ca="1">IF(MOD(ROW()-13,2)=0,IF(ISBLANK(OFFSET(#REF!,INT((ROW()-13)/2),0)),"",OFFSET(#REF!,INT((ROW()-13)/2),0)),IF(ISBLANK(OFFSET('9. METAS'!$V$20,INT((ROW()-14)/2),0)),"",OFFSET('9. METAS'!$V$20,INT((ROW()-14)/2),0)))</f>
        <v/>
      </c>
      <c r="L130" s="136" t="str">
        <f ca="1">IF(MOD(ROW()-13,2)=0,IF(ISBLANK(OFFSET(#REF!,INT((ROW()-13)/2),0)),"",OFFSET(#REF!,INT((ROW()-13)/2),0)),IF(ISBLANK(OFFSET('9. METAS'!$W$20,INT((ROW()-14)/2),0)),"",OFFSET('9. METAS'!$W$20,INT((ROW()-14)/2),0)))</f>
        <v/>
      </c>
      <c r="M130" s="137" t="str">
        <f ca="1">IF(MOD(ROW()-13,2)=0,IF(ISBLANK(OFFSET(#REF!,INT((ROW()-13)/2),0)),"",OFFSET(#REF!,INT((ROW()-13)/2),0)),IF(ISBLANK(OFFSET('9. METAS'!$X$20,INT((ROW()-14)/2),0)),"",OFFSET('9. METAS'!$X$20,INT((ROW()-14)/2),0)))</f>
        <v/>
      </c>
      <c r="N130" s="537"/>
      <c r="O130" s="508"/>
      <c r="P130" s="539"/>
    </row>
    <row r="131" spans="3:16">
      <c r="C131" s="486" t="str">
        <f ca="1">IF(ISBLANK(OFFSET('5. Pp (3 años)'!$C$46,INT((ROW()-13)/2),0)),"",OFFSET('5. Pp (3 años)'!$C$46,INT((ROW()-13)/2),0))</f>
        <v/>
      </c>
      <c r="D131" s="488" t="str">
        <f ca="1">IF(ISBLANK(OFFSET('5. Pp (3 años)'!$D$46,INT((ROW()-13)/2),0)),"",OFFSET('5. Pp (3 años)'!$D$46,INT((ROW()-13)/2),0))</f>
        <v/>
      </c>
      <c r="E131" s="488" t="str">
        <f ca="1">IF(ISBLANK(OFFSET('5. Pp (3 años)'!$E$46,INT((ROW()-13)/2),0)),"",OFFSET('5. Pp (3 años)'!$E$46,INT((ROW()-13)/2),0))</f>
        <v/>
      </c>
      <c r="F131" s="490" t="str">
        <f ca="1">IF(ISBLANK(OFFSET('5. Pp (3 años)'!$K$46,INT((ROW()-13)/2),0)),"",OFFSET('5. Pp (3 años)'!$K$46,INT((ROW()-13)/2),0))</f>
        <v/>
      </c>
      <c r="G131" s="492" t="str">
        <f ca="1">IF(ISBLANK(OFFSET('5. Pp (3 años)'!$H$46,INT((ROW()-13)/2),0)),"",OFFSET('5. Pp (3 años)'!$H$46,INT((ROW()-13)/2),0))</f>
        <v/>
      </c>
      <c r="H131" s="535" t="str">
        <f ca="1">IF(ISBLANK(OFFSET('9. METAS'!$L$20,INT((ROW()-13)/2),0)),"",OFFSET('9. METAS'!$L$20,INT((ROW()-13)/2),0))</f>
        <v/>
      </c>
      <c r="I131" s="479"/>
      <c r="J131" s="135" t="e">
        <f ca="1">IF(MOD(ROW()-13,2)=0,IF(ISBLANK(OFFSET(#REF!,INT((ROW()-13)/2),0)),"",OFFSET(#REF!,INT((ROW()-13)/2),0)),IF(ISBLANK(OFFSET('9. METAS'!$U$20,INT((ROW()-14)/2),0)),"",OFFSET('9. METAS'!$U$20,INT((ROW()-14)/2),0)))</f>
        <v>#REF!</v>
      </c>
      <c r="K131" s="136" t="e">
        <f ca="1">IF(MOD(ROW()-13,2)=0,IF(ISBLANK(OFFSET(#REF!,INT((ROW()-13)/2),0)),"",OFFSET(#REF!,INT((ROW()-13)/2),0)),IF(ISBLANK(OFFSET('9. METAS'!$V$20,INT((ROW()-14)/2),0)),"",OFFSET('9. METAS'!$V$20,INT((ROW()-14)/2),0)))</f>
        <v>#REF!</v>
      </c>
      <c r="L131" s="136" t="e">
        <f ca="1">IF(MOD(ROW()-13,2)=0,IF(ISBLANK(OFFSET(#REF!,INT((ROW()-13)/2),0)),"",OFFSET(#REF!,INT((ROW()-13)/2),0)),IF(ISBLANK(OFFSET('9. METAS'!$W$20,INT((ROW()-14)/2),0)),"",OFFSET('9. METAS'!$W$20,INT((ROW()-14)/2),0)))</f>
        <v>#REF!</v>
      </c>
      <c r="M131" s="137" t="e">
        <f ca="1">IF(MOD(ROW()-13,2)=0,IF(ISBLANK(OFFSET(#REF!,INT((ROW()-13)/2),0)),"",OFFSET(#REF!,INT((ROW()-13)/2),0)),IF(ISBLANK(OFFSET('9. METAS'!$X$20,INT((ROW()-14)/2),0)),"",OFFSET('9. METAS'!$X$20,INT((ROW()-14)/2),0)))</f>
        <v>#REF!</v>
      </c>
      <c r="N131" s="536" t="str">
        <f t="shared" ref="N131" ca="1" si="114">IFERROR(J131/J132,"ND")</f>
        <v>ND</v>
      </c>
      <c r="O131" s="507" t="str">
        <f t="shared" ref="O131" ca="1" si="115">IFERROR(((J131)/H131),"ND")</f>
        <v>ND</v>
      </c>
      <c r="P131" s="538"/>
    </row>
    <row r="132" spans="3:16">
      <c r="C132" s="498"/>
      <c r="D132" s="488"/>
      <c r="E132" s="488"/>
      <c r="F132" s="490"/>
      <c r="G132" s="492"/>
      <c r="H132" s="535"/>
      <c r="I132" s="480"/>
      <c r="J132" s="135" t="str">
        <f ca="1">IF(MOD(ROW()-13,2)=0,IF(ISBLANK(OFFSET(#REF!,INT((ROW()-13)/2),0)),"",OFFSET(#REF!,INT((ROW()-13)/2),0)),IF(ISBLANK(OFFSET('9. METAS'!$U$20,INT((ROW()-14)/2),0)),"",OFFSET('9. METAS'!$U$20,INT((ROW()-14)/2),0)))</f>
        <v/>
      </c>
      <c r="K132" s="136" t="str">
        <f ca="1">IF(MOD(ROW()-13,2)=0,IF(ISBLANK(OFFSET(#REF!,INT((ROW()-13)/2),0)),"",OFFSET(#REF!,INT((ROW()-13)/2),0)),IF(ISBLANK(OFFSET('9. METAS'!$V$20,INT((ROW()-14)/2),0)),"",OFFSET('9. METAS'!$V$20,INT((ROW()-14)/2),0)))</f>
        <v/>
      </c>
      <c r="L132" s="136" t="str">
        <f ca="1">IF(MOD(ROW()-13,2)=0,IF(ISBLANK(OFFSET(#REF!,INT((ROW()-13)/2),0)),"",OFFSET(#REF!,INT((ROW()-13)/2),0)),IF(ISBLANK(OFFSET('9. METAS'!$W$20,INT((ROW()-14)/2),0)),"",OFFSET('9. METAS'!$W$20,INT((ROW()-14)/2),0)))</f>
        <v/>
      </c>
      <c r="M132" s="137" t="str">
        <f ca="1">IF(MOD(ROW()-13,2)=0,IF(ISBLANK(OFFSET(#REF!,INT((ROW()-13)/2),0)),"",OFFSET(#REF!,INT((ROW()-13)/2),0)),IF(ISBLANK(OFFSET('9. METAS'!$X$20,INT((ROW()-14)/2),0)),"",OFFSET('9. METAS'!$X$20,INT((ROW()-14)/2),0)))</f>
        <v/>
      </c>
      <c r="N132" s="537"/>
      <c r="O132" s="508"/>
      <c r="P132" s="539"/>
    </row>
    <row r="133" spans="3:16">
      <c r="C133" s="486" t="str">
        <f ca="1">IF(ISBLANK(OFFSET('5. Pp (3 años)'!$C$46,INT((ROW()-13)/2),0)),"",OFFSET('5. Pp (3 años)'!$C$46,INT((ROW()-13)/2),0))</f>
        <v/>
      </c>
      <c r="D133" s="488" t="str">
        <f ca="1">IF(ISBLANK(OFFSET('5. Pp (3 años)'!$D$46,INT((ROW()-13)/2),0)),"",OFFSET('5. Pp (3 años)'!$D$46,INT((ROW()-13)/2),0))</f>
        <v/>
      </c>
      <c r="E133" s="488" t="str">
        <f ca="1">IF(ISBLANK(OFFSET('5. Pp (3 años)'!$E$46,INT((ROW()-13)/2),0)),"",OFFSET('5. Pp (3 años)'!$E$46,INT((ROW()-13)/2),0))</f>
        <v/>
      </c>
      <c r="F133" s="490" t="str">
        <f ca="1">IF(ISBLANK(OFFSET('5. Pp (3 años)'!$K$46,INT((ROW()-13)/2),0)),"",OFFSET('5. Pp (3 años)'!$K$46,INT((ROW()-13)/2),0))</f>
        <v/>
      </c>
      <c r="G133" s="492" t="str">
        <f ca="1">IF(ISBLANK(OFFSET('5. Pp (3 años)'!$H$46,INT((ROW()-13)/2),0)),"",OFFSET('5. Pp (3 años)'!$H$46,INT((ROW()-13)/2),0))</f>
        <v/>
      </c>
      <c r="H133" s="535" t="str">
        <f ca="1">IF(ISBLANK(OFFSET('9. METAS'!$L$20,INT((ROW()-13)/2),0)),"",OFFSET('9. METAS'!$L$20,INT((ROW()-13)/2),0))</f>
        <v/>
      </c>
      <c r="I133" s="479"/>
      <c r="J133" s="135" t="e">
        <f ca="1">IF(MOD(ROW()-13,2)=0,IF(ISBLANK(OFFSET(#REF!,INT((ROW()-13)/2),0)),"",OFFSET(#REF!,INT((ROW()-13)/2),0)),IF(ISBLANK(OFFSET('9. METAS'!$U$20,INT((ROW()-14)/2),0)),"",OFFSET('9. METAS'!$U$20,INT((ROW()-14)/2),0)))</f>
        <v>#REF!</v>
      </c>
      <c r="K133" s="136" t="e">
        <f ca="1">IF(MOD(ROW()-13,2)=0,IF(ISBLANK(OFFSET(#REF!,INT((ROW()-13)/2),0)),"",OFFSET(#REF!,INT((ROW()-13)/2),0)),IF(ISBLANK(OFFSET('9. METAS'!$V$20,INT((ROW()-14)/2),0)),"",OFFSET('9. METAS'!$V$20,INT((ROW()-14)/2),0)))</f>
        <v>#REF!</v>
      </c>
      <c r="L133" s="136" t="e">
        <f ca="1">IF(MOD(ROW()-13,2)=0,IF(ISBLANK(OFFSET(#REF!,INT((ROW()-13)/2),0)),"",OFFSET(#REF!,INT((ROW()-13)/2),0)),IF(ISBLANK(OFFSET('9. METAS'!$W$20,INT((ROW()-14)/2),0)),"",OFFSET('9. METAS'!$W$20,INT((ROW()-14)/2),0)))</f>
        <v>#REF!</v>
      </c>
      <c r="M133" s="137" t="e">
        <f ca="1">IF(MOD(ROW()-13,2)=0,IF(ISBLANK(OFFSET(#REF!,INT((ROW()-13)/2),0)),"",OFFSET(#REF!,INT((ROW()-13)/2),0)),IF(ISBLANK(OFFSET('9. METAS'!$X$20,INT((ROW()-14)/2),0)),"",OFFSET('9. METAS'!$X$20,INT((ROW()-14)/2),0)))</f>
        <v>#REF!</v>
      </c>
      <c r="N133" s="536" t="str">
        <f t="shared" ref="N133" ca="1" si="116">IFERROR(J133/J134,"ND")</f>
        <v>ND</v>
      </c>
      <c r="O133" s="507" t="str">
        <f t="shared" ref="O133" ca="1" si="117">IFERROR(((J133)/H133),"ND")</f>
        <v>ND</v>
      </c>
      <c r="P133" s="538"/>
    </row>
    <row r="134" spans="3:16">
      <c r="C134" s="498"/>
      <c r="D134" s="488"/>
      <c r="E134" s="488"/>
      <c r="F134" s="490"/>
      <c r="G134" s="492"/>
      <c r="H134" s="535"/>
      <c r="I134" s="480"/>
      <c r="J134" s="135" t="str">
        <f ca="1">IF(MOD(ROW()-13,2)=0,IF(ISBLANK(OFFSET(#REF!,INT((ROW()-13)/2),0)),"",OFFSET(#REF!,INT((ROW()-13)/2),0)),IF(ISBLANK(OFFSET('9. METAS'!$U$20,INT((ROW()-14)/2),0)),"",OFFSET('9. METAS'!$U$20,INT((ROW()-14)/2),0)))</f>
        <v/>
      </c>
      <c r="K134" s="136" t="str">
        <f ca="1">IF(MOD(ROW()-13,2)=0,IF(ISBLANK(OFFSET(#REF!,INT((ROW()-13)/2),0)),"",OFFSET(#REF!,INT((ROW()-13)/2),0)),IF(ISBLANK(OFFSET('9. METAS'!$V$20,INT((ROW()-14)/2),0)),"",OFFSET('9. METAS'!$V$20,INT((ROW()-14)/2),0)))</f>
        <v/>
      </c>
      <c r="L134" s="136" t="str">
        <f ca="1">IF(MOD(ROW()-13,2)=0,IF(ISBLANK(OFFSET(#REF!,INT((ROW()-13)/2),0)),"",OFFSET(#REF!,INT((ROW()-13)/2),0)),IF(ISBLANK(OFFSET('9. METAS'!$W$20,INT((ROW()-14)/2),0)),"",OFFSET('9. METAS'!$W$20,INT((ROW()-14)/2),0)))</f>
        <v/>
      </c>
      <c r="M134" s="137" t="str">
        <f ca="1">IF(MOD(ROW()-13,2)=0,IF(ISBLANK(OFFSET(#REF!,INT((ROW()-13)/2),0)),"",OFFSET(#REF!,INT((ROW()-13)/2),0)),IF(ISBLANK(OFFSET('9. METAS'!$X$20,INT((ROW()-14)/2),0)),"",OFFSET('9. METAS'!$X$20,INT((ROW()-14)/2),0)))</f>
        <v/>
      </c>
      <c r="N134" s="537"/>
      <c r="O134" s="508"/>
      <c r="P134" s="539"/>
    </row>
    <row r="135" spans="3:16">
      <c r="C135" s="486" t="str">
        <f ca="1">IF(ISBLANK(OFFSET('5. Pp (3 años)'!$C$46,INT((ROW()-13)/2),0)),"",OFFSET('5. Pp (3 años)'!$C$46,INT((ROW()-13)/2),0))</f>
        <v/>
      </c>
      <c r="D135" s="488" t="str">
        <f ca="1">IF(ISBLANK(OFFSET('5. Pp (3 años)'!$D$46,INT((ROW()-13)/2),0)),"",OFFSET('5. Pp (3 años)'!$D$46,INT((ROW()-13)/2),0))</f>
        <v/>
      </c>
      <c r="E135" s="488" t="str">
        <f ca="1">IF(ISBLANK(OFFSET('5. Pp (3 años)'!$E$46,INT((ROW()-13)/2),0)),"",OFFSET('5. Pp (3 años)'!$E$46,INT((ROW()-13)/2),0))</f>
        <v/>
      </c>
      <c r="F135" s="490" t="str">
        <f ca="1">IF(ISBLANK(OFFSET('5. Pp (3 años)'!$K$46,INT((ROW()-13)/2),0)),"",OFFSET('5. Pp (3 años)'!$K$46,INT((ROW()-13)/2),0))</f>
        <v/>
      </c>
      <c r="G135" s="492" t="str">
        <f ca="1">IF(ISBLANK(OFFSET('5. Pp (3 años)'!$H$46,INT((ROW()-13)/2),0)),"",OFFSET('5. Pp (3 años)'!$H$46,INT((ROW()-13)/2),0))</f>
        <v/>
      </c>
      <c r="H135" s="535" t="str">
        <f ca="1">IF(ISBLANK(OFFSET('9. METAS'!$L$20,INT((ROW()-13)/2),0)),"",OFFSET('9. METAS'!$L$20,INT((ROW()-13)/2),0))</f>
        <v/>
      </c>
      <c r="I135" s="479"/>
      <c r="J135" s="135" t="e">
        <f ca="1">IF(MOD(ROW()-13,2)=0,IF(ISBLANK(OFFSET(#REF!,INT((ROW()-13)/2),0)),"",OFFSET(#REF!,INT((ROW()-13)/2),0)),IF(ISBLANK(OFFSET('9. METAS'!$U$20,INT((ROW()-14)/2),0)),"",OFFSET('9. METAS'!$U$20,INT((ROW()-14)/2),0)))</f>
        <v>#REF!</v>
      </c>
      <c r="K135" s="136" t="e">
        <f ca="1">IF(MOD(ROW()-13,2)=0,IF(ISBLANK(OFFSET(#REF!,INT((ROW()-13)/2),0)),"",OFFSET(#REF!,INT((ROW()-13)/2),0)),IF(ISBLANK(OFFSET('9. METAS'!$V$20,INT((ROW()-14)/2),0)),"",OFFSET('9. METAS'!$V$20,INT((ROW()-14)/2),0)))</f>
        <v>#REF!</v>
      </c>
      <c r="L135" s="136" t="e">
        <f ca="1">IF(MOD(ROW()-13,2)=0,IF(ISBLANK(OFFSET(#REF!,INT((ROW()-13)/2),0)),"",OFFSET(#REF!,INT((ROW()-13)/2),0)),IF(ISBLANK(OFFSET('9. METAS'!$W$20,INT((ROW()-14)/2),0)),"",OFFSET('9. METAS'!$W$20,INT((ROW()-14)/2),0)))</f>
        <v>#REF!</v>
      </c>
      <c r="M135" s="137" t="e">
        <f ca="1">IF(MOD(ROW()-13,2)=0,IF(ISBLANK(OFFSET(#REF!,INT((ROW()-13)/2),0)),"",OFFSET(#REF!,INT((ROW()-13)/2),0)),IF(ISBLANK(OFFSET('9. METAS'!$X$20,INT((ROW()-14)/2),0)),"",OFFSET('9. METAS'!$X$20,INT((ROW()-14)/2),0)))</f>
        <v>#REF!</v>
      </c>
      <c r="N135" s="536" t="str">
        <f t="shared" ref="N135" ca="1" si="118">IFERROR(J135/J136,"ND")</f>
        <v>ND</v>
      </c>
      <c r="O135" s="507" t="str">
        <f t="shared" ref="O135" ca="1" si="119">IFERROR(((J135)/H135),"ND")</f>
        <v>ND</v>
      </c>
      <c r="P135" s="538"/>
    </row>
    <row r="136" spans="3:16">
      <c r="C136" s="498"/>
      <c r="D136" s="488"/>
      <c r="E136" s="488"/>
      <c r="F136" s="490"/>
      <c r="G136" s="492"/>
      <c r="H136" s="535"/>
      <c r="I136" s="480"/>
      <c r="J136" s="135" t="str">
        <f ca="1">IF(MOD(ROW()-13,2)=0,IF(ISBLANK(OFFSET(#REF!,INT((ROW()-13)/2),0)),"",OFFSET(#REF!,INT((ROW()-13)/2),0)),IF(ISBLANK(OFFSET('9. METAS'!$U$20,INT((ROW()-14)/2),0)),"",OFFSET('9. METAS'!$U$20,INT((ROW()-14)/2),0)))</f>
        <v/>
      </c>
      <c r="K136" s="136" t="str">
        <f ca="1">IF(MOD(ROW()-13,2)=0,IF(ISBLANK(OFFSET(#REF!,INT((ROW()-13)/2),0)),"",OFFSET(#REF!,INT((ROW()-13)/2),0)),IF(ISBLANK(OFFSET('9. METAS'!$V$20,INT((ROW()-14)/2),0)),"",OFFSET('9. METAS'!$V$20,INT((ROW()-14)/2),0)))</f>
        <v/>
      </c>
      <c r="L136" s="136" t="str">
        <f ca="1">IF(MOD(ROW()-13,2)=0,IF(ISBLANK(OFFSET(#REF!,INT((ROW()-13)/2),0)),"",OFFSET(#REF!,INT((ROW()-13)/2),0)),IF(ISBLANK(OFFSET('9. METAS'!$W$20,INT((ROW()-14)/2),0)),"",OFFSET('9. METAS'!$W$20,INT((ROW()-14)/2),0)))</f>
        <v/>
      </c>
      <c r="M136" s="137" t="str">
        <f ca="1">IF(MOD(ROW()-13,2)=0,IF(ISBLANK(OFFSET(#REF!,INT((ROW()-13)/2),0)),"",OFFSET(#REF!,INT((ROW()-13)/2),0)),IF(ISBLANK(OFFSET('9. METAS'!$X$20,INT((ROW()-14)/2),0)),"",OFFSET('9. METAS'!$X$20,INT((ROW()-14)/2),0)))</f>
        <v/>
      </c>
      <c r="N136" s="537"/>
      <c r="O136" s="508"/>
      <c r="P136" s="539"/>
    </row>
    <row r="137" spans="3:16">
      <c r="C137" s="486" t="str">
        <f ca="1">IF(ISBLANK(OFFSET('5. Pp (3 años)'!$C$46,INT((ROW()-13)/2),0)),"",OFFSET('5. Pp (3 años)'!$C$46,INT((ROW()-13)/2),0))</f>
        <v/>
      </c>
      <c r="D137" s="488" t="str">
        <f ca="1">IF(ISBLANK(OFFSET('5. Pp (3 años)'!$D$46,INT((ROW()-13)/2),0)),"",OFFSET('5. Pp (3 años)'!$D$46,INT((ROW()-13)/2),0))</f>
        <v/>
      </c>
      <c r="E137" s="488" t="str">
        <f ca="1">IF(ISBLANK(OFFSET('5. Pp (3 años)'!$E$46,INT((ROW()-13)/2),0)),"",OFFSET('5. Pp (3 años)'!$E$46,INT((ROW()-13)/2),0))</f>
        <v/>
      </c>
      <c r="F137" s="490" t="str">
        <f ca="1">IF(ISBLANK(OFFSET('5. Pp (3 años)'!$K$46,INT((ROW()-13)/2),0)),"",OFFSET('5. Pp (3 años)'!$K$46,INT((ROW()-13)/2),0))</f>
        <v/>
      </c>
      <c r="G137" s="492" t="str">
        <f ca="1">IF(ISBLANK(OFFSET('5. Pp (3 años)'!$H$46,INT((ROW()-13)/2),0)),"",OFFSET('5. Pp (3 años)'!$H$46,INT((ROW()-13)/2),0))</f>
        <v/>
      </c>
      <c r="H137" s="535" t="str">
        <f ca="1">IF(ISBLANK(OFFSET('9. METAS'!$L$20,INT((ROW()-13)/2),0)),"",OFFSET('9. METAS'!$L$20,INT((ROW()-13)/2),0))</f>
        <v/>
      </c>
      <c r="I137" s="479"/>
      <c r="J137" s="135" t="e">
        <f ca="1">IF(MOD(ROW()-13,2)=0,IF(ISBLANK(OFFSET(#REF!,INT((ROW()-13)/2),0)),"",OFFSET(#REF!,INT((ROW()-13)/2),0)),IF(ISBLANK(OFFSET('9. METAS'!$U$20,INT((ROW()-14)/2),0)),"",OFFSET('9. METAS'!$U$20,INT((ROW()-14)/2),0)))</f>
        <v>#REF!</v>
      </c>
      <c r="K137" s="136" t="e">
        <f ca="1">IF(MOD(ROW()-13,2)=0,IF(ISBLANK(OFFSET(#REF!,INT((ROW()-13)/2),0)),"",OFFSET(#REF!,INT((ROW()-13)/2),0)),IF(ISBLANK(OFFSET('9. METAS'!$V$20,INT((ROW()-14)/2),0)),"",OFFSET('9. METAS'!$V$20,INT((ROW()-14)/2),0)))</f>
        <v>#REF!</v>
      </c>
      <c r="L137" s="136" t="e">
        <f ca="1">IF(MOD(ROW()-13,2)=0,IF(ISBLANK(OFFSET(#REF!,INT((ROW()-13)/2),0)),"",OFFSET(#REF!,INT((ROW()-13)/2),0)),IF(ISBLANK(OFFSET('9. METAS'!$W$20,INT((ROW()-14)/2),0)),"",OFFSET('9. METAS'!$W$20,INT((ROW()-14)/2),0)))</f>
        <v>#REF!</v>
      </c>
      <c r="M137" s="137" t="e">
        <f ca="1">IF(MOD(ROW()-13,2)=0,IF(ISBLANK(OFFSET(#REF!,INT((ROW()-13)/2),0)),"",OFFSET(#REF!,INT((ROW()-13)/2),0)),IF(ISBLANK(OFFSET('9. METAS'!$X$20,INT((ROW()-14)/2),0)),"",OFFSET('9. METAS'!$X$20,INT((ROW()-14)/2),0)))</f>
        <v>#REF!</v>
      </c>
      <c r="N137" s="536" t="str">
        <f t="shared" ref="N137" ca="1" si="120">IFERROR(J137/J138,"ND")</f>
        <v>ND</v>
      </c>
      <c r="O137" s="507" t="str">
        <f t="shared" ref="O137" ca="1" si="121">IFERROR(((J137)/H137),"ND")</f>
        <v>ND</v>
      </c>
      <c r="P137" s="538"/>
    </row>
    <row r="138" spans="3:16">
      <c r="C138" s="498"/>
      <c r="D138" s="488"/>
      <c r="E138" s="488"/>
      <c r="F138" s="490"/>
      <c r="G138" s="492"/>
      <c r="H138" s="535"/>
      <c r="I138" s="480"/>
      <c r="J138" s="135" t="str">
        <f ca="1">IF(MOD(ROW()-13,2)=0,IF(ISBLANK(OFFSET(#REF!,INT((ROW()-13)/2),0)),"",OFFSET(#REF!,INT((ROW()-13)/2),0)),IF(ISBLANK(OFFSET('9. METAS'!$U$20,INT((ROW()-14)/2),0)),"",OFFSET('9. METAS'!$U$20,INT((ROW()-14)/2),0)))</f>
        <v/>
      </c>
      <c r="K138" s="136" t="str">
        <f ca="1">IF(MOD(ROW()-13,2)=0,IF(ISBLANK(OFFSET(#REF!,INT((ROW()-13)/2),0)),"",OFFSET(#REF!,INT((ROW()-13)/2),0)),IF(ISBLANK(OFFSET('9. METAS'!$V$20,INT((ROW()-14)/2),0)),"",OFFSET('9. METAS'!$V$20,INT((ROW()-14)/2),0)))</f>
        <v/>
      </c>
      <c r="L138" s="136" t="str">
        <f ca="1">IF(MOD(ROW()-13,2)=0,IF(ISBLANK(OFFSET(#REF!,INT((ROW()-13)/2),0)),"",OFFSET(#REF!,INT((ROW()-13)/2),0)),IF(ISBLANK(OFFSET('9. METAS'!$W$20,INT((ROW()-14)/2),0)),"",OFFSET('9. METAS'!$W$20,INT((ROW()-14)/2),0)))</f>
        <v/>
      </c>
      <c r="M138" s="137" t="str">
        <f ca="1">IF(MOD(ROW()-13,2)=0,IF(ISBLANK(OFFSET(#REF!,INT((ROW()-13)/2),0)),"",OFFSET(#REF!,INT((ROW()-13)/2),0)),IF(ISBLANK(OFFSET('9. METAS'!$X$20,INT((ROW()-14)/2),0)),"",OFFSET('9. METAS'!$X$20,INT((ROW()-14)/2),0)))</f>
        <v/>
      </c>
      <c r="N138" s="537"/>
      <c r="O138" s="508"/>
      <c r="P138" s="539"/>
    </row>
    <row r="139" spans="3:16">
      <c r="C139" s="486" t="str">
        <f ca="1">IF(ISBLANK(OFFSET('5. Pp (3 años)'!$C$46,INT((ROW()-13)/2),0)),"",OFFSET('5. Pp (3 años)'!$C$46,INT((ROW()-13)/2),0))</f>
        <v/>
      </c>
      <c r="D139" s="488" t="str">
        <f ca="1">IF(ISBLANK(OFFSET('5. Pp (3 años)'!$D$46,INT((ROW()-13)/2),0)),"",OFFSET('5. Pp (3 años)'!$D$46,INT((ROW()-13)/2),0))</f>
        <v/>
      </c>
      <c r="E139" s="488" t="str">
        <f ca="1">IF(ISBLANK(OFFSET('5. Pp (3 años)'!$E$46,INT((ROW()-13)/2),0)),"",OFFSET('5. Pp (3 años)'!$E$46,INT((ROW()-13)/2),0))</f>
        <v/>
      </c>
      <c r="F139" s="490" t="str">
        <f ca="1">IF(ISBLANK(OFFSET('5. Pp (3 años)'!$K$46,INT((ROW()-13)/2),0)),"",OFFSET('5. Pp (3 años)'!$K$46,INT((ROW()-13)/2),0))</f>
        <v/>
      </c>
      <c r="G139" s="492" t="str">
        <f ca="1">IF(ISBLANK(OFFSET('5. Pp (3 años)'!$H$46,INT((ROW()-13)/2),0)),"",OFFSET('5. Pp (3 años)'!$H$46,INT((ROW()-13)/2),0))</f>
        <v/>
      </c>
      <c r="H139" s="535" t="str">
        <f ca="1">IF(ISBLANK(OFFSET('9. METAS'!$L$20,INT((ROW()-13)/2),0)),"",OFFSET('9. METAS'!$L$20,INT((ROW()-13)/2),0))</f>
        <v/>
      </c>
      <c r="I139" s="479"/>
      <c r="J139" s="135" t="e">
        <f ca="1">IF(MOD(ROW()-13,2)=0,IF(ISBLANK(OFFSET(#REF!,INT((ROW()-13)/2),0)),"",OFFSET(#REF!,INT((ROW()-13)/2),0)),IF(ISBLANK(OFFSET('9. METAS'!$U$20,INT((ROW()-14)/2),0)),"",OFFSET('9. METAS'!$U$20,INT((ROW()-14)/2),0)))</f>
        <v>#REF!</v>
      </c>
      <c r="K139" s="136" t="e">
        <f ca="1">IF(MOD(ROW()-13,2)=0,IF(ISBLANK(OFFSET(#REF!,INT((ROW()-13)/2),0)),"",OFFSET(#REF!,INT((ROW()-13)/2),0)),IF(ISBLANK(OFFSET('9. METAS'!$V$20,INT((ROW()-14)/2),0)),"",OFFSET('9. METAS'!$V$20,INT((ROW()-14)/2),0)))</f>
        <v>#REF!</v>
      </c>
      <c r="L139" s="136" t="e">
        <f ca="1">IF(MOD(ROW()-13,2)=0,IF(ISBLANK(OFFSET(#REF!,INT((ROW()-13)/2),0)),"",OFFSET(#REF!,INT((ROW()-13)/2),0)),IF(ISBLANK(OFFSET('9. METAS'!$W$20,INT((ROW()-14)/2),0)),"",OFFSET('9. METAS'!$W$20,INT((ROW()-14)/2),0)))</f>
        <v>#REF!</v>
      </c>
      <c r="M139" s="137" t="e">
        <f ca="1">IF(MOD(ROW()-13,2)=0,IF(ISBLANK(OFFSET(#REF!,INT((ROW()-13)/2),0)),"",OFFSET(#REF!,INT((ROW()-13)/2),0)),IF(ISBLANK(OFFSET('9. METAS'!$X$20,INT((ROW()-14)/2),0)),"",OFFSET('9. METAS'!$X$20,INT((ROW()-14)/2),0)))</f>
        <v>#REF!</v>
      </c>
      <c r="N139" s="536" t="str">
        <f t="shared" ref="N139" ca="1" si="122">IFERROR(J139/J140,"ND")</f>
        <v>ND</v>
      </c>
      <c r="O139" s="507" t="str">
        <f t="shared" ref="O139" ca="1" si="123">IFERROR(((J139)/H139),"ND")</f>
        <v>ND</v>
      </c>
      <c r="P139" s="538"/>
    </row>
    <row r="140" spans="3:16">
      <c r="C140" s="498"/>
      <c r="D140" s="488"/>
      <c r="E140" s="488"/>
      <c r="F140" s="490"/>
      <c r="G140" s="492"/>
      <c r="H140" s="535"/>
      <c r="I140" s="480"/>
      <c r="J140" s="135" t="str">
        <f ca="1">IF(MOD(ROW()-13,2)=0,IF(ISBLANK(OFFSET(#REF!,INT((ROW()-13)/2),0)),"",OFFSET(#REF!,INT((ROW()-13)/2),0)),IF(ISBLANK(OFFSET('9. METAS'!$U$20,INT((ROW()-14)/2),0)),"",OFFSET('9. METAS'!$U$20,INT((ROW()-14)/2),0)))</f>
        <v/>
      </c>
      <c r="K140" s="136" t="str">
        <f ca="1">IF(MOD(ROW()-13,2)=0,IF(ISBLANK(OFFSET(#REF!,INT((ROW()-13)/2),0)),"",OFFSET(#REF!,INT((ROW()-13)/2),0)),IF(ISBLANK(OFFSET('9. METAS'!$V$20,INT((ROW()-14)/2),0)),"",OFFSET('9. METAS'!$V$20,INT((ROW()-14)/2),0)))</f>
        <v/>
      </c>
      <c r="L140" s="136" t="str">
        <f ca="1">IF(MOD(ROW()-13,2)=0,IF(ISBLANK(OFFSET(#REF!,INT((ROW()-13)/2),0)),"",OFFSET(#REF!,INT((ROW()-13)/2),0)),IF(ISBLANK(OFFSET('9. METAS'!$W$20,INT((ROW()-14)/2),0)),"",OFFSET('9. METAS'!$W$20,INT((ROW()-14)/2),0)))</f>
        <v/>
      </c>
      <c r="M140" s="137" t="str">
        <f ca="1">IF(MOD(ROW()-13,2)=0,IF(ISBLANK(OFFSET(#REF!,INT((ROW()-13)/2),0)),"",OFFSET(#REF!,INT((ROW()-13)/2),0)),IF(ISBLANK(OFFSET('9. METAS'!$X$20,INT((ROW()-14)/2),0)),"",OFFSET('9. METAS'!$X$20,INT((ROW()-14)/2),0)))</f>
        <v/>
      </c>
      <c r="N140" s="537"/>
      <c r="O140" s="508"/>
      <c r="P140" s="539"/>
    </row>
    <row r="141" spans="3:16">
      <c r="C141" s="486" t="str">
        <f ca="1">IF(ISBLANK(OFFSET('5. Pp (3 años)'!$C$46,INT((ROW()-13)/2),0)),"",OFFSET('5. Pp (3 años)'!$C$46,INT((ROW()-13)/2),0))</f>
        <v/>
      </c>
      <c r="D141" s="488" t="str">
        <f ca="1">IF(ISBLANK(OFFSET('5. Pp (3 años)'!$D$46,INT((ROW()-13)/2),0)),"",OFFSET('5. Pp (3 años)'!$D$46,INT((ROW()-13)/2),0))</f>
        <v/>
      </c>
      <c r="E141" s="488" t="str">
        <f ca="1">IF(ISBLANK(OFFSET('5. Pp (3 años)'!$E$46,INT((ROW()-13)/2),0)),"",OFFSET('5. Pp (3 años)'!$E$46,INT((ROW()-13)/2),0))</f>
        <v/>
      </c>
      <c r="F141" s="490" t="str">
        <f ca="1">IF(ISBLANK(OFFSET('5. Pp (3 años)'!$K$46,INT((ROW()-13)/2),0)),"",OFFSET('5. Pp (3 años)'!$K$46,INT((ROW()-13)/2),0))</f>
        <v/>
      </c>
      <c r="G141" s="492" t="str">
        <f ca="1">IF(ISBLANK(OFFSET('5. Pp (3 años)'!$H$46,INT((ROW()-13)/2),0)),"",OFFSET('5. Pp (3 años)'!$H$46,INT((ROW()-13)/2),0))</f>
        <v/>
      </c>
      <c r="H141" s="535" t="str">
        <f ca="1">IF(ISBLANK(OFFSET('9. METAS'!$L$20,INT((ROW()-13)/2),0)),"",OFFSET('9. METAS'!$L$20,INT((ROW()-13)/2),0))</f>
        <v/>
      </c>
      <c r="I141" s="479"/>
      <c r="J141" s="135" t="e">
        <f ca="1">IF(MOD(ROW()-13,2)=0,IF(ISBLANK(OFFSET(#REF!,INT((ROW()-13)/2),0)),"",OFFSET(#REF!,INT((ROW()-13)/2),0)),IF(ISBLANK(OFFSET('9. METAS'!$U$20,INT((ROW()-14)/2),0)),"",OFFSET('9. METAS'!$U$20,INT((ROW()-14)/2),0)))</f>
        <v>#REF!</v>
      </c>
      <c r="K141" s="136" t="e">
        <f ca="1">IF(MOD(ROW()-13,2)=0,IF(ISBLANK(OFFSET(#REF!,INT((ROW()-13)/2),0)),"",OFFSET(#REF!,INT((ROW()-13)/2),0)),IF(ISBLANK(OFFSET('9. METAS'!$V$20,INT((ROW()-14)/2),0)),"",OFFSET('9. METAS'!$V$20,INT((ROW()-14)/2),0)))</f>
        <v>#REF!</v>
      </c>
      <c r="L141" s="136" t="e">
        <f ca="1">IF(MOD(ROW()-13,2)=0,IF(ISBLANK(OFFSET(#REF!,INT((ROW()-13)/2),0)),"",OFFSET(#REF!,INT((ROW()-13)/2),0)),IF(ISBLANK(OFFSET('9. METAS'!$W$20,INT((ROW()-14)/2),0)),"",OFFSET('9. METAS'!$W$20,INT((ROW()-14)/2),0)))</f>
        <v>#REF!</v>
      </c>
      <c r="M141" s="137" t="e">
        <f ca="1">IF(MOD(ROW()-13,2)=0,IF(ISBLANK(OFFSET(#REF!,INT((ROW()-13)/2),0)),"",OFFSET(#REF!,INT((ROW()-13)/2),0)),IF(ISBLANK(OFFSET('9. METAS'!$X$20,INT((ROW()-14)/2),0)),"",OFFSET('9. METAS'!$X$20,INT((ROW()-14)/2),0)))</f>
        <v>#REF!</v>
      </c>
      <c r="N141" s="536" t="str">
        <f t="shared" ref="N141" ca="1" si="124">IFERROR(J141/J142,"ND")</f>
        <v>ND</v>
      </c>
      <c r="O141" s="507" t="str">
        <f t="shared" ref="O141" ca="1" si="125">IFERROR(((J141)/H141),"ND")</f>
        <v>ND</v>
      </c>
      <c r="P141" s="538"/>
    </row>
    <row r="142" spans="3:16">
      <c r="C142" s="498"/>
      <c r="D142" s="488"/>
      <c r="E142" s="488"/>
      <c r="F142" s="490"/>
      <c r="G142" s="492"/>
      <c r="H142" s="535"/>
      <c r="I142" s="480"/>
      <c r="J142" s="135" t="str">
        <f ca="1">IF(MOD(ROW()-13,2)=0,IF(ISBLANK(OFFSET(#REF!,INT((ROW()-13)/2),0)),"",OFFSET(#REF!,INT((ROW()-13)/2),0)),IF(ISBLANK(OFFSET('9. METAS'!$U$20,INT((ROW()-14)/2),0)),"",OFFSET('9. METAS'!$U$20,INT((ROW()-14)/2),0)))</f>
        <v/>
      </c>
      <c r="K142" s="136" t="str">
        <f ca="1">IF(MOD(ROW()-13,2)=0,IF(ISBLANK(OFFSET(#REF!,INT((ROW()-13)/2),0)),"",OFFSET(#REF!,INT((ROW()-13)/2),0)),IF(ISBLANK(OFFSET('9. METAS'!$V$20,INT((ROW()-14)/2),0)),"",OFFSET('9. METAS'!$V$20,INT((ROW()-14)/2),0)))</f>
        <v/>
      </c>
      <c r="L142" s="136" t="str">
        <f ca="1">IF(MOD(ROW()-13,2)=0,IF(ISBLANK(OFFSET(#REF!,INT((ROW()-13)/2),0)),"",OFFSET(#REF!,INT((ROW()-13)/2),0)),IF(ISBLANK(OFFSET('9. METAS'!$W$20,INT((ROW()-14)/2),0)),"",OFFSET('9. METAS'!$W$20,INT((ROW()-14)/2),0)))</f>
        <v/>
      </c>
      <c r="M142" s="137" t="str">
        <f ca="1">IF(MOD(ROW()-13,2)=0,IF(ISBLANK(OFFSET(#REF!,INT((ROW()-13)/2),0)),"",OFFSET(#REF!,INT((ROW()-13)/2),0)),IF(ISBLANK(OFFSET('9. METAS'!$X$20,INT((ROW()-14)/2),0)),"",OFFSET('9. METAS'!$X$20,INT((ROW()-14)/2),0)))</f>
        <v/>
      </c>
      <c r="N142" s="537"/>
      <c r="O142" s="508"/>
      <c r="P142" s="539"/>
    </row>
    <row r="143" spans="3:16">
      <c r="C143" s="486" t="str">
        <f ca="1">IF(ISBLANK(OFFSET('5. Pp (3 años)'!$C$46,INT((ROW()-13)/2),0)),"",OFFSET('5. Pp (3 años)'!$C$46,INT((ROW()-13)/2),0))</f>
        <v/>
      </c>
      <c r="D143" s="488" t="str">
        <f ca="1">IF(ISBLANK(OFFSET('5. Pp (3 años)'!$D$46,INT((ROW()-13)/2),0)),"",OFFSET('5. Pp (3 años)'!$D$46,INT((ROW()-13)/2),0))</f>
        <v/>
      </c>
      <c r="E143" s="488" t="str">
        <f ca="1">IF(ISBLANK(OFFSET('5. Pp (3 años)'!$E$46,INT((ROW()-13)/2),0)),"",OFFSET('5. Pp (3 años)'!$E$46,INT((ROW()-13)/2),0))</f>
        <v/>
      </c>
      <c r="F143" s="490" t="str">
        <f ca="1">IF(ISBLANK(OFFSET('5. Pp (3 años)'!$K$46,INT((ROW()-13)/2),0)),"",OFFSET('5. Pp (3 años)'!$K$46,INT((ROW()-13)/2),0))</f>
        <v/>
      </c>
      <c r="G143" s="492" t="str">
        <f ca="1">IF(ISBLANK(OFFSET('5. Pp (3 años)'!$H$46,INT((ROW()-13)/2),0)),"",OFFSET('5. Pp (3 años)'!$H$46,INT((ROW()-13)/2),0))</f>
        <v/>
      </c>
      <c r="H143" s="535" t="str">
        <f ca="1">IF(ISBLANK(OFFSET('9. METAS'!$L$20,INT((ROW()-13)/2),0)),"",OFFSET('9. METAS'!$L$20,INT((ROW()-13)/2),0))</f>
        <v/>
      </c>
      <c r="I143" s="479"/>
      <c r="J143" s="135" t="e">
        <f ca="1">IF(MOD(ROW()-13,2)=0,IF(ISBLANK(OFFSET(#REF!,INT((ROW()-13)/2),0)),"",OFFSET(#REF!,INT((ROW()-13)/2),0)),IF(ISBLANK(OFFSET('9. METAS'!$U$20,INT((ROW()-14)/2),0)),"",OFFSET('9. METAS'!$U$20,INT((ROW()-14)/2),0)))</f>
        <v>#REF!</v>
      </c>
      <c r="K143" s="136" t="e">
        <f ca="1">IF(MOD(ROW()-13,2)=0,IF(ISBLANK(OFFSET(#REF!,INT((ROW()-13)/2),0)),"",OFFSET(#REF!,INT((ROW()-13)/2),0)),IF(ISBLANK(OFFSET('9. METAS'!$V$20,INT((ROW()-14)/2),0)),"",OFFSET('9. METAS'!$V$20,INT((ROW()-14)/2),0)))</f>
        <v>#REF!</v>
      </c>
      <c r="L143" s="136" t="e">
        <f ca="1">IF(MOD(ROW()-13,2)=0,IF(ISBLANK(OFFSET(#REF!,INT((ROW()-13)/2),0)),"",OFFSET(#REF!,INT((ROW()-13)/2),0)),IF(ISBLANK(OFFSET('9. METAS'!$W$20,INT((ROW()-14)/2),0)),"",OFFSET('9. METAS'!$W$20,INT((ROW()-14)/2),0)))</f>
        <v>#REF!</v>
      </c>
      <c r="M143" s="137" t="e">
        <f ca="1">IF(MOD(ROW()-13,2)=0,IF(ISBLANK(OFFSET(#REF!,INT((ROW()-13)/2),0)),"",OFFSET(#REF!,INT((ROW()-13)/2),0)),IF(ISBLANK(OFFSET('9. METAS'!$X$20,INT((ROW()-14)/2),0)),"",OFFSET('9. METAS'!$X$20,INT((ROW()-14)/2),0)))</f>
        <v>#REF!</v>
      </c>
      <c r="N143" s="536" t="str">
        <f t="shared" ref="N143" ca="1" si="126">IFERROR(J143/J144,"ND")</f>
        <v>ND</v>
      </c>
      <c r="O143" s="507" t="str">
        <f t="shared" ref="O143" ca="1" si="127">IFERROR(((J143)/H143),"ND")</f>
        <v>ND</v>
      </c>
      <c r="P143" s="538"/>
    </row>
    <row r="144" spans="3:16">
      <c r="C144" s="498"/>
      <c r="D144" s="488"/>
      <c r="E144" s="488"/>
      <c r="F144" s="490"/>
      <c r="G144" s="492"/>
      <c r="H144" s="535"/>
      <c r="I144" s="480"/>
      <c r="J144" s="135" t="str">
        <f ca="1">IF(MOD(ROW()-13,2)=0,IF(ISBLANK(OFFSET(#REF!,INT((ROW()-13)/2),0)),"",OFFSET(#REF!,INT((ROW()-13)/2),0)),IF(ISBLANK(OFFSET('9. METAS'!$U$20,INT((ROW()-14)/2),0)),"",OFFSET('9. METAS'!$U$20,INT((ROW()-14)/2),0)))</f>
        <v/>
      </c>
      <c r="K144" s="136" t="str">
        <f ca="1">IF(MOD(ROW()-13,2)=0,IF(ISBLANK(OFFSET(#REF!,INT((ROW()-13)/2),0)),"",OFFSET(#REF!,INT((ROW()-13)/2),0)),IF(ISBLANK(OFFSET('9. METAS'!$V$20,INT((ROW()-14)/2),0)),"",OFFSET('9. METAS'!$V$20,INT((ROW()-14)/2),0)))</f>
        <v/>
      </c>
      <c r="L144" s="136" t="str">
        <f ca="1">IF(MOD(ROW()-13,2)=0,IF(ISBLANK(OFFSET(#REF!,INT((ROW()-13)/2),0)),"",OFFSET(#REF!,INT((ROW()-13)/2),0)),IF(ISBLANK(OFFSET('9. METAS'!$W$20,INT((ROW()-14)/2),0)),"",OFFSET('9. METAS'!$W$20,INT((ROW()-14)/2),0)))</f>
        <v/>
      </c>
      <c r="M144" s="137" t="str">
        <f ca="1">IF(MOD(ROW()-13,2)=0,IF(ISBLANK(OFFSET(#REF!,INT((ROW()-13)/2),0)),"",OFFSET(#REF!,INT((ROW()-13)/2),0)),IF(ISBLANK(OFFSET('9. METAS'!$X$20,INT((ROW()-14)/2),0)),"",OFFSET('9. METAS'!$X$20,INT((ROW()-14)/2),0)))</f>
        <v/>
      </c>
      <c r="N144" s="537"/>
      <c r="O144" s="508"/>
      <c r="P144" s="539"/>
    </row>
    <row r="145" spans="3:16">
      <c r="C145" s="486" t="str">
        <f ca="1">IF(ISBLANK(OFFSET('5. Pp (3 años)'!$C$46,INT((ROW()-13)/2),0)),"",OFFSET('5. Pp (3 años)'!$C$46,INT((ROW()-13)/2),0))</f>
        <v/>
      </c>
      <c r="D145" s="488" t="str">
        <f ca="1">IF(ISBLANK(OFFSET('5. Pp (3 años)'!$D$46,INT((ROW()-13)/2),0)),"",OFFSET('5. Pp (3 años)'!$D$46,INT((ROW()-13)/2),0))</f>
        <v/>
      </c>
      <c r="E145" s="488" t="str">
        <f ca="1">IF(ISBLANK(OFFSET('5. Pp (3 años)'!$E$46,INT((ROW()-13)/2),0)),"",OFFSET('5. Pp (3 años)'!$E$46,INT((ROW()-13)/2),0))</f>
        <v/>
      </c>
      <c r="F145" s="490" t="str">
        <f ca="1">IF(ISBLANK(OFFSET('5. Pp (3 años)'!$K$46,INT((ROW()-13)/2),0)),"",OFFSET('5. Pp (3 años)'!$K$46,INT((ROW()-13)/2),0))</f>
        <v/>
      </c>
      <c r="G145" s="492" t="str">
        <f ca="1">IF(ISBLANK(OFFSET('5. Pp (3 años)'!$H$46,INT((ROW()-13)/2),0)),"",OFFSET('5. Pp (3 años)'!$H$46,INT((ROW()-13)/2),0))</f>
        <v/>
      </c>
      <c r="H145" s="535" t="str">
        <f ca="1">IF(ISBLANK(OFFSET('9. METAS'!$L$20,INT((ROW()-13)/2),0)),"",OFFSET('9. METAS'!$L$20,INT((ROW()-13)/2),0))</f>
        <v/>
      </c>
      <c r="I145" s="479"/>
      <c r="J145" s="135" t="e">
        <f ca="1">IF(MOD(ROW()-13,2)=0,IF(ISBLANK(OFFSET(#REF!,INT((ROW()-13)/2),0)),"",OFFSET(#REF!,INT((ROW()-13)/2),0)),IF(ISBLANK(OFFSET('9. METAS'!$U$20,INT((ROW()-14)/2),0)),"",OFFSET('9. METAS'!$U$20,INT((ROW()-14)/2),0)))</f>
        <v>#REF!</v>
      </c>
      <c r="K145" s="136" t="e">
        <f ca="1">IF(MOD(ROW()-13,2)=0,IF(ISBLANK(OFFSET(#REF!,INT((ROW()-13)/2),0)),"",OFFSET(#REF!,INT((ROW()-13)/2),0)),IF(ISBLANK(OFFSET('9. METAS'!$V$20,INT((ROW()-14)/2),0)),"",OFFSET('9. METAS'!$V$20,INT((ROW()-14)/2),0)))</f>
        <v>#REF!</v>
      </c>
      <c r="L145" s="136" t="e">
        <f ca="1">IF(MOD(ROW()-13,2)=0,IF(ISBLANK(OFFSET(#REF!,INT((ROW()-13)/2),0)),"",OFFSET(#REF!,INT((ROW()-13)/2),0)),IF(ISBLANK(OFFSET('9. METAS'!$W$20,INT((ROW()-14)/2),0)),"",OFFSET('9. METAS'!$W$20,INT((ROW()-14)/2),0)))</f>
        <v>#REF!</v>
      </c>
      <c r="M145" s="137" t="e">
        <f ca="1">IF(MOD(ROW()-13,2)=0,IF(ISBLANK(OFFSET(#REF!,INT((ROW()-13)/2),0)),"",OFFSET(#REF!,INT((ROW()-13)/2),0)),IF(ISBLANK(OFFSET('9. METAS'!$X$20,INT((ROW()-14)/2),0)),"",OFFSET('9. METAS'!$X$20,INT((ROW()-14)/2),0)))</f>
        <v>#REF!</v>
      </c>
      <c r="N145" s="536" t="str">
        <f t="shared" ref="N145" ca="1" si="128">IFERROR(J145/J146,"ND")</f>
        <v>ND</v>
      </c>
      <c r="O145" s="507" t="str">
        <f t="shared" ref="O145" ca="1" si="129">IFERROR(((J145)/H145),"ND")</f>
        <v>ND</v>
      </c>
      <c r="P145" s="538"/>
    </row>
    <row r="146" spans="3:16">
      <c r="C146" s="498"/>
      <c r="D146" s="488"/>
      <c r="E146" s="488"/>
      <c r="F146" s="490"/>
      <c r="G146" s="492"/>
      <c r="H146" s="535"/>
      <c r="I146" s="480"/>
      <c r="J146" s="135" t="str">
        <f ca="1">IF(MOD(ROW()-13,2)=0,IF(ISBLANK(OFFSET(#REF!,INT((ROW()-13)/2),0)),"",OFFSET(#REF!,INT((ROW()-13)/2),0)),IF(ISBLANK(OFFSET('9. METAS'!$U$20,INT((ROW()-14)/2),0)),"",OFFSET('9. METAS'!$U$20,INT((ROW()-14)/2),0)))</f>
        <v/>
      </c>
      <c r="K146" s="136" t="str">
        <f ca="1">IF(MOD(ROW()-13,2)=0,IF(ISBLANK(OFFSET(#REF!,INT((ROW()-13)/2),0)),"",OFFSET(#REF!,INT((ROW()-13)/2),0)),IF(ISBLANK(OFFSET('9. METAS'!$V$20,INT((ROW()-14)/2),0)),"",OFFSET('9. METAS'!$V$20,INT((ROW()-14)/2),0)))</f>
        <v/>
      </c>
      <c r="L146" s="136" t="str">
        <f ca="1">IF(MOD(ROW()-13,2)=0,IF(ISBLANK(OFFSET(#REF!,INT((ROW()-13)/2),0)),"",OFFSET(#REF!,INT((ROW()-13)/2),0)),IF(ISBLANK(OFFSET('9. METAS'!$W$20,INT((ROW()-14)/2),0)),"",OFFSET('9. METAS'!$W$20,INT((ROW()-14)/2),0)))</f>
        <v/>
      </c>
      <c r="M146" s="137" t="str">
        <f ca="1">IF(MOD(ROW()-13,2)=0,IF(ISBLANK(OFFSET(#REF!,INT((ROW()-13)/2),0)),"",OFFSET(#REF!,INT((ROW()-13)/2),0)),IF(ISBLANK(OFFSET('9. METAS'!$X$20,INT((ROW()-14)/2),0)),"",OFFSET('9. METAS'!$X$20,INT((ROW()-14)/2),0)))</f>
        <v/>
      </c>
      <c r="N146" s="537"/>
      <c r="O146" s="508"/>
      <c r="P146" s="539"/>
    </row>
    <row r="147" spans="3:16">
      <c r="C147" s="486" t="str">
        <f ca="1">IF(ISBLANK(OFFSET('5. Pp (3 años)'!$C$46,INT((ROW()-13)/2),0)),"",OFFSET('5. Pp (3 años)'!$C$46,INT((ROW()-13)/2),0))</f>
        <v/>
      </c>
      <c r="D147" s="488" t="str">
        <f ca="1">IF(ISBLANK(OFFSET('5. Pp (3 años)'!$D$46,INT((ROW()-13)/2),0)),"",OFFSET('5. Pp (3 años)'!$D$46,INT((ROW()-13)/2),0))</f>
        <v/>
      </c>
      <c r="E147" s="488" t="str">
        <f ca="1">IF(ISBLANK(OFFSET('5. Pp (3 años)'!$E$46,INT((ROW()-13)/2),0)),"",OFFSET('5. Pp (3 años)'!$E$46,INT((ROW()-13)/2),0))</f>
        <v/>
      </c>
      <c r="F147" s="490" t="str">
        <f ca="1">IF(ISBLANK(OFFSET('5. Pp (3 años)'!$K$46,INT((ROW()-13)/2),0)),"",OFFSET('5. Pp (3 años)'!$K$46,INT((ROW()-13)/2),0))</f>
        <v/>
      </c>
      <c r="G147" s="492" t="str">
        <f ca="1">IF(ISBLANK(OFFSET('5. Pp (3 años)'!$H$46,INT((ROW()-13)/2),0)),"",OFFSET('5. Pp (3 años)'!$H$46,INT((ROW()-13)/2),0))</f>
        <v/>
      </c>
      <c r="H147" s="535" t="str">
        <f ca="1">IF(ISBLANK(OFFSET('9. METAS'!$L$20,INT((ROW()-13)/2),0)),"",OFFSET('9. METAS'!$L$20,INT((ROW()-13)/2),0))</f>
        <v/>
      </c>
      <c r="I147" s="479"/>
      <c r="J147" s="135" t="e">
        <f ca="1">IF(MOD(ROW()-13,2)=0,IF(ISBLANK(OFFSET(#REF!,INT((ROW()-13)/2),0)),"",OFFSET(#REF!,INT((ROW()-13)/2),0)),IF(ISBLANK(OFFSET('9. METAS'!$U$20,INT((ROW()-14)/2),0)),"",OFFSET('9. METAS'!$U$20,INT((ROW()-14)/2),0)))</f>
        <v>#REF!</v>
      </c>
      <c r="K147" s="136" t="e">
        <f ca="1">IF(MOD(ROW()-13,2)=0,IF(ISBLANK(OFFSET(#REF!,INT((ROW()-13)/2),0)),"",OFFSET(#REF!,INT((ROW()-13)/2),0)),IF(ISBLANK(OFFSET('9. METAS'!$V$20,INT((ROW()-14)/2),0)),"",OFFSET('9. METAS'!$V$20,INT((ROW()-14)/2),0)))</f>
        <v>#REF!</v>
      </c>
      <c r="L147" s="136" t="e">
        <f ca="1">IF(MOD(ROW()-13,2)=0,IF(ISBLANK(OFFSET(#REF!,INT((ROW()-13)/2),0)),"",OFFSET(#REF!,INT((ROW()-13)/2),0)),IF(ISBLANK(OFFSET('9. METAS'!$W$20,INT((ROW()-14)/2),0)),"",OFFSET('9. METAS'!$W$20,INT((ROW()-14)/2),0)))</f>
        <v>#REF!</v>
      </c>
      <c r="M147" s="137" t="e">
        <f ca="1">IF(MOD(ROW()-13,2)=0,IF(ISBLANK(OFFSET(#REF!,INT((ROW()-13)/2),0)),"",OFFSET(#REF!,INT((ROW()-13)/2),0)),IF(ISBLANK(OFFSET('9. METAS'!$X$20,INT((ROW()-14)/2),0)),"",OFFSET('9. METAS'!$X$20,INT((ROW()-14)/2),0)))</f>
        <v>#REF!</v>
      </c>
      <c r="N147" s="536" t="str">
        <f t="shared" ref="N147" ca="1" si="130">IFERROR(J147/J148,"ND")</f>
        <v>ND</v>
      </c>
      <c r="O147" s="507" t="str">
        <f t="shared" ref="O147" ca="1" si="131">IFERROR(((J147)/H147),"ND")</f>
        <v>ND</v>
      </c>
      <c r="P147" s="538"/>
    </row>
    <row r="148" spans="3:16">
      <c r="C148" s="498"/>
      <c r="D148" s="488"/>
      <c r="E148" s="488"/>
      <c r="F148" s="490"/>
      <c r="G148" s="492"/>
      <c r="H148" s="535"/>
      <c r="I148" s="480"/>
      <c r="J148" s="135" t="str">
        <f ca="1">IF(MOD(ROW()-13,2)=0,IF(ISBLANK(OFFSET(#REF!,INT((ROW()-13)/2),0)),"",OFFSET(#REF!,INT((ROW()-13)/2),0)),IF(ISBLANK(OFFSET('9. METAS'!$U$20,INT((ROW()-14)/2),0)),"",OFFSET('9. METAS'!$U$20,INT((ROW()-14)/2),0)))</f>
        <v/>
      </c>
      <c r="K148" s="136" t="str">
        <f ca="1">IF(MOD(ROW()-13,2)=0,IF(ISBLANK(OFFSET(#REF!,INT((ROW()-13)/2),0)),"",OFFSET(#REF!,INT((ROW()-13)/2),0)),IF(ISBLANK(OFFSET('9. METAS'!$V$20,INT((ROW()-14)/2),0)),"",OFFSET('9. METAS'!$V$20,INT((ROW()-14)/2),0)))</f>
        <v/>
      </c>
      <c r="L148" s="136" t="str">
        <f ca="1">IF(MOD(ROW()-13,2)=0,IF(ISBLANK(OFFSET(#REF!,INT((ROW()-13)/2),0)),"",OFFSET(#REF!,INT((ROW()-13)/2),0)),IF(ISBLANK(OFFSET('9. METAS'!$W$20,INT((ROW()-14)/2),0)),"",OFFSET('9. METAS'!$W$20,INT((ROW()-14)/2),0)))</f>
        <v/>
      </c>
      <c r="M148" s="137" t="str">
        <f ca="1">IF(MOD(ROW()-13,2)=0,IF(ISBLANK(OFFSET(#REF!,INT((ROW()-13)/2),0)),"",OFFSET(#REF!,INT((ROW()-13)/2),0)),IF(ISBLANK(OFFSET('9. METAS'!$X$20,INT((ROW()-14)/2),0)),"",OFFSET('9. METAS'!$X$20,INT((ROW()-14)/2),0)))</f>
        <v/>
      </c>
      <c r="N148" s="537"/>
      <c r="O148" s="508"/>
      <c r="P148" s="539"/>
    </row>
    <row r="149" spans="3:16">
      <c r="C149" s="486" t="str">
        <f ca="1">IF(ISBLANK(OFFSET('5. Pp (3 años)'!$C$46,INT((ROW()-13)/2),0)),"",OFFSET('5. Pp (3 años)'!$C$46,INT((ROW()-13)/2),0))</f>
        <v/>
      </c>
      <c r="D149" s="488" t="str">
        <f ca="1">IF(ISBLANK(OFFSET('5. Pp (3 años)'!$D$46,INT((ROW()-13)/2),0)),"",OFFSET('5. Pp (3 años)'!$D$46,INT((ROW()-13)/2),0))</f>
        <v/>
      </c>
      <c r="E149" s="488" t="str">
        <f ca="1">IF(ISBLANK(OFFSET('5. Pp (3 años)'!$E$46,INT((ROW()-13)/2),0)),"",OFFSET('5. Pp (3 años)'!$E$46,INT((ROW()-13)/2),0))</f>
        <v/>
      </c>
      <c r="F149" s="490" t="str">
        <f ca="1">IF(ISBLANK(OFFSET('5. Pp (3 años)'!$K$46,INT((ROW()-13)/2),0)),"",OFFSET('5. Pp (3 años)'!$K$46,INT((ROW()-13)/2),0))</f>
        <v/>
      </c>
      <c r="G149" s="492" t="str">
        <f ca="1">IF(ISBLANK(OFFSET('5. Pp (3 años)'!$H$46,INT((ROW()-13)/2),0)),"",OFFSET('5. Pp (3 años)'!$H$46,INT((ROW()-13)/2),0))</f>
        <v/>
      </c>
      <c r="H149" s="535" t="str">
        <f ca="1">IF(ISBLANK(OFFSET('9. METAS'!$L$20,INT((ROW()-13)/2),0)),"",OFFSET('9. METAS'!$L$20,INT((ROW()-13)/2),0))</f>
        <v/>
      </c>
      <c r="I149" s="479"/>
      <c r="J149" s="135" t="e">
        <f ca="1">IF(MOD(ROW()-13,2)=0,IF(ISBLANK(OFFSET(#REF!,INT((ROW()-13)/2),0)),"",OFFSET(#REF!,INT((ROW()-13)/2),0)),IF(ISBLANK(OFFSET('9. METAS'!$U$20,INT((ROW()-14)/2),0)),"",OFFSET('9. METAS'!$U$20,INT((ROW()-14)/2),0)))</f>
        <v>#REF!</v>
      </c>
      <c r="K149" s="136" t="e">
        <f ca="1">IF(MOD(ROW()-13,2)=0,IF(ISBLANK(OFFSET(#REF!,INT((ROW()-13)/2),0)),"",OFFSET(#REF!,INT((ROW()-13)/2),0)),IF(ISBLANK(OFFSET('9. METAS'!$V$20,INT((ROW()-14)/2),0)),"",OFFSET('9. METAS'!$V$20,INT((ROW()-14)/2),0)))</f>
        <v>#REF!</v>
      </c>
      <c r="L149" s="136" t="e">
        <f ca="1">IF(MOD(ROW()-13,2)=0,IF(ISBLANK(OFFSET(#REF!,INT((ROW()-13)/2),0)),"",OFFSET(#REF!,INT((ROW()-13)/2),0)),IF(ISBLANK(OFFSET('9. METAS'!$W$20,INT((ROW()-14)/2),0)),"",OFFSET('9. METAS'!$W$20,INT((ROW()-14)/2),0)))</f>
        <v>#REF!</v>
      </c>
      <c r="M149" s="137" t="e">
        <f ca="1">IF(MOD(ROW()-13,2)=0,IF(ISBLANK(OFFSET(#REF!,INT((ROW()-13)/2),0)),"",OFFSET(#REF!,INT((ROW()-13)/2),0)),IF(ISBLANK(OFFSET('9. METAS'!$X$20,INT((ROW()-14)/2),0)),"",OFFSET('9. METAS'!$X$20,INT((ROW()-14)/2),0)))</f>
        <v>#REF!</v>
      </c>
      <c r="N149" s="536" t="str">
        <f t="shared" ref="N149" ca="1" si="132">IFERROR(J149/J150,"ND")</f>
        <v>ND</v>
      </c>
      <c r="O149" s="507" t="str">
        <f t="shared" ref="O149" ca="1" si="133">IFERROR(((J149)/H149),"ND")</f>
        <v>ND</v>
      </c>
      <c r="P149" s="538"/>
    </row>
    <row r="150" spans="3:16">
      <c r="C150" s="498"/>
      <c r="D150" s="488"/>
      <c r="E150" s="488"/>
      <c r="F150" s="490"/>
      <c r="G150" s="492"/>
      <c r="H150" s="535"/>
      <c r="I150" s="480"/>
      <c r="J150" s="135" t="str">
        <f ca="1">IF(MOD(ROW()-13,2)=0,IF(ISBLANK(OFFSET(#REF!,INT((ROW()-13)/2),0)),"",OFFSET(#REF!,INT((ROW()-13)/2),0)),IF(ISBLANK(OFFSET('9. METAS'!$U$20,INT((ROW()-14)/2),0)),"",OFFSET('9. METAS'!$U$20,INT((ROW()-14)/2),0)))</f>
        <v/>
      </c>
      <c r="K150" s="136" t="str">
        <f ca="1">IF(MOD(ROW()-13,2)=0,IF(ISBLANK(OFFSET(#REF!,INT((ROW()-13)/2),0)),"",OFFSET(#REF!,INT((ROW()-13)/2),0)),IF(ISBLANK(OFFSET('9. METAS'!$V$20,INT((ROW()-14)/2),0)),"",OFFSET('9. METAS'!$V$20,INT((ROW()-14)/2),0)))</f>
        <v/>
      </c>
      <c r="L150" s="136" t="str">
        <f ca="1">IF(MOD(ROW()-13,2)=0,IF(ISBLANK(OFFSET(#REF!,INT((ROW()-13)/2),0)),"",OFFSET(#REF!,INT((ROW()-13)/2),0)),IF(ISBLANK(OFFSET('9. METAS'!$W$20,INT((ROW()-14)/2),0)),"",OFFSET('9. METAS'!$W$20,INT((ROW()-14)/2),0)))</f>
        <v/>
      </c>
      <c r="M150" s="137" t="str">
        <f ca="1">IF(MOD(ROW()-13,2)=0,IF(ISBLANK(OFFSET(#REF!,INT((ROW()-13)/2),0)),"",OFFSET(#REF!,INT((ROW()-13)/2),0)),IF(ISBLANK(OFFSET('9. METAS'!$X$20,INT((ROW()-14)/2),0)),"",OFFSET('9. METAS'!$X$20,INT((ROW()-14)/2),0)))</f>
        <v/>
      </c>
      <c r="N150" s="537"/>
      <c r="O150" s="508"/>
      <c r="P150" s="539"/>
    </row>
    <row r="151" spans="3:16">
      <c r="C151" s="486" t="str">
        <f ca="1">IF(ISBLANK(OFFSET('5. Pp (3 años)'!$C$46,INT((ROW()-13)/2),0)),"",OFFSET('5. Pp (3 años)'!$C$46,INT((ROW()-13)/2),0))</f>
        <v/>
      </c>
      <c r="D151" s="488" t="str">
        <f ca="1">IF(ISBLANK(OFFSET('5. Pp (3 años)'!$D$46,INT((ROW()-13)/2),0)),"",OFFSET('5. Pp (3 años)'!$D$46,INT((ROW()-13)/2),0))</f>
        <v/>
      </c>
      <c r="E151" s="488" t="str">
        <f ca="1">IF(ISBLANK(OFFSET('5. Pp (3 años)'!$E$46,INT((ROW()-13)/2),0)),"",OFFSET('5. Pp (3 años)'!$E$46,INT((ROW()-13)/2),0))</f>
        <v/>
      </c>
      <c r="F151" s="490" t="str">
        <f ca="1">IF(ISBLANK(OFFSET('5. Pp (3 años)'!$K$46,INT((ROW()-13)/2),0)),"",OFFSET('5. Pp (3 años)'!$K$46,INT((ROW()-13)/2),0))</f>
        <v/>
      </c>
      <c r="G151" s="492" t="str">
        <f ca="1">IF(ISBLANK(OFFSET('5. Pp (3 años)'!$H$46,INT((ROW()-13)/2),0)),"",OFFSET('5. Pp (3 años)'!$H$46,INT((ROW()-13)/2),0))</f>
        <v/>
      </c>
      <c r="H151" s="535" t="str">
        <f ca="1">IF(ISBLANK(OFFSET('9. METAS'!$L$20,INT((ROW()-13)/2),0)),"",OFFSET('9. METAS'!$L$20,INT((ROW()-13)/2),0))</f>
        <v/>
      </c>
      <c r="I151" s="479"/>
      <c r="J151" s="135" t="e">
        <f ca="1">IF(MOD(ROW()-13,2)=0,IF(ISBLANK(OFFSET(#REF!,INT((ROW()-13)/2),0)),"",OFFSET(#REF!,INT((ROW()-13)/2),0)),IF(ISBLANK(OFFSET('9. METAS'!$U$20,INT((ROW()-14)/2),0)),"",OFFSET('9. METAS'!$U$20,INT((ROW()-14)/2),0)))</f>
        <v>#REF!</v>
      </c>
      <c r="K151" s="136" t="e">
        <f ca="1">IF(MOD(ROW()-13,2)=0,IF(ISBLANK(OFFSET(#REF!,INT((ROW()-13)/2),0)),"",OFFSET(#REF!,INT((ROW()-13)/2),0)),IF(ISBLANK(OFFSET('9. METAS'!$V$20,INT((ROW()-14)/2),0)),"",OFFSET('9. METAS'!$V$20,INT((ROW()-14)/2),0)))</f>
        <v>#REF!</v>
      </c>
      <c r="L151" s="136" t="e">
        <f ca="1">IF(MOD(ROW()-13,2)=0,IF(ISBLANK(OFFSET(#REF!,INT((ROW()-13)/2),0)),"",OFFSET(#REF!,INT((ROW()-13)/2),0)),IF(ISBLANK(OFFSET('9. METAS'!$W$20,INT((ROW()-14)/2),0)),"",OFFSET('9. METAS'!$W$20,INT((ROW()-14)/2),0)))</f>
        <v>#REF!</v>
      </c>
      <c r="M151" s="137" t="e">
        <f ca="1">IF(MOD(ROW()-13,2)=0,IF(ISBLANK(OFFSET(#REF!,INT((ROW()-13)/2),0)),"",OFFSET(#REF!,INT((ROW()-13)/2),0)),IF(ISBLANK(OFFSET('9. METAS'!$X$20,INT((ROW()-14)/2),0)),"",OFFSET('9. METAS'!$X$20,INT((ROW()-14)/2),0)))</f>
        <v>#REF!</v>
      </c>
      <c r="N151" s="536" t="str">
        <f t="shared" ref="N151" ca="1" si="134">IFERROR(J151/J152,"ND")</f>
        <v>ND</v>
      </c>
      <c r="O151" s="507" t="str">
        <f t="shared" ref="O151" ca="1" si="135">IFERROR(((J151)/H151),"ND")</f>
        <v>ND</v>
      </c>
      <c r="P151" s="538"/>
    </row>
    <row r="152" spans="3:16">
      <c r="C152" s="498"/>
      <c r="D152" s="488"/>
      <c r="E152" s="488"/>
      <c r="F152" s="490"/>
      <c r="G152" s="492"/>
      <c r="H152" s="535"/>
      <c r="I152" s="480"/>
      <c r="J152" s="135" t="str">
        <f ca="1">IF(MOD(ROW()-13,2)=0,IF(ISBLANK(OFFSET(#REF!,INT((ROW()-13)/2),0)),"",OFFSET(#REF!,INT((ROW()-13)/2),0)),IF(ISBLANK(OFFSET('9. METAS'!$U$20,INT((ROW()-14)/2),0)),"",OFFSET('9. METAS'!$U$20,INT((ROW()-14)/2),0)))</f>
        <v/>
      </c>
      <c r="K152" s="136" t="str">
        <f ca="1">IF(MOD(ROW()-13,2)=0,IF(ISBLANK(OFFSET(#REF!,INT((ROW()-13)/2),0)),"",OFFSET(#REF!,INT((ROW()-13)/2),0)),IF(ISBLANK(OFFSET('9. METAS'!$V$20,INT((ROW()-14)/2),0)),"",OFFSET('9. METAS'!$V$20,INT((ROW()-14)/2),0)))</f>
        <v/>
      </c>
      <c r="L152" s="136" t="str">
        <f ca="1">IF(MOD(ROW()-13,2)=0,IF(ISBLANK(OFFSET(#REF!,INT((ROW()-13)/2),0)),"",OFFSET(#REF!,INT((ROW()-13)/2),0)),IF(ISBLANK(OFFSET('9. METAS'!$W$20,INT((ROW()-14)/2),0)),"",OFFSET('9. METAS'!$W$20,INT((ROW()-14)/2),0)))</f>
        <v/>
      </c>
      <c r="M152" s="137" t="str">
        <f ca="1">IF(MOD(ROW()-13,2)=0,IF(ISBLANK(OFFSET(#REF!,INT((ROW()-13)/2),0)),"",OFFSET(#REF!,INT((ROW()-13)/2),0)),IF(ISBLANK(OFFSET('9. METAS'!$X$20,INT((ROW()-14)/2),0)),"",OFFSET('9. METAS'!$X$20,INT((ROW()-14)/2),0)))</f>
        <v/>
      </c>
      <c r="N152" s="537"/>
      <c r="O152" s="508"/>
      <c r="P152" s="539"/>
    </row>
    <row r="153" spans="3:16">
      <c r="C153" s="486" t="str">
        <f ca="1">IF(ISBLANK(OFFSET('5. Pp (3 años)'!$C$46,INT((ROW()-13)/2),0)),"",OFFSET('5. Pp (3 años)'!$C$46,INT((ROW()-13)/2),0))</f>
        <v/>
      </c>
      <c r="D153" s="488" t="str">
        <f ca="1">IF(ISBLANK(OFFSET('5. Pp (3 años)'!$D$46,INT((ROW()-13)/2),0)),"",OFFSET('5. Pp (3 años)'!$D$46,INT((ROW()-13)/2),0))</f>
        <v/>
      </c>
      <c r="E153" s="488" t="str">
        <f ca="1">IF(ISBLANK(OFFSET('5. Pp (3 años)'!$E$46,INT((ROW()-13)/2),0)),"",OFFSET('5. Pp (3 años)'!$E$46,INT((ROW()-13)/2),0))</f>
        <v/>
      </c>
      <c r="F153" s="490" t="str">
        <f ca="1">IF(ISBLANK(OFFSET('5. Pp (3 años)'!$K$46,INT((ROW()-13)/2),0)),"",OFFSET('5. Pp (3 años)'!$K$46,INT((ROW()-13)/2),0))</f>
        <v/>
      </c>
      <c r="G153" s="492" t="str">
        <f ca="1">IF(ISBLANK(OFFSET('5. Pp (3 años)'!$H$46,INT((ROW()-13)/2),0)),"",OFFSET('5. Pp (3 años)'!$H$46,INT((ROW()-13)/2),0))</f>
        <v/>
      </c>
      <c r="H153" s="535" t="str">
        <f ca="1">IF(ISBLANK(OFFSET('9. METAS'!$L$20,INT((ROW()-13)/2),0)),"",OFFSET('9. METAS'!$L$20,INT((ROW()-13)/2),0))</f>
        <v/>
      </c>
      <c r="I153" s="479"/>
      <c r="J153" s="135" t="e">
        <f ca="1">IF(MOD(ROW()-13,2)=0,IF(ISBLANK(OFFSET(#REF!,INT((ROW()-13)/2),0)),"",OFFSET(#REF!,INT((ROW()-13)/2),0)),IF(ISBLANK(OFFSET('9. METAS'!$U$20,INT((ROW()-14)/2),0)),"",OFFSET('9. METAS'!$U$20,INT((ROW()-14)/2),0)))</f>
        <v>#REF!</v>
      </c>
      <c r="K153" s="136" t="e">
        <f ca="1">IF(MOD(ROW()-13,2)=0,IF(ISBLANK(OFFSET(#REF!,INT((ROW()-13)/2),0)),"",OFFSET(#REF!,INT((ROW()-13)/2),0)),IF(ISBLANK(OFFSET('9. METAS'!$V$20,INT((ROW()-14)/2),0)),"",OFFSET('9. METAS'!$V$20,INT((ROW()-14)/2),0)))</f>
        <v>#REF!</v>
      </c>
      <c r="L153" s="136" t="e">
        <f ca="1">IF(MOD(ROW()-13,2)=0,IF(ISBLANK(OFFSET(#REF!,INT((ROW()-13)/2),0)),"",OFFSET(#REF!,INT((ROW()-13)/2),0)),IF(ISBLANK(OFFSET('9. METAS'!$W$20,INT((ROW()-14)/2),0)),"",OFFSET('9. METAS'!$W$20,INT((ROW()-14)/2),0)))</f>
        <v>#REF!</v>
      </c>
      <c r="M153" s="137" t="e">
        <f ca="1">IF(MOD(ROW()-13,2)=0,IF(ISBLANK(OFFSET(#REF!,INT((ROW()-13)/2),0)),"",OFFSET(#REF!,INT((ROW()-13)/2),0)),IF(ISBLANK(OFFSET('9. METAS'!$X$20,INT((ROW()-14)/2),0)),"",OFFSET('9. METAS'!$X$20,INT((ROW()-14)/2),0)))</f>
        <v>#REF!</v>
      </c>
      <c r="N153" s="536" t="str">
        <f t="shared" ref="N153" ca="1" si="136">IFERROR(J153/J154,"ND")</f>
        <v>ND</v>
      </c>
      <c r="O153" s="507" t="str">
        <f t="shared" ref="O153" ca="1" si="137">IFERROR(((J153)/H153),"ND")</f>
        <v>ND</v>
      </c>
      <c r="P153" s="538"/>
    </row>
    <row r="154" spans="3:16">
      <c r="C154" s="498"/>
      <c r="D154" s="488"/>
      <c r="E154" s="488"/>
      <c r="F154" s="490"/>
      <c r="G154" s="492"/>
      <c r="H154" s="535"/>
      <c r="I154" s="480"/>
      <c r="J154" s="135" t="str">
        <f ca="1">IF(MOD(ROW()-13,2)=0,IF(ISBLANK(OFFSET(#REF!,INT((ROW()-13)/2),0)),"",OFFSET(#REF!,INT((ROW()-13)/2),0)),IF(ISBLANK(OFFSET('9. METAS'!$U$20,INT((ROW()-14)/2),0)),"",OFFSET('9. METAS'!$U$20,INT((ROW()-14)/2),0)))</f>
        <v/>
      </c>
      <c r="K154" s="136" t="str">
        <f ca="1">IF(MOD(ROW()-13,2)=0,IF(ISBLANK(OFFSET(#REF!,INT((ROW()-13)/2),0)),"",OFFSET(#REF!,INT((ROW()-13)/2),0)),IF(ISBLANK(OFFSET('9. METAS'!$V$20,INT((ROW()-14)/2),0)),"",OFFSET('9. METAS'!$V$20,INT((ROW()-14)/2),0)))</f>
        <v/>
      </c>
      <c r="L154" s="136" t="str">
        <f ca="1">IF(MOD(ROW()-13,2)=0,IF(ISBLANK(OFFSET(#REF!,INT((ROW()-13)/2),0)),"",OFFSET(#REF!,INT((ROW()-13)/2),0)),IF(ISBLANK(OFFSET('9. METAS'!$W$20,INT((ROW()-14)/2),0)),"",OFFSET('9. METAS'!$W$20,INT((ROW()-14)/2),0)))</f>
        <v/>
      </c>
      <c r="M154" s="137" t="str">
        <f ca="1">IF(MOD(ROW()-13,2)=0,IF(ISBLANK(OFFSET(#REF!,INT((ROW()-13)/2),0)),"",OFFSET(#REF!,INT((ROW()-13)/2),0)),IF(ISBLANK(OFFSET('9. METAS'!$X$20,INT((ROW()-14)/2),0)),"",OFFSET('9. METAS'!$X$20,INT((ROW()-14)/2),0)))</f>
        <v/>
      </c>
      <c r="N154" s="537"/>
      <c r="O154" s="508"/>
      <c r="P154" s="539"/>
    </row>
    <row r="155" spans="3:16">
      <c r="C155" s="486" t="str">
        <f ca="1">IF(ISBLANK(OFFSET('5. Pp (3 años)'!$C$46,INT((ROW()-13)/2),0)),"",OFFSET('5. Pp (3 años)'!$C$46,INT((ROW()-13)/2),0))</f>
        <v/>
      </c>
      <c r="D155" s="488" t="str">
        <f ca="1">IF(ISBLANK(OFFSET('5. Pp (3 años)'!$D$46,INT((ROW()-13)/2),0)),"",OFFSET('5. Pp (3 años)'!$D$46,INT((ROW()-13)/2),0))</f>
        <v/>
      </c>
      <c r="E155" s="488" t="str">
        <f ca="1">IF(ISBLANK(OFFSET('5. Pp (3 años)'!$E$46,INT((ROW()-13)/2),0)),"",OFFSET('5. Pp (3 años)'!$E$46,INT((ROW()-13)/2),0))</f>
        <v/>
      </c>
      <c r="F155" s="490" t="str">
        <f ca="1">IF(ISBLANK(OFFSET('5. Pp (3 años)'!$K$46,INT((ROW()-13)/2),0)),"",OFFSET('5. Pp (3 años)'!$K$46,INT((ROW()-13)/2),0))</f>
        <v/>
      </c>
      <c r="G155" s="492" t="str">
        <f ca="1">IF(ISBLANK(OFFSET('5. Pp (3 años)'!$H$46,INT((ROW()-13)/2),0)),"",OFFSET('5. Pp (3 años)'!$H$46,INT((ROW()-13)/2),0))</f>
        <v/>
      </c>
      <c r="H155" s="535" t="str">
        <f ca="1">IF(ISBLANK(OFFSET('9. METAS'!$L$20,INT((ROW()-13)/2),0)),"",OFFSET('9. METAS'!$L$20,INT((ROW()-13)/2),0))</f>
        <v/>
      </c>
      <c r="I155" s="479"/>
      <c r="J155" s="135" t="e">
        <f ca="1">IF(MOD(ROW()-13,2)=0,IF(ISBLANK(OFFSET(#REF!,INT((ROW()-13)/2),0)),"",OFFSET(#REF!,INT((ROW()-13)/2),0)),IF(ISBLANK(OFFSET('9. METAS'!$U$20,INT((ROW()-14)/2),0)),"",OFFSET('9. METAS'!$U$20,INT((ROW()-14)/2),0)))</f>
        <v>#REF!</v>
      </c>
      <c r="K155" s="136" t="e">
        <f ca="1">IF(MOD(ROW()-13,2)=0,IF(ISBLANK(OFFSET(#REF!,INT((ROW()-13)/2),0)),"",OFFSET(#REF!,INT((ROW()-13)/2),0)),IF(ISBLANK(OFFSET('9. METAS'!$V$20,INT((ROW()-14)/2),0)),"",OFFSET('9. METAS'!$V$20,INT((ROW()-14)/2),0)))</f>
        <v>#REF!</v>
      </c>
      <c r="L155" s="136" t="e">
        <f ca="1">IF(MOD(ROW()-13,2)=0,IF(ISBLANK(OFFSET(#REF!,INT((ROW()-13)/2),0)),"",OFFSET(#REF!,INT((ROW()-13)/2),0)),IF(ISBLANK(OFFSET('9. METAS'!$W$20,INT((ROW()-14)/2),0)),"",OFFSET('9. METAS'!$W$20,INT((ROW()-14)/2),0)))</f>
        <v>#REF!</v>
      </c>
      <c r="M155" s="137" t="e">
        <f ca="1">IF(MOD(ROW()-13,2)=0,IF(ISBLANK(OFFSET(#REF!,INT((ROW()-13)/2),0)),"",OFFSET(#REF!,INT((ROW()-13)/2),0)),IF(ISBLANK(OFFSET('9. METAS'!$X$20,INT((ROW()-14)/2),0)),"",OFFSET('9. METAS'!$X$20,INT((ROW()-14)/2),0)))</f>
        <v>#REF!</v>
      </c>
      <c r="N155" s="536" t="str">
        <f t="shared" ref="N155" ca="1" si="138">IFERROR(J155/J156,"ND")</f>
        <v>ND</v>
      </c>
      <c r="O155" s="507" t="str">
        <f t="shared" ref="O155" ca="1" si="139">IFERROR(((J155)/H155),"ND")</f>
        <v>ND</v>
      </c>
      <c r="P155" s="538"/>
    </row>
    <row r="156" spans="3:16">
      <c r="C156" s="498"/>
      <c r="D156" s="488"/>
      <c r="E156" s="488"/>
      <c r="F156" s="490"/>
      <c r="G156" s="492"/>
      <c r="H156" s="535"/>
      <c r="I156" s="480"/>
      <c r="J156" s="135" t="str">
        <f ca="1">IF(MOD(ROW()-13,2)=0,IF(ISBLANK(OFFSET(#REF!,INT((ROW()-13)/2),0)),"",OFFSET(#REF!,INT((ROW()-13)/2),0)),IF(ISBLANK(OFFSET('9. METAS'!$U$20,INT((ROW()-14)/2),0)),"",OFFSET('9. METAS'!$U$20,INT((ROW()-14)/2),0)))</f>
        <v/>
      </c>
      <c r="K156" s="136" t="str">
        <f ca="1">IF(MOD(ROW()-13,2)=0,IF(ISBLANK(OFFSET(#REF!,INT((ROW()-13)/2),0)),"",OFFSET(#REF!,INT((ROW()-13)/2),0)),IF(ISBLANK(OFFSET('9. METAS'!$V$20,INT((ROW()-14)/2),0)),"",OFFSET('9. METAS'!$V$20,INT((ROW()-14)/2),0)))</f>
        <v/>
      </c>
      <c r="L156" s="136" t="str">
        <f ca="1">IF(MOD(ROW()-13,2)=0,IF(ISBLANK(OFFSET(#REF!,INT((ROW()-13)/2),0)),"",OFFSET(#REF!,INT((ROW()-13)/2),0)),IF(ISBLANK(OFFSET('9. METAS'!$W$20,INT((ROW()-14)/2),0)),"",OFFSET('9. METAS'!$W$20,INT((ROW()-14)/2),0)))</f>
        <v/>
      </c>
      <c r="M156" s="137" t="str">
        <f ca="1">IF(MOD(ROW()-13,2)=0,IF(ISBLANK(OFFSET(#REF!,INT((ROW()-13)/2),0)),"",OFFSET(#REF!,INT((ROW()-13)/2),0)),IF(ISBLANK(OFFSET('9. METAS'!$X$20,INT((ROW()-14)/2),0)),"",OFFSET('9. METAS'!$X$20,INT((ROW()-14)/2),0)))</f>
        <v/>
      </c>
      <c r="N156" s="537"/>
      <c r="O156" s="508"/>
      <c r="P156" s="539"/>
    </row>
    <row r="157" spans="3:16">
      <c r="C157" s="486" t="str">
        <f ca="1">IF(ISBLANK(OFFSET('5. Pp (3 años)'!$C$46,INT((ROW()-13)/2),0)),"",OFFSET('5. Pp (3 años)'!$C$46,INT((ROW()-13)/2),0))</f>
        <v/>
      </c>
      <c r="D157" s="488" t="str">
        <f ca="1">IF(ISBLANK(OFFSET('5. Pp (3 años)'!$D$46,INT((ROW()-13)/2),0)),"",OFFSET('5. Pp (3 años)'!$D$46,INT((ROW()-13)/2),0))</f>
        <v/>
      </c>
      <c r="E157" s="488" t="str">
        <f ca="1">IF(ISBLANK(OFFSET('5. Pp (3 años)'!$E$46,INT((ROW()-13)/2),0)),"",OFFSET('5. Pp (3 años)'!$E$46,INT((ROW()-13)/2),0))</f>
        <v/>
      </c>
      <c r="F157" s="490" t="str">
        <f ca="1">IF(ISBLANK(OFFSET('5. Pp (3 años)'!$K$46,INT((ROW()-13)/2),0)),"",OFFSET('5. Pp (3 años)'!$K$46,INT((ROW()-13)/2),0))</f>
        <v/>
      </c>
      <c r="G157" s="492" t="str">
        <f ca="1">IF(ISBLANK(OFFSET('5. Pp (3 años)'!$H$46,INT((ROW()-13)/2),0)),"",OFFSET('5. Pp (3 años)'!$H$46,INT((ROW()-13)/2),0))</f>
        <v/>
      </c>
      <c r="H157" s="535" t="str">
        <f ca="1">IF(ISBLANK(OFFSET('9. METAS'!$L$20,INT((ROW()-13)/2),0)),"",OFFSET('9. METAS'!$L$20,INT((ROW()-13)/2),0))</f>
        <v/>
      </c>
      <c r="I157" s="479"/>
      <c r="J157" s="135" t="e">
        <f ca="1">IF(MOD(ROW()-13,2)=0,IF(ISBLANK(OFFSET(#REF!,INT((ROW()-13)/2),0)),"",OFFSET(#REF!,INT((ROW()-13)/2),0)),IF(ISBLANK(OFFSET('9. METAS'!$U$20,INT((ROW()-14)/2),0)),"",OFFSET('9. METAS'!$U$20,INT((ROW()-14)/2),0)))</f>
        <v>#REF!</v>
      </c>
      <c r="K157" s="136" t="e">
        <f ca="1">IF(MOD(ROW()-13,2)=0,IF(ISBLANK(OFFSET(#REF!,INT((ROW()-13)/2),0)),"",OFFSET(#REF!,INT((ROW()-13)/2),0)),IF(ISBLANK(OFFSET('9. METAS'!$V$20,INT((ROW()-14)/2),0)),"",OFFSET('9. METAS'!$V$20,INT((ROW()-14)/2),0)))</f>
        <v>#REF!</v>
      </c>
      <c r="L157" s="136" t="e">
        <f ca="1">IF(MOD(ROW()-13,2)=0,IF(ISBLANK(OFFSET(#REF!,INT((ROW()-13)/2),0)),"",OFFSET(#REF!,INT((ROW()-13)/2),0)),IF(ISBLANK(OFFSET('9. METAS'!$W$20,INT((ROW()-14)/2),0)),"",OFFSET('9. METAS'!$W$20,INT((ROW()-14)/2),0)))</f>
        <v>#REF!</v>
      </c>
      <c r="M157" s="137" t="e">
        <f ca="1">IF(MOD(ROW()-13,2)=0,IF(ISBLANK(OFFSET(#REF!,INT((ROW()-13)/2),0)),"",OFFSET(#REF!,INT((ROW()-13)/2),0)),IF(ISBLANK(OFFSET('9. METAS'!$X$20,INT((ROW()-14)/2),0)),"",OFFSET('9. METAS'!$X$20,INT((ROW()-14)/2),0)))</f>
        <v>#REF!</v>
      </c>
      <c r="N157" s="536" t="str">
        <f t="shared" ref="N157" ca="1" si="140">IFERROR(J157/J158,"ND")</f>
        <v>ND</v>
      </c>
      <c r="O157" s="507" t="str">
        <f t="shared" ref="O157" ca="1" si="141">IFERROR(((J157)/H157),"ND")</f>
        <v>ND</v>
      </c>
      <c r="P157" s="538"/>
    </row>
    <row r="158" spans="3:16">
      <c r="C158" s="498"/>
      <c r="D158" s="488"/>
      <c r="E158" s="488"/>
      <c r="F158" s="490"/>
      <c r="G158" s="492"/>
      <c r="H158" s="535"/>
      <c r="I158" s="480"/>
      <c r="J158" s="135" t="str">
        <f ca="1">IF(MOD(ROW()-13,2)=0,IF(ISBLANK(OFFSET(#REF!,INT((ROW()-13)/2),0)),"",OFFSET(#REF!,INT((ROW()-13)/2),0)),IF(ISBLANK(OFFSET('9. METAS'!$U$20,INT((ROW()-14)/2),0)),"",OFFSET('9. METAS'!$U$20,INT((ROW()-14)/2),0)))</f>
        <v/>
      </c>
      <c r="K158" s="136" t="str">
        <f ca="1">IF(MOD(ROW()-13,2)=0,IF(ISBLANK(OFFSET(#REF!,INT((ROW()-13)/2),0)),"",OFFSET(#REF!,INT((ROW()-13)/2),0)),IF(ISBLANK(OFFSET('9. METAS'!$V$20,INT((ROW()-14)/2),0)),"",OFFSET('9. METAS'!$V$20,INT((ROW()-14)/2),0)))</f>
        <v/>
      </c>
      <c r="L158" s="136" t="str">
        <f ca="1">IF(MOD(ROW()-13,2)=0,IF(ISBLANK(OFFSET(#REF!,INT((ROW()-13)/2),0)),"",OFFSET(#REF!,INT((ROW()-13)/2),0)),IF(ISBLANK(OFFSET('9. METAS'!$W$20,INT((ROW()-14)/2),0)),"",OFFSET('9. METAS'!$W$20,INT((ROW()-14)/2),0)))</f>
        <v/>
      </c>
      <c r="M158" s="137" t="str">
        <f ca="1">IF(MOD(ROW()-13,2)=0,IF(ISBLANK(OFFSET(#REF!,INT((ROW()-13)/2),0)),"",OFFSET(#REF!,INT((ROW()-13)/2),0)),IF(ISBLANK(OFFSET('9. METAS'!$X$20,INT((ROW()-14)/2),0)),"",OFFSET('9. METAS'!$X$20,INT((ROW()-14)/2),0)))</f>
        <v/>
      </c>
      <c r="N158" s="537"/>
      <c r="O158" s="508"/>
      <c r="P158" s="539"/>
    </row>
    <row r="159" spans="3:16">
      <c r="C159" s="486" t="str">
        <f ca="1">IF(ISBLANK(OFFSET('5. Pp (3 años)'!$C$46,INT((ROW()-13)/2),0)),"",OFFSET('5. Pp (3 años)'!$C$46,INT((ROW()-13)/2),0))</f>
        <v/>
      </c>
      <c r="D159" s="488" t="str">
        <f ca="1">IF(ISBLANK(OFFSET('5. Pp (3 años)'!$D$46,INT((ROW()-13)/2),0)),"",OFFSET('5. Pp (3 años)'!$D$46,INT((ROW()-13)/2),0))</f>
        <v/>
      </c>
      <c r="E159" s="488" t="str">
        <f ca="1">IF(ISBLANK(OFFSET('5. Pp (3 años)'!$E$46,INT((ROW()-13)/2),0)),"",OFFSET('5. Pp (3 años)'!$E$46,INT((ROW()-13)/2),0))</f>
        <v/>
      </c>
      <c r="F159" s="490" t="str">
        <f ca="1">IF(ISBLANK(OFFSET('5. Pp (3 años)'!$K$46,INT((ROW()-13)/2),0)),"",OFFSET('5. Pp (3 años)'!$K$46,INT((ROW()-13)/2),0))</f>
        <v/>
      </c>
      <c r="G159" s="492" t="str">
        <f ca="1">IF(ISBLANK(OFFSET('5. Pp (3 años)'!$H$46,INT((ROW()-13)/2),0)),"",OFFSET('5. Pp (3 años)'!$H$46,INT((ROW()-13)/2),0))</f>
        <v/>
      </c>
      <c r="H159" s="535" t="str">
        <f ca="1">IF(ISBLANK(OFFSET('9. METAS'!$L$20,INT((ROW()-13)/2),0)),"",OFFSET('9. METAS'!$L$20,INT((ROW()-13)/2),0))</f>
        <v/>
      </c>
      <c r="I159" s="479"/>
      <c r="J159" s="135" t="e">
        <f ca="1">IF(MOD(ROW()-13,2)=0,IF(ISBLANK(OFFSET(#REF!,INT((ROW()-13)/2),0)),"",OFFSET(#REF!,INT((ROW()-13)/2),0)),IF(ISBLANK(OFFSET('9. METAS'!$U$20,INT((ROW()-14)/2),0)),"",OFFSET('9. METAS'!$U$20,INT((ROW()-14)/2),0)))</f>
        <v>#REF!</v>
      </c>
      <c r="K159" s="136" t="e">
        <f ca="1">IF(MOD(ROW()-13,2)=0,IF(ISBLANK(OFFSET(#REF!,INT((ROW()-13)/2),0)),"",OFFSET(#REF!,INT((ROW()-13)/2),0)),IF(ISBLANK(OFFSET('9. METAS'!$V$20,INT((ROW()-14)/2),0)),"",OFFSET('9. METAS'!$V$20,INT((ROW()-14)/2),0)))</f>
        <v>#REF!</v>
      </c>
      <c r="L159" s="136" t="e">
        <f ca="1">IF(MOD(ROW()-13,2)=0,IF(ISBLANK(OFFSET(#REF!,INT((ROW()-13)/2),0)),"",OFFSET(#REF!,INT((ROW()-13)/2),0)),IF(ISBLANK(OFFSET('9. METAS'!$W$20,INT((ROW()-14)/2),0)),"",OFFSET('9. METAS'!$W$20,INT((ROW()-14)/2),0)))</f>
        <v>#REF!</v>
      </c>
      <c r="M159" s="137" t="e">
        <f ca="1">IF(MOD(ROW()-13,2)=0,IF(ISBLANK(OFFSET(#REF!,INT((ROW()-13)/2),0)),"",OFFSET(#REF!,INT((ROW()-13)/2),0)),IF(ISBLANK(OFFSET('9. METAS'!$X$20,INT((ROW()-14)/2),0)),"",OFFSET('9. METAS'!$X$20,INT((ROW()-14)/2),0)))</f>
        <v>#REF!</v>
      </c>
      <c r="N159" s="536" t="str">
        <f t="shared" ref="N159" ca="1" si="142">IFERROR(J159/J160,"ND")</f>
        <v>ND</v>
      </c>
      <c r="O159" s="507" t="str">
        <f t="shared" ref="O159" ca="1" si="143">IFERROR(((J159)/H159),"ND")</f>
        <v>ND</v>
      </c>
      <c r="P159" s="538"/>
    </row>
    <row r="160" spans="3:16">
      <c r="C160" s="498"/>
      <c r="D160" s="488"/>
      <c r="E160" s="488"/>
      <c r="F160" s="490"/>
      <c r="G160" s="492"/>
      <c r="H160" s="535"/>
      <c r="I160" s="480"/>
      <c r="J160" s="135" t="str">
        <f ca="1">IF(MOD(ROW()-13,2)=0,IF(ISBLANK(OFFSET(#REF!,INT((ROW()-13)/2),0)),"",OFFSET(#REF!,INT((ROW()-13)/2),0)),IF(ISBLANK(OFFSET('9. METAS'!$U$20,INT((ROW()-14)/2),0)),"",OFFSET('9. METAS'!$U$20,INT((ROW()-14)/2),0)))</f>
        <v/>
      </c>
      <c r="K160" s="136" t="str">
        <f ca="1">IF(MOD(ROW()-13,2)=0,IF(ISBLANK(OFFSET(#REF!,INT((ROW()-13)/2),0)),"",OFFSET(#REF!,INT((ROW()-13)/2),0)),IF(ISBLANK(OFFSET('9. METAS'!$V$20,INT((ROW()-14)/2),0)),"",OFFSET('9. METAS'!$V$20,INT((ROW()-14)/2),0)))</f>
        <v/>
      </c>
      <c r="L160" s="136" t="str">
        <f ca="1">IF(MOD(ROW()-13,2)=0,IF(ISBLANK(OFFSET(#REF!,INT((ROW()-13)/2),0)),"",OFFSET(#REF!,INT((ROW()-13)/2),0)),IF(ISBLANK(OFFSET('9. METAS'!$W$20,INT((ROW()-14)/2),0)),"",OFFSET('9. METAS'!$W$20,INT((ROW()-14)/2),0)))</f>
        <v/>
      </c>
      <c r="M160" s="137" t="str">
        <f ca="1">IF(MOD(ROW()-13,2)=0,IF(ISBLANK(OFFSET(#REF!,INT((ROW()-13)/2),0)),"",OFFSET(#REF!,INT((ROW()-13)/2),0)),IF(ISBLANK(OFFSET('9. METAS'!$X$20,INT((ROW()-14)/2),0)),"",OFFSET('9. METAS'!$X$20,INT((ROW()-14)/2),0)))</f>
        <v/>
      </c>
      <c r="N160" s="537"/>
      <c r="O160" s="508"/>
      <c r="P160" s="539"/>
    </row>
    <row r="161" spans="3:16">
      <c r="C161" s="486" t="str">
        <f ca="1">IF(ISBLANK(OFFSET('5. Pp (3 años)'!$C$46,INT((ROW()-13)/2),0)),"",OFFSET('5. Pp (3 años)'!$C$46,INT((ROW()-13)/2),0))</f>
        <v/>
      </c>
      <c r="D161" s="488" t="str">
        <f ca="1">IF(ISBLANK(OFFSET('5. Pp (3 años)'!$D$46,INT((ROW()-13)/2),0)),"",OFFSET('5. Pp (3 años)'!$D$46,INT((ROW()-13)/2),0))</f>
        <v/>
      </c>
      <c r="E161" s="488" t="str">
        <f ca="1">IF(ISBLANK(OFFSET('5. Pp (3 años)'!$E$46,INT((ROW()-13)/2),0)),"",OFFSET('5. Pp (3 años)'!$E$46,INT((ROW()-13)/2),0))</f>
        <v/>
      </c>
      <c r="F161" s="490" t="str">
        <f ca="1">IF(ISBLANK(OFFSET('5. Pp (3 años)'!$K$46,INT((ROW()-13)/2),0)),"",OFFSET('5. Pp (3 años)'!$K$46,INT((ROW()-13)/2),0))</f>
        <v/>
      </c>
      <c r="G161" s="492" t="str">
        <f ca="1">IF(ISBLANK(OFFSET('5. Pp (3 años)'!$H$46,INT((ROW()-13)/2),0)),"",OFFSET('5. Pp (3 años)'!$H$46,INT((ROW()-13)/2),0))</f>
        <v/>
      </c>
      <c r="H161" s="535" t="str">
        <f ca="1">IF(ISBLANK(OFFSET('9. METAS'!$L$20,INT((ROW()-13)/2),0)),"",OFFSET('9. METAS'!$L$20,INT((ROW()-13)/2),0))</f>
        <v/>
      </c>
      <c r="I161" s="479"/>
      <c r="J161" s="135" t="e">
        <f ca="1">IF(MOD(ROW()-13,2)=0,IF(ISBLANK(OFFSET(#REF!,INT((ROW()-13)/2),0)),"",OFFSET(#REF!,INT((ROW()-13)/2),0)),IF(ISBLANK(OFFSET('9. METAS'!$U$20,INT((ROW()-14)/2),0)),"",OFFSET('9. METAS'!$U$20,INT((ROW()-14)/2),0)))</f>
        <v>#REF!</v>
      </c>
      <c r="K161" s="136" t="e">
        <f ca="1">IF(MOD(ROW()-13,2)=0,IF(ISBLANK(OFFSET(#REF!,INT((ROW()-13)/2),0)),"",OFFSET(#REF!,INT((ROW()-13)/2),0)),IF(ISBLANK(OFFSET('9. METAS'!$V$20,INT((ROW()-14)/2),0)),"",OFFSET('9. METAS'!$V$20,INT((ROW()-14)/2),0)))</f>
        <v>#REF!</v>
      </c>
      <c r="L161" s="136" t="e">
        <f ca="1">IF(MOD(ROW()-13,2)=0,IF(ISBLANK(OFFSET(#REF!,INT((ROW()-13)/2),0)),"",OFFSET(#REF!,INT((ROW()-13)/2),0)),IF(ISBLANK(OFFSET('9. METAS'!$W$20,INT((ROW()-14)/2),0)),"",OFFSET('9. METAS'!$W$20,INT((ROW()-14)/2),0)))</f>
        <v>#REF!</v>
      </c>
      <c r="M161" s="137" t="e">
        <f ca="1">IF(MOD(ROW()-13,2)=0,IF(ISBLANK(OFFSET(#REF!,INT((ROW()-13)/2),0)),"",OFFSET(#REF!,INT((ROW()-13)/2),0)),IF(ISBLANK(OFFSET('9. METAS'!$X$20,INT((ROW()-14)/2),0)),"",OFFSET('9. METAS'!$X$20,INT((ROW()-14)/2),0)))</f>
        <v>#REF!</v>
      </c>
      <c r="N161" s="536" t="str">
        <f t="shared" ref="N161" ca="1" si="144">IFERROR(J161/J162,"ND")</f>
        <v>ND</v>
      </c>
      <c r="O161" s="507" t="str">
        <f t="shared" ref="O161" ca="1" si="145">IFERROR(((J161)/H161),"ND")</f>
        <v>ND</v>
      </c>
      <c r="P161" s="538"/>
    </row>
    <row r="162" spans="3:16">
      <c r="C162" s="498"/>
      <c r="D162" s="488"/>
      <c r="E162" s="488"/>
      <c r="F162" s="490"/>
      <c r="G162" s="492"/>
      <c r="H162" s="535"/>
      <c r="I162" s="480"/>
      <c r="J162" s="135" t="str">
        <f ca="1">IF(MOD(ROW()-13,2)=0,IF(ISBLANK(OFFSET(#REF!,INT((ROW()-13)/2),0)),"",OFFSET(#REF!,INT((ROW()-13)/2),0)),IF(ISBLANK(OFFSET('9. METAS'!$U$20,INT((ROW()-14)/2),0)),"",OFFSET('9. METAS'!$U$20,INT((ROW()-14)/2),0)))</f>
        <v/>
      </c>
      <c r="K162" s="136" t="str">
        <f ca="1">IF(MOD(ROW()-13,2)=0,IF(ISBLANK(OFFSET(#REF!,INT((ROW()-13)/2),0)),"",OFFSET(#REF!,INT((ROW()-13)/2),0)),IF(ISBLANK(OFFSET('9. METAS'!$V$20,INT((ROW()-14)/2),0)),"",OFFSET('9. METAS'!$V$20,INT((ROW()-14)/2),0)))</f>
        <v/>
      </c>
      <c r="L162" s="136" t="str">
        <f ca="1">IF(MOD(ROW()-13,2)=0,IF(ISBLANK(OFFSET(#REF!,INT((ROW()-13)/2),0)),"",OFFSET(#REF!,INT((ROW()-13)/2),0)),IF(ISBLANK(OFFSET('9. METAS'!$W$20,INT((ROW()-14)/2),0)),"",OFFSET('9. METAS'!$W$20,INT((ROW()-14)/2),0)))</f>
        <v/>
      </c>
      <c r="M162" s="137" t="str">
        <f ca="1">IF(MOD(ROW()-13,2)=0,IF(ISBLANK(OFFSET(#REF!,INT((ROW()-13)/2),0)),"",OFFSET(#REF!,INT((ROW()-13)/2),0)),IF(ISBLANK(OFFSET('9. METAS'!$X$20,INT((ROW()-14)/2),0)),"",OFFSET('9. METAS'!$X$20,INT((ROW()-14)/2),0)))</f>
        <v/>
      </c>
      <c r="N162" s="537"/>
      <c r="O162" s="508"/>
      <c r="P162" s="539"/>
    </row>
    <row r="163" spans="3:16">
      <c r="C163" s="486" t="str">
        <f ca="1">IF(ISBLANK(OFFSET('5. Pp (3 años)'!$C$46,INT((ROW()-13)/2),0)),"",OFFSET('5. Pp (3 años)'!$C$46,INT((ROW()-13)/2),0))</f>
        <v/>
      </c>
      <c r="D163" s="488" t="str">
        <f ca="1">IF(ISBLANK(OFFSET('5. Pp (3 años)'!$D$46,INT((ROW()-13)/2),0)),"",OFFSET('5. Pp (3 años)'!$D$46,INT((ROW()-13)/2),0))</f>
        <v/>
      </c>
      <c r="E163" s="488" t="str">
        <f ca="1">IF(ISBLANK(OFFSET('5. Pp (3 años)'!$E$46,INT((ROW()-13)/2),0)),"",OFFSET('5. Pp (3 años)'!$E$46,INT((ROW()-13)/2),0))</f>
        <v/>
      </c>
      <c r="F163" s="490" t="str">
        <f ca="1">IF(ISBLANK(OFFSET('5. Pp (3 años)'!$K$46,INT((ROW()-13)/2),0)),"",OFFSET('5. Pp (3 años)'!$K$46,INT((ROW()-13)/2),0))</f>
        <v/>
      </c>
      <c r="G163" s="492" t="str">
        <f ca="1">IF(ISBLANK(OFFSET('5. Pp (3 años)'!$H$46,INT((ROW()-13)/2),0)),"",OFFSET('5. Pp (3 años)'!$H$46,INT((ROW()-13)/2),0))</f>
        <v/>
      </c>
      <c r="H163" s="535" t="str">
        <f ca="1">IF(ISBLANK(OFFSET('9. METAS'!$L$20,INT((ROW()-13)/2),0)),"",OFFSET('9. METAS'!$L$20,INT((ROW()-13)/2),0))</f>
        <v/>
      </c>
      <c r="I163" s="479"/>
      <c r="J163" s="135" t="e">
        <f ca="1">IF(MOD(ROW()-13,2)=0,IF(ISBLANK(OFFSET(#REF!,INT((ROW()-13)/2),0)),"",OFFSET(#REF!,INT((ROW()-13)/2),0)),IF(ISBLANK(OFFSET('9. METAS'!$U$20,INT((ROW()-14)/2),0)),"",OFFSET('9. METAS'!$U$20,INT((ROW()-14)/2),0)))</f>
        <v>#REF!</v>
      </c>
      <c r="K163" s="136" t="e">
        <f ca="1">IF(MOD(ROW()-13,2)=0,IF(ISBLANK(OFFSET(#REF!,INT((ROW()-13)/2),0)),"",OFFSET(#REF!,INT((ROW()-13)/2),0)),IF(ISBLANK(OFFSET('9. METAS'!$V$20,INT((ROW()-14)/2),0)),"",OFFSET('9. METAS'!$V$20,INT((ROW()-14)/2),0)))</f>
        <v>#REF!</v>
      </c>
      <c r="L163" s="136" t="e">
        <f ca="1">IF(MOD(ROW()-13,2)=0,IF(ISBLANK(OFFSET(#REF!,INT((ROW()-13)/2),0)),"",OFFSET(#REF!,INT((ROW()-13)/2),0)),IF(ISBLANK(OFFSET('9. METAS'!$W$20,INT((ROW()-14)/2),0)),"",OFFSET('9. METAS'!$W$20,INT((ROW()-14)/2),0)))</f>
        <v>#REF!</v>
      </c>
      <c r="M163" s="137" t="e">
        <f ca="1">IF(MOD(ROW()-13,2)=0,IF(ISBLANK(OFFSET(#REF!,INT((ROW()-13)/2),0)),"",OFFSET(#REF!,INT((ROW()-13)/2),0)),IF(ISBLANK(OFFSET('9. METAS'!$X$20,INT((ROW()-14)/2),0)),"",OFFSET('9. METAS'!$X$20,INT((ROW()-14)/2),0)))</f>
        <v>#REF!</v>
      </c>
      <c r="N163" s="536" t="str">
        <f t="shared" ref="N163" ca="1" si="146">IFERROR(J163/J164,"ND")</f>
        <v>ND</v>
      </c>
      <c r="O163" s="507" t="str">
        <f t="shared" ref="O163" ca="1" si="147">IFERROR(((J163)/H163),"ND")</f>
        <v>ND</v>
      </c>
      <c r="P163" s="538"/>
    </row>
    <row r="164" spans="3:16">
      <c r="C164" s="498"/>
      <c r="D164" s="488"/>
      <c r="E164" s="488"/>
      <c r="F164" s="490"/>
      <c r="G164" s="492"/>
      <c r="H164" s="535"/>
      <c r="I164" s="480"/>
      <c r="J164" s="135" t="str">
        <f ca="1">IF(MOD(ROW()-13,2)=0,IF(ISBLANK(OFFSET(#REF!,INT((ROW()-13)/2),0)),"",OFFSET(#REF!,INT((ROW()-13)/2),0)),IF(ISBLANK(OFFSET('9. METAS'!$U$20,INT((ROW()-14)/2),0)),"",OFFSET('9. METAS'!$U$20,INT((ROW()-14)/2),0)))</f>
        <v/>
      </c>
      <c r="K164" s="136" t="str">
        <f ca="1">IF(MOD(ROW()-13,2)=0,IF(ISBLANK(OFFSET(#REF!,INT((ROW()-13)/2),0)),"",OFFSET(#REF!,INT((ROW()-13)/2),0)),IF(ISBLANK(OFFSET('9. METAS'!$V$20,INT((ROW()-14)/2),0)),"",OFFSET('9. METAS'!$V$20,INT((ROW()-14)/2),0)))</f>
        <v/>
      </c>
      <c r="L164" s="136" t="str">
        <f ca="1">IF(MOD(ROW()-13,2)=0,IF(ISBLANK(OFFSET(#REF!,INT((ROW()-13)/2),0)),"",OFFSET(#REF!,INT((ROW()-13)/2),0)),IF(ISBLANK(OFFSET('9. METAS'!$W$20,INT((ROW()-14)/2),0)),"",OFFSET('9. METAS'!$W$20,INT((ROW()-14)/2),0)))</f>
        <v/>
      </c>
      <c r="M164" s="137" t="str">
        <f ca="1">IF(MOD(ROW()-13,2)=0,IF(ISBLANK(OFFSET(#REF!,INT((ROW()-13)/2),0)),"",OFFSET(#REF!,INT((ROW()-13)/2),0)),IF(ISBLANK(OFFSET('9. METAS'!$X$20,INT((ROW()-14)/2),0)),"",OFFSET('9. METAS'!$X$20,INT((ROW()-14)/2),0)))</f>
        <v/>
      </c>
      <c r="N164" s="537"/>
      <c r="O164" s="508"/>
      <c r="P164" s="539"/>
    </row>
    <row r="165" spans="3:16">
      <c r="C165" s="486" t="str">
        <f ca="1">IF(ISBLANK(OFFSET('5. Pp (3 años)'!$C$46,INT((ROW()-13)/2),0)),"",OFFSET('5. Pp (3 años)'!$C$46,INT((ROW()-13)/2),0))</f>
        <v/>
      </c>
      <c r="D165" s="488" t="str">
        <f ca="1">IF(ISBLANK(OFFSET('5. Pp (3 años)'!$D$46,INT((ROW()-13)/2),0)),"",OFFSET('5. Pp (3 años)'!$D$46,INT((ROW()-13)/2),0))</f>
        <v/>
      </c>
      <c r="E165" s="488" t="str">
        <f ca="1">IF(ISBLANK(OFFSET('5. Pp (3 años)'!$E$46,INT((ROW()-13)/2),0)),"",OFFSET('5. Pp (3 años)'!$E$46,INT((ROW()-13)/2),0))</f>
        <v/>
      </c>
      <c r="F165" s="490" t="str">
        <f ca="1">IF(ISBLANK(OFFSET('5. Pp (3 años)'!$K$46,INT((ROW()-13)/2),0)),"",OFFSET('5. Pp (3 años)'!$K$46,INT((ROW()-13)/2),0))</f>
        <v/>
      </c>
      <c r="G165" s="492" t="str">
        <f ca="1">IF(ISBLANK(OFFSET('5. Pp (3 años)'!$H$46,INT((ROW()-13)/2),0)),"",OFFSET('5. Pp (3 años)'!$H$46,INT((ROW()-13)/2),0))</f>
        <v/>
      </c>
      <c r="H165" s="535" t="str">
        <f ca="1">IF(ISBLANK(OFFSET('9. METAS'!$L$20,INT((ROW()-13)/2),0)),"",OFFSET('9. METAS'!$L$20,INT((ROW()-13)/2),0))</f>
        <v/>
      </c>
      <c r="I165" s="479"/>
      <c r="J165" s="135" t="e">
        <f ca="1">IF(MOD(ROW()-13,2)=0,IF(ISBLANK(OFFSET(#REF!,INT((ROW()-13)/2),0)),"",OFFSET(#REF!,INT((ROW()-13)/2),0)),IF(ISBLANK(OFFSET('9. METAS'!$U$20,INT((ROW()-14)/2),0)),"",OFFSET('9. METAS'!$U$20,INT((ROW()-14)/2),0)))</f>
        <v>#REF!</v>
      </c>
      <c r="K165" s="136" t="e">
        <f ca="1">IF(MOD(ROW()-13,2)=0,IF(ISBLANK(OFFSET(#REF!,INT((ROW()-13)/2),0)),"",OFFSET(#REF!,INT((ROW()-13)/2),0)),IF(ISBLANK(OFFSET('9. METAS'!$V$20,INT((ROW()-14)/2),0)),"",OFFSET('9. METAS'!$V$20,INT((ROW()-14)/2),0)))</f>
        <v>#REF!</v>
      </c>
      <c r="L165" s="136" t="e">
        <f ca="1">IF(MOD(ROW()-13,2)=0,IF(ISBLANK(OFFSET(#REF!,INT((ROW()-13)/2),0)),"",OFFSET(#REF!,INT((ROW()-13)/2),0)),IF(ISBLANK(OFFSET('9. METAS'!$W$20,INT((ROW()-14)/2),0)),"",OFFSET('9. METAS'!$W$20,INT((ROW()-14)/2),0)))</f>
        <v>#REF!</v>
      </c>
      <c r="M165" s="137" t="e">
        <f ca="1">IF(MOD(ROW()-13,2)=0,IF(ISBLANK(OFFSET(#REF!,INT((ROW()-13)/2),0)),"",OFFSET(#REF!,INT((ROW()-13)/2),0)),IF(ISBLANK(OFFSET('9. METAS'!$X$20,INT((ROW()-14)/2),0)),"",OFFSET('9. METAS'!$X$20,INT((ROW()-14)/2),0)))</f>
        <v>#REF!</v>
      </c>
      <c r="N165" s="536" t="str">
        <f t="shared" ref="N165" ca="1" si="148">IFERROR(J165/J166,"ND")</f>
        <v>ND</v>
      </c>
      <c r="O165" s="507" t="str">
        <f t="shared" ref="O165" ca="1" si="149">IFERROR(((J165)/H165),"ND")</f>
        <v>ND</v>
      </c>
      <c r="P165" s="538"/>
    </row>
    <row r="166" spans="3:16">
      <c r="C166" s="498"/>
      <c r="D166" s="488"/>
      <c r="E166" s="488"/>
      <c r="F166" s="490"/>
      <c r="G166" s="492"/>
      <c r="H166" s="535"/>
      <c r="I166" s="480"/>
      <c r="J166" s="135" t="str">
        <f ca="1">IF(MOD(ROW()-13,2)=0,IF(ISBLANK(OFFSET(#REF!,INT((ROW()-13)/2),0)),"",OFFSET(#REF!,INT((ROW()-13)/2),0)),IF(ISBLANK(OFFSET('9. METAS'!$U$20,INT((ROW()-14)/2),0)),"",OFFSET('9. METAS'!$U$20,INT((ROW()-14)/2),0)))</f>
        <v/>
      </c>
      <c r="K166" s="136" t="str">
        <f ca="1">IF(MOD(ROW()-13,2)=0,IF(ISBLANK(OFFSET(#REF!,INT((ROW()-13)/2),0)),"",OFFSET(#REF!,INT((ROW()-13)/2),0)),IF(ISBLANK(OFFSET('9. METAS'!$V$20,INT((ROW()-14)/2),0)),"",OFFSET('9. METAS'!$V$20,INT((ROW()-14)/2),0)))</f>
        <v/>
      </c>
      <c r="L166" s="136" t="str">
        <f ca="1">IF(MOD(ROW()-13,2)=0,IF(ISBLANK(OFFSET(#REF!,INT((ROW()-13)/2),0)),"",OFFSET(#REF!,INT((ROW()-13)/2),0)),IF(ISBLANK(OFFSET('9. METAS'!$W$20,INT((ROW()-14)/2),0)),"",OFFSET('9. METAS'!$W$20,INT((ROW()-14)/2),0)))</f>
        <v/>
      </c>
      <c r="M166" s="137" t="str">
        <f ca="1">IF(MOD(ROW()-13,2)=0,IF(ISBLANK(OFFSET(#REF!,INT((ROW()-13)/2),0)),"",OFFSET(#REF!,INT((ROW()-13)/2),0)),IF(ISBLANK(OFFSET('9. METAS'!$X$20,INT((ROW()-14)/2),0)),"",OFFSET('9. METAS'!$X$20,INT((ROW()-14)/2),0)))</f>
        <v/>
      </c>
      <c r="N166" s="537"/>
      <c r="O166" s="508"/>
      <c r="P166" s="539"/>
    </row>
    <row r="167" spans="3:16">
      <c r="C167" s="486" t="str">
        <f ca="1">IF(ISBLANK(OFFSET('5. Pp (3 años)'!$C$46,INT((ROW()-13)/2),0)),"",OFFSET('5. Pp (3 años)'!$C$46,INT((ROW()-13)/2),0))</f>
        <v/>
      </c>
      <c r="D167" s="488" t="str">
        <f ca="1">IF(ISBLANK(OFFSET('5. Pp (3 años)'!$D$46,INT((ROW()-13)/2),0)),"",OFFSET('5. Pp (3 años)'!$D$46,INT((ROW()-13)/2),0))</f>
        <v/>
      </c>
      <c r="E167" s="488" t="str">
        <f ca="1">IF(ISBLANK(OFFSET('5. Pp (3 años)'!$E$46,INT((ROW()-13)/2),0)),"",OFFSET('5. Pp (3 años)'!$E$46,INT((ROW()-13)/2),0))</f>
        <v/>
      </c>
      <c r="F167" s="490" t="str">
        <f ca="1">IF(ISBLANK(OFFSET('5. Pp (3 años)'!$K$46,INT((ROW()-13)/2),0)),"",OFFSET('5. Pp (3 años)'!$K$46,INT((ROW()-13)/2),0))</f>
        <v/>
      </c>
      <c r="G167" s="492" t="str">
        <f ca="1">IF(ISBLANK(OFFSET('5. Pp (3 años)'!$H$46,INT((ROW()-13)/2),0)),"",OFFSET('5. Pp (3 años)'!$H$46,INT((ROW()-13)/2),0))</f>
        <v/>
      </c>
      <c r="H167" s="535" t="str">
        <f ca="1">IF(ISBLANK(OFFSET('9. METAS'!$L$20,INT((ROW()-13)/2),0)),"",OFFSET('9. METAS'!$L$20,INT((ROW()-13)/2),0))</f>
        <v/>
      </c>
      <c r="I167" s="479"/>
      <c r="J167" s="135" t="e">
        <f ca="1">IF(MOD(ROW()-13,2)=0,IF(ISBLANK(OFFSET(#REF!,INT((ROW()-13)/2),0)),"",OFFSET(#REF!,INT((ROW()-13)/2),0)),IF(ISBLANK(OFFSET('9. METAS'!$U$20,INT((ROW()-14)/2),0)),"",OFFSET('9. METAS'!$U$20,INT((ROW()-14)/2),0)))</f>
        <v>#REF!</v>
      </c>
      <c r="K167" s="136" t="e">
        <f ca="1">IF(MOD(ROW()-13,2)=0,IF(ISBLANK(OFFSET(#REF!,INT((ROW()-13)/2),0)),"",OFFSET(#REF!,INT((ROW()-13)/2),0)),IF(ISBLANK(OFFSET('9. METAS'!$V$20,INT((ROW()-14)/2),0)),"",OFFSET('9. METAS'!$V$20,INT((ROW()-14)/2),0)))</f>
        <v>#REF!</v>
      </c>
      <c r="L167" s="136" t="e">
        <f ca="1">IF(MOD(ROW()-13,2)=0,IF(ISBLANK(OFFSET(#REF!,INT((ROW()-13)/2),0)),"",OFFSET(#REF!,INT((ROW()-13)/2),0)),IF(ISBLANK(OFFSET('9. METAS'!$W$20,INT((ROW()-14)/2),0)),"",OFFSET('9. METAS'!$W$20,INT((ROW()-14)/2),0)))</f>
        <v>#REF!</v>
      </c>
      <c r="M167" s="137" t="e">
        <f ca="1">IF(MOD(ROW()-13,2)=0,IF(ISBLANK(OFFSET(#REF!,INT((ROW()-13)/2),0)),"",OFFSET(#REF!,INT((ROW()-13)/2),0)),IF(ISBLANK(OFFSET('9. METAS'!$X$20,INT((ROW()-14)/2),0)),"",OFFSET('9. METAS'!$X$20,INT((ROW()-14)/2),0)))</f>
        <v>#REF!</v>
      </c>
      <c r="N167" s="536" t="str">
        <f t="shared" ref="N167" ca="1" si="150">IFERROR(J167/J168,"ND")</f>
        <v>ND</v>
      </c>
      <c r="O167" s="507" t="str">
        <f t="shared" ref="O167" ca="1" si="151">IFERROR(((J167)/H167),"ND")</f>
        <v>ND</v>
      </c>
      <c r="P167" s="538"/>
    </row>
    <row r="168" spans="3:16">
      <c r="C168" s="498"/>
      <c r="D168" s="488"/>
      <c r="E168" s="488"/>
      <c r="F168" s="490"/>
      <c r="G168" s="492"/>
      <c r="H168" s="535"/>
      <c r="I168" s="480"/>
      <c r="J168" s="135" t="str">
        <f ca="1">IF(MOD(ROW()-13,2)=0,IF(ISBLANK(OFFSET(#REF!,INT((ROW()-13)/2),0)),"",OFFSET(#REF!,INT((ROW()-13)/2),0)),IF(ISBLANK(OFFSET('9. METAS'!$U$20,INT((ROW()-14)/2),0)),"",OFFSET('9. METAS'!$U$20,INT((ROW()-14)/2),0)))</f>
        <v/>
      </c>
      <c r="K168" s="136" t="str">
        <f ca="1">IF(MOD(ROW()-13,2)=0,IF(ISBLANK(OFFSET(#REF!,INT((ROW()-13)/2),0)),"",OFFSET(#REF!,INT((ROW()-13)/2),0)),IF(ISBLANK(OFFSET('9. METAS'!$V$20,INT((ROW()-14)/2),0)),"",OFFSET('9. METAS'!$V$20,INT((ROW()-14)/2),0)))</f>
        <v/>
      </c>
      <c r="L168" s="136" t="str">
        <f ca="1">IF(MOD(ROW()-13,2)=0,IF(ISBLANK(OFFSET(#REF!,INT((ROW()-13)/2),0)),"",OFFSET(#REF!,INT((ROW()-13)/2),0)),IF(ISBLANK(OFFSET('9. METAS'!$W$20,INT((ROW()-14)/2),0)),"",OFFSET('9. METAS'!$W$20,INT((ROW()-14)/2),0)))</f>
        <v/>
      </c>
      <c r="M168" s="137" t="str">
        <f ca="1">IF(MOD(ROW()-13,2)=0,IF(ISBLANK(OFFSET(#REF!,INT((ROW()-13)/2),0)),"",OFFSET(#REF!,INT((ROW()-13)/2),0)),IF(ISBLANK(OFFSET('9. METAS'!$X$20,INT((ROW()-14)/2),0)),"",OFFSET('9. METAS'!$X$20,INT((ROW()-14)/2),0)))</f>
        <v/>
      </c>
      <c r="N168" s="537"/>
      <c r="O168" s="508"/>
      <c r="P168" s="539"/>
    </row>
    <row r="169" spans="3:16">
      <c r="C169" s="486" t="str">
        <f ca="1">IF(ISBLANK(OFFSET('5. Pp (3 años)'!$C$46,INT((ROW()-13)/2),0)),"",OFFSET('5. Pp (3 años)'!$C$46,INT((ROW()-13)/2),0))</f>
        <v/>
      </c>
      <c r="D169" s="488" t="str">
        <f ca="1">IF(ISBLANK(OFFSET('5. Pp (3 años)'!$D$46,INT((ROW()-13)/2),0)),"",OFFSET('5. Pp (3 años)'!$D$46,INT((ROW()-13)/2),0))</f>
        <v/>
      </c>
      <c r="E169" s="488" t="str">
        <f ca="1">IF(ISBLANK(OFFSET('5. Pp (3 años)'!$E$46,INT((ROW()-13)/2),0)),"",OFFSET('5. Pp (3 años)'!$E$46,INT((ROW()-13)/2),0))</f>
        <v/>
      </c>
      <c r="F169" s="490" t="str">
        <f ca="1">IF(ISBLANK(OFFSET('5. Pp (3 años)'!$K$46,INT((ROW()-13)/2),0)),"",OFFSET('5. Pp (3 años)'!$K$46,INT((ROW()-13)/2),0))</f>
        <v/>
      </c>
      <c r="G169" s="492" t="str">
        <f ca="1">IF(ISBLANK(OFFSET('5. Pp (3 años)'!$H$46,INT((ROW()-13)/2),0)),"",OFFSET('5. Pp (3 años)'!$H$46,INT((ROW()-13)/2),0))</f>
        <v/>
      </c>
      <c r="H169" s="535" t="str">
        <f ca="1">IF(ISBLANK(OFFSET('9. METAS'!$L$20,INT((ROW()-13)/2),0)),"",OFFSET('9. METAS'!$L$20,INT((ROW()-13)/2),0))</f>
        <v/>
      </c>
      <c r="I169" s="479"/>
      <c r="J169" s="135" t="e">
        <f ca="1">IF(MOD(ROW()-13,2)=0,IF(ISBLANK(OFFSET(#REF!,INT((ROW()-13)/2),0)),"",OFFSET(#REF!,INT((ROW()-13)/2),0)),IF(ISBLANK(OFFSET('9. METAS'!$U$20,INT((ROW()-14)/2),0)),"",OFFSET('9. METAS'!$U$20,INT((ROW()-14)/2),0)))</f>
        <v>#REF!</v>
      </c>
      <c r="K169" s="136" t="e">
        <f ca="1">IF(MOD(ROW()-13,2)=0,IF(ISBLANK(OFFSET(#REF!,INT((ROW()-13)/2),0)),"",OFFSET(#REF!,INT((ROW()-13)/2),0)),IF(ISBLANK(OFFSET('9. METAS'!$V$20,INT((ROW()-14)/2),0)),"",OFFSET('9. METAS'!$V$20,INT((ROW()-14)/2),0)))</f>
        <v>#REF!</v>
      </c>
      <c r="L169" s="136" t="e">
        <f ca="1">IF(MOD(ROW()-13,2)=0,IF(ISBLANK(OFFSET(#REF!,INT((ROW()-13)/2),0)),"",OFFSET(#REF!,INT((ROW()-13)/2),0)),IF(ISBLANK(OFFSET('9. METAS'!$W$20,INT((ROW()-14)/2),0)),"",OFFSET('9. METAS'!$W$20,INT((ROW()-14)/2),0)))</f>
        <v>#REF!</v>
      </c>
      <c r="M169" s="137" t="e">
        <f ca="1">IF(MOD(ROW()-13,2)=0,IF(ISBLANK(OFFSET(#REF!,INT((ROW()-13)/2),0)),"",OFFSET(#REF!,INT((ROW()-13)/2),0)),IF(ISBLANK(OFFSET('9. METAS'!$X$20,INT((ROW()-14)/2),0)),"",OFFSET('9. METAS'!$X$20,INT((ROW()-14)/2),0)))</f>
        <v>#REF!</v>
      </c>
      <c r="N169" s="536" t="str">
        <f t="shared" ref="N169" ca="1" si="152">IFERROR(J169/J170,"ND")</f>
        <v>ND</v>
      </c>
      <c r="O169" s="507" t="str">
        <f t="shared" ref="O169" ca="1" si="153">IFERROR(((J169)/H169),"ND")</f>
        <v>ND</v>
      </c>
      <c r="P169" s="538"/>
    </row>
    <row r="170" spans="3:16">
      <c r="C170" s="498"/>
      <c r="D170" s="488"/>
      <c r="E170" s="488"/>
      <c r="F170" s="490"/>
      <c r="G170" s="492"/>
      <c r="H170" s="535"/>
      <c r="I170" s="480"/>
      <c r="J170" s="135" t="str">
        <f ca="1">IF(MOD(ROW()-13,2)=0,IF(ISBLANK(OFFSET(#REF!,INT((ROW()-13)/2),0)),"",OFFSET(#REF!,INT((ROW()-13)/2),0)),IF(ISBLANK(OFFSET('9. METAS'!$U$20,INT((ROW()-14)/2),0)),"",OFFSET('9. METAS'!$U$20,INT((ROW()-14)/2),0)))</f>
        <v/>
      </c>
      <c r="K170" s="136" t="str">
        <f ca="1">IF(MOD(ROW()-13,2)=0,IF(ISBLANK(OFFSET(#REF!,INT((ROW()-13)/2),0)),"",OFFSET(#REF!,INT((ROW()-13)/2),0)),IF(ISBLANK(OFFSET('9. METAS'!$V$20,INT((ROW()-14)/2),0)),"",OFFSET('9. METAS'!$V$20,INT((ROW()-14)/2),0)))</f>
        <v/>
      </c>
      <c r="L170" s="136" t="str">
        <f ca="1">IF(MOD(ROW()-13,2)=0,IF(ISBLANK(OFFSET(#REF!,INT((ROW()-13)/2),0)),"",OFFSET(#REF!,INT((ROW()-13)/2),0)),IF(ISBLANK(OFFSET('9. METAS'!$W$20,INT((ROW()-14)/2),0)),"",OFFSET('9. METAS'!$W$20,INT((ROW()-14)/2),0)))</f>
        <v/>
      </c>
      <c r="M170" s="137" t="str">
        <f ca="1">IF(MOD(ROW()-13,2)=0,IF(ISBLANK(OFFSET(#REF!,INT((ROW()-13)/2),0)),"",OFFSET(#REF!,INT((ROW()-13)/2),0)),IF(ISBLANK(OFFSET('9. METAS'!$X$20,INT((ROW()-14)/2),0)),"",OFFSET('9. METAS'!$X$20,INT((ROW()-14)/2),0)))</f>
        <v/>
      </c>
      <c r="N170" s="537"/>
      <c r="O170" s="508"/>
      <c r="P170" s="539"/>
    </row>
    <row r="171" spans="3:16">
      <c r="C171" s="486" t="str">
        <f ca="1">IF(ISBLANK(OFFSET('5. Pp (3 años)'!$C$46,INT((ROW()-13)/2),0)),"",OFFSET('5. Pp (3 años)'!$C$46,INT((ROW()-13)/2),0))</f>
        <v/>
      </c>
      <c r="D171" s="488" t="str">
        <f ca="1">IF(ISBLANK(OFFSET('5. Pp (3 años)'!$D$46,INT((ROW()-13)/2),0)),"",OFFSET('5. Pp (3 años)'!$D$46,INT((ROW()-13)/2),0))</f>
        <v/>
      </c>
      <c r="E171" s="488" t="str">
        <f ca="1">IF(ISBLANK(OFFSET('5. Pp (3 años)'!$E$46,INT((ROW()-13)/2),0)),"",OFFSET('5. Pp (3 años)'!$E$46,INT((ROW()-13)/2),0))</f>
        <v/>
      </c>
      <c r="F171" s="490" t="str">
        <f ca="1">IF(ISBLANK(OFFSET('5. Pp (3 años)'!$K$46,INT((ROW()-13)/2),0)),"",OFFSET('5. Pp (3 años)'!$K$46,INT((ROW()-13)/2),0))</f>
        <v/>
      </c>
      <c r="G171" s="492" t="str">
        <f ca="1">IF(ISBLANK(OFFSET('5. Pp (3 años)'!$H$46,INT((ROW()-13)/2),0)),"",OFFSET('5. Pp (3 años)'!$H$46,INT((ROW()-13)/2),0))</f>
        <v/>
      </c>
      <c r="H171" s="535" t="str">
        <f ca="1">IF(ISBLANK(OFFSET('9. METAS'!$L$20,INT((ROW()-13)/2),0)),"",OFFSET('9. METAS'!$L$20,INT((ROW()-13)/2),0))</f>
        <v/>
      </c>
      <c r="I171" s="479"/>
      <c r="J171" s="135" t="e">
        <f ca="1">IF(MOD(ROW()-13,2)=0,IF(ISBLANK(OFFSET(#REF!,INT((ROW()-13)/2),0)),"",OFFSET(#REF!,INT((ROW()-13)/2),0)),IF(ISBLANK(OFFSET('9. METAS'!$U$20,INT((ROW()-14)/2),0)),"",OFFSET('9. METAS'!$U$20,INT((ROW()-14)/2),0)))</f>
        <v>#REF!</v>
      </c>
      <c r="K171" s="136" t="e">
        <f ca="1">IF(MOD(ROW()-13,2)=0,IF(ISBLANK(OFFSET(#REF!,INT((ROW()-13)/2),0)),"",OFFSET(#REF!,INT((ROW()-13)/2),0)),IF(ISBLANK(OFFSET('9. METAS'!$V$20,INT((ROW()-14)/2),0)),"",OFFSET('9. METAS'!$V$20,INT((ROW()-14)/2),0)))</f>
        <v>#REF!</v>
      </c>
      <c r="L171" s="136" t="e">
        <f ca="1">IF(MOD(ROW()-13,2)=0,IF(ISBLANK(OFFSET(#REF!,INT((ROW()-13)/2),0)),"",OFFSET(#REF!,INT((ROW()-13)/2),0)),IF(ISBLANK(OFFSET('9. METAS'!$W$20,INT((ROW()-14)/2),0)),"",OFFSET('9. METAS'!$W$20,INT((ROW()-14)/2),0)))</f>
        <v>#REF!</v>
      </c>
      <c r="M171" s="137" t="e">
        <f ca="1">IF(MOD(ROW()-13,2)=0,IF(ISBLANK(OFFSET(#REF!,INT((ROW()-13)/2),0)),"",OFFSET(#REF!,INT((ROW()-13)/2),0)),IF(ISBLANK(OFFSET('9. METAS'!$X$20,INT((ROW()-14)/2),0)),"",OFFSET('9. METAS'!$X$20,INT((ROW()-14)/2),0)))</f>
        <v>#REF!</v>
      </c>
      <c r="N171" s="536" t="str">
        <f t="shared" ref="N171" ca="1" si="154">IFERROR(J171/J172,"ND")</f>
        <v>ND</v>
      </c>
      <c r="O171" s="507" t="str">
        <f t="shared" ref="O171" ca="1" si="155">IFERROR(((J171)/H171),"ND")</f>
        <v>ND</v>
      </c>
      <c r="P171" s="538"/>
    </row>
    <row r="172" spans="3:16">
      <c r="C172" s="498"/>
      <c r="D172" s="488"/>
      <c r="E172" s="488"/>
      <c r="F172" s="490"/>
      <c r="G172" s="492"/>
      <c r="H172" s="535"/>
      <c r="I172" s="480"/>
      <c r="J172" s="135" t="str">
        <f ca="1">IF(MOD(ROW()-13,2)=0,IF(ISBLANK(OFFSET(#REF!,INT((ROW()-13)/2),0)),"",OFFSET(#REF!,INT((ROW()-13)/2),0)),IF(ISBLANK(OFFSET('9. METAS'!$U$20,INT((ROW()-14)/2),0)),"",OFFSET('9. METAS'!$U$20,INT((ROW()-14)/2),0)))</f>
        <v/>
      </c>
      <c r="K172" s="136" t="str">
        <f ca="1">IF(MOD(ROW()-13,2)=0,IF(ISBLANK(OFFSET(#REF!,INT((ROW()-13)/2),0)),"",OFFSET(#REF!,INT((ROW()-13)/2),0)),IF(ISBLANK(OFFSET('9. METAS'!$V$20,INT((ROW()-14)/2),0)),"",OFFSET('9. METAS'!$V$20,INT((ROW()-14)/2),0)))</f>
        <v/>
      </c>
      <c r="L172" s="136" t="str">
        <f ca="1">IF(MOD(ROW()-13,2)=0,IF(ISBLANK(OFFSET(#REF!,INT((ROW()-13)/2),0)),"",OFFSET(#REF!,INT((ROW()-13)/2),0)),IF(ISBLANK(OFFSET('9. METAS'!$W$20,INT((ROW()-14)/2),0)),"",OFFSET('9. METAS'!$W$20,INT((ROW()-14)/2),0)))</f>
        <v/>
      </c>
      <c r="M172" s="137" t="str">
        <f ca="1">IF(MOD(ROW()-13,2)=0,IF(ISBLANK(OFFSET(#REF!,INT((ROW()-13)/2),0)),"",OFFSET(#REF!,INT((ROW()-13)/2),0)),IF(ISBLANK(OFFSET('9. METAS'!$X$20,INT((ROW()-14)/2),0)),"",OFFSET('9. METAS'!$X$20,INT((ROW()-14)/2),0)))</f>
        <v/>
      </c>
      <c r="N172" s="537"/>
      <c r="O172" s="508"/>
      <c r="P172" s="539"/>
    </row>
    <row r="173" spans="3:16">
      <c r="C173" s="486" t="str">
        <f ca="1">IF(ISBLANK(OFFSET('5. Pp (3 años)'!$C$46,INT((ROW()-13)/2),0)),"",OFFSET('5. Pp (3 años)'!$C$46,INT((ROW()-13)/2),0))</f>
        <v/>
      </c>
      <c r="D173" s="488" t="str">
        <f ca="1">IF(ISBLANK(OFFSET('5. Pp (3 años)'!$D$46,INT((ROW()-13)/2),0)),"",OFFSET('5. Pp (3 años)'!$D$46,INT((ROW()-13)/2),0))</f>
        <v/>
      </c>
      <c r="E173" s="488" t="str">
        <f ca="1">IF(ISBLANK(OFFSET('5. Pp (3 años)'!$E$46,INT((ROW()-13)/2),0)),"",OFFSET('5. Pp (3 años)'!$E$46,INT((ROW()-13)/2),0))</f>
        <v/>
      </c>
      <c r="F173" s="490" t="str">
        <f ca="1">IF(ISBLANK(OFFSET('5. Pp (3 años)'!$K$46,INT((ROW()-13)/2),0)),"",OFFSET('5. Pp (3 años)'!$K$46,INT((ROW()-13)/2),0))</f>
        <v/>
      </c>
      <c r="G173" s="492" t="str">
        <f ca="1">IF(ISBLANK(OFFSET('5. Pp (3 años)'!$H$46,INT((ROW()-13)/2),0)),"",OFFSET('5. Pp (3 años)'!$H$46,INT((ROW()-13)/2),0))</f>
        <v/>
      </c>
      <c r="H173" s="535" t="str">
        <f ca="1">IF(ISBLANK(OFFSET('9. METAS'!$L$20,INT((ROW()-13)/2),0)),"",OFFSET('9. METAS'!$L$20,INT((ROW()-13)/2),0))</f>
        <v/>
      </c>
      <c r="I173" s="479"/>
      <c r="J173" s="135" t="e">
        <f ca="1">IF(MOD(ROW()-13,2)=0,IF(ISBLANK(OFFSET(#REF!,INT((ROW()-13)/2),0)),"",OFFSET(#REF!,INT((ROW()-13)/2),0)),IF(ISBLANK(OFFSET('9. METAS'!$U$20,INT((ROW()-14)/2),0)),"",OFFSET('9. METAS'!$U$20,INT((ROW()-14)/2),0)))</f>
        <v>#REF!</v>
      </c>
      <c r="K173" s="136" t="e">
        <f ca="1">IF(MOD(ROW()-13,2)=0,IF(ISBLANK(OFFSET(#REF!,INT((ROW()-13)/2),0)),"",OFFSET(#REF!,INT((ROW()-13)/2),0)),IF(ISBLANK(OFFSET('9. METAS'!$V$20,INT((ROW()-14)/2),0)),"",OFFSET('9. METAS'!$V$20,INT((ROW()-14)/2),0)))</f>
        <v>#REF!</v>
      </c>
      <c r="L173" s="136" t="e">
        <f ca="1">IF(MOD(ROW()-13,2)=0,IF(ISBLANK(OFFSET(#REF!,INT((ROW()-13)/2),0)),"",OFFSET(#REF!,INT((ROW()-13)/2),0)),IF(ISBLANK(OFFSET('9. METAS'!$W$20,INT((ROW()-14)/2),0)),"",OFFSET('9. METAS'!$W$20,INT((ROW()-14)/2),0)))</f>
        <v>#REF!</v>
      </c>
      <c r="M173" s="137" t="e">
        <f ca="1">IF(MOD(ROW()-13,2)=0,IF(ISBLANK(OFFSET(#REF!,INT((ROW()-13)/2),0)),"",OFFSET(#REF!,INT((ROW()-13)/2),0)),IF(ISBLANK(OFFSET('9. METAS'!$X$20,INT((ROW()-14)/2),0)),"",OFFSET('9. METAS'!$X$20,INT((ROW()-14)/2),0)))</f>
        <v>#REF!</v>
      </c>
      <c r="N173" s="536" t="str">
        <f t="shared" ref="N173" ca="1" si="156">IFERROR(J173/J174,"ND")</f>
        <v>ND</v>
      </c>
      <c r="O173" s="507" t="str">
        <f t="shared" ref="O173" ca="1" si="157">IFERROR(((J173)/H173),"ND")</f>
        <v>ND</v>
      </c>
      <c r="P173" s="538"/>
    </row>
    <row r="174" spans="3:16">
      <c r="C174" s="498"/>
      <c r="D174" s="488"/>
      <c r="E174" s="488"/>
      <c r="F174" s="490"/>
      <c r="G174" s="492"/>
      <c r="H174" s="535"/>
      <c r="I174" s="480"/>
      <c r="J174" s="135" t="str">
        <f ca="1">IF(MOD(ROW()-13,2)=0,IF(ISBLANK(OFFSET(#REF!,INT((ROW()-13)/2),0)),"",OFFSET(#REF!,INT((ROW()-13)/2),0)),IF(ISBLANK(OFFSET('9. METAS'!$U$20,INT((ROW()-14)/2),0)),"",OFFSET('9. METAS'!$U$20,INT((ROW()-14)/2),0)))</f>
        <v/>
      </c>
      <c r="K174" s="136" t="str">
        <f ca="1">IF(MOD(ROW()-13,2)=0,IF(ISBLANK(OFFSET(#REF!,INT((ROW()-13)/2),0)),"",OFFSET(#REF!,INT((ROW()-13)/2),0)),IF(ISBLANK(OFFSET('9. METAS'!$V$20,INT((ROW()-14)/2),0)),"",OFFSET('9. METAS'!$V$20,INT((ROW()-14)/2),0)))</f>
        <v/>
      </c>
      <c r="L174" s="136" t="str">
        <f ca="1">IF(MOD(ROW()-13,2)=0,IF(ISBLANK(OFFSET(#REF!,INT((ROW()-13)/2),0)),"",OFFSET(#REF!,INT((ROW()-13)/2),0)),IF(ISBLANK(OFFSET('9. METAS'!$W$20,INT((ROW()-14)/2),0)),"",OFFSET('9. METAS'!$W$20,INT((ROW()-14)/2),0)))</f>
        <v/>
      </c>
      <c r="M174" s="137" t="str">
        <f ca="1">IF(MOD(ROW()-13,2)=0,IF(ISBLANK(OFFSET(#REF!,INT((ROW()-13)/2),0)),"",OFFSET(#REF!,INT((ROW()-13)/2),0)),IF(ISBLANK(OFFSET('9. METAS'!$X$20,INT((ROW()-14)/2),0)),"",OFFSET('9. METAS'!$X$20,INT((ROW()-14)/2),0)))</f>
        <v/>
      </c>
      <c r="N174" s="537"/>
      <c r="O174" s="508"/>
      <c r="P174" s="539"/>
    </row>
    <row r="175" spans="3:16">
      <c r="C175" s="486" t="str">
        <f ca="1">IF(ISBLANK(OFFSET('5. Pp (3 años)'!$C$46,INT((ROW()-13)/2),0)),"",OFFSET('5. Pp (3 años)'!$C$46,INT((ROW()-13)/2),0))</f>
        <v/>
      </c>
      <c r="D175" s="488" t="str">
        <f ca="1">IF(ISBLANK(OFFSET('5. Pp (3 años)'!$D$46,INT((ROW()-13)/2),0)),"",OFFSET('5. Pp (3 años)'!$D$46,INT((ROW()-13)/2),0))</f>
        <v/>
      </c>
      <c r="E175" s="488" t="str">
        <f ca="1">IF(ISBLANK(OFFSET('5. Pp (3 años)'!$E$46,INT((ROW()-13)/2),0)),"",OFFSET('5. Pp (3 años)'!$E$46,INT((ROW()-13)/2),0))</f>
        <v/>
      </c>
      <c r="F175" s="490" t="str">
        <f ca="1">IF(ISBLANK(OFFSET('5. Pp (3 años)'!$K$46,INT((ROW()-13)/2),0)),"",OFFSET('5. Pp (3 años)'!$K$46,INT((ROW()-13)/2),0))</f>
        <v/>
      </c>
      <c r="G175" s="492" t="str">
        <f ca="1">IF(ISBLANK(OFFSET('5. Pp (3 años)'!$H$46,INT((ROW()-13)/2),0)),"",OFFSET('5. Pp (3 años)'!$H$46,INT((ROW()-13)/2),0))</f>
        <v/>
      </c>
      <c r="H175" s="535" t="str">
        <f ca="1">IF(ISBLANK(OFFSET('9. METAS'!$L$20,INT((ROW()-13)/2),0)),"",OFFSET('9. METAS'!$L$20,INT((ROW()-13)/2),0))</f>
        <v/>
      </c>
      <c r="I175" s="479"/>
      <c r="J175" s="135" t="e">
        <f ca="1">IF(MOD(ROW()-13,2)=0,IF(ISBLANK(OFFSET(#REF!,INT((ROW()-13)/2),0)),"",OFFSET(#REF!,INT((ROW()-13)/2),0)),IF(ISBLANK(OFFSET('9. METAS'!$U$20,INT((ROW()-14)/2),0)),"",OFFSET('9. METAS'!$U$20,INT((ROW()-14)/2),0)))</f>
        <v>#REF!</v>
      </c>
      <c r="K175" s="136" t="e">
        <f ca="1">IF(MOD(ROW()-13,2)=0,IF(ISBLANK(OFFSET(#REF!,INT((ROW()-13)/2),0)),"",OFFSET(#REF!,INT((ROW()-13)/2),0)),IF(ISBLANK(OFFSET('9. METAS'!$V$20,INT((ROW()-14)/2),0)),"",OFFSET('9. METAS'!$V$20,INT((ROW()-14)/2),0)))</f>
        <v>#REF!</v>
      </c>
      <c r="L175" s="136" t="e">
        <f ca="1">IF(MOD(ROW()-13,2)=0,IF(ISBLANK(OFFSET(#REF!,INT((ROW()-13)/2),0)),"",OFFSET(#REF!,INT((ROW()-13)/2),0)),IF(ISBLANK(OFFSET('9. METAS'!$W$20,INT((ROW()-14)/2),0)),"",OFFSET('9. METAS'!$W$20,INT((ROW()-14)/2),0)))</f>
        <v>#REF!</v>
      </c>
      <c r="M175" s="137" t="e">
        <f ca="1">IF(MOD(ROW()-13,2)=0,IF(ISBLANK(OFFSET(#REF!,INT((ROW()-13)/2),0)),"",OFFSET(#REF!,INT((ROW()-13)/2),0)),IF(ISBLANK(OFFSET('9. METAS'!$X$20,INT((ROW()-14)/2),0)),"",OFFSET('9. METAS'!$X$20,INT((ROW()-14)/2),0)))</f>
        <v>#REF!</v>
      </c>
      <c r="N175" s="536" t="str">
        <f t="shared" ref="N175" ca="1" si="158">IFERROR(J175/J176,"ND")</f>
        <v>ND</v>
      </c>
      <c r="O175" s="507" t="str">
        <f t="shared" ref="O175" ca="1" si="159">IFERROR(((J175)/H175),"ND")</f>
        <v>ND</v>
      </c>
      <c r="P175" s="538"/>
    </row>
    <row r="176" spans="3:16">
      <c r="C176" s="498"/>
      <c r="D176" s="488"/>
      <c r="E176" s="488"/>
      <c r="F176" s="490"/>
      <c r="G176" s="492"/>
      <c r="H176" s="535"/>
      <c r="I176" s="480"/>
      <c r="J176" s="135" t="str">
        <f ca="1">IF(MOD(ROW()-13,2)=0,IF(ISBLANK(OFFSET(#REF!,INT((ROW()-13)/2),0)),"",OFFSET(#REF!,INT((ROW()-13)/2),0)),IF(ISBLANK(OFFSET('9. METAS'!$U$20,INT((ROW()-14)/2),0)),"",OFFSET('9. METAS'!$U$20,INT((ROW()-14)/2),0)))</f>
        <v/>
      </c>
      <c r="K176" s="136" t="str">
        <f ca="1">IF(MOD(ROW()-13,2)=0,IF(ISBLANK(OFFSET(#REF!,INT((ROW()-13)/2),0)),"",OFFSET(#REF!,INT((ROW()-13)/2),0)),IF(ISBLANK(OFFSET('9. METAS'!$V$20,INT((ROW()-14)/2),0)),"",OFFSET('9. METAS'!$V$20,INT((ROW()-14)/2),0)))</f>
        <v/>
      </c>
      <c r="L176" s="136" t="str">
        <f ca="1">IF(MOD(ROW()-13,2)=0,IF(ISBLANK(OFFSET(#REF!,INT((ROW()-13)/2),0)),"",OFFSET(#REF!,INT((ROW()-13)/2),0)),IF(ISBLANK(OFFSET('9. METAS'!$W$20,INT((ROW()-14)/2),0)),"",OFFSET('9. METAS'!$W$20,INT((ROW()-14)/2),0)))</f>
        <v/>
      </c>
      <c r="M176" s="137" t="str">
        <f ca="1">IF(MOD(ROW()-13,2)=0,IF(ISBLANK(OFFSET(#REF!,INT((ROW()-13)/2),0)),"",OFFSET(#REF!,INT((ROW()-13)/2),0)),IF(ISBLANK(OFFSET('9. METAS'!$X$20,INT((ROW()-14)/2),0)),"",OFFSET('9. METAS'!$X$20,INT((ROW()-14)/2),0)))</f>
        <v/>
      </c>
      <c r="N176" s="537"/>
      <c r="O176" s="508"/>
      <c r="P176" s="539"/>
    </row>
    <row r="177" spans="3:16">
      <c r="C177" s="486" t="str">
        <f ca="1">IF(ISBLANK(OFFSET('5. Pp (3 años)'!$C$46,INT((ROW()-13)/2),0)),"",OFFSET('5. Pp (3 años)'!$C$46,INT((ROW()-13)/2),0))</f>
        <v/>
      </c>
      <c r="D177" s="488" t="str">
        <f ca="1">IF(ISBLANK(OFFSET('5. Pp (3 años)'!$D$46,INT((ROW()-13)/2),0)),"",OFFSET('5. Pp (3 años)'!$D$46,INT((ROW()-13)/2),0))</f>
        <v/>
      </c>
      <c r="E177" s="488" t="str">
        <f ca="1">IF(ISBLANK(OFFSET('5. Pp (3 años)'!$E$46,INT((ROW()-13)/2),0)),"",OFFSET('5. Pp (3 años)'!$E$46,INT((ROW()-13)/2),0))</f>
        <v/>
      </c>
      <c r="F177" s="490" t="str">
        <f ca="1">IF(ISBLANK(OFFSET('5. Pp (3 años)'!$K$46,INT((ROW()-13)/2),0)),"",OFFSET('5. Pp (3 años)'!$K$46,INT((ROW()-13)/2),0))</f>
        <v/>
      </c>
      <c r="G177" s="492" t="str">
        <f ca="1">IF(ISBLANK(OFFSET('5. Pp (3 años)'!$H$46,INT((ROW()-13)/2),0)),"",OFFSET('5. Pp (3 años)'!$H$46,INT((ROW()-13)/2),0))</f>
        <v/>
      </c>
      <c r="H177" s="535" t="str">
        <f ca="1">IF(ISBLANK(OFFSET('9. METAS'!$L$20,INT((ROW()-13)/2),0)),"",OFFSET('9. METAS'!$L$20,INT((ROW()-13)/2),0))</f>
        <v/>
      </c>
      <c r="I177" s="479"/>
      <c r="J177" s="135" t="e">
        <f ca="1">IF(MOD(ROW()-13,2)=0,IF(ISBLANK(OFFSET(#REF!,INT((ROW()-13)/2),0)),"",OFFSET(#REF!,INT((ROW()-13)/2),0)),IF(ISBLANK(OFFSET('9. METAS'!$U$20,INT((ROW()-14)/2),0)),"",OFFSET('9. METAS'!$U$20,INT((ROW()-14)/2),0)))</f>
        <v>#REF!</v>
      </c>
      <c r="K177" s="136" t="e">
        <f ca="1">IF(MOD(ROW()-13,2)=0,IF(ISBLANK(OFFSET(#REF!,INT((ROW()-13)/2),0)),"",OFFSET(#REF!,INT((ROW()-13)/2),0)),IF(ISBLANK(OFFSET('9. METAS'!$V$20,INT((ROW()-14)/2),0)),"",OFFSET('9. METAS'!$V$20,INT((ROW()-14)/2),0)))</f>
        <v>#REF!</v>
      </c>
      <c r="L177" s="136" t="e">
        <f ca="1">IF(MOD(ROW()-13,2)=0,IF(ISBLANK(OFFSET(#REF!,INT((ROW()-13)/2),0)),"",OFFSET(#REF!,INT((ROW()-13)/2),0)),IF(ISBLANK(OFFSET('9. METAS'!$W$20,INT((ROW()-14)/2),0)),"",OFFSET('9. METAS'!$W$20,INT((ROW()-14)/2),0)))</f>
        <v>#REF!</v>
      </c>
      <c r="M177" s="137" t="e">
        <f ca="1">IF(MOD(ROW()-13,2)=0,IF(ISBLANK(OFFSET(#REF!,INT((ROW()-13)/2),0)),"",OFFSET(#REF!,INT((ROW()-13)/2),0)),IF(ISBLANK(OFFSET('9. METAS'!$X$20,INT((ROW()-14)/2),0)),"",OFFSET('9. METAS'!$X$20,INT((ROW()-14)/2),0)))</f>
        <v>#REF!</v>
      </c>
      <c r="N177" s="536" t="str">
        <f t="shared" ref="N177" ca="1" si="160">IFERROR(J177/J178,"ND")</f>
        <v>ND</v>
      </c>
      <c r="O177" s="507" t="str">
        <f t="shared" ref="O177" ca="1" si="161">IFERROR(((J177)/H177),"ND")</f>
        <v>ND</v>
      </c>
      <c r="P177" s="538"/>
    </row>
    <row r="178" spans="3:16">
      <c r="C178" s="498"/>
      <c r="D178" s="488"/>
      <c r="E178" s="488"/>
      <c r="F178" s="490"/>
      <c r="G178" s="492"/>
      <c r="H178" s="535"/>
      <c r="I178" s="480"/>
      <c r="J178" s="135" t="str">
        <f ca="1">IF(MOD(ROW()-13,2)=0,IF(ISBLANK(OFFSET(#REF!,INT((ROW()-13)/2),0)),"",OFFSET(#REF!,INT((ROW()-13)/2),0)),IF(ISBLANK(OFFSET('9. METAS'!$U$20,INT((ROW()-14)/2),0)),"",OFFSET('9. METAS'!$U$20,INT((ROW()-14)/2),0)))</f>
        <v/>
      </c>
      <c r="K178" s="136" t="str">
        <f ca="1">IF(MOD(ROW()-13,2)=0,IF(ISBLANK(OFFSET(#REF!,INT((ROW()-13)/2),0)),"",OFFSET(#REF!,INT((ROW()-13)/2),0)),IF(ISBLANK(OFFSET('9. METAS'!$V$20,INT((ROW()-14)/2),0)),"",OFFSET('9. METAS'!$V$20,INT((ROW()-14)/2),0)))</f>
        <v/>
      </c>
      <c r="L178" s="136" t="str">
        <f ca="1">IF(MOD(ROW()-13,2)=0,IF(ISBLANK(OFFSET(#REF!,INT((ROW()-13)/2),0)),"",OFFSET(#REF!,INT((ROW()-13)/2),0)),IF(ISBLANK(OFFSET('9. METAS'!$W$20,INT((ROW()-14)/2),0)),"",OFFSET('9. METAS'!$W$20,INT((ROW()-14)/2),0)))</f>
        <v/>
      </c>
      <c r="M178" s="137" t="str">
        <f ca="1">IF(MOD(ROW()-13,2)=0,IF(ISBLANK(OFFSET(#REF!,INT((ROW()-13)/2),0)),"",OFFSET(#REF!,INT((ROW()-13)/2),0)),IF(ISBLANK(OFFSET('9. METAS'!$X$20,INT((ROW()-14)/2),0)),"",OFFSET('9. METAS'!$X$20,INT((ROW()-14)/2),0)))</f>
        <v/>
      </c>
      <c r="N178" s="537"/>
      <c r="O178" s="508"/>
      <c r="P178" s="539"/>
    </row>
    <row r="179" spans="3:16">
      <c r="C179" s="486" t="str">
        <f ca="1">IF(ISBLANK(OFFSET('5. Pp (3 años)'!$C$46,INT((ROW()-13)/2),0)),"",OFFSET('5. Pp (3 años)'!$C$46,INT((ROW()-13)/2),0))</f>
        <v/>
      </c>
      <c r="D179" s="488" t="str">
        <f ca="1">IF(ISBLANK(OFFSET('5. Pp (3 años)'!$D$46,INT((ROW()-13)/2),0)),"",OFFSET('5. Pp (3 años)'!$D$46,INT((ROW()-13)/2),0))</f>
        <v/>
      </c>
      <c r="E179" s="488" t="str">
        <f ca="1">IF(ISBLANK(OFFSET('5. Pp (3 años)'!$E$46,INT((ROW()-13)/2),0)),"",OFFSET('5. Pp (3 años)'!$E$46,INT((ROW()-13)/2),0))</f>
        <v/>
      </c>
      <c r="F179" s="490" t="str">
        <f ca="1">IF(ISBLANK(OFFSET('5. Pp (3 años)'!$K$46,INT((ROW()-13)/2),0)),"",OFFSET('5. Pp (3 años)'!$K$46,INT((ROW()-13)/2),0))</f>
        <v/>
      </c>
      <c r="G179" s="492" t="str">
        <f ca="1">IF(ISBLANK(OFFSET('5. Pp (3 años)'!$H$46,INT((ROW()-13)/2),0)),"",OFFSET('5. Pp (3 años)'!$H$46,INT((ROW()-13)/2),0))</f>
        <v/>
      </c>
      <c r="H179" s="535" t="str">
        <f ca="1">IF(ISBLANK(OFFSET('9. METAS'!$L$20,INT((ROW()-13)/2),0)),"",OFFSET('9. METAS'!$L$20,INT((ROW()-13)/2),0))</f>
        <v/>
      </c>
      <c r="I179" s="479"/>
      <c r="J179" s="135" t="e">
        <f ca="1">IF(MOD(ROW()-13,2)=0,IF(ISBLANK(OFFSET(#REF!,INT((ROW()-13)/2),0)),"",OFFSET(#REF!,INT((ROW()-13)/2),0)),IF(ISBLANK(OFFSET('9. METAS'!$U$20,INT((ROW()-14)/2),0)),"",OFFSET('9. METAS'!$U$20,INT((ROW()-14)/2),0)))</f>
        <v>#REF!</v>
      </c>
      <c r="K179" s="136" t="e">
        <f ca="1">IF(MOD(ROW()-13,2)=0,IF(ISBLANK(OFFSET(#REF!,INT((ROW()-13)/2),0)),"",OFFSET(#REF!,INT((ROW()-13)/2),0)),IF(ISBLANK(OFFSET('9. METAS'!$V$20,INT((ROW()-14)/2),0)),"",OFFSET('9. METAS'!$V$20,INT((ROW()-14)/2),0)))</f>
        <v>#REF!</v>
      </c>
      <c r="L179" s="136" t="e">
        <f ca="1">IF(MOD(ROW()-13,2)=0,IF(ISBLANK(OFFSET(#REF!,INT((ROW()-13)/2),0)),"",OFFSET(#REF!,INT((ROW()-13)/2),0)),IF(ISBLANK(OFFSET('9. METAS'!$W$20,INT((ROW()-14)/2),0)),"",OFFSET('9. METAS'!$W$20,INT((ROW()-14)/2),0)))</f>
        <v>#REF!</v>
      </c>
      <c r="M179" s="137" t="e">
        <f ca="1">IF(MOD(ROW()-13,2)=0,IF(ISBLANK(OFFSET(#REF!,INT((ROW()-13)/2),0)),"",OFFSET(#REF!,INT((ROW()-13)/2),0)),IF(ISBLANK(OFFSET('9. METAS'!$X$20,INT((ROW()-14)/2),0)),"",OFFSET('9. METAS'!$X$20,INT((ROW()-14)/2),0)))</f>
        <v>#REF!</v>
      </c>
      <c r="N179" s="536" t="str">
        <f t="shared" ref="N179" ca="1" si="162">IFERROR(J179/J180,"ND")</f>
        <v>ND</v>
      </c>
      <c r="O179" s="507" t="str">
        <f t="shared" ref="O179" ca="1" si="163">IFERROR(((J179)/H179),"ND")</f>
        <v>ND</v>
      </c>
      <c r="P179" s="538"/>
    </row>
    <row r="180" spans="3:16">
      <c r="C180" s="498"/>
      <c r="D180" s="488"/>
      <c r="E180" s="488"/>
      <c r="F180" s="490"/>
      <c r="G180" s="492"/>
      <c r="H180" s="535"/>
      <c r="I180" s="480"/>
      <c r="J180" s="135" t="str">
        <f ca="1">IF(MOD(ROW()-13,2)=0,IF(ISBLANK(OFFSET(#REF!,INT((ROW()-13)/2),0)),"",OFFSET(#REF!,INT((ROW()-13)/2),0)),IF(ISBLANK(OFFSET('9. METAS'!$U$20,INT((ROW()-14)/2),0)),"",OFFSET('9. METAS'!$U$20,INT((ROW()-14)/2),0)))</f>
        <v/>
      </c>
      <c r="K180" s="136" t="str">
        <f ca="1">IF(MOD(ROW()-13,2)=0,IF(ISBLANK(OFFSET(#REF!,INT((ROW()-13)/2),0)),"",OFFSET(#REF!,INT((ROW()-13)/2),0)),IF(ISBLANK(OFFSET('9. METAS'!$V$20,INT((ROW()-14)/2),0)),"",OFFSET('9. METAS'!$V$20,INT((ROW()-14)/2),0)))</f>
        <v/>
      </c>
      <c r="L180" s="136" t="str">
        <f ca="1">IF(MOD(ROW()-13,2)=0,IF(ISBLANK(OFFSET(#REF!,INT((ROW()-13)/2),0)),"",OFFSET(#REF!,INT((ROW()-13)/2),0)),IF(ISBLANK(OFFSET('9. METAS'!$W$20,INT((ROW()-14)/2),0)),"",OFFSET('9. METAS'!$W$20,INT((ROW()-14)/2),0)))</f>
        <v/>
      </c>
      <c r="M180" s="137" t="str">
        <f ca="1">IF(MOD(ROW()-13,2)=0,IF(ISBLANK(OFFSET(#REF!,INT((ROW()-13)/2),0)),"",OFFSET(#REF!,INT((ROW()-13)/2),0)),IF(ISBLANK(OFFSET('9. METAS'!$X$20,INT((ROW()-14)/2),0)),"",OFFSET('9. METAS'!$X$20,INT((ROW()-14)/2),0)))</f>
        <v/>
      </c>
      <c r="N180" s="537"/>
      <c r="O180" s="508"/>
      <c r="P180" s="539"/>
    </row>
    <row r="181" spans="3:16">
      <c r="C181" s="486" t="str">
        <f ca="1">IF(ISBLANK(OFFSET('5. Pp (3 años)'!$C$46,INT((ROW()-13)/2),0)),"",OFFSET('5. Pp (3 años)'!$C$46,INT((ROW()-13)/2),0))</f>
        <v/>
      </c>
      <c r="D181" s="488" t="str">
        <f ca="1">IF(ISBLANK(OFFSET('5. Pp (3 años)'!$D$46,INT((ROW()-13)/2),0)),"",OFFSET('5. Pp (3 años)'!$D$46,INT((ROW()-13)/2),0))</f>
        <v/>
      </c>
      <c r="E181" s="488" t="str">
        <f ca="1">IF(ISBLANK(OFFSET('5. Pp (3 años)'!$E$46,INT((ROW()-13)/2),0)),"",OFFSET('5. Pp (3 años)'!$E$46,INT((ROW()-13)/2),0))</f>
        <v/>
      </c>
      <c r="F181" s="490" t="str">
        <f ca="1">IF(ISBLANK(OFFSET('5. Pp (3 años)'!$K$46,INT((ROW()-13)/2),0)),"",OFFSET('5. Pp (3 años)'!$K$46,INT((ROW()-13)/2),0))</f>
        <v/>
      </c>
      <c r="G181" s="492" t="str">
        <f ca="1">IF(ISBLANK(OFFSET('5. Pp (3 años)'!$H$46,INT((ROW()-13)/2),0)),"",OFFSET('5. Pp (3 años)'!$H$46,INT((ROW()-13)/2),0))</f>
        <v/>
      </c>
      <c r="H181" s="535" t="str">
        <f ca="1">IF(ISBLANK(OFFSET('9. METAS'!$L$20,INT((ROW()-13)/2),0)),"",OFFSET('9. METAS'!$L$20,INT((ROW()-13)/2),0))</f>
        <v/>
      </c>
      <c r="I181" s="479"/>
      <c r="J181" s="135" t="e">
        <f ca="1">IF(MOD(ROW()-13,2)=0,IF(ISBLANK(OFFSET(#REF!,INT((ROW()-13)/2),0)),"",OFFSET(#REF!,INT((ROW()-13)/2),0)),IF(ISBLANK(OFFSET('9. METAS'!$U$20,INT((ROW()-14)/2),0)),"",OFFSET('9. METAS'!$U$20,INT((ROW()-14)/2),0)))</f>
        <v>#REF!</v>
      </c>
      <c r="K181" s="136" t="e">
        <f ca="1">IF(MOD(ROW()-13,2)=0,IF(ISBLANK(OFFSET(#REF!,INT((ROW()-13)/2),0)),"",OFFSET(#REF!,INT((ROW()-13)/2),0)),IF(ISBLANK(OFFSET('9. METAS'!$V$20,INT((ROW()-14)/2),0)),"",OFFSET('9. METAS'!$V$20,INT((ROW()-14)/2),0)))</f>
        <v>#REF!</v>
      </c>
      <c r="L181" s="136" t="e">
        <f ca="1">IF(MOD(ROW()-13,2)=0,IF(ISBLANK(OFFSET(#REF!,INT((ROW()-13)/2),0)),"",OFFSET(#REF!,INT((ROW()-13)/2),0)),IF(ISBLANK(OFFSET('9. METAS'!$W$20,INT((ROW()-14)/2),0)),"",OFFSET('9. METAS'!$W$20,INT((ROW()-14)/2),0)))</f>
        <v>#REF!</v>
      </c>
      <c r="M181" s="137" t="e">
        <f ca="1">IF(MOD(ROW()-13,2)=0,IF(ISBLANK(OFFSET(#REF!,INT((ROW()-13)/2),0)),"",OFFSET(#REF!,INT((ROW()-13)/2),0)),IF(ISBLANK(OFFSET('9. METAS'!$X$20,INT((ROW()-14)/2),0)),"",OFFSET('9. METAS'!$X$20,INT((ROW()-14)/2),0)))</f>
        <v>#REF!</v>
      </c>
      <c r="N181" s="536" t="str">
        <f t="shared" ref="N181" ca="1" si="164">IFERROR(J181/J182,"ND")</f>
        <v>ND</v>
      </c>
      <c r="O181" s="507" t="str">
        <f t="shared" ref="O181" ca="1" si="165">IFERROR(((J181)/H181),"ND")</f>
        <v>ND</v>
      </c>
      <c r="P181" s="538"/>
    </row>
    <row r="182" spans="3:16">
      <c r="C182" s="498"/>
      <c r="D182" s="488"/>
      <c r="E182" s="488"/>
      <c r="F182" s="490"/>
      <c r="G182" s="492"/>
      <c r="H182" s="535"/>
      <c r="I182" s="480"/>
      <c r="J182" s="135" t="str">
        <f ca="1">IF(MOD(ROW()-13,2)=0,IF(ISBLANK(OFFSET(#REF!,INT((ROW()-13)/2),0)),"",OFFSET(#REF!,INT((ROW()-13)/2),0)),IF(ISBLANK(OFFSET('9. METAS'!$U$20,INT((ROW()-14)/2),0)),"",OFFSET('9. METAS'!$U$20,INT((ROW()-14)/2),0)))</f>
        <v/>
      </c>
      <c r="K182" s="136" t="str">
        <f ca="1">IF(MOD(ROW()-13,2)=0,IF(ISBLANK(OFFSET(#REF!,INT((ROW()-13)/2),0)),"",OFFSET(#REF!,INT((ROW()-13)/2),0)),IF(ISBLANK(OFFSET('9. METAS'!$V$20,INT((ROW()-14)/2),0)),"",OFFSET('9. METAS'!$V$20,INT((ROW()-14)/2),0)))</f>
        <v/>
      </c>
      <c r="L182" s="136" t="str">
        <f ca="1">IF(MOD(ROW()-13,2)=0,IF(ISBLANK(OFFSET(#REF!,INT((ROW()-13)/2),0)),"",OFFSET(#REF!,INT((ROW()-13)/2),0)),IF(ISBLANK(OFFSET('9. METAS'!$W$20,INT((ROW()-14)/2),0)),"",OFFSET('9. METAS'!$W$20,INT((ROW()-14)/2),0)))</f>
        <v/>
      </c>
      <c r="M182" s="137" t="str">
        <f ca="1">IF(MOD(ROW()-13,2)=0,IF(ISBLANK(OFFSET(#REF!,INT((ROW()-13)/2),0)),"",OFFSET(#REF!,INT((ROW()-13)/2),0)),IF(ISBLANK(OFFSET('9. METAS'!$X$20,INT((ROW()-14)/2),0)),"",OFFSET('9. METAS'!$X$20,INT((ROW()-14)/2),0)))</f>
        <v/>
      </c>
      <c r="N182" s="537"/>
      <c r="O182" s="508"/>
      <c r="P182" s="539"/>
    </row>
    <row r="183" spans="3:16">
      <c r="C183" s="486" t="str">
        <f ca="1">IF(ISBLANK(OFFSET('5. Pp (3 años)'!$C$46,INT((ROW()-13)/2),0)),"",OFFSET('5. Pp (3 años)'!$C$46,INT((ROW()-13)/2),0))</f>
        <v/>
      </c>
      <c r="D183" s="488" t="str">
        <f ca="1">IF(ISBLANK(OFFSET('5. Pp (3 años)'!$D$46,INT((ROW()-13)/2),0)),"",OFFSET('5. Pp (3 años)'!$D$46,INT((ROW()-13)/2),0))</f>
        <v/>
      </c>
      <c r="E183" s="488" t="str">
        <f ca="1">IF(ISBLANK(OFFSET('5. Pp (3 años)'!$E$46,INT((ROW()-13)/2),0)),"",OFFSET('5. Pp (3 años)'!$E$46,INT((ROW()-13)/2),0))</f>
        <v/>
      </c>
      <c r="F183" s="490" t="str">
        <f ca="1">IF(ISBLANK(OFFSET('5. Pp (3 años)'!$K$46,INT((ROW()-13)/2),0)),"",OFFSET('5. Pp (3 años)'!$K$46,INT((ROW()-13)/2),0))</f>
        <v/>
      </c>
      <c r="G183" s="492" t="str">
        <f ca="1">IF(ISBLANK(OFFSET('5. Pp (3 años)'!$H$46,INT((ROW()-13)/2),0)),"",OFFSET('5. Pp (3 años)'!$H$46,INT((ROW()-13)/2),0))</f>
        <v/>
      </c>
      <c r="H183" s="535" t="str">
        <f ca="1">IF(ISBLANK(OFFSET('9. METAS'!$L$20,INT((ROW()-13)/2),0)),"",OFFSET('9. METAS'!$L$20,INT((ROW()-13)/2),0))</f>
        <v/>
      </c>
      <c r="I183" s="479"/>
      <c r="J183" s="135" t="e">
        <f ca="1">IF(MOD(ROW()-13,2)=0,IF(ISBLANK(OFFSET(#REF!,INT((ROW()-13)/2),0)),"",OFFSET(#REF!,INT((ROW()-13)/2),0)),IF(ISBLANK(OFFSET('9. METAS'!$U$20,INT((ROW()-14)/2),0)),"",OFFSET('9. METAS'!$U$20,INT((ROW()-14)/2),0)))</f>
        <v>#REF!</v>
      </c>
      <c r="K183" s="136" t="e">
        <f ca="1">IF(MOD(ROW()-13,2)=0,IF(ISBLANK(OFFSET(#REF!,INT((ROW()-13)/2),0)),"",OFFSET(#REF!,INT((ROW()-13)/2),0)),IF(ISBLANK(OFFSET('9. METAS'!$V$20,INT((ROW()-14)/2),0)),"",OFFSET('9. METAS'!$V$20,INT((ROW()-14)/2),0)))</f>
        <v>#REF!</v>
      </c>
      <c r="L183" s="136" t="e">
        <f ca="1">IF(MOD(ROW()-13,2)=0,IF(ISBLANK(OFFSET(#REF!,INT((ROW()-13)/2),0)),"",OFFSET(#REF!,INT((ROW()-13)/2),0)),IF(ISBLANK(OFFSET('9. METAS'!$W$20,INT((ROW()-14)/2),0)),"",OFFSET('9. METAS'!$W$20,INT((ROW()-14)/2),0)))</f>
        <v>#REF!</v>
      </c>
      <c r="M183" s="137" t="e">
        <f ca="1">IF(MOD(ROW()-13,2)=0,IF(ISBLANK(OFFSET(#REF!,INT((ROW()-13)/2),0)),"",OFFSET(#REF!,INT((ROW()-13)/2),0)),IF(ISBLANK(OFFSET('9. METAS'!$X$20,INT((ROW()-14)/2),0)),"",OFFSET('9. METAS'!$X$20,INT((ROW()-14)/2),0)))</f>
        <v>#REF!</v>
      </c>
      <c r="N183" s="536" t="str">
        <f t="shared" ref="N183" ca="1" si="166">IFERROR(J183/J184,"ND")</f>
        <v>ND</v>
      </c>
      <c r="O183" s="507" t="str">
        <f t="shared" ref="O183" ca="1" si="167">IFERROR(((J183)/H183),"ND")</f>
        <v>ND</v>
      </c>
      <c r="P183" s="538"/>
    </row>
    <row r="184" spans="3:16">
      <c r="C184" s="498"/>
      <c r="D184" s="488"/>
      <c r="E184" s="488"/>
      <c r="F184" s="490"/>
      <c r="G184" s="492"/>
      <c r="H184" s="535"/>
      <c r="I184" s="480"/>
      <c r="J184" s="135" t="str">
        <f ca="1">IF(MOD(ROW()-13,2)=0,IF(ISBLANK(OFFSET(#REF!,INT((ROW()-13)/2),0)),"",OFFSET(#REF!,INT((ROW()-13)/2),0)),IF(ISBLANK(OFFSET('9. METAS'!$U$20,INT((ROW()-14)/2),0)),"",OFFSET('9. METAS'!$U$20,INT((ROW()-14)/2),0)))</f>
        <v/>
      </c>
      <c r="K184" s="136" t="str">
        <f ca="1">IF(MOD(ROW()-13,2)=0,IF(ISBLANK(OFFSET(#REF!,INT((ROW()-13)/2),0)),"",OFFSET(#REF!,INT((ROW()-13)/2),0)),IF(ISBLANK(OFFSET('9. METAS'!$V$20,INT((ROW()-14)/2),0)),"",OFFSET('9. METAS'!$V$20,INT((ROW()-14)/2),0)))</f>
        <v/>
      </c>
      <c r="L184" s="136" t="str">
        <f ca="1">IF(MOD(ROW()-13,2)=0,IF(ISBLANK(OFFSET(#REF!,INT((ROW()-13)/2),0)),"",OFFSET(#REF!,INT((ROW()-13)/2),0)),IF(ISBLANK(OFFSET('9. METAS'!$W$20,INT((ROW()-14)/2),0)),"",OFFSET('9. METAS'!$W$20,INT((ROW()-14)/2),0)))</f>
        <v/>
      </c>
      <c r="M184" s="137" t="str">
        <f ca="1">IF(MOD(ROW()-13,2)=0,IF(ISBLANK(OFFSET(#REF!,INT((ROW()-13)/2),0)),"",OFFSET(#REF!,INT((ROW()-13)/2),0)),IF(ISBLANK(OFFSET('9. METAS'!$X$20,INT((ROW()-14)/2),0)),"",OFFSET('9. METAS'!$X$20,INT((ROW()-14)/2),0)))</f>
        <v/>
      </c>
      <c r="N184" s="537"/>
      <c r="O184" s="508"/>
      <c r="P184" s="539"/>
    </row>
    <row r="185" spans="3:16">
      <c r="C185" s="486" t="str">
        <f ca="1">IF(ISBLANK(OFFSET('5. Pp (3 años)'!$C$46,INT((ROW()-13)/2),0)),"",OFFSET('5. Pp (3 años)'!$C$46,INT((ROW()-13)/2),0))</f>
        <v/>
      </c>
      <c r="D185" s="488" t="str">
        <f ca="1">IF(ISBLANK(OFFSET('5. Pp (3 años)'!$D$46,INT((ROW()-13)/2),0)),"",OFFSET('5. Pp (3 años)'!$D$46,INT((ROW()-13)/2),0))</f>
        <v/>
      </c>
      <c r="E185" s="488" t="str">
        <f ca="1">IF(ISBLANK(OFFSET('5. Pp (3 años)'!$E$46,INT((ROW()-13)/2),0)),"",OFFSET('5. Pp (3 años)'!$E$46,INT((ROW()-13)/2),0))</f>
        <v/>
      </c>
      <c r="F185" s="490" t="str">
        <f ca="1">IF(ISBLANK(OFFSET('5. Pp (3 años)'!$K$46,INT((ROW()-13)/2),0)),"",OFFSET('5. Pp (3 años)'!$K$46,INT((ROW()-13)/2),0))</f>
        <v/>
      </c>
      <c r="G185" s="492" t="str">
        <f ca="1">IF(ISBLANK(OFFSET('5. Pp (3 años)'!$H$46,INT((ROW()-13)/2),0)),"",OFFSET('5. Pp (3 años)'!$H$46,INT((ROW()-13)/2),0))</f>
        <v/>
      </c>
      <c r="H185" s="535" t="str">
        <f ca="1">IF(ISBLANK(OFFSET('9. METAS'!$L$20,INT((ROW()-13)/2),0)),"",OFFSET('9. METAS'!$L$20,INT((ROW()-13)/2),0))</f>
        <v/>
      </c>
      <c r="I185" s="479"/>
      <c r="J185" s="135" t="e">
        <f ca="1">IF(MOD(ROW()-13,2)=0,IF(ISBLANK(OFFSET(#REF!,INT((ROW()-13)/2),0)),"",OFFSET(#REF!,INT((ROW()-13)/2),0)),IF(ISBLANK(OFFSET('9. METAS'!$U$20,INT((ROW()-14)/2),0)),"",OFFSET('9. METAS'!$U$20,INT((ROW()-14)/2),0)))</f>
        <v>#REF!</v>
      </c>
      <c r="K185" s="136" t="e">
        <f ca="1">IF(MOD(ROW()-13,2)=0,IF(ISBLANK(OFFSET(#REF!,INT((ROW()-13)/2),0)),"",OFFSET(#REF!,INT((ROW()-13)/2),0)),IF(ISBLANK(OFFSET('9. METAS'!$V$20,INT((ROW()-14)/2),0)),"",OFFSET('9. METAS'!$V$20,INT((ROW()-14)/2),0)))</f>
        <v>#REF!</v>
      </c>
      <c r="L185" s="136" t="e">
        <f ca="1">IF(MOD(ROW()-13,2)=0,IF(ISBLANK(OFFSET(#REF!,INT((ROW()-13)/2),0)),"",OFFSET(#REF!,INT((ROW()-13)/2),0)),IF(ISBLANK(OFFSET('9. METAS'!$W$20,INT((ROW()-14)/2),0)),"",OFFSET('9. METAS'!$W$20,INT((ROW()-14)/2),0)))</f>
        <v>#REF!</v>
      </c>
      <c r="M185" s="137" t="e">
        <f ca="1">IF(MOD(ROW()-13,2)=0,IF(ISBLANK(OFFSET(#REF!,INT((ROW()-13)/2),0)),"",OFFSET(#REF!,INT((ROW()-13)/2),0)),IF(ISBLANK(OFFSET('9. METAS'!$X$20,INT((ROW()-14)/2),0)),"",OFFSET('9. METAS'!$X$20,INT((ROW()-14)/2),0)))</f>
        <v>#REF!</v>
      </c>
      <c r="N185" s="536" t="str">
        <f t="shared" ref="N185" ca="1" si="168">IFERROR(J185/J186,"ND")</f>
        <v>ND</v>
      </c>
      <c r="O185" s="507" t="str">
        <f t="shared" ref="O185" ca="1" si="169">IFERROR(((J185)/H185),"ND")</f>
        <v>ND</v>
      </c>
      <c r="P185" s="538"/>
    </row>
    <row r="186" spans="3:16">
      <c r="C186" s="498"/>
      <c r="D186" s="488"/>
      <c r="E186" s="488"/>
      <c r="F186" s="490"/>
      <c r="G186" s="492"/>
      <c r="H186" s="535"/>
      <c r="I186" s="480"/>
      <c r="J186" s="135" t="str">
        <f ca="1">IF(MOD(ROW()-13,2)=0,IF(ISBLANK(OFFSET(#REF!,INT((ROW()-13)/2),0)),"",OFFSET(#REF!,INT((ROW()-13)/2),0)),IF(ISBLANK(OFFSET('9. METAS'!$U$20,INT((ROW()-14)/2),0)),"",OFFSET('9. METAS'!$U$20,INT((ROW()-14)/2),0)))</f>
        <v/>
      </c>
      <c r="K186" s="136" t="str">
        <f ca="1">IF(MOD(ROW()-13,2)=0,IF(ISBLANK(OFFSET(#REF!,INT((ROW()-13)/2),0)),"",OFFSET(#REF!,INT((ROW()-13)/2),0)),IF(ISBLANK(OFFSET('9. METAS'!$V$20,INT((ROW()-14)/2),0)),"",OFFSET('9. METAS'!$V$20,INT((ROW()-14)/2),0)))</f>
        <v/>
      </c>
      <c r="L186" s="136" t="str">
        <f ca="1">IF(MOD(ROW()-13,2)=0,IF(ISBLANK(OFFSET(#REF!,INT((ROW()-13)/2),0)),"",OFFSET(#REF!,INT((ROW()-13)/2),0)),IF(ISBLANK(OFFSET('9. METAS'!$W$20,INT((ROW()-14)/2),0)),"",OFFSET('9. METAS'!$W$20,INT((ROW()-14)/2),0)))</f>
        <v/>
      </c>
      <c r="M186" s="137" t="str">
        <f ca="1">IF(MOD(ROW()-13,2)=0,IF(ISBLANK(OFFSET(#REF!,INT((ROW()-13)/2),0)),"",OFFSET(#REF!,INT((ROW()-13)/2),0)),IF(ISBLANK(OFFSET('9. METAS'!$X$20,INT((ROW()-14)/2),0)),"",OFFSET('9. METAS'!$X$20,INT((ROW()-14)/2),0)))</f>
        <v/>
      </c>
      <c r="N186" s="537"/>
      <c r="O186" s="508"/>
      <c r="P186" s="539"/>
    </row>
    <row r="187" spans="3:16">
      <c r="C187" s="486" t="str">
        <f ca="1">IF(ISBLANK(OFFSET('5. Pp (3 años)'!$C$46,INT((ROW()-13)/2),0)),"",OFFSET('5. Pp (3 años)'!$C$46,INT((ROW()-13)/2),0))</f>
        <v/>
      </c>
      <c r="D187" s="488" t="str">
        <f ca="1">IF(ISBLANK(OFFSET('5. Pp (3 años)'!$D$46,INT((ROW()-13)/2),0)),"",OFFSET('5. Pp (3 años)'!$D$46,INT((ROW()-13)/2),0))</f>
        <v/>
      </c>
      <c r="E187" s="488" t="str">
        <f ca="1">IF(ISBLANK(OFFSET('5. Pp (3 años)'!$E$46,INT((ROW()-13)/2),0)),"",OFFSET('5. Pp (3 años)'!$E$46,INT((ROW()-13)/2),0))</f>
        <v/>
      </c>
      <c r="F187" s="490" t="str">
        <f ca="1">IF(ISBLANK(OFFSET('5. Pp (3 años)'!$K$46,INT((ROW()-13)/2),0)),"",OFFSET('5. Pp (3 años)'!$K$46,INT((ROW()-13)/2),0))</f>
        <v/>
      </c>
      <c r="G187" s="492" t="str">
        <f ca="1">IF(ISBLANK(OFFSET('5. Pp (3 años)'!$H$46,INT((ROW()-13)/2),0)),"",OFFSET('5. Pp (3 años)'!$H$46,INT((ROW()-13)/2),0))</f>
        <v/>
      </c>
      <c r="H187" s="535" t="str">
        <f ca="1">IF(ISBLANK(OFFSET('9. METAS'!$L$20,INT((ROW()-13)/2),0)),"",OFFSET('9. METAS'!$L$20,INT((ROW()-13)/2),0))</f>
        <v/>
      </c>
      <c r="I187" s="479"/>
      <c r="J187" s="135" t="e">
        <f ca="1">IF(MOD(ROW()-13,2)=0,IF(ISBLANK(OFFSET(#REF!,INT((ROW()-13)/2),0)),"",OFFSET(#REF!,INT((ROW()-13)/2),0)),IF(ISBLANK(OFFSET('9. METAS'!$U$20,INT((ROW()-14)/2),0)),"",OFFSET('9. METAS'!$U$20,INT((ROW()-14)/2),0)))</f>
        <v>#REF!</v>
      </c>
      <c r="K187" s="136" t="e">
        <f ca="1">IF(MOD(ROW()-13,2)=0,IF(ISBLANK(OFFSET(#REF!,INT((ROW()-13)/2),0)),"",OFFSET(#REF!,INT((ROW()-13)/2),0)),IF(ISBLANK(OFFSET('9. METAS'!$V$20,INT((ROW()-14)/2),0)),"",OFFSET('9. METAS'!$V$20,INT((ROW()-14)/2),0)))</f>
        <v>#REF!</v>
      </c>
      <c r="L187" s="136" t="e">
        <f ca="1">IF(MOD(ROW()-13,2)=0,IF(ISBLANK(OFFSET(#REF!,INT((ROW()-13)/2),0)),"",OFFSET(#REF!,INT((ROW()-13)/2),0)),IF(ISBLANK(OFFSET('9. METAS'!$W$20,INT((ROW()-14)/2),0)),"",OFFSET('9. METAS'!$W$20,INT((ROW()-14)/2),0)))</f>
        <v>#REF!</v>
      </c>
      <c r="M187" s="137" t="e">
        <f ca="1">IF(MOD(ROW()-13,2)=0,IF(ISBLANK(OFFSET(#REF!,INT((ROW()-13)/2),0)),"",OFFSET(#REF!,INT((ROW()-13)/2),0)),IF(ISBLANK(OFFSET('9. METAS'!$X$20,INT((ROW()-14)/2),0)),"",OFFSET('9. METAS'!$X$20,INT((ROW()-14)/2),0)))</f>
        <v>#REF!</v>
      </c>
      <c r="N187" s="536" t="str">
        <f t="shared" ref="N187" ca="1" si="170">IFERROR(J187/J188,"ND")</f>
        <v>ND</v>
      </c>
      <c r="O187" s="507" t="str">
        <f t="shared" ref="O187" ca="1" si="171">IFERROR(((J187)/H187),"ND")</f>
        <v>ND</v>
      </c>
      <c r="P187" s="538"/>
    </row>
    <row r="188" spans="3:16">
      <c r="C188" s="498"/>
      <c r="D188" s="488"/>
      <c r="E188" s="488"/>
      <c r="F188" s="490"/>
      <c r="G188" s="492"/>
      <c r="H188" s="535"/>
      <c r="I188" s="480"/>
      <c r="J188" s="135" t="str">
        <f ca="1">IF(MOD(ROW()-13,2)=0,IF(ISBLANK(OFFSET(#REF!,INT((ROW()-13)/2),0)),"",OFFSET(#REF!,INT((ROW()-13)/2),0)),IF(ISBLANK(OFFSET('9. METAS'!$U$20,INT((ROW()-14)/2),0)),"",OFFSET('9. METAS'!$U$20,INT((ROW()-14)/2),0)))</f>
        <v/>
      </c>
      <c r="K188" s="136" t="str">
        <f ca="1">IF(MOD(ROW()-13,2)=0,IF(ISBLANK(OFFSET(#REF!,INT((ROW()-13)/2),0)),"",OFFSET(#REF!,INT((ROW()-13)/2),0)),IF(ISBLANK(OFFSET('9. METAS'!$V$20,INT((ROW()-14)/2),0)),"",OFFSET('9. METAS'!$V$20,INT((ROW()-14)/2),0)))</f>
        <v/>
      </c>
      <c r="L188" s="136" t="str">
        <f ca="1">IF(MOD(ROW()-13,2)=0,IF(ISBLANK(OFFSET(#REF!,INT((ROW()-13)/2),0)),"",OFFSET(#REF!,INT((ROW()-13)/2),0)),IF(ISBLANK(OFFSET('9. METAS'!$W$20,INT((ROW()-14)/2),0)),"",OFFSET('9. METAS'!$W$20,INT((ROW()-14)/2),0)))</f>
        <v/>
      </c>
      <c r="M188" s="137" t="str">
        <f ca="1">IF(MOD(ROW()-13,2)=0,IF(ISBLANK(OFFSET(#REF!,INT((ROW()-13)/2),0)),"",OFFSET(#REF!,INT((ROW()-13)/2),0)),IF(ISBLANK(OFFSET('9. METAS'!$X$20,INT((ROW()-14)/2),0)),"",OFFSET('9. METAS'!$X$20,INT((ROW()-14)/2),0)))</f>
        <v/>
      </c>
      <c r="N188" s="537"/>
      <c r="O188" s="508"/>
      <c r="P188" s="539"/>
    </row>
    <row r="189" spans="3:16">
      <c r="C189" s="486" t="str">
        <f ca="1">IF(ISBLANK(OFFSET('5. Pp (3 años)'!$C$46,INT((ROW()-13)/2),0)),"",OFFSET('5. Pp (3 años)'!$C$46,INT((ROW()-13)/2),0))</f>
        <v/>
      </c>
      <c r="D189" s="488" t="str">
        <f ca="1">IF(ISBLANK(OFFSET('5. Pp (3 años)'!$D$46,INT((ROW()-13)/2),0)),"",OFFSET('5. Pp (3 años)'!$D$46,INT((ROW()-13)/2),0))</f>
        <v/>
      </c>
      <c r="E189" s="488" t="str">
        <f ca="1">IF(ISBLANK(OFFSET('5. Pp (3 años)'!$E$46,INT((ROW()-13)/2),0)),"",OFFSET('5. Pp (3 años)'!$E$46,INT((ROW()-13)/2),0))</f>
        <v/>
      </c>
      <c r="F189" s="490" t="str">
        <f ca="1">IF(ISBLANK(OFFSET('5. Pp (3 años)'!$K$46,INT((ROW()-13)/2),0)),"",OFFSET('5. Pp (3 años)'!$K$46,INT((ROW()-13)/2),0))</f>
        <v/>
      </c>
      <c r="G189" s="492" t="str">
        <f ca="1">IF(ISBLANK(OFFSET('5. Pp (3 años)'!$H$46,INT((ROW()-13)/2),0)),"",OFFSET('5. Pp (3 años)'!$H$46,INT((ROW()-13)/2),0))</f>
        <v/>
      </c>
      <c r="H189" s="535" t="str">
        <f ca="1">IF(ISBLANK(OFFSET('9. METAS'!$L$20,INT((ROW()-13)/2),0)),"",OFFSET('9. METAS'!$L$20,INT((ROW()-13)/2),0))</f>
        <v/>
      </c>
      <c r="I189" s="479"/>
      <c r="J189" s="135" t="e">
        <f ca="1">IF(MOD(ROW()-13,2)=0,IF(ISBLANK(OFFSET(#REF!,INT((ROW()-13)/2),0)),"",OFFSET(#REF!,INT((ROW()-13)/2),0)),IF(ISBLANK(OFFSET('9. METAS'!$U$20,INT((ROW()-14)/2),0)),"",OFFSET('9. METAS'!$U$20,INT((ROW()-14)/2),0)))</f>
        <v>#REF!</v>
      </c>
      <c r="K189" s="136" t="e">
        <f ca="1">IF(MOD(ROW()-13,2)=0,IF(ISBLANK(OFFSET(#REF!,INT((ROW()-13)/2),0)),"",OFFSET(#REF!,INT((ROW()-13)/2),0)),IF(ISBLANK(OFFSET('9. METAS'!$V$20,INT((ROW()-14)/2),0)),"",OFFSET('9. METAS'!$V$20,INT((ROW()-14)/2),0)))</f>
        <v>#REF!</v>
      </c>
      <c r="L189" s="136" t="e">
        <f ca="1">IF(MOD(ROW()-13,2)=0,IF(ISBLANK(OFFSET(#REF!,INT((ROW()-13)/2),0)),"",OFFSET(#REF!,INT((ROW()-13)/2),0)),IF(ISBLANK(OFFSET('9. METAS'!$W$20,INT((ROW()-14)/2),0)),"",OFFSET('9. METAS'!$W$20,INT((ROW()-14)/2),0)))</f>
        <v>#REF!</v>
      </c>
      <c r="M189" s="137" t="e">
        <f ca="1">IF(MOD(ROW()-13,2)=0,IF(ISBLANK(OFFSET(#REF!,INT((ROW()-13)/2),0)),"",OFFSET(#REF!,INT((ROW()-13)/2),0)),IF(ISBLANK(OFFSET('9. METAS'!$X$20,INT((ROW()-14)/2),0)),"",OFFSET('9. METAS'!$X$20,INT((ROW()-14)/2),0)))</f>
        <v>#REF!</v>
      </c>
      <c r="N189" s="536" t="str">
        <f t="shared" ref="N189" ca="1" si="172">IFERROR(J189/J190,"ND")</f>
        <v>ND</v>
      </c>
      <c r="O189" s="507" t="str">
        <f t="shared" ref="O189" ca="1" si="173">IFERROR(((J189)/H189),"ND")</f>
        <v>ND</v>
      </c>
      <c r="P189" s="538"/>
    </row>
    <row r="190" spans="3:16">
      <c r="C190" s="498"/>
      <c r="D190" s="488"/>
      <c r="E190" s="488"/>
      <c r="F190" s="490"/>
      <c r="G190" s="492"/>
      <c r="H190" s="535"/>
      <c r="I190" s="480"/>
      <c r="J190" s="135" t="str">
        <f ca="1">IF(MOD(ROW()-13,2)=0,IF(ISBLANK(OFFSET(#REF!,INT((ROW()-13)/2),0)),"",OFFSET(#REF!,INT((ROW()-13)/2),0)),IF(ISBLANK(OFFSET('9. METAS'!$U$20,INT((ROW()-14)/2),0)),"",OFFSET('9. METAS'!$U$20,INT((ROW()-14)/2),0)))</f>
        <v/>
      </c>
      <c r="K190" s="136" t="str">
        <f ca="1">IF(MOD(ROW()-13,2)=0,IF(ISBLANK(OFFSET(#REF!,INT((ROW()-13)/2),0)),"",OFFSET(#REF!,INT((ROW()-13)/2),0)),IF(ISBLANK(OFFSET('9. METAS'!$V$20,INT((ROW()-14)/2),0)),"",OFFSET('9. METAS'!$V$20,INT((ROW()-14)/2),0)))</f>
        <v/>
      </c>
      <c r="L190" s="136" t="str">
        <f ca="1">IF(MOD(ROW()-13,2)=0,IF(ISBLANK(OFFSET(#REF!,INT((ROW()-13)/2),0)),"",OFFSET(#REF!,INT((ROW()-13)/2),0)),IF(ISBLANK(OFFSET('9. METAS'!$W$20,INT((ROW()-14)/2),0)),"",OFFSET('9. METAS'!$W$20,INT((ROW()-14)/2),0)))</f>
        <v/>
      </c>
      <c r="M190" s="137" t="str">
        <f ca="1">IF(MOD(ROW()-13,2)=0,IF(ISBLANK(OFFSET(#REF!,INT((ROW()-13)/2),0)),"",OFFSET(#REF!,INT((ROW()-13)/2),0)),IF(ISBLANK(OFFSET('9. METAS'!$X$20,INT((ROW()-14)/2),0)),"",OFFSET('9. METAS'!$X$20,INT((ROW()-14)/2),0)))</f>
        <v/>
      </c>
      <c r="N190" s="537"/>
      <c r="O190" s="508"/>
      <c r="P190" s="539"/>
    </row>
    <row r="191" spans="3:16">
      <c r="C191" s="486" t="str">
        <f ca="1">IF(ISBLANK(OFFSET('5. Pp (3 años)'!$C$46,INT((ROW()-13)/2),0)),"",OFFSET('5. Pp (3 años)'!$C$46,INT((ROW()-13)/2),0))</f>
        <v/>
      </c>
      <c r="D191" s="488" t="str">
        <f ca="1">IF(ISBLANK(OFFSET('5. Pp (3 años)'!$D$46,INT((ROW()-13)/2),0)),"",OFFSET('5. Pp (3 años)'!$D$46,INT((ROW()-13)/2),0))</f>
        <v/>
      </c>
      <c r="E191" s="488" t="str">
        <f ca="1">IF(ISBLANK(OFFSET('5. Pp (3 años)'!$E$46,INT((ROW()-13)/2),0)),"",OFFSET('5. Pp (3 años)'!$E$46,INT((ROW()-13)/2),0))</f>
        <v/>
      </c>
      <c r="F191" s="490" t="str">
        <f ca="1">IF(ISBLANK(OFFSET('5. Pp (3 años)'!$K$46,INT((ROW()-13)/2),0)),"",OFFSET('5. Pp (3 años)'!$K$46,INT((ROW()-13)/2),0))</f>
        <v/>
      </c>
      <c r="G191" s="492" t="str">
        <f ca="1">IF(ISBLANK(OFFSET('5. Pp (3 años)'!$H$46,INT((ROW()-13)/2),0)),"",OFFSET('5. Pp (3 años)'!$H$46,INT((ROW()-13)/2),0))</f>
        <v/>
      </c>
      <c r="H191" s="535" t="str">
        <f ca="1">IF(ISBLANK(OFFSET('9. METAS'!$L$20,INT((ROW()-13)/2),0)),"",OFFSET('9. METAS'!$L$20,INT((ROW()-13)/2),0))</f>
        <v/>
      </c>
      <c r="I191" s="479"/>
      <c r="J191" s="135" t="e">
        <f ca="1">IF(MOD(ROW()-13,2)=0,IF(ISBLANK(OFFSET(#REF!,INT((ROW()-13)/2),0)),"",OFFSET(#REF!,INT((ROW()-13)/2),0)),IF(ISBLANK(OFFSET('9. METAS'!$U$20,INT((ROW()-14)/2),0)),"",OFFSET('9. METAS'!$U$20,INT((ROW()-14)/2),0)))</f>
        <v>#REF!</v>
      </c>
      <c r="K191" s="136" t="e">
        <f ca="1">IF(MOD(ROW()-13,2)=0,IF(ISBLANK(OFFSET(#REF!,INT((ROW()-13)/2),0)),"",OFFSET(#REF!,INT((ROW()-13)/2),0)),IF(ISBLANK(OFFSET('9. METAS'!$V$20,INT((ROW()-14)/2),0)),"",OFFSET('9. METAS'!$V$20,INT((ROW()-14)/2),0)))</f>
        <v>#REF!</v>
      </c>
      <c r="L191" s="136" t="e">
        <f ca="1">IF(MOD(ROW()-13,2)=0,IF(ISBLANK(OFFSET(#REF!,INT((ROW()-13)/2),0)),"",OFFSET(#REF!,INT((ROW()-13)/2),0)),IF(ISBLANK(OFFSET('9. METAS'!$W$20,INT((ROW()-14)/2),0)),"",OFFSET('9. METAS'!$W$20,INT((ROW()-14)/2),0)))</f>
        <v>#REF!</v>
      </c>
      <c r="M191" s="137" t="e">
        <f ca="1">IF(MOD(ROW()-13,2)=0,IF(ISBLANK(OFFSET(#REF!,INT((ROW()-13)/2),0)),"",OFFSET(#REF!,INT((ROW()-13)/2),0)),IF(ISBLANK(OFFSET('9. METAS'!$X$20,INT((ROW()-14)/2),0)),"",OFFSET('9. METAS'!$X$20,INT((ROW()-14)/2),0)))</f>
        <v>#REF!</v>
      </c>
      <c r="N191" s="536" t="str">
        <f t="shared" ref="N191" ca="1" si="174">IFERROR(J191/J192,"ND")</f>
        <v>ND</v>
      </c>
      <c r="O191" s="507" t="str">
        <f t="shared" ref="O191" ca="1" si="175">IFERROR(((J191)/H191),"ND")</f>
        <v>ND</v>
      </c>
      <c r="P191" s="538"/>
    </row>
    <row r="192" spans="3:16">
      <c r="C192" s="498"/>
      <c r="D192" s="488"/>
      <c r="E192" s="488"/>
      <c r="F192" s="490"/>
      <c r="G192" s="492"/>
      <c r="H192" s="535"/>
      <c r="I192" s="480"/>
      <c r="J192" s="135" t="str">
        <f ca="1">IF(MOD(ROW()-13,2)=0,IF(ISBLANK(OFFSET(#REF!,INT((ROW()-13)/2),0)),"",OFFSET(#REF!,INT((ROW()-13)/2),0)),IF(ISBLANK(OFFSET('9. METAS'!$U$20,INT((ROW()-14)/2),0)),"",OFFSET('9. METAS'!$U$20,INT((ROW()-14)/2),0)))</f>
        <v/>
      </c>
      <c r="K192" s="136" t="str">
        <f ca="1">IF(MOD(ROW()-13,2)=0,IF(ISBLANK(OFFSET(#REF!,INT((ROW()-13)/2),0)),"",OFFSET(#REF!,INT((ROW()-13)/2),0)),IF(ISBLANK(OFFSET('9. METAS'!$V$20,INT((ROW()-14)/2),0)),"",OFFSET('9. METAS'!$V$20,INT((ROW()-14)/2),0)))</f>
        <v/>
      </c>
      <c r="L192" s="136" t="str">
        <f ca="1">IF(MOD(ROW()-13,2)=0,IF(ISBLANK(OFFSET(#REF!,INT((ROW()-13)/2),0)),"",OFFSET(#REF!,INT((ROW()-13)/2),0)),IF(ISBLANK(OFFSET('9. METAS'!$W$20,INT((ROW()-14)/2),0)),"",OFFSET('9. METAS'!$W$20,INT((ROW()-14)/2),0)))</f>
        <v/>
      </c>
      <c r="M192" s="137" t="str">
        <f ca="1">IF(MOD(ROW()-13,2)=0,IF(ISBLANK(OFFSET(#REF!,INT((ROW()-13)/2),0)),"",OFFSET(#REF!,INT((ROW()-13)/2),0)),IF(ISBLANK(OFFSET('9. METAS'!$X$20,INT((ROW()-14)/2),0)),"",OFFSET('9. METAS'!$X$20,INT((ROW()-14)/2),0)))</f>
        <v/>
      </c>
      <c r="N192" s="537"/>
      <c r="O192" s="508"/>
      <c r="P192" s="539"/>
    </row>
    <row r="193" spans="3:16">
      <c r="C193" s="486" t="str">
        <f ca="1">IF(ISBLANK(OFFSET('5. Pp (3 años)'!$C$46,INT((ROW()-13)/2),0)),"",OFFSET('5. Pp (3 años)'!$C$46,INT((ROW()-13)/2),0))</f>
        <v/>
      </c>
      <c r="D193" s="488" t="str">
        <f ca="1">IF(ISBLANK(OFFSET('5. Pp (3 años)'!$D$46,INT((ROW()-13)/2),0)),"",OFFSET('5. Pp (3 años)'!$D$46,INT((ROW()-13)/2),0))</f>
        <v/>
      </c>
      <c r="E193" s="488" t="str">
        <f ca="1">IF(ISBLANK(OFFSET('5. Pp (3 años)'!$E$46,INT((ROW()-13)/2),0)),"",OFFSET('5. Pp (3 años)'!$E$46,INT((ROW()-13)/2),0))</f>
        <v/>
      </c>
      <c r="F193" s="490" t="str">
        <f ca="1">IF(ISBLANK(OFFSET('5. Pp (3 años)'!$K$46,INT((ROW()-13)/2),0)),"",OFFSET('5. Pp (3 años)'!$K$46,INT((ROW()-13)/2),0))</f>
        <v/>
      </c>
      <c r="G193" s="492" t="str">
        <f ca="1">IF(ISBLANK(OFFSET('5. Pp (3 años)'!$H$46,INT((ROW()-13)/2),0)),"",OFFSET('5. Pp (3 años)'!$H$46,INT((ROW()-13)/2),0))</f>
        <v/>
      </c>
      <c r="H193" s="535" t="str">
        <f ca="1">IF(ISBLANK(OFFSET('9. METAS'!$L$20,INT((ROW()-13)/2),0)),"",OFFSET('9. METAS'!$L$20,INT((ROW()-13)/2),0))</f>
        <v/>
      </c>
      <c r="I193" s="479"/>
      <c r="J193" s="135" t="e">
        <f ca="1">IF(MOD(ROW()-13,2)=0,IF(ISBLANK(OFFSET(#REF!,INT((ROW()-13)/2),0)),"",OFFSET(#REF!,INT((ROW()-13)/2),0)),IF(ISBLANK(OFFSET('9. METAS'!$U$20,INT((ROW()-14)/2),0)),"",OFFSET('9. METAS'!$U$20,INT((ROW()-14)/2),0)))</f>
        <v>#REF!</v>
      </c>
      <c r="K193" s="136" t="e">
        <f ca="1">IF(MOD(ROW()-13,2)=0,IF(ISBLANK(OFFSET(#REF!,INT((ROW()-13)/2),0)),"",OFFSET(#REF!,INT((ROW()-13)/2),0)),IF(ISBLANK(OFFSET('9. METAS'!$V$20,INT((ROW()-14)/2),0)),"",OFFSET('9. METAS'!$V$20,INT((ROW()-14)/2),0)))</f>
        <v>#REF!</v>
      </c>
      <c r="L193" s="136" t="e">
        <f ca="1">IF(MOD(ROW()-13,2)=0,IF(ISBLANK(OFFSET(#REF!,INT((ROW()-13)/2),0)),"",OFFSET(#REF!,INT((ROW()-13)/2),0)),IF(ISBLANK(OFFSET('9. METAS'!$W$20,INT((ROW()-14)/2),0)),"",OFFSET('9. METAS'!$W$20,INT((ROW()-14)/2),0)))</f>
        <v>#REF!</v>
      </c>
      <c r="M193" s="137" t="e">
        <f ca="1">IF(MOD(ROW()-13,2)=0,IF(ISBLANK(OFFSET(#REF!,INT((ROW()-13)/2),0)),"",OFFSET(#REF!,INT((ROW()-13)/2),0)),IF(ISBLANK(OFFSET('9. METAS'!$X$20,INT((ROW()-14)/2),0)),"",OFFSET('9. METAS'!$X$20,INT((ROW()-14)/2),0)))</f>
        <v>#REF!</v>
      </c>
      <c r="N193" s="536" t="str">
        <f t="shared" ref="N193" ca="1" si="176">IFERROR(J193/J194,"ND")</f>
        <v>ND</v>
      </c>
      <c r="O193" s="507" t="str">
        <f t="shared" ref="O193" ca="1" si="177">IFERROR(((J193)/H193),"ND")</f>
        <v>ND</v>
      </c>
      <c r="P193" s="538"/>
    </row>
    <row r="194" spans="3:16">
      <c r="C194" s="498"/>
      <c r="D194" s="488"/>
      <c r="E194" s="488"/>
      <c r="F194" s="490"/>
      <c r="G194" s="492"/>
      <c r="H194" s="535"/>
      <c r="I194" s="480"/>
      <c r="J194" s="135" t="str">
        <f ca="1">IF(MOD(ROW()-13,2)=0,IF(ISBLANK(OFFSET(#REF!,INT((ROW()-13)/2),0)),"",OFFSET(#REF!,INT((ROW()-13)/2),0)),IF(ISBLANK(OFFSET('9. METAS'!$U$20,INT((ROW()-14)/2),0)),"",OFFSET('9. METAS'!$U$20,INT((ROW()-14)/2),0)))</f>
        <v/>
      </c>
      <c r="K194" s="136" t="str">
        <f ca="1">IF(MOD(ROW()-13,2)=0,IF(ISBLANK(OFFSET(#REF!,INT((ROW()-13)/2),0)),"",OFFSET(#REF!,INT((ROW()-13)/2),0)),IF(ISBLANK(OFFSET('9. METAS'!$V$20,INT((ROW()-14)/2),0)),"",OFFSET('9. METAS'!$V$20,INT((ROW()-14)/2),0)))</f>
        <v/>
      </c>
      <c r="L194" s="136" t="str">
        <f ca="1">IF(MOD(ROW()-13,2)=0,IF(ISBLANK(OFFSET(#REF!,INT((ROW()-13)/2),0)),"",OFFSET(#REF!,INT((ROW()-13)/2),0)),IF(ISBLANK(OFFSET('9. METAS'!$W$20,INT((ROW()-14)/2),0)),"",OFFSET('9. METAS'!$W$20,INT((ROW()-14)/2),0)))</f>
        <v/>
      </c>
      <c r="M194" s="137" t="str">
        <f ca="1">IF(MOD(ROW()-13,2)=0,IF(ISBLANK(OFFSET(#REF!,INT((ROW()-13)/2),0)),"",OFFSET(#REF!,INT((ROW()-13)/2),0)),IF(ISBLANK(OFFSET('9. METAS'!$X$20,INT((ROW()-14)/2),0)),"",OFFSET('9. METAS'!$X$20,INT((ROW()-14)/2),0)))</f>
        <v/>
      </c>
      <c r="N194" s="537"/>
      <c r="O194" s="508"/>
      <c r="P194" s="539"/>
    </row>
    <row r="195" spans="3:16">
      <c r="C195" s="486" t="str">
        <f ca="1">IF(ISBLANK(OFFSET('5. Pp (3 años)'!$C$46,INT((ROW()-13)/2),0)),"",OFFSET('5. Pp (3 años)'!$C$46,INT((ROW()-13)/2),0))</f>
        <v/>
      </c>
      <c r="D195" s="488" t="str">
        <f ca="1">IF(ISBLANK(OFFSET('5. Pp (3 años)'!$D$46,INT((ROW()-13)/2),0)),"",OFFSET('5. Pp (3 años)'!$D$46,INT((ROW()-13)/2),0))</f>
        <v/>
      </c>
      <c r="E195" s="488" t="str">
        <f ca="1">IF(ISBLANK(OFFSET('5. Pp (3 años)'!$E$46,INT((ROW()-13)/2),0)),"",OFFSET('5. Pp (3 años)'!$E$46,INT((ROW()-13)/2),0))</f>
        <v/>
      </c>
      <c r="F195" s="490" t="str">
        <f ca="1">IF(ISBLANK(OFFSET('5. Pp (3 años)'!$K$46,INT((ROW()-13)/2),0)),"",OFFSET('5. Pp (3 años)'!$K$46,INT((ROW()-13)/2),0))</f>
        <v/>
      </c>
      <c r="G195" s="492" t="str">
        <f ca="1">IF(ISBLANK(OFFSET('5. Pp (3 años)'!$H$46,INT((ROW()-13)/2),0)),"",OFFSET('5. Pp (3 años)'!$H$46,INT((ROW()-13)/2),0))</f>
        <v/>
      </c>
      <c r="H195" s="535" t="str">
        <f ca="1">IF(ISBLANK(OFFSET('9. METAS'!$L$20,INT((ROW()-13)/2),0)),"",OFFSET('9. METAS'!$L$20,INT((ROW()-13)/2),0))</f>
        <v/>
      </c>
      <c r="I195" s="479"/>
      <c r="J195" s="135" t="e">
        <f ca="1">IF(MOD(ROW()-13,2)=0,IF(ISBLANK(OFFSET(#REF!,INT((ROW()-13)/2),0)),"",OFFSET(#REF!,INT((ROW()-13)/2),0)),IF(ISBLANK(OFFSET('9. METAS'!$U$20,INT((ROW()-14)/2),0)),"",OFFSET('9. METAS'!$U$20,INT((ROW()-14)/2),0)))</f>
        <v>#REF!</v>
      </c>
      <c r="K195" s="136" t="e">
        <f ca="1">IF(MOD(ROW()-13,2)=0,IF(ISBLANK(OFFSET(#REF!,INT((ROW()-13)/2),0)),"",OFFSET(#REF!,INT((ROW()-13)/2),0)),IF(ISBLANK(OFFSET('9. METAS'!$V$20,INT((ROW()-14)/2),0)),"",OFFSET('9. METAS'!$V$20,INT((ROW()-14)/2),0)))</f>
        <v>#REF!</v>
      </c>
      <c r="L195" s="136" t="e">
        <f ca="1">IF(MOD(ROW()-13,2)=0,IF(ISBLANK(OFFSET(#REF!,INT((ROW()-13)/2),0)),"",OFFSET(#REF!,INT((ROW()-13)/2),0)),IF(ISBLANK(OFFSET('9. METAS'!$W$20,INT((ROW()-14)/2),0)),"",OFFSET('9. METAS'!$W$20,INT((ROW()-14)/2),0)))</f>
        <v>#REF!</v>
      </c>
      <c r="M195" s="137" t="e">
        <f ca="1">IF(MOD(ROW()-13,2)=0,IF(ISBLANK(OFFSET(#REF!,INT((ROW()-13)/2),0)),"",OFFSET(#REF!,INT((ROW()-13)/2),0)),IF(ISBLANK(OFFSET('9. METAS'!$X$20,INT((ROW()-14)/2),0)),"",OFFSET('9. METAS'!$X$20,INT((ROW()-14)/2),0)))</f>
        <v>#REF!</v>
      </c>
      <c r="N195" s="536" t="str">
        <f t="shared" ref="N195" ca="1" si="178">IFERROR(J195/J196,"ND")</f>
        <v>ND</v>
      </c>
      <c r="O195" s="507" t="str">
        <f t="shared" ref="O195" ca="1" si="179">IFERROR(((J195)/H195),"ND")</f>
        <v>ND</v>
      </c>
      <c r="P195" s="538"/>
    </row>
    <row r="196" spans="3:16">
      <c r="C196" s="498"/>
      <c r="D196" s="488"/>
      <c r="E196" s="488"/>
      <c r="F196" s="490"/>
      <c r="G196" s="492"/>
      <c r="H196" s="535"/>
      <c r="I196" s="480"/>
      <c r="J196" s="135" t="str">
        <f ca="1">IF(MOD(ROW()-13,2)=0,IF(ISBLANK(OFFSET(#REF!,INT((ROW()-13)/2),0)),"",OFFSET(#REF!,INT((ROW()-13)/2),0)),IF(ISBLANK(OFFSET('9. METAS'!$U$20,INT((ROW()-14)/2),0)),"",OFFSET('9. METAS'!$U$20,INT((ROW()-14)/2),0)))</f>
        <v/>
      </c>
      <c r="K196" s="136" t="str">
        <f ca="1">IF(MOD(ROW()-13,2)=0,IF(ISBLANK(OFFSET(#REF!,INT((ROW()-13)/2),0)),"",OFFSET(#REF!,INT((ROW()-13)/2),0)),IF(ISBLANK(OFFSET('9. METAS'!$V$20,INT((ROW()-14)/2),0)),"",OFFSET('9. METAS'!$V$20,INT((ROW()-14)/2),0)))</f>
        <v/>
      </c>
      <c r="L196" s="136" t="str">
        <f ca="1">IF(MOD(ROW()-13,2)=0,IF(ISBLANK(OFFSET(#REF!,INT((ROW()-13)/2),0)),"",OFFSET(#REF!,INT((ROW()-13)/2),0)),IF(ISBLANK(OFFSET('9. METAS'!$W$20,INT((ROW()-14)/2),0)),"",OFFSET('9. METAS'!$W$20,INT((ROW()-14)/2),0)))</f>
        <v/>
      </c>
      <c r="M196" s="137" t="str">
        <f ca="1">IF(MOD(ROW()-13,2)=0,IF(ISBLANK(OFFSET(#REF!,INT((ROW()-13)/2),0)),"",OFFSET(#REF!,INT((ROW()-13)/2),0)),IF(ISBLANK(OFFSET('9. METAS'!$X$20,INT((ROW()-14)/2),0)),"",OFFSET('9. METAS'!$X$20,INT((ROW()-14)/2),0)))</f>
        <v/>
      </c>
      <c r="N196" s="537"/>
      <c r="O196" s="508"/>
      <c r="P196" s="539"/>
    </row>
    <row r="197" spans="3:16">
      <c r="C197" s="486" t="str">
        <f ca="1">IF(ISBLANK(OFFSET('5. Pp (3 años)'!$C$46,INT((ROW()-13)/2),0)),"",OFFSET('5. Pp (3 años)'!$C$46,INT((ROW()-13)/2),0))</f>
        <v/>
      </c>
      <c r="D197" s="488" t="str">
        <f ca="1">IF(ISBLANK(OFFSET('5. Pp (3 años)'!$D$46,INT((ROW()-13)/2),0)),"",OFFSET('5. Pp (3 años)'!$D$46,INT((ROW()-13)/2),0))</f>
        <v/>
      </c>
      <c r="E197" s="488" t="str">
        <f ca="1">IF(ISBLANK(OFFSET('5. Pp (3 años)'!$E$46,INT((ROW()-13)/2),0)),"",OFFSET('5. Pp (3 años)'!$E$46,INT((ROW()-13)/2),0))</f>
        <v/>
      </c>
      <c r="F197" s="490" t="str">
        <f ca="1">IF(ISBLANK(OFFSET('5. Pp (3 años)'!$K$46,INT((ROW()-13)/2),0)),"",OFFSET('5. Pp (3 años)'!$K$46,INT((ROW()-13)/2),0))</f>
        <v/>
      </c>
      <c r="G197" s="492" t="str">
        <f ca="1">IF(ISBLANK(OFFSET('5. Pp (3 años)'!$H$46,INT((ROW()-13)/2),0)),"",OFFSET('5. Pp (3 años)'!$H$46,INT((ROW()-13)/2),0))</f>
        <v/>
      </c>
      <c r="H197" s="535" t="str">
        <f ca="1">IF(ISBLANK(OFFSET('9. METAS'!$L$20,INT((ROW()-13)/2),0)),"",OFFSET('9. METAS'!$L$20,INT((ROW()-13)/2),0))</f>
        <v/>
      </c>
      <c r="I197" s="479"/>
      <c r="J197" s="135" t="e">
        <f ca="1">IF(MOD(ROW()-13,2)=0,IF(ISBLANK(OFFSET(#REF!,INT((ROW()-13)/2),0)),"",OFFSET(#REF!,INT((ROW()-13)/2),0)),IF(ISBLANK(OFFSET('9. METAS'!$U$20,INT((ROW()-14)/2),0)),"",OFFSET('9. METAS'!$U$20,INT((ROW()-14)/2),0)))</f>
        <v>#REF!</v>
      </c>
      <c r="K197" s="136" t="e">
        <f ca="1">IF(MOD(ROW()-13,2)=0,IF(ISBLANK(OFFSET(#REF!,INT((ROW()-13)/2),0)),"",OFFSET(#REF!,INT((ROW()-13)/2),0)),IF(ISBLANK(OFFSET('9. METAS'!$V$20,INT((ROW()-14)/2),0)),"",OFFSET('9. METAS'!$V$20,INT((ROW()-14)/2),0)))</f>
        <v>#REF!</v>
      </c>
      <c r="L197" s="136" t="e">
        <f ca="1">IF(MOD(ROW()-13,2)=0,IF(ISBLANK(OFFSET(#REF!,INT((ROW()-13)/2),0)),"",OFFSET(#REF!,INT((ROW()-13)/2),0)),IF(ISBLANK(OFFSET('9. METAS'!$W$20,INT((ROW()-14)/2),0)),"",OFFSET('9. METAS'!$W$20,INT((ROW()-14)/2),0)))</f>
        <v>#REF!</v>
      </c>
      <c r="M197" s="137" t="e">
        <f ca="1">IF(MOD(ROW()-13,2)=0,IF(ISBLANK(OFFSET(#REF!,INT((ROW()-13)/2),0)),"",OFFSET(#REF!,INT((ROW()-13)/2),0)),IF(ISBLANK(OFFSET('9. METAS'!$X$20,INT((ROW()-14)/2),0)),"",OFFSET('9. METAS'!$X$20,INT((ROW()-14)/2),0)))</f>
        <v>#REF!</v>
      </c>
      <c r="N197" s="536" t="str">
        <f t="shared" ref="N197" ca="1" si="180">IFERROR(J197/J198,"ND")</f>
        <v>ND</v>
      </c>
      <c r="O197" s="507" t="str">
        <f t="shared" ref="O197" ca="1" si="181">IFERROR(((J197)/H197),"ND")</f>
        <v>ND</v>
      </c>
      <c r="P197" s="538"/>
    </row>
    <row r="198" spans="3:16">
      <c r="C198" s="498"/>
      <c r="D198" s="488"/>
      <c r="E198" s="488"/>
      <c r="F198" s="490"/>
      <c r="G198" s="492"/>
      <c r="H198" s="535"/>
      <c r="I198" s="480"/>
      <c r="J198" s="135" t="str">
        <f ca="1">IF(MOD(ROW()-13,2)=0,IF(ISBLANK(OFFSET(#REF!,INT((ROW()-13)/2),0)),"",OFFSET(#REF!,INT((ROW()-13)/2),0)),IF(ISBLANK(OFFSET('9. METAS'!$U$20,INT((ROW()-14)/2),0)),"",OFFSET('9. METAS'!$U$20,INT((ROW()-14)/2),0)))</f>
        <v/>
      </c>
      <c r="K198" s="136" t="str">
        <f ca="1">IF(MOD(ROW()-13,2)=0,IF(ISBLANK(OFFSET(#REF!,INT((ROW()-13)/2),0)),"",OFFSET(#REF!,INT((ROW()-13)/2),0)),IF(ISBLANK(OFFSET('9. METAS'!$V$20,INT((ROW()-14)/2),0)),"",OFFSET('9. METAS'!$V$20,INT((ROW()-14)/2),0)))</f>
        <v/>
      </c>
      <c r="L198" s="136" t="str">
        <f ca="1">IF(MOD(ROW()-13,2)=0,IF(ISBLANK(OFFSET(#REF!,INT((ROW()-13)/2),0)),"",OFFSET(#REF!,INT((ROW()-13)/2),0)),IF(ISBLANK(OFFSET('9. METAS'!$W$20,INT((ROW()-14)/2),0)),"",OFFSET('9. METAS'!$W$20,INT((ROW()-14)/2),0)))</f>
        <v/>
      </c>
      <c r="M198" s="137" t="str">
        <f ca="1">IF(MOD(ROW()-13,2)=0,IF(ISBLANK(OFFSET(#REF!,INT((ROW()-13)/2),0)),"",OFFSET(#REF!,INT((ROW()-13)/2),0)),IF(ISBLANK(OFFSET('9. METAS'!$X$20,INT((ROW()-14)/2),0)),"",OFFSET('9. METAS'!$X$20,INT((ROW()-14)/2),0)))</f>
        <v/>
      </c>
      <c r="N198" s="537"/>
      <c r="O198" s="508"/>
      <c r="P198" s="539"/>
    </row>
    <row r="199" spans="3:16">
      <c r="C199" s="486" t="str">
        <f ca="1">IF(ISBLANK(OFFSET('5. Pp (3 años)'!$C$46,INT((ROW()-13)/2),0)),"",OFFSET('5. Pp (3 años)'!$C$46,INT((ROW()-13)/2),0))</f>
        <v/>
      </c>
      <c r="D199" s="488" t="str">
        <f ca="1">IF(ISBLANK(OFFSET('5. Pp (3 años)'!$D$46,INT((ROW()-13)/2),0)),"",OFFSET('5. Pp (3 años)'!$D$46,INT((ROW()-13)/2),0))</f>
        <v/>
      </c>
      <c r="E199" s="488" t="str">
        <f ca="1">IF(ISBLANK(OFFSET('5. Pp (3 años)'!$E$46,INT((ROW()-13)/2),0)),"",OFFSET('5. Pp (3 años)'!$E$46,INT((ROW()-13)/2),0))</f>
        <v/>
      </c>
      <c r="F199" s="490" t="str">
        <f ca="1">IF(ISBLANK(OFFSET('5. Pp (3 años)'!$K$46,INT((ROW()-13)/2),0)),"",OFFSET('5. Pp (3 años)'!$K$46,INT((ROW()-13)/2),0))</f>
        <v/>
      </c>
      <c r="G199" s="492" t="str">
        <f ca="1">IF(ISBLANK(OFFSET('5. Pp (3 años)'!$H$46,INT((ROW()-13)/2),0)),"",OFFSET('5. Pp (3 años)'!$H$46,INT((ROW()-13)/2),0))</f>
        <v/>
      </c>
      <c r="H199" s="535" t="str">
        <f ca="1">IF(ISBLANK(OFFSET('9. METAS'!$L$20,INT((ROW()-13)/2),0)),"",OFFSET('9. METAS'!$L$20,INT((ROW()-13)/2),0))</f>
        <v/>
      </c>
      <c r="I199" s="479"/>
      <c r="J199" s="135" t="e">
        <f ca="1">IF(MOD(ROW()-13,2)=0,IF(ISBLANK(OFFSET(#REF!,INT((ROW()-13)/2),0)),"",OFFSET(#REF!,INT((ROW()-13)/2),0)),IF(ISBLANK(OFFSET('9. METAS'!$U$20,INT((ROW()-14)/2),0)),"",OFFSET('9. METAS'!$U$20,INT((ROW()-14)/2),0)))</f>
        <v>#REF!</v>
      </c>
      <c r="K199" s="136" t="e">
        <f ca="1">IF(MOD(ROW()-13,2)=0,IF(ISBLANK(OFFSET(#REF!,INT((ROW()-13)/2),0)),"",OFFSET(#REF!,INT((ROW()-13)/2),0)),IF(ISBLANK(OFFSET('9. METAS'!$V$20,INT((ROW()-14)/2),0)),"",OFFSET('9. METAS'!$V$20,INT((ROW()-14)/2),0)))</f>
        <v>#REF!</v>
      </c>
      <c r="L199" s="136" t="e">
        <f ca="1">IF(MOD(ROW()-13,2)=0,IF(ISBLANK(OFFSET(#REF!,INT((ROW()-13)/2),0)),"",OFFSET(#REF!,INT((ROW()-13)/2),0)),IF(ISBLANK(OFFSET('9. METAS'!$W$20,INT((ROW()-14)/2),0)),"",OFFSET('9. METAS'!$W$20,INT((ROW()-14)/2),0)))</f>
        <v>#REF!</v>
      </c>
      <c r="M199" s="137" t="e">
        <f ca="1">IF(MOD(ROW()-13,2)=0,IF(ISBLANK(OFFSET(#REF!,INT((ROW()-13)/2),0)),"",OFFSET(#REF!,INT((ROW()-13)/2),0)),IF(ISBLANK(OFFSET('9. METAS'!$X$20,INT((ROW()-14)/2),0)),"",OFFSET('9. METAS'!$X$20,INT((ROW()-14)/2),0)))</f>
        <v>#REF!</v>
      </c>
      <c r="N199" s="536" t="str">
        <f t="shared" ref="N199" ca="1" si="182">IFERROR(J199/J200,"ND")</f>
        <v>ND</v>
      </c>
      <c r="O199" s="507" t="str">
        <f t="shared" ref="O199" ca="1" si="183">IFERROR(((J199)/H199),"ND")</f>
        <v>ND</v>
      </c>
      <c r="P199" s="538"/>
    </row>
    <row r="200" spans="3:16">
      <c r="C200" s="498"/>
      <c r="D200" s="488"/>
      <c r="E200" s="488"/>
      <c r="F200" s="490"/>
      <c r="G200" s="492"/>
      <c r="H200" s="535"/>
      <c r="I200" s="480"/>
      <c r="J200" s="135" t="str">
        <f ca="1">IF(MOD(ROW()-13,2)=0,IF(ISBLANK(OFFSET(#REF!,INT((ROW()-13)/2),0)),"",OFFSET(#REF!,INT((ROW()-13)/2),0)),IF(ISBLANK(OFFSET('9. METAS'!$U$20,INT((ROW()-14)/2),0)),"",OFFSET('9. METAS'!$U$20,INT((ROW()-14)/2),0)))</f>
        <v/>
      </c>
      <c r="K200" s="136" t="str">
        <f ca="1">IF(MOD(ROW()-13,2)=0,IF(ISBLANK(OFFSET(#REF!,INT((ROW()-13)/2),0)),"",OFFSET(#REF!,INT((ROW()-13)/2),0)),IF(ISBLANK(OFFSET('9. METAS'!$V$20,INT((ROW()-14)/2),0)),"",OFFSET('9. METAS'!$V$20,INT((ROW()-14)/2),0)))</f>
        <v/>
      </c>
      <c r="L200" s="136" t="str">
        <f ca="1">IF(MOD(ROW()-13,2)=0,IF(ISBLANK(OFFSET(#REF!,INT((ROW()-13)/2),0)),"",OFFSET(#REF!,INT((ROW()-13)/2),0)),IF(ISBLANK(OFFSET('9. METAS'!$W$20,INT((ROW()-14)/2),0)),"",OFFSET('9. METAS'!$W$20,INT((ROW()-14)/2),0)))</f>
        <v/>
      </c>
      <c r="M200" s="137" t="str">
        <f ca="1">IF(MOD(ROW()-13,2)=0,IF(ISBLANK(OFFSET(#REF!,INT((ROW()-13)/2),0)),"",OFFSET(#REF!,INT((ROW()-13)/2),0)),IF(ISBLANK(OFFSET('9. METAS'!$X$20,INT((ROW()-14)/2),0)),"",OFFSET('9. METAS'!$X$20,INT((ROW()-14)/2),0)))</f>
        <v/>
      </c>
      <c r="N200" s="537"/>
      <c r="O200" s="508"/>
      <c r="P200" s="539"/>
    </row>
    <row r="201" spans="3:16">
      <c r="C201" s="486" t="str">
        <f ca="1">IF(ISBLANK(OFFSET('5. Pp (3 años)'!$C$46,INT((ROW()-13)/2),0)),"",OFFSET('5. Pp (3 años)'!$C$46,INT((ROW()-13)/2),0))</f>
        <v/>
      </c>
      <c r="D201" s="488" t="str">
        <f ca="1">IF(ISBLANK(OFFSET('5. Pp (3 años)'!$D$46,INT((ROW()-13)/2),0)),"",OFFSET('5. Pp (3 años)'!$D$46,INT((ROW()-13)/2),0))</f>
        <v/>
      </c>
      <c r="E201" s="488" t="str">
        <f ca="1">IF(ISBLANK(OFFSET('5. Pp (3 años)'!$E$46,INT((ROW()-13)/2),0)),"",OFFSET('5. Pp (3 años)'!$E$46,INT((ROW()-13)/2),0))</f>
        <v/>
      </c>
      <c r="F201" s="490" t="str">
        <f ca="1">IF(ISBLANK(OFFSET('5. Pp (3 años)'!$K$46,INT((ROW()-13)/2),0)),"",OFFSET('5. Pp (3 años)'!$K$46,INT((ROW()-13)/2),0))</f>
        <v/>
      </c>
      <c r="G201" s="492" t="str">
        <f ca="1">IF(ISBLANK(OFFSET('5. Pp (3 años)'!$H$46,INT((ROW()-13)/2),0)),"",OFFSET('5. Pp (3 años)'!$H$46,INT((ROW()-13)/2),0))</f>
        <v/>
      </c>
      <c r="H201" s="535" t="str">
        <f ca="1">IF(ISBLANK(OFFSET('9. METAS'!$L$20,INT((ROW()-13)/2),0)),"",OFFSET('9. METAS'!$L$20,INT((ROW()-13)/2),0))</f>
        <v/>
      </c>
      <c r="I201" s="479"/>
      <c r="J201" s="135" t="e">
        <f ca="1">IF(MOD(ROW()-13,2)=0,IF(ISBLANK(OFFSET(#REF!,INT((ROW()-13)/2),0)),"",OFFSET(#REF!,INT((ROW()-13)/2),0)),IF(ISBLANK(OFFSET('9. METAS'!$U$20,INT((ROW()-14)/2),0)),"",OFFSET('9. METAS'!$U$20,INT((ROW()-14)/2),0)))</f>
        <v>#REF!</v>
      </c>
      <c r="K201" s="136" t="e">
        <f ca="1">IF(MOD(ROW()-13,2)=0,IF(ISBLANK(OFFSET(#REF!,INT((ROW()-13)/2),0)),"",OFFSET(#REF!,INT((ROW()-13)/2),0)),IF(ISBLANK(OFFSET('9. METAS'!$V$20,INT((ROW()-14)/2),0)),"",OFFSET('9. METAS'!$V$20,INT((ROW()-14)/2),0)))</f>
        <v>#REF!</v>
      </c>
      <c r="L201" s="136" t="e">
        <f ca="1">IF(MOD(ROW()-13,2)=0,IF(ISBLANK(OFFSET(#REF!,INT((ROW()-13)/2),0)),"",OFFSET(#REF!,INT((ROW()-13)/2),0)),IF(ISBLANK(OFFSET('9. METAS'!$W$20,INT((ROW()-14)/2),0)),"",OFFSET('9. METAS'!$W$20,INT((ROW()-14)/2),0)))</f>
        <v>#REF!</v>
      </c>
      <c r="M201" s="137" t="e">
        <f ca="1">IF(MOD(ROW()-13,2)=0,IF(ISBLANK(OFFSET(#REF!,INT((ROW()-13)/2),0)),"",OFFSET(#REF!,INT((ROW()-13)/2),0)),IF(ISBLANK(OFFSET('9. METAS'!$X$20,INT((ROW()-14)/2),0)),"",OFFSET('9. METAS'!$X$20,INT((ROW()-14)/2),0)))</f>
        <v>#REF!</v>
      </c>
      <c r="N201" s="536" t="str">
        <f t="shared" ref="N201" ca="1" si="184">IFERROR(J201/J202,"ND")</f>
        <v>ND</v>
      </c>
      <c r="O201" s="507" t="str">
        <f t="shared" ref="O201" ca="1" si="185">IFERROR(((J201)/H201),"ND")</f>
        <v>ND</v>
      </c>
      <c r="P201" s="538"/>
    </row>
    <row r="202" spans="3:16">
      <c r="C202" s="498"/>
      <c r="D202" s="488"/>
      <c r="E202" s="488"/>
      <c r="F202" s="490"/>
      <c r="G202" s="492"/>
      <c r="H202" s="535"/>
      <c r="I202" s="480"/>
      <c r="J202" s="135" t="str">
        <f ca="1">IF(MOD(ROW()-13,2)=0,IF(ISBLANK(OFFSET(#REF!,INT((ROW()-13)/2),0)),"",OFFSET(#REF!,INT((ROW()-13)/2),0)),IF(ISBLANK(OFFSET('9. METAS'!$U$20,INT((ROW()-14)/2),0)),"",OFFSET('9. METAS'!$U$20,INT((ROW()-14)/2),0)))</f>
        <v/>
      </c>
      <c r="K202" s="136" t="str">
        <f ca="1">IF(MOD(ROW()-13,2)=0,IF(ISBLANK(OFFSET(#REF!,INT((ROW()-13)/2),0)),"",OFFSET(#REF!,INT((ROW()-13)/2),0)),IF(ISBLANK(OFFSET('9. METAS'!$V$20,INT((ROW()-14)/2),0)),"",OFFSET('9. METAS'!$V$20,INT((ROW()-14)/2),0)))</f>
        <v/>
      </c>
      <c r="L202" s="136" t="str">
        <f ca="1">IF(MOD(ROW()-13,2)=0,IF(ISBLANK(OFFSET(#REF!,INT((ROW()-13)/2),0)),"",OFFSET(#REF!,INT((ROW()-13)/2),0)),IF(ISBLANK(OFFSET('9. METAS'!$W$20,INT((ROW()-14)/2),0)),"",OFFSET('9. METAS'!$W$20,INT((ROW()-14)/2),0)))</f>
        <v/>
      </c>
      <c r="M202" s="137" t="str">
        <f ca="1">IF(MOD(ROW()-13,2)=0,IF(ISBLANK(OFFSET(#REF!,INT((ROW()-13)/2),0)),"",OFFSET(#REF!,INT((ROW()-13)/2),0)),IF(ISBLANK(OFFSET('9. METAS'!$X$20,INT((ROW()-14)/2),0)),"",OFFSET('9. METAS'!$X$20,INT((ROW()-14)/2),0)))</f>
        <v/>
      </c>
      <c r="N202" s="537"/>
      <c r="O202" s="508"/>
      <c r="P202" s="539"/>
    </row>
    <row r="203" spans="3:16">
      <c r="C203" s="486" t="str">
        <f ca="1">IF(ISBLANK(OFFSET('5. Pp (3 años)'!$C$46,INT((ROW()-13)/2),0)),"",OFFSET('5. Pp (3 años)'!$C$46,INT((ROW()-13)/2),0))</f>
        <v/>
      </c>
      <c r="D203" s="488" t="str">
        <f ca="1">IF(ISBLANK(OFFSET('5. Pp (3 años)'!$D$46,INT((ROW()-13)/2),0)),"",OFFSET('5. Pp (3 años)'!$D$46,INT((ROW()-13)/2),0))</f>
        <v/>
      </c>
      <c r="E203" s="488" t="str">
        <f ca="1">IF(ISBLANK(OFFSET('5. Pp (3 años)'!$E$46,INT((ROW()-13)/2),0)),"",OFFSET('5. Pp (3 años)'!$E$46,INT((ROW()-13)/2),0))</f>
        <v/>
      </c>
      <c r="F203" s="490" t="str">
        <f ca="1">IF(ISBLANK(OFFSET('5. Pp (3 años)'!$K$46,INT((ROW()-13)/2),0)),"",OFFSET('5. Pp (3 años)'!$K$46,INT((ROW()-13)/2),0))</f>
        <v/>
      </c>
      <c r="G203" s="492" t="str">
        <f ca="1">IF(ISBLANK(OFFSET('5. Pp (3 años)'!$H$46,INT((ROW()-13)/2),0)),"",OFFSET('5. Pp (3 años)'!$H$46,INT((ROW()-13)/2),0))</f>
        <v/>
      </c>
      <c r="H203" s="535" t="str">
        <f ca="1">IF(ISBLANK(OFFSET('9. METAS'!$L$20,INT((ROW()-13)/2),0)),"",OFFSET('9. METAS'!$L$20,INT((ROW()-13)/2),0))</f>
        <v/>
      </c>
      <c r="I203" s="479"/>
      <c r="J203" s="135" t="e">
        <f ca="1">IF(MOD(ROW()-13,2)=0,IF(ISBLANK(OFFSET(#REF!,INT((ROW()-13)/2),0)),"",OFFSET(#REF!,INT((ROW()-13)/2),0)),IF(ISBLANK(OFFSET('9. METAS'!$U$20,INT((ROW()-14)/2),0)),"",OFFSET('9. METAS'!$U$20,INT((ROW()-14)/2),0)))</f>
        <v>#REF!</v>
      </c>
      <c r="K203" s="136" t="e">
        <f ca="1">IF(MOD(ROW()-13,2)=0,IF(ISBLANK(OFFSET(#REF!,INT((ROW()-13)/2),0)),"",OFFSET(#REF!,INT((ROW()-13)/2),0)),IF(ISBLANK(OFFSET('9. METAS'!$V$20,INT((ROW()-14)/2),0)),"",OFFSET('9. METAS'!$V$20,INT((ROW()-14)/2),0)))</f>
        <v>#REF!</v>
      </c>
      <c r="L203" s="136" t="e">
        <f ca="1">IF(MOD(ROW()-13,2)=0,IF(ISBLANK(OFFSET(#REF!,INT((ROW()-13)/2),0)),"",OFFSET(#REF!,INT((ROW()-13)/2),0)),IF(ISBLANK(OFFSET('9. METAS'!$W$20,INT((ROW()-14)/2),0)),"",OFFSET('9. METAS'!$W$20,INT((ROW()-14)/2),0)))</f>
        <v>#REF!</v>
      </c>
      <c r="M203" s="137" t="e">
        <f ca="1">IF(MOD(ROW()-13,2)=0,IF(ISBLANK(OFFSET(#REF!,INT((ROW()-13)/2),0)),"",OFFSET(#REF!,INT((ROW()-13)/2),0)),IF(ISBLANK(OFFSET('9. METAS'!$X$20,INT((ROW()-14)/2),0)),"",OFFSET('9. METAS'!$X$20,INT((ROW()-14)/2),0)))</f>
        <v>#REF!</v>
      </c>
      <c r="N203" s="536" t="str">
        <f t="shared" ref="N203" ca="1" si="186">IFERROR(J203/J204,"ND")</f>
        <v>ND</v>
      </c>
      <c r="O203" s="507" t="str">
        <f t="shared" ref="O203" ca="1" si="187">IFERROR(((J203)/H203),"ND")</f>
        <v>ND</v>
      </c>
      <c r="P203" s="538"/>
    </row>
    <row r="204" spans="3:16">
      <c r="C204" s="498"/>
      <c r="D204" s="488"/>
      <c r="E204" s="488"/>
      <c r="F204" s="490"/>
      <c r="G204" s="492"/>
      <c r="H204" s="535"/>
      <c r="I204" s="480"/>
      <c r="J204" s="135" t="str">
        <f ca="1">IF(MOD(ROW()-13,2)=0,IF(ISBLANK(OFFSET(#REF!,INT((ROW()-13)/2),0)),"",OFFSET(#REF!,INT((ROW()-13)/2),0)),IF(ISBLANK(OFFSET('9. METAS'!$U$20,INT((ROW()-14)/2),0)),"",OFFSET('9. METAS'!$U$20,INT((ROW()-14)/2),0)))</f>
        <v/>
      </c>
      <c r="K204" s="136" t="str">
        <f ca="1">IF(MOD(ROW()-13,2)=0,IF(ISBLANK(OFFSET(#REF!,INT((ROW()-13)/2),0)),"",OFFSET(#REF!,INT((ROW()-13)/2),0)),IF(ISBLANK(OFFSET('9. METAS'!$V$20,INT((ROW()-14)/2),0)),"",OFFSET('9. METAS'!$V$20,INT((ROW()-14)/2),0)))</f>
        <v/>
      </c>
      <c r="L204" s="136" t="str">
        <f ca="1">IF(MOD(ROW()-13,2)=0,IF(ISBLANK(OFFSET(#REF!,INT((ROW()-13)/2),0)),"",OFFSET(#REF!,INT((ROW()-13)/2),0)),IF(ISBLANK(OFFSET('9. METAS'!$W$20,INT((ROW()-14)/2),0)),"",OFFSET('9. METAS'!$W$20,INT((ROW()-14)/2),0)))</f>
        <v/>
      </c>
      <c r="M204" s="137" t="str">
        <f ca="1">IF(MOD(ROW()-13,2)=0,IF(ISBLANK(OFFSET(#REF!,INT((ROW()-13)/2),0)),"",OFFSET(#REF!,INT((ROW()-13)/2),0)),IF(ISBLANK(OFFSET('9. METAS'!$X$20,INT((ROW()-14)/2),0)),"",OFFSET('9. METAS'!$X$20,INT((ROW()-14)/2),0)))</f>
        <v/>
      </c>
      <c r="N204" s="537"/>
      <c r="O204" s="508"/>
      <c r="P204" s="539"/>
    </row>
    <row r="205" spans="3:16">
      <c r="C205" s="486" t="str">
        <f ca="1">IF(ISBLANK(OFFSET('5. Pp (3 años)'!$C$46,INT((ROW()-13)/2),0)),"",OFFSET('5. Pp (3 años)'!$C$46,INT((ROW()-13)/2),0))</f>
        <v/>
      </c>
      <c r="D205" s="488" t="str">
        <f ca="1">IF(ISBLANK(OFFSET('5. Pp (3 años)'!$D$46,INT((ROW()-13)/2),0)),"",OFFSET('5. Pp (3 años)'!$D$46,INT((ROW()-13)/2),0))</f>
        <v/>
      </c>
      <c r="E205" s="488" t="str">
        <f ca="1">IF(ISBLANK(OFFSET('5. Pp (3 años)'!$E$46,INT((ROW()-13)/2),0)),"",OFFSET('5. Pp (3 años)'!$E$46,INT((ROW()-13)/2),0))</f>
        <v/>
      </c>
      <c r="F205" s="490" t="str">
        <f ca="1">IF(ISBLANK(OFFSET('5. Pp (3 años)'!$K$46,INT((ROW()-13)/2),0)),"",OFFSET('5. Pp (3 años)'!$K$46,INT((ROW()-13)/2),0))</f>
        <v/>
      </c>
      <c r="G205" s="492" t="str">
        <f ca="1">IF(ISBLANK(OFFSET('5. Pp (3 años)'!$H$46,INT((ROW()-13)/2),0)),"",OFFSET('5. Pp (3 años)'!$H$46,INT((ROW()-13)/2),0))</f>
        <v/>
      </c>
      <c r="H205" s="535" t="str">
        <f ca="1">IF(ISBLANK(OFFSET('9. METAS'!$L$20,INT((ROW()-13)/2),0)),"",OFFSET('9. METAS'!$L$20,INT((ROW()-13)/2),0))</f>
        <v/>
      </c>
      <c r="I205" s="479"/>
      <c r="J205" s="135" t="e">
        <f ca="1">IF(MOD(ROW()-13,2)=0,IF(ISBLANK(OFFSET(#REF!,INT((ROW()-13)/2),0)),"",OFFSET(#REF!,INT((ROW()-13)/2),0)),IF(ISBLANK(OFFSET('9. METAS'!$U$20,INT((ROW()-14)/2),0)),"",OFFSET('9. METAS'!$U$20,INT((ROW()-14)/2),0)))</f>
        <v>#REF!</v>
      </c>
      <c r="K205" s="136" t="e">
        <f ca="1">IF(MOD(ROW()-13,2)=0,IF(ISBLANK(OFFSET(#REF!,INT((ROW()-13)/2),0)),"",OFFSET(#REF!,INT((ROW()-13)/2),0)),IF(ISBLANK(OFFSET('9. METAS'!$V$20,INT((ROW()-14)/2),0)),"",OFFSET('9. METAS'!$V$20,INT((ROW()-14)/2),0)))</f>
        <v>#REF!</v>
      </c>
      <c r="L205" s="136" t="e">
        <f ca="1">IF(MOD(ROW()-13,2)=0,IF(ISBLANK(OFFSET(#REF!,INT((ROW()-13)/2),0)),"",OFFSET(#REF!,INT((ROW()-13)/2),0)),IF(ISBLANK(OFFSET('9. METAS'!$W$20,INT((ROW()-14)/2),0)),"",OFFSET('9. METAS'!$W$20,INT((ROW()-14)/2),0)))</f>
        <v>#REF!</v>
      </c>
      <c r="M205" s="137" t="e">
        <f ca="1">IF(MOD(ROW()-13,2)=0,IF(ISBLANK(OFFSET(#REF!,INT((ROW()-13)/2),0)),"",OFFSET(#REF!,INT((ROW()-13)/2),0)),IF(ISBLANK(OFFSET('9. METAS'!$X$20,INT((ROW()-14)/2),0)),"",OFFSET('9. METAS'!$X$20,INT((ROW()-14)/2),0)))</f>
        <v>#REF!</v>
      </c>
      <c r="N205" s="536" t="str">
        <f t="shared" ref="N205" ca="1" si="188">IFERROR(J205/J206,"ND")</f>
        <v>ND</v>
      </c>
      <c r="O205" s="507" t="str">
        <f t="shared" ref="O205" ca="1" si="189">IFERROR(((J205)/H205),"ND")</f>
        <v>ND</v>
      </c>
      <c r="P205" s="538"/>
    </row>
    <row r="206" spans="3:16">
      <c r="C206" s="498"/>
      <c r="D206" s="488"/>
      <c r="E206" s="488"/>
      <c r="F206" s="490"/>
      <c r="G206" s="492"/>
      <c r="H206" s="535"/>
      <c r="I206" s="480"/>
      <c r="J206" s="135" t="str">
        <f ca="1">IF(MOD(ROW()-13,2)=0,IF(ISBLANK(OFFSET(#REF!,INT((ROW()-13)/2),0)),"",OFFSET(#REF!,INT((ROW()-13)/2),0)),IF(ISBLANK(OFFSET('9. METAS'!$U$20,INT((ROW()-14)/2),0)),"",OFFSET('9. METAS'!$U$20,INT((ROW()-14)/2),0)))</f>
        <v/>
      </c>
      <c r="K206" s="136" t="str">
        <f ca="1">IF(MOD(ROW()-13,2)=0,IF(ISBLANK(OFFSET(#REF!,INT((ROW()-13)/2),0)),"",OFFSET(#REF!,INT((ROW()-13)/2),0)),IF(ISBLANK(OFFSET('9. METAS'!$V$20,INT((ROW()-14)/2),0)),"",OFFSET('9. METAS'!$V$20,INT((ROW()-14)/2),0)))</f>
        <v/>
      </c>
      <c r="L206" s="136" t="str">
        <f ca="1">IF(MOD(ROW()-13,2)=0,IF(ISBLANK(OFFSET(#REF!,INT((ROW()-13)/2),0)),"",OFFSET(#REF!,INT((ROW()-13)/2),0)),IF(ISBLANK(OFFSET('9. METAS'!$W$20,INT((ROW()-14)/2),0)),"",OFFSET('9. METAS'!$W$20,INT((ROW()-14)/2),0)))</f>
        <v/>
      </c>
      <c r="M206" s="137" t="str">
        <f ca="1">IF(MOD(ROW()-13,2)=0,IF(ISBLANK(OFFSET(#REF!,INT((ROW()-13)/2),0)),"",OFFSET(#REF!,INT((ROW()-13)/2),0)),IF(ISBLANK(OFFSET('9. METAS'!$X$20,INT((ROW()-14)/2),0)),"",OFFSET('9. METAS'!$X$20,INT((ROW()-14)/2),0)))</f>
        <v/>
      </c>
      <c r="N206" s="537"/>
      <c r="O206" s="508"/>
      <c r="P206" s="539"/>
    </row>
    <row r="207" spans="3:16">
      <c r="C207" s="486" t="str">
        <f ca="1">IF(ISBLANK(OFFSET('5. Pp (3 años)'!$C$46,INT((ROW()-13)/2),0)),"",OFFSET('5. Pp (3 años)'!$C$46,INT((ROW()-13)/2),0))</f>
        <v/>
      </c>
      <c r="D207" s="488" t="str">
        <f ca="1">IF(ISBLANK(OFFSET('5. Pp (3 años)'!$D$46,INT((ROW()-13)/2),0)),"",OFFSET('5. Pp (3 años)'!$D$46,INT((ROW()-13)/2),0))</f>
        <v/>
      </c>
      <c r="E207" s="488" t="str">
        <f ca="1">IF(ISBLANK(OFFSET('5. Pp (3 años)'!$E$46,INT((ROW()-13)/2),0)),"",OFFSET('5. Pp (3 años)'!$E$46,INT((ROW()-13)/2),0))</f>
        <v/>
      </c>
      <c r="F207" s="490" t="str">
        <f ca="1">IF(ISBLANK(OFFSET('5. Pp (3 años)'!$K$46,INT((ROW()-13)/2),0)),"",OFFSET('5. Pp (3 años)'!$K$46,INT((ROW()-13)/2),0))</f>
        <v/>
      </c>
      <c r="G207" s="492" t="str">
        <f ca="1">IF(ISBLANK(OFFSET('5. Pp (3 años)'!$H$46,INT((ROW()-13)/2),0)),"",OFFSET('5. Pp (3 años)'!$H$46,INT((ROW()-13)/2),0))</f>
        <v/>
      </c>
      <c r="H207" s="535" t="str">
        <f ca="1">IF(ISBLANK(OFFSET('9. METAS'!$L$20,INT((ROW()-13)/2),0)),"",OFFSET('9. METAS'!$L$20,INT((ROW()-13)/2),0))</f>
        <v/>
      </c>
      <c r="I207" s="479"/>
      <c r="J207" s="135" t="e">
        <f ca="1">IF(MOD(ROW()-13,2)=0,IF(ISBLANK(OFFSET(#REF!,INT((ROW()-13)/2),0)),"",OFFSET(#REF!,INT((ROW()-13)/2),0)),IF(ISBLANK(OFFSET('9. METAS'!$U$20,INT((ROW()-14)/2),0)),"",OFFSET('9. METAS'!$U$20,INT((ROW()-14)/2),0)))</f>
        <v>#REF!</v>
      </c>
      <c r="K207" s="136" t="e">
        <f ca="1">IF(MOD(ROW()-13,2)=0,IF(ISBLANK(OFFSET(#REF!,INT((ROW()-13)/2),0)),"",OFFSET(#REF!,INT((ROW()-13)/2),0)),IF(ISBLANK(OFFSET('9. METAS'!$V$20,INT((ROW()-14)/2),0)),"",OFFSET('9. METAS'!$V$20,INT((ROW()-14)/2),0)))</f>
        <v>#REF!</v>
      </c>
      <c r="L207" s="136" t="e">
        <f ca="1">IF(MOD(ROW()-13,2)=0,IF(ISBLANK(OFFSET(#REF!,INT((ROW()-13)/2),0)),"",OFFSET(#REF!,INT((ROW()-13)/2),0)),IF(ISBLANK(OFFSET('9. METAS'!$W$20,INT((ROW()-14)/2),0)),"",OFFSET('9. METAS'!$W$20,INT((ROW()-14)/2),0)))</f>
        <v>#REF!</v>
      </c>
      <c r="M207" s="137" t="e">
        <f ca="1">IF(MOD(ROW()-13,2)=0,IF(ISBLANK(OFFSET(#REF!,INT((ROW()-13)/2),0)),"",OFFSET(#REF!,INT((ROW()-13)/2),0)),IF(ISBLANK(OFFSET('9. METAS'!$X$20,INT((ROW()-14)/2),0)),"",OFFSET('9. METAS'!$X$20,INT((ROW()-14)/2),0)))</f>
        <v>#REF!</v>
      </c>
      <c r="N207" s="536" t="str">
        <f t="shared" ref="N207" ca="1" si="190">IFERROR(J207/J208,"ND")</f>
        <v>ND</v>
      </c>
      <c r="O207" s="507" t="str">
        <f t="shared" ref="O207" ca="1" si="191">IFERROR(((J207)/H207),"ND")</f>
        <v>ND</v>
      </c>
      <c r="P207" s="538"/>
    </row>
    <row r="208" spans="3:16">
      <c r="C208" s="498"/>
      <c r="D208" s="488"/>
      <c r="E208" s="488"/>
      <c r="F208" s="490"/>
      <c r="G208" s="492"/>
      <c r="H208" s="535"/>
      <c r="I208" s="480"/>
      <c r="J208" s="135" t="str">
        <f ca="1">IF(MOD(ROW()-13,2)=0,IF(ISBLANK(OFFSET(#REF!,INT((ROW()-13)/2),0)),"",OFFSET(#REF!,INT((ROW()-13)/2),0)),IF(ISBLANK(OFFSET('9. METAS'!$U$20,INT((ROW()-14)/2),0)),"",OFFSET('9. METAS'!$U$20,INT((ROW()-14)/2),0)))</f>
        <v/>
      </c>
      <c r="K208" s="136" t="str">
        <f ca="1">IF(MOD(ROW()-13,2)=0,IF(ISBLANK(OFFSET(#REF!,INT((ROW()-13)/2),0)),"",OFFSET(#REF!,INT((ROW()-13)/2),0)),IF(ISBLANK(OFFSET('9. METAS'!$V$20,INT((ROW()-14)/2),0)),"",OFFSET('9. METAS'!$V$20,INT((ROW()-14)/2),0)))</f>
        <v/>
      </c>
      <c r="L208" s="136" t="str">
        <f ca="1">IF(MOD(ROW()-13,2)=0,IF(ISBLANK(OFFSET(#REF!,INT((ROW()-13)/2),0)),"",OFFSET(#REF!,INT((ROW()-13)/2),0)),IF(ISBLANK(OFFSET('9. METAS'!$W$20,INT((ROW()-14)/2),0)),"",OFFSET('9. METAS'!$W$20,INT((ROW()-14)/2),0)))</f>
        <v/>
      </c>
      <c r="M208" s="137" t="str">
        <f ca="1">IF(MOD(ROW()-13,2)=0,IF(ISBLANK(OFFSET(#REF!,INT((ROW()-13)/2),0)),"",OFFSET(#REF!,INT((ROW()-13)/2),0)),IF(ISBLANK(OFFSET('9. METAS'!$X$20,INT((ROW()-14)/2),0)),"",OFFSET('9. METAS'!$X$20,INT((ROW()-14)/2),0)))</f>
        <v/>
      </c>
      <c r="N208" s="537"/>
      <c r="O208" s="508"/>
      <c r="P208" s="539"/>
    </row>
    <row r="209" spans="3:16">
      <c r="C209" s="486" t="str">
        <f ca="1">IF(ISBLANK(OFFSET('5. Pp (3 años)'!$C$46,INT((ROW()-13)/2),0)),"",OFFSET('5. Pp (3 años)'!$C$46,INT((ROW()-13)/2),0))</f>
        <v/>
      </c>
      <c r="D209" s="488" t="str">
        <f ca="1">IF(ISBLANK(OFFSET('5. Pp (3 años)'!$D$46,INT((ROW()-13)/2),0)),"",OFFSET('5. Pp (3 años)'!$D$46,INT((ROW()-13)/2),0))</f>
        <v/>
      </c>
      <c r="E209" s="488" t="str">
        <f ca="1">IF(ISBLANK(OFFSET('5. Pp (3 años)'!$E$46,INT((ROW()-13)/2),0)),"",OFFSET('5. Pp (3 años)'!$E$46,INT((ROW()-13)/2),0))</f>
        <v/>
      </c>
      <c r="F209" s="490" t="str">
        <f ca="1">IF(ISBLANK(OFFSET('5. Pp (3 años)'!$K$46,INT((ROW()-13)/2),0)),"",OFFSET('5. Pp (3 años)'!$K$46,INT((ROW()-13)/2),0))</f>
        <v/>
      </c>
      <c r="G209" s="492" t="str">
        <f ca="1">IF(ISBLANK(OFFSET('5. Pp (3 años)'!$H$46,INT((ROW()-13)/2),0)),"",OFFSET('5. Pp (3 años)'!$H$46,INT((ROW()-13)/2),0))</f>
        <v/>
      </c>
      <c r="H209" s="535" t="str">
        <f ca="1">IF(ISBLANK(OFFSET('9. METAS'!$L$20,INT((ROW()-13)/2),0)),"",OFFSET('9. METAS'!$L$20,INT((ROW()-13)/2),0))</f>
        <v/>
      </c>
      <c r="I209" s="479"/>
      <c r="J209" s="135" t="e">
        <f ca="1">IF(MOD(ROW()-13,2)=0,IF(ISBLANK(OFFSET(#REF!,INT((ROW()-13)/2),0)),"",OFFSET(#REF!,INT((ROW()-13)/2),0)),IF(ISBLANK(OFFSET('9. METAS'!$U$20,INT((ROW()-14)/2),0)),"",OFFSET('9. METAS'!$U$20,INT((ROW()-14)/2),0)))</f>
        <v>#REF!</v>
      </c>
      <c r="K209" s="136" t="e">
        <f ca="1">IF(MOD(ROW()-13,2)=0,IF(ISBLANK(OFFSET(#REF!,INT((ROW()-13)/2),0)),"",OFFSET(#REF!,INT((ROW()-13)/2),0)),IF(ISBLANK(OFFSET('9. METAS'!$V$20,INT((ROW()-14)/2),0)),"",OFFSET('9. METAS'!$V$20,INT((ROW()-14)/2),0)))</f>
        <v>#REF!</v>
      </c>
      <c r="L209" s="136" t="e">
        <f ca="1">IF(MOD(ROW()-13,2)=0,IF(ISBLANK(OFFSET(#REF!,INT((ROW()-13)/2),0)),"",OFFSET(#REF!,INT((ROW()-13)/2),0)),IF(ISBLANK(OFFSET('9. METAS'!$W$20,INT((ROW()-14)/2),0)),"",OFFSET('9. METAS'!$W$20,INT((ROW()-14)/2),0)))</f>
        <v>#REF!</v>
      </c>
      <c r="M209" s="137" t="e">
        <f ca="1">IF(MOD(ROW()-13,2)=0,IF(ISBLANK(OFFSET(#REF!,INT((ROW()-13)/2),0)),"",OFFSET(#REF!,INT((ROW()-13)/2),0)),IF(ISBLANK(OFFSET('9. METAS'!$X$20,INT((ROW()-14)/2),0)),"",OFFSET('9. METAS'!$X$20,INT((ROW()-14)/2),0)))</f>
        <v>#REF!</v>
      </c>
      <c r="N209" s="536" t="str">
        <f t="shared" ref="N209" ca="1" si="192">IFERROR(J209/J210,"ND")</f>
        <v>ND</v>
      </c>
      <c r="O209" s="507" t="str">
        <f t="shared" ref="O209" ca="1" si="193">IFERROR(((J209)/H209),"ND")</f>
        <v>ND</v>
      </c>
      <c r="P209" s="538"/>
    </row>
    <row r="210" spans="3:16">
      <c r="C210" s="498"/>
      <c r="D210" s="488"/>
      <c r="E210" s="488"/>
      <c r="F210" s="490"/>
      <c r="G210" s="492"/>
      <c r="H210" s="535"/>
      <c r="I210" s="480"/>
      <c r="J210" s="135" t="str">
        <f ca="1">IF(MOD(ROW()-13,2)=0,IF(ISBLANK(OFFSET(#REF!,INT((ROW()-13)/2),0)),"",OFFSET(#REF!,INT((ROW()-13)/2),0)),IF(ISBLANK(OFFSET('9. METAS'!$U$20,INT((ROW()-14)/2),0)),"",OFFSET('9. METAS'!$U$20,INT((ROW()-14)/2),0)))</f>
        <v/>
      </c>
      <c r="K210" s="136" t="str">
        <f ca="1">IF(MOD(ROW()-13,2)=0,IF(ISBLANK(OFFSET(#REF!,INT((ROW()-13)/2),0)),"",OFFSET(#REF!,INT((ROW()-13)/2),0)),IF(ISBLANK(OFFSET('9. METAS'!$V$20,INT((ROW()-14)/2),0)),"",OFFSET('9. METAS'!$V$20,INT((ROW()-14)/2),0)))</f>
        <v/>
      </c>
      <c r="L210" s="136" t="str">
        <f ca="1">IF(MOD(ROW()-13,2)=0,IF(ISBLANK(OFFSET(#REF!,INT((ROW()-13)/2),0)),"",OFFSET(#REF!,INT((ROW()-13)/2),0)),IF(ISBLANK(OFFSET('9. METAS'!$W$20,INT((ROW()-14)/2),0)),"",OFFSET('9. METAS'!$W$20,INT((ROW()-14)/2),0)))</f>
        <v/>
      </c>
      <c r="M210" s="137" t="str">
        <f ca="1">IF(MOD(ROW()-13,2)=0,IF(ISBLANK(OFFSET(#REF!,INT((ROW()-13)/2),0)),"",OFFSET(#REF!,INT((ROW()-13)/2),0)),IF(ISBLANK(OFFSET('9. METAS'!$X$20,INT((ROW()-14)/2),0)),"",OFFSET('9. METAS'!$X$20,INT((ROW()-14)/2),0)))</f>
        <v/>
      </c>
      <c r="N210" s="537"/>
      <c r="O210" s="508"/>
      <c r="P210" s="539"/>
    </row>
    <row r="211" spans="3:16">
      <c r="C211" s="486" t="str">
        <f ca="1">IF(ISBLANK(OFFSET('5. Pp (3 años)'!$C$46,INT((ROW()-13)/2),0)),"",OFFSET('5. Pp (3 años)'!$C$46,INT((ROW()-13)/2),0))</f>
        <v/>
      </c>
      <c r="D211" s="488" t="str">
        <f ca="1">IF(ISBLANK(OFFSET('5. Pp (3 años)'!$D$46,INT((ROW()-13)/2),0)),"",OFFSET('5. Pp (3 años)'!$D$46,INT((ROW()-13)/2),0))</f>
        <v/>
      </c>
      <c r="E211" s="488" t="str">
        <f ca="1">IF(ISBLANK(OFFSET('5. Pp (3 años)'!$E$46,INT((ROW()-13)/2),0)),"",OFFSET('5. Pp (3 años)'!$E$46,INT((ROW()-13)/2),0))</f>
        <v/>
      </c>
      <c r="F211" s="490" t="str">
        <f ca="1">IF(ISBLANK(OFFSET('5. Pp (3 años)'!$K$46,INT((ROW()-13)/2),0)),"",OFFSET('5. Pp (3 años)'!$K$46,INT((ROW()-13)/2),0))</f>
        <v/>
      </c>
      <c r="G211" s="492" t="str">
        <f ca="1">IF(ISBLANK(OFFSET('5. Pp (3 años)'!$H$46,INT((ROW()-13)/2),0)),"",OFFSET('5. Pp (3 años)'!$H$46,INT((ROW()-13)/2),0))</f>
        <v/>
      </c>
      <c r="H211" s="535" t="str">
        <f ca="1">IF(ISBLANK(OFFSET('9. METAS'!$L$20,INT((ROW()-13)/2),0)),"",OFFSET('9. METAS'!$L$20,INT((ROW()-13)/2),0))</f>
        <v/>
      </c>
      <c r="I211" s="479"/>
      <c r="J211" s="135" t="e">
        <f ca="1">IF(MOD(ROW()-13,2)=0,IF(ISBLANK(OFFSET(#REF!,INT((ROW()-13)/2),0)),"",OFFSET(#REF!,INT((ROW()-13)/2),0)),IF(ISBLANK(OFFSET('9. METAS'!$U$20,INT((ROW()-14)/2),0)),"",OFFSET('9. METAS'!$U$20,INT((ROW()-14)/2),0)))</f>
        <v>#REF!</v>
      </c>
      <c r="K211" s="136" t="e">
        <f ca="1">IF(MOD(ROW()-13,2)=0,IF(ISBLANK(OFFSET(#REF!,INT((ROW()-13)/2),0)),"",OFFSET(#REF!,INT((ROW()-13)/2),0)),IF(ISBLANK(OFFSET('9. METAS'!$V$20,INT((ROW()-14)/2),0)),"",OFFSET('9. METAS'!$V$20,INT((ROW()-14)/2),0)))</f>
        <v>#REF!</v>
      </c>
      <c r="L211" s="136" t="e">
        <f ca="1">IF(MOD(ROW()-13,2)=0,IF(ISBLANK(OFFSET(#REF!,INT((ROW()-13)/2),0)),"",OFFSET(#REF!,INT((ROW()-13)/2),0)),IF(ISBLANK(OFFSET('9. METAS'!$W$20,INT((ROW()-14)/2),0)),"",OFFSET('9. METAS'!$W$20,INT((ROW()-14)/2),0)))</f>
        <v>#REF!</v>
      </c>
      <c r="M211" s="137" t="e">
        <f ca="1">IF(MOD(ROW()-13,2)=0,IF(ISBLANK(OFFSET(#REF!,INT((ROW()-13)/2),0)),"",OFFSET(#REF!,INT((ROW()-13)/2),0)),IF(ISBLANK(OFFSET('9. METAS'!$X$20,INT((ROW()-14)/2),0)),"",OFFSET('9. METAS'!$X$20,INT((ROW()-14)/2),0)))</f>
        <v>#REF!</v>
      </c>
      <c r="N211" s="536" t="str">
        <f t="shared" ref="N211" ca="1" si="194">IFERROR(J211/J212,"ND")</f>
        <v>ND</v>
      </c>
      <c r="O211" s="507" t="str">
        <f t="shared" ref="O211" ca="1" si="195">IFERROR(((J211)/H211),"ND")</f>
        <v>ND</v>
      </c>
      <c r="P211" s="538"/>
    </row>
    <row r="212" spans="3:16">
      <c r="C212" s="498"/>
      <c r="D212" s="488"/>
      <c r="E212" s="488"/>
      <c r="F212" s="490"/>
      <c r="G212" s="492"/>
      <c r="H212" s="535"/>
      <c r="I212" s="480"/>
      <c r="J212" s="135" t="str">
        <f ca="1">IF(MOD(ROW()-13,2)=0,IF(ISBLANK(OFFSET(#REF!,INT((ROW()-13)/2),0)),"",OFFSET(#REF!,INT((ROW()-13)/2),0)),IF(ISBLANK(OFFSET('9. METAS'!$U$20,INT((ROW()-14)/2),0)),"",OFFSET('9. METAS'!$U$20,INT((ROW()-14)/2),0)))</f>
        <v/>
      </c>
      <c r="K212" s="136" t="str">
        <f ca="1">IF(MOD(ROW()-13,2)=0,IF(ISBLANK(OFFSET(#REF!,INT((ROW()-13)/2),0)),"",OFFSET(#REF!,INT((ROW()-13)/2),0)),IF(ISBLANK(OFFSET('9. METAS'!$V$20,INT((ROW()-14)/2),0)),"",OFFSET('9. METAS'!$V$20,INT((ROW()-14)/2),0)))</f>
        <v/>
      </c>
      <c r="L212" s="136" t="str">
        <f ca="1">IF(MOD(ROW()-13,2)=0,IF(ISBLANK(OFFSET(#REF!,INT((ROW()-13)/2),0)),"",OFFSET(#REF!,INT((ROW()-13)/2),0)),IF(ISBLANK(OFFSET('9. METAS'!$W$20,INT((ROW()-14)/2),0)),"",OFFSET('9. METAS'!$W$20,INT((ROW()-14)/2),0)))</f>
        <v/>
      </c>
      <c r="M212" s="137" t="str">
        <f ca="1">IF(MOD(ROW()-13,2)=0,IF(ISBLANK(OFFSET(#REF!,INT((ROW()-13)/2),0)),"",OFFSET(#REF!,INT((ROW()-13)/2),0)),IF(ISBLANK(OFFSET('9. METAS'!$X$20,INT((ROW()-14)/2),0)),"",OFFSET('9. METAS'!$X$20,INT((ROW()-14)/2),0)))</f>
        <v/>
      </c>
      <c r="N212" s="537"/>
      <c r="O212" s="508"/>
      <c r="P212" s="539"/>
    </row>
    <row r="213" spans="3:16">
      <c r="C213" s="486" t="str">
        <f ca="1">IF(ISBLANK(OFFSET('5. Pp (3 años)'!$C$46,INT((ROW()-13)/2),0)),"",OFFSET('5. Pp (3 años)'!$C$46,INT((ROW()-13)/2),0))</f>
        <v/>
      </c>
      <c r="D213" s="488" t="str">
        <f ca="1">IF(ISBLANK(OFFSET('5. Pp (3 años)'!$D$46,INT((ROW()-13)/2),0)),"",OFFSET('5. Pp (3 años)'!$D$46,INT((ROW()-13)/2),0))</f>
        <v/>
      </c>
      <c r="E213" s="488" t="str">
        <f ca="1">IF(ISBLANK(OFFSET('5. Pp (3 años)'!$E$46,INT((ROW()-13)/2),0)),"",OFFSET('5. Pp (3 años)'!$E$46,INT((ROW()-13)/2),0))</f>
        <v/>
      </c>
      <c r="F213" s="490" t="str">
        <f ca="1">IF(ISBLANK(OFFSET('5. Pp (3 años)'!$K$46,INT((ROW()-13)/2),0)),"",OFFSET('5. Pp (3 años)'!$K$46,INT((ROW()-13)/2),0))</f>
        <v/>
      </c>
      <c r="G213" s="492" t="str">
        <f ca="1">IF(ISBLANK(OFFSET('5. Pp (3 años)'!$H$46,INT((ROW()-13)/2),0)),"",OFFSET('5. Pp (3 años)'!$H$46,INT((ROW()-13)/2),0))</f>
        <v/>
      </c>
      <c r="H213" s="535" t="str">
        <f ca="1">IF(ISBLANK(OFFSET('9. METAS'!$L$20,INT((ROW()-13)/2),0)),"",OFFSET('9. METAS'!$L$20,INT((ROW()-13)/2),0))</f>
        <v/>
      </c>
      <c r="I213" s="479"/>
      <c r="J213" s="135" t="e">
        <f ca="1">IF(MOD(ROW()-13,2)=0,IF(ISBLANK(OFFSET(#REF!,INT((ROW()-13)/2),0)),"",OFFSET(#REF!,INT((ROW()-13)/2),0)),IF(ISBLANK(OFFSET('9. METAS'!$U$20,INT((ROW()-14)/2),0)),"",OFFSET('9. METAS'!$U$20,INT((ROW()-14)/2),0)))</f>
        <v>#REF!</v>
      </c>
      <c r="K213" s="136" t="e">
        <f ca="1">IF(MOD(ROW()-13,2)=0,IF(ISBLANK(OFFSET(#REF!,INT((ROW()-13)/2),0)),"",OFFSET(#REF!,INT((ROW()-13)/2),0)),IF(ISBLANK(OFFSET('9. METAS'!$V$20,INT((ROW()-14)/2),0)),"",OFFSET('9. METAS'!$V$20,INT((ROW()-14)/2),0)))</f>
        <v>#REF!</v>
      </c>
      <c r="L213" s="136" t="e">
        <f ca="1">IF(MOD(ROW()-13,2)=0,IF(ISBLANK(OFFSET(#REF!,INT((ROW()-13)/2),0)),"",OFFSET(#REF!,INT((ROW()-13)/2),0)),IF(ISBLANK(OFFSET('9. METAS'!$W$20,INT((ROW()-14)/2),0)),"",OFFSET('9. METAS'!$W$20,INT((ROW()-14)/2),0)))</f>
        <v>#REF!</v>
      </c>
      <c r="M213" s="137" t="e">
        <f ca="1">IF(MOD(ROW()-13,2)=0,IF(ISBLANK(OFFSET(#REF!,INT((ROW()-13)/2),0)),"",OFFSET(#REF!,INT((ROW()-13)/2),0)),IF(ISBLANK(OFFSET('9. METAS'!$X$20,INT((ROW()-14)/2),0)),"",OFFSET('9. METAS'!$X$20,INT((ROW()-14)/2),0)))</f>
        <v>#REF!</v>
      </c>
      <c r="N213" s="536" t="str">
        <f t="shared" ref="N213" ca="1" si="196">IFERROR(J213/J214,"ND")</f>
        <v>ND</v>
      </c>
      <c r="O213" s="507" t="str">
        <f t="shared" ref="O213" ca="1" si="197">IFERROR(((J213)/H213),"ND")</f>
        <v>ND</v>
      </c>
      <c r="P213" s="538"/>
    </row>
    <row r="214" spans="3:16">
      <c r="C214" s="498"/>
      <c r="D214" s="488"/>
      <c r="E214" s="488"/>
      <c r="F214" s="490"/>
      <c r="G214" s="492"/>
      <c r="H214" s="535"/>
      <c r="I214" s="480"/>
      <c r="J214" s="135" t="str">
        <f ca="1">IF(MOD(ROW()-13,2)=0,IF(ISBLANK(OFFSET(#REF!,INT((ROW()-13)/2),0)),"",OFFSET(#REF!,INT((ROW()-13)/2),0)),IF(ISBLANK(OFFSET('9. METAS'!$U$20,INT((ROW()-14)/2),0)),"",OFFSET('9. METAS'!$U$20,INT((ROW()-14)/2),0)))</f>
        <v/>
      </c>
      <c r="K214" s="136" t="str">
        <f ca="1">IF(MOD(ROW()-13,2)=0,IF(ISBLANK(OFFSET(#REF!,INT((ROW()-13)/2),0)),"",OFFSET(#REF!,INT((ROW()-13)/2),0)),IF(ISBLANK(OFFSET('9. METAS'!$V$20,INT((ROW()-14)/2),0)),"",OFFSET('9. METAS'!$V$20,INT((ROW()-14)/2),0)))</f>
        <v/>
      </c>
      <c r="L214" s="136" t="str">
        <f ca="1">IF(MOD(ROW()-13,2)=0,IF(ISBLANK(OFFSET(#REF!,INT((ROW()-13)/2),0)),"",OFFSET(#REF!,INT((ROW()-13)/2),0)),IF(ISBLANK(OFFSET('9. METAS'!$W$20,INT((ROW()-14)/2),0)),"",OFFSET('9. METAS'!$W$20,INT((ROW()-14)/2),0)))</f>
        <v/>
      </c>
      <c r="M214" s="137" t="str">
        <f ca="1">IF(MOD(ROW()-13,2)=0,IF(ISBLANK(OFFSET(#REF!,INT((ROW()-13)/2),0)),"",OFFSET(#REF!,INT((ROW()-13)/2),0)),IF(ISBLANK(OFFSET('9. METAS'!$X$20,INT((ROW()-14)/2),0)),"",OFFSET('9. METAS'!$X$20,INT((ROW()-14)/2),0)))</f>
        <v/>
      </c>
      <c r="N214" s="537"/>
      <c r="O214" s="508"/>
      <c r="P214" s="539"/>
    </row>
    <row r="215" spans="3:16">
      <c r="C215" s="486" t="str">
        <f ca="1">IF(ISBLANK(OFFSET('5. Pp (3 años)'!$C$46,INT((ROW()-13)/2),0)),"",OFFSET('5. Pp (3 años)'!$C$46,INT((ROW()-13)/2),0))</f>
        <v/>
      </c>
      <c r="D215" s="488" t="str">
        <f ca="1">IF(ISBLANK(OFFSET('5. Pp (3 años)'!$D$46,INT((ROW()-13)/2),0)),"",OFFSET('5. Pp (3 años)'!$D$46,INT((ROW()-13)/2),0))</f>
        <v/>
      </c>
      <c r="E215" s="488" t="str">
        <f ca="1">IF(ISBLANK(OFFSET('5. Pp (3 años)'!$E$46,INT((ROW()-13)/2),0)),"",OFFSET('5. Pp (3 años)'!$E$46,INT((ROW()-13)/2),0))</f>
        <v/>
      </c>
      <c r="F215" s="490" t="str">
        <f ca="1">IF(ISBLANK(OFFSET('5. Pp (3 años)'!$K$46,INT((ROW()-13)/2),0)),"",OFFSET('5. Pp (3 años)'!$K$46,INT((ROW()-13)/2),0))</f>
        <v/>
      </c>
      <c r="G215" s="492" t="str">
        <f ca="1">IF(ISBLANK(OFFSET('5. Pp (3 años)'!$H$46,INT((ROW()-13)/2),0)),"",OFFSET('5. Pp (3 años)'!$H$46,INT((ROW()-13)/2),0))</f>
        <v/>
      </c>
      <c r="H215" s="535" t="str">
        <f ca="1">IF(ISBLANK(OFFSET('9. METAS'!$L$20,INT((ROW()-13)/2),0)),"",OFFSET('9. METAS'!$L$20,INT((ROW()-13)/2),0))</f>
        <v/>
      </c>
      <c r="I215" s="479"/>
      <c r="J215" s="135" t="e">
        <f ca="1">IF(MOD(ROW()-13,2)=0,IF(ISBLANK(OFFSET(#REF!,INT((ROW()-13)/2),0)),"",OFFSET(#REF!,INT((ROW()-13)/2),0)),IF(ISBLANK(OFFSET('9. METAS'!$U$20,INT((ROW()-14)/2),0)),"",OFFSET('9. METAS'!$U$20,INT((ROW()-14)/2),0)))</f>
        <v>#REF!</v>
      </c>
      <c r="K215" s="136" t="e">
        <f ca="1">IF(MOD(ROW()-13,2)=0,IF(ISBLANK(OFFSET(#REF!,INT((ROW()-13)/2),0)),"",OFFSET(#REF!,INT((ROW()-13)/2),0)),IF(ISBLANK(OFFSET('9. METAS'!$V$20,INT((ROW()-14)/2),0)),"",OFFSET('9. METAS'!$V$20,INT((ROW()-14)/2),0)))</f>
        <v>#REF!</v>
      </c>
      <c r="L215" s="136" t="e">
        <f ca="1">IF(MOD(ROW()-13,2)=0,IF(ISBLANK(OFFSET(#REF!,INT((ROW()-13)/2),0)),"",OFFSET(#REF!,INT((ROW()-13)/2),0)),IF(ISBLANK(OFFSET('9. METAS'!$W$20,INT((ROW()-14)/2),0)),"",OFFSET('9. METAS'!$W$20,INT((ROW()-14)/2),0)))</f>
        <v>#REF!</v>
      </c>
      <c r="M215" s="137" t="e">
        <f ca="1">IF(MOD(ROW()-13,2)=0,IF(ISBLANK(OFFSET(#REF!,INT((ROW()-13)/2),0)),"",OFFSET(#REF!,INT((ROW()-13)/2),0)),IF(ISBLANK(OFFSET('9. METAS'!$X$20,INT((ROW()-14)/2),0)),"",OFFSET('9. METAS'!$X$20,INT((ROW()-14)/2),0)))</f>
        <v>#REF!</v>
      </c>
      <c r="N215" s="536" t="str">
        <f t="shared" ref="N215" ca="1" si="198">IFERROR(J215/J216,"ND")</f>
        <v>ND</v>
      </c>
      <c r="O215" s="507" t="str">
        <f t="shared" ref="O215" ca="1" si="199">IFERROR(((J215)/H215),"ND")</f>
        <v>ND</v>
      </c>
      <c r="P215" s="538"/>
    </row>
    <row r="216" spans="3:16">
      <c r="C216" s="498"/>
      <c r="D216" s="488"/>
      <c r="E216" s="488"/>
      <c r="F216" s="490"/>
      <c r="G216" s="492"/>
      <c r="H216" s="535"/>
      <c r="I216" s="480"/>
      <c r="J216" s="135" t="str">
        <f ca="1">IF(MOD(ROW()-13,2)=0,IF(ISBLANK(OFFSET(#REF!,INT((ROW()-13)/2),0)),"",OFFSET(#REF!,INT((ROW()-13)/2),0)),IF(ISBLANK(OFFSET('9. METAS'!$U$20,INT((ROW()-14)/2),0)),"",OFFSET('9. METAS'!$U$20,INT((ROW()-14)/2),0)))</f>
        <v/>
      </c>
      <c r="K216" s="136" t="str">
        <f ca="1">IF(MOD(ROW()-13,2)=0,IF(ISBLANK(OFFSET(#REF!,INT((ROW()-13)/2),0)),"",OFFSET(#REF!,INT((ROW()-13)/2),0)),IF(ISBLANK(OFFSET('9. METAS'!$V$20,INT((ROW()-14)/2),0)),"",OFFSET('9. METAS'!$V$20,INT((ROW()-14)/2),0)))</f>
        <v/>
      </c>
      <c r="L216" s="136" t="str">
        <f ca="1">IF(MOD(ROW()-13,2)=0,IF(ISBLANK(OFFSET(#REF!,INT((ROW()-13)/2),0)),"",OFFSET(#REF!,INT((ROW()-13)/2),0)),IF(ISBLANK(OFFSET('9. METAS'!$W$20,INT((ROW()-14)/2),0)),"",OFFSET('9. METAS'!$W$20,INT((ROW()-14)/2),0)))</f>
        <v/>
      </c>
      <c r="M216" s="137" t="str">
        <f ca="1">IF(MOD(ROW()-13,2)=0,IF(ISBLANK(OFFSET(#REF!,INT((ROW()-13)/2),0)),"",OFFSET(#REF!,INT((ROW()-13)/2),0)),IF(ISBLANK(OFFSET('9. METAS'!$X$20,INT((ROW()-14)/2),0)),"",OFFSET('9. METAS'!$X$20,INT((ROW()-14)/2),0)))</f>
        <v/>
      </c>
      <c r="N216" s="537"/>
      <c r="O216" s="508"/>
      <c r="P216" s="539"/>
    </row>
    <row r="217" spans="3:16">
      <c r="C217" s="486" t="str">
        <f ca="1">IF(ISBLANK(OFFSET('5. Pp (3 años)'!$C$46,INT((ROW()-13)/2),0)),"",OFFSET('5. Pp (3 años)'!$C$46,INT((ROW()-13)/2),0))</f>
        <v/>
      </c>
      <c r="D217" s="488" t="str">
        <f ca="1">IF(ISBLANK(OFFSET('5. Pp (3 años)'!$D$46,INT((ROW()-13)/2),0)),"",OFFSET('5. Pp (3 años)'!$D$46,INT((ROW()-13)/2),0))</f>
        <v/>
      </c>
      <c r="E217" s="488" t="str">
        <f ca="1">IF(ISBLANK(OFFSET('5. Pp (3 años)'!$E$46,INT((ROW()-13)/2),0)),"",OFFSET('5. Pp (3 años)'!$E$46,INT((ROW()-13)/2),0))</f>
        <v/>
      </c>
      <c r="F217" s="490" t="str">
        <f ca="1">IF(ISBLANK(OFFSET('5. Pp (3 años)'!$K$46,INT((ROW()-13)/2),0)),"",OFFSET('5. Pp (3 años)'!$K$46,INT((ROW()-13)/2),0))</f>
        <v/>
      </c>
      <c r="G217" s="492" t="str">
        <f ca="1">IF(ISBLANK(OFFSET('5. Pp (3 años)'!$H$46,INT((ROW()-13)/2),0)),"",OFFSET('5. Pp (3 años)'!$H$46,INT((ROW()-13)/2),0))</f>
        <v/>
      </c>
      <c r="H217" s="535" t="str">
        <f ca="1">IF(ISBLANK(OFFSET('9. METAS'!$L$20,INT((ROW()-13)/2),0)),"",OFFSET('9. METAS'!$L$20,INT((ROW()-13)/2),0))</f>
        <v/>
      </c>
      <c r="I217" s="479"/>
      <c r="J217" s="135" t="e">
        <f ca="1">IF(MOD(ROW()-13,2)=0,IF(ISBLANK(OFFSET(#REF!,INT((ROW()-13)/2),0)),"",OFFSET(#REF!,INT((ROW()-13)/2),0)),IF(ISBLANK(OFFSET('9. METAS'!$U$20,INT((ROW()-14)/2),0)),"",OFFSET('9. METAS'!$U$20,INT((ROW()-14)/2),0)))</f>
        <v>#REF!</v>
      </c>
      <c r="K217" s="136" t="e">
        <f ca="1">IF(MOD(ROW()-13,2)=0,IF(ISBLANK(OFFSET(#REF!,INT((ROW()-13)/2),0)),"",OFFSET(#REF!,INT((ROW()-13)/2),0)),IF(ISBLANK(OFFSET('9. METAS'!$V$20,INT((ROW()-14)/2),0)),"",OFFSET('9. METAS'!$V$20,INT((ROW()-14)/2),0)))</f>
        <v>#REF!</v>
      </c>
      <c r="L217" s="136" t="e">
        <f ca="1">IF(MOD(ROW()-13,2)=0,IF(ISBLANK(OFFSET(#REF!,INT((ROW()-13)/2),0)),"",OFFSET(#REF!,INT((ROW()-13)/2),0)),IF(ISBLANK(OFFSET('9. METAS'!$W$20,INT((ROW()-14)/2),0)),"",OFFSET('9. METAS'!$W$20,INT((ROW()-14)/2),0)))</f>
        <v>#REF!</v>
      </c>
      <c r="M217" s="137" t="e">
        <f ca="1">IF(MOD(ROW()-13,2)=0,IF(ISBLANK(OFFSET(#REF!,INT((ROW()-13)/2),0)),"",OFFSET(#REF!,INT((ROW()-13)/2),0)),IF(ISBLANK(OFFSET('9. METAS'!$X$20,INT((ROW()-14)/2),0)),"",OFFSET('9. METAS'!$X$20,INT((ROW()-14)/2),0)))</f>
        <v>#REF!</v>
      </c>
      <c r="N217" s="536" t="str">
        <f t="shared" ref="N217" ca="1" si="200">IFERROR(J217/J218,"ND")</f>
        <v>ND</v>
      </c>
      <c r="O217" s="507" t="str">
        <f t="shared" ref="O217" ca="1" si="201">IFERROR(((J217)/H217),"ND")</f>
        <v>ND</v>
      </c>
      <c r="P217" s="538"/>
    </row>
    <row r="218" spans="3:16">
      <c r="C218" s="498"/>
      <c r="D218" s="488"/>
      <c r="E218" s="488"/>
      <c r="F218" s="490"/>
      <c r="G218" s="492"/>
      <c r="H218" s="535"/>
      <c r="I218" s="480"/>
      <c r="J218" s="135" t="str">
        <f ca="1">IF(MOD(ROW()-13,2)=0,IF(ISBLANK(OFFSET(#REF!,INT((ROW()-13)/2),0)),"",OFFSET(#REF!,INT((ROW()-13)/2),0)),IF(ISBLANK(OFFSET('9. METAS'!$U$20,INT((ROW()-14)/2),0)),"",OFFSET('9. METAS'!$U$20,INT((ROW()-14)/2),0)))</f>
        <v/>
      </c>
      <c r="K218" s="136" t="str">
        <f ca="1">IF(MOD(ROW()-13,2)=0,IF(ISBLANK(OFFSET(#REF!,INT((ROW()-13)/2),0)),"",OFFSET(#REF!,INT((ROW()-13)/2),0)),IF(ISBLANK(OFFSET('9. METAS'!$V$20,INT((ROW()-14)/2),0)),"",OFFSET('9. METAS'!$V$20,INT((ROW()-14)/2),0)))</f>
        <v/>
      </c>
      <c r="L218" s="136" t="str">
        <f ca="1">IF(MOD(ROW()-13,2)=0,IF(ISBLANK(OFFSET(#REF!,INT((ROW()-13)/2),0)),"",OFFSET(#REF!,INT((ROW()-13)/2),0)),IF(ISBLANK(OFFSET('9. METAS'!$W$20,INT((ROW()-14)/2),0)),"",OFFSET('9. METAS'!$W$20,INT((ROW()-14)/2),0)))</f>
        <v/>
      </c>
      <c r="M218" s="137" t="str">
        <f ca="1">IF(MOD(ROW()-13,2)=0,IF(ISBLANK(OFFSET(#REF!,INT((ROW()-13)/2),0)),"",OFFSET(#REF!,INT((ROW()-13)/2),0)),IF(ISBLANK(OFFSET('9. METAS'!$X$20,INT((ROW()-14)/2),0)),"",OFFSET('9. METAS'!$X$20,INT((ROW()-14)/2),0)))</f>
        <v/>
      </c>
      <c r="N218" s="537"/>
      <c r="O218" s="508"/>
      <c r="P218" s="539"/>
    </row>
    <row r="219" spans="3:16">
      <c r="C219" s="486" t="str">
        <f ca="1">IF(ISBLANK(OFFSET('5. Pp (3 años)'!$C$46,INT((ROW()-13)/2),0)),"",OFFSET('5. Pp (3 años)'!$C$46,INT((ROW()-13)/2),0))</f>
        <v/>
      </c>
      <c r="D219" s="488" t="str">
        <f ca="1">IF(ISBLANK(OFFSET('5. Pp (3 años)'!$D$46,INT((ROW()-13)/2),0)),"",OFFSET('5. Pp (3 años)'!$D$46,INT((ROW()-13)/2),0))</f>
        <v/>
      </c>
      <c r="E219" s="488" t="str">
        <f ca="1">IF(ISBLANK(OFFSET('5. Pp (3 años)'!$E$46,INT((ROW()-13)/2),0)),"",OFFSET('5. Pp (3 años)'!$E$46,INT((ROW()-13)/2),0))</f>
        <v/>
      </c>
      <c r="F219" s="490" t="str">
        <f ca="1">IF(ISBLANK(OFFSET('5. Pp (3 años)'!$K$46,INT((ROW()-13)/2),0)),"",OFFSET('5. Pp (3 años)'!$K$46,INT((ROW()-13)/2),0))</f>
        <v/>
      </c>
      <c r="G219" s="492" t="str">
        <f ca="1">IF(ISBLANK(OFFSET('5. Pp (3 años)'!$H$46,INT((ROW()-13)/2),0)),"",OFFSET('5. Pp (3 años)'!$H$46,INT((ROW()-13)/2),0))</f>
        <v/>
      </c>
      <c r="H219" s="535" t="str">
        <f ca="1">IF(ISBLANK(OFFSET('9. METAS'!$L$20,INT((ROW()-13)/2),0)),"",OFFSET('9. METAS'!$L$20,INT((ROW()-13)/2),0))</f>
        <v/>
      </c>
      <c r="I219" s="479"/>
      <c r="J219" s="135" t="e">
        <f ca="1">IF(MOD(ROW()-13,2)=0,IF(ISBLANK(OFFSET(#REF!,INT((ROW()-13)/2),0)),"",OFFSET(#REF!,INT((ROW()-13)/2),0)),IF(ISBLANK(OFFSET('9. METAS'!$U$20,INT((ROW()-14)/2),0)),"",OFFSET('9. METAS'!$U$20,INT((ROW()-14)/2),0)))</f>
        <v>#REF!</v>
      </c>
      <c r="K219" s="136" t="e">
        <f ca="1">IF(MOD(ROW()-13,2)=0,IF(ISBLANK(OFFSET(#REF!,INT((ROW()-13)/2),0)),"",OFFSET(#REF!,INT((ROW()-13)/2),0)),IF(ISBLANK(OFFSET('9. METAS'!$V$20,INT((ROW()-14)/2),0)),"",OFFSET('9. METAS'!$V$20,INT((ROW()-14)/2),0)))</f>
        <v>#REF!</v>
      </c>
      <c r="L219" s="136" t="e">
        <f ca="1">IF(MOD(ROW()-13,2)=0,IF(ISBLANK(OFFSET(#REF!,INT((ROW()-13)/2),0)),"",OFFSET(#REF!,INT((ROW()-13)/2),0)),IF(ISBLANK(OFFSET('9. METAS'!$W$20,INT((ROW()-14)/2),0)),"",OFFSET('9. METAS'!$W$20,INT((ROW()-14)/2),0)))</f>
        <v>#REF!</v>
      </c>
      <c r="M219" s="137" t="e">
        <f ca="1">IF(MOD(ROW()-13,2)=0,IF(ISBLANK(OFFSET(#REF!,INT((ROW()-13)/2),0)),"",OFFSET(#REF!,INT((ROW()-13)/2),0)),IF(ISBLANK(OFFSET('9. METAS'!$X$20,INT((ROW()-14)/2),0)),"",OFFSET('9. METAS'!$X$20,INT((ROW()-14)/2),0)))</f>
        <v>#REF!</v>
      </c>
      <c r="N219" s="536" t="str">
        <f t="shared" ref="N219" ca="1" si="202">IFERROR(J219/J220,"ND")</f>
        <v>ND</v>
      </c>
      <c r="O219" s="507" t="str">
        <f t="shared" ref="O219" ca="1" si="203">IFERROR(((J219)/H219),"ND")</f>
        <v>ND</v>
      </c>
      <c r="P219" s="538"/>
    </row>
    <row r="220" spans="3:16">
      <c r="C220" s="498"/>
      <c r="D220" s="488"/>
      <c r="E220" s="488"/>
      <c r="F220" s="490"/>
      <c r="G220" s="492"/>
      <c r="H220" s="535"/>
      <c r="I220" s="480"/>
      <c r="J220" s="135" t="str">
        <f ca="1">IF(MOD(ROW()-13,2)=0,IF(ISBLANK(OFFSET(#REF!,INT((ROW()-13)/2),0)),"",OFFSET(#REF!,INT((ROW()-13)/2),0)),IF(ISBLANK(OFFSET('9. METAS'!$U$20,INT((ROW()-14)/2),0)),"",OFFSET('9. METAS'!$U$20,INT((ROW()-14)/2),0)))</f>
        <v/>
      </c>
      <c r="K220" s="136" t="str">
        <f ca="1">IF(MOD(ROW()-13,2)=0,IF(ISBLANK(OFFSET(#REF!,INT((ROW()-13)/2),0)),"",OFFSET(#REF!,INT((ROW()-13)/2),0)),IF(ISBLANK(OFFSET('9. METAS'!$V$20,INT((ROW()-14)/2),0)),"",OFFSET('9. METAS'!$V$20,INT((ROW()-14)/2),0)))</f>
        <v/>
      </c>
      <c r="L220" s="136" t="str">
        <f ca="1">IF(MOD(ROW()-13,2)=0,IF(ISBLANK(OFFSET(#REF!,INT((ROW()-13)/2),0)),"",OFFSET(#REF!,INT((ROW()-13)/2),0)),IF(ISBLANK(OFFSET('9. METAS'!$W$20,INT((ROW()-14)/2),0)),"",OFFSET('9. METAS'!$W$20,INT((ROW()-14)/2),0)))</f>
        <v/>
      </c>
      <c r="M220" s="137" t="str">
        <f ca="1">IF(MOD(ROW()-13,2)=0,IF(ISBLANK(OFFSET(#REF!,INT((ROW()-13)/2),0)),"",OFFSET(#REF!,INT((ROW()-13)/2),0)),IF(ISBLANK(OFFSET('9. METAS'!$X$20,INT((ROW()-14)/2),0)),"",OFFSET('9. METAS'!$X$20,INT((ROW()-14)/2),0)))</f>
        <v/>
      </c>
      <c r="N220" s="537"/>
      <c r="O220" s="508"/>
      <c r="P220" s="539"/>
    </row>
    <row r="221" spans="3:16">
      <c r="C221" s="486" t="str">
        <f ca="1">IF(ISBLANK(OFFSET('5. Pp (3 años)'!$C$46,INT((ROW()-13)/2),0)),"",OFFSET('5. Pp (3 años)'!$C$46,INT((ROW()-13)/2),0))</f>
        <v/>
      </c>
      <c r="D221" s="488" t="str">
        <f ca="1">IF(ISBLANK(OFFSET('5. Pp (3 años)'!$D$46,INT((ROW()-13)/2),0)),"",OFFSET('5. Pp (3 años)'!$D$46,INT((ROW()-13)/2),0))</f>
        <v/>
      </c>
      <c r="E221" s="488" t="str">
        <f ca="1">IF(ISBLANK(OFFSET('5. Pp (3 años)'!$E$46,INT((ROW()-13)/2),0)),"",OFFSET('5. Pp (3 años)'!$E$46,INT((ROW()-13)/2),0))</f>
        <v/>
      </c>
      <c r="F221" s="490" t="str">
        <f ca="1">IF(ISBLANK(OFFSET('5. Pp (3 años)'!$K$46,INT((ROW()-13)/2),0)),"",OFFSET('5. Pp (3 años)'!$K$46,INT((ROW()-13)/2),0))</f>
        <v/>
      </c>
      <c r="G221" s="492" t="str">
        <f ca="1">IF(ISBLANK(OFFSET('5. Pp (3 años)'!$H$46,INT((ROW()-13)/2),0)),"",OFFSET('5. Pp (3 años)'!$H$46,INT((ROW()-13)/2),0))</f>
        <v/>
      </c>
      <c r="H221" s="535" t="str">
        <f ca="1">IF(ISBLANK(OFFSET('9. METAS'!$L$20,INT((ROW()-13)/2),0)),"",OFFSET('9. METAS'!$L$20,INT((ROW()-13)/2),0))</f>
        <v/>
      </c>
      <c r="I221" s="479"/>
      <c r="J221" s="135" t="e">
        <f ca="1">IF(MOD(ROW()-13,2)=0,IF(ISBLANK(OFFSET(#REF!,INT((ROW()-13)/2),0)),"",OFFSET(#REF!,INT((ROW()-13)/2),0)),IF(ISBLANK(OFFSET('9. METAS'!$U$20,INT((ROW()-14)/2),0)),"",OFFSET('9. METAS'!$U$20,INT((ROW()-14)/2),0)))</f>
        <v>#REF!</v>
      </c>
      <c r="K221" s="136" t="e">
        <f ca="1">IF(MOD(ROW()-13,2)=0,IF(ISBLANK(OFFSET(#REF!,INT((ROW()-13)/2),0)),"",OFFSET(#REF!,INT((ROW()-13)/2),0)),IF(ISBLANK(OFFSET('9. METAS'!$V$20,INT((ROW()-14)/2),0)),"",OFFSET('9. METAS'!$V$20,INT((ROW()-14)/2),0)))</f>
        <v>#REF!</v>
      </c>
      <c r="L221" s="136" t="e">
        <f ca="1">IF(MOD(ROW()-13,2)=0,IF(ISBLANK(OFFSET(#REF!,INT((ROW()-13)/2),0)),"",OFFSET(#REF!,INT((ROW()-13)/2),0)),IF(ISBLANK(OFFSET('9. METAS'!$W$20,INT((ROW()-14)/2),0)),"",OFFSET('9. METAS'!$W$20,INT((ROW()-14)/2),0)))</f>
        <v>#REF!</v>
      </c>
      <c r="M221" s="137" t="e">
        <f ca="1">IF(MOD(ROW()-13,2)=0,IF(ISBLANK(OFFSET(#REF!,INT((ROW()-13)/2),0)),"",OFFSET(#REF!,INT((ROW()-13)/2),0)),IF(ISBLANK(OFFSET('9. METAS'!$X$20,INT((ROW()-14)/2),0)),"",OFFSET('9. METAS'!$X$20,INT((ROW()-14)/2),0)))</f>
        <v>#REF!</v>
      </c>
      <c r="N221" s="536" t="str">
        <f t="shared" ref="N221" ca="1" si="204">IFERROR(J221/J222,"ND")</f>
        <v>ND</v>
      </c>
      <c r="O221" s="507" t="str">
        <f t="shared" ref="O221" ca="1" si="205">IFERROR(((J221)/H221),"ND")</f>
        <v>ND</v>
      </c>
      <c r="P221" s="538"/>
    </row>
    <row r="222" spans="3:16">
      <c r="C222" s="498"/>
      <c r="D222" s="488"/>
      <c r="E222" s="488"/>
      <c r="F222" s="490"/>
      <c r="G222" s="492"/>
      <c r="H222" s="535"/>
      <c r="I222" s="480"/>
      <c r="J222" s="135" t="str">
        <f ca="1">IF(MOD(ROW()-13,2)=0,IF(ISBLANK(OFFSET(#REF!,INT((ROW()-13)/2),0)),"",OFFSET(#REF!,INT((ROW()-13)/2),0)),IF(ISBLANK(OFFSET('9. METAS'!$U$20,INT((ROW()-14)/2),0)),"",OFFSET('9. METAS'!$U$20,INT((ROW()-14)/2),0)))</f>
        <v/>
      </c>
      <c r="K222" s="136" t="str">
        <f ca="1">IF(MOD(ROW()-13,2)=0,IF(ISBLANK(OFFSET(#REF!,INT((ROW()-13)/2),0)),"",OFFSET(#REF!,INT((ROW()-13)/2),0)),IF(ISBLANK(OFFSET('9. METAS'!$V$20,INT((ROW()-14)/2),0)),"",OFFSET('9. METAS'!$V$20,INT((ROW()-14)/2),0)))</f>
        <v/>
      </c>
      <c r="L222" s="136" t="str">
        <f ca="1">IF(MOD(ROW()-13,2)=0,IF(ISBLANK(OFFSET(#REF!,INT((ROW()-13)/2),0)),"",OFFSET(#REF!,INT((ROW()-13)/2),0)),IF(ISBLANK(OFFSET('9. METAS'!$W$20,INT((ROW()-14)/2),0)),"",OFFSET('9. METAS'!$W$20,INT((ROW()-14)/2),0)))</f>
        <v/>
      </c>
      <c r="M222" s="137" t="str">
        <f ca="1">IF(MOD(ROW()-13,2)=0,IF(ISBLANK(OFFSET(#REF!,INT((ROW()-13)/2),0)),"",OFFSET(#REF!,INT((ROW()-13)/2),0)),IF(ISBLANK(OFFSET('9. METAS'!$X$20,INT((ROW()-14)/2),0)),"",OFFSET('9. METAS'!$X$20,INT((ROW()-14)/2),0)))</f>
        <v/>
      </c>
      <c r="N222" s="537"/>
      <c r="O222" s="508"/>
      <c r="P222" s="539"/>
    </row>
    <row r="223" spans="3:16">
      <c r="C223" s="486" t="str">
        <f ca="1">IF(ISBLANK(OFFSET('5. Pp (3 años)'!$C$46,INT((ROW()-13)/2),0)),"",OFFSET('5. Pp (3 años)'!$C$46,INT((ROW()-13)/2),0))</f>
        <v/>
      </c>
      <c r="D223" s="488" t="str">
        <f ca="1">IF(ISBLANK(OFFSET('5. Pp (3 años)'!$D$46,INT((ROW()-13)/2),0)),"",OFFSET('5. Pp (3 años)'!$D$46,INT((ROW()-13)/2),0))</f>
        <v/>
      </c>
      <c r="E223" s="488" t="str">
        <f ca="1">IF(ISBLANK(OFFSET('5. Pp (3 años)'!$E$46,INT((ROW()-13)/2),0)),"",OFFSET('5. Pp (3 años)'!$E$46,INT((ROW()-13)/2),0))</f>
        <v/>
      </c>
      <c r="F223" s="490" t="str">
        <f ca="1">IF(ISBLANK(OFFSET('5. Pp (3 años)'!$K$46,INT((ROW()-13)/2),0)),"",OFFSET('5. Pp (3 años)'!$K$46,INT((ROW()-13)/2),0))</f>
        <v/>
      </c>
      <c r="G223" s="492" t="str">
        <f ca="1">IF(ISBLANK(OFFSET('5. Pp (3 años)'!$H$46,INT((ROW()-13)/2),0)),"",OFFSET('5. Pp (3 años)'!$H$46,INT((ROW()-13)/2),0))</f>
        <v/>
      </c>
      <c r="H223" s="535" t="str">
        <f ca="1">IF(ISBLANK(OFFSET('9. METAS'!$L$20,INT((ROW()-13)/2),0)),"",OFFSET('9. METAS'!$L$20,INT((ROW()-13)/2),0))</f>
        <v/>
      </c>
      <c r="I223" s="479"/>
      <c r="J223" s="135" t="e">
        <f ca="1">IF(MOD(ROW()-13,2)=0,IF(ISBLANK(OFFSET(#REF!,INT((ROW()-13)/2),0)),"",OFFSET(#REF!,INT((ROW()-13)/2),0)),IF(ISBLANK(OFFSET('9. METAS'!$U$20,INT((ROW()-14)/2),0)),"",OFFSET('9. METAS'!$U$20,INT((ROW()-14)/2),0)))</f>
        <v>#REF!</v>
      </c>
      <c r="K223" s="136" t="e">
        <f ca="1">IF(MOD(ROW()-13,2)=0,IF(ISBLANK(OFFSET(#REF!,INT((ROW()-13)/2),0)),"",OFFSET(#REF!,INT((ROW()-13)/2),0)),IF(ISBLANK(OFFSET('9. METAS'!$V$20,INT((ROW()-14)/2),0)),"",OFFSET('9. METAS'!$V$20,INT((ROW()-14)/2),0)))</f>
        <v>#REF!</v>
      </c>
      <c r="L223" s="136" t="e">
        <f ca="1">IF(MOD(ROW()-13,2)=0,IF(ISBLANK(OFFSET(#REF!,INT((ROW()-13)/2),0)),"",OFFSET(#REF!,INT((ROW()-13)/2),0)),IF(ISBLANK(OFFSET('9. METAS'!$W$20,INT((ROW()-14)/2),0)),"",OFFSET('9. METAS'!$W$20,INT((ROW()-14)/2),0)))</f>
        <v>#REF!</v>
      </c>
      <c r="M223" s="137" t="e">
        <f ca="1">IF(MOD(ROW()-13,2)=0,IF(ISBLANK(OFFSET(#REF!,INT((ROW()-13)/2),0)),"",OFFSET(#REF!,INT((ROW()-13)/2),0)),IF(ISBLANK(OFFSET('9. METAS'!$X$20,INT((ROW()-14)/2),0)),"",OFFSET('9. METAS'!$X$20,INT((ROW()-14)/2),0)))</f>
        <v>#REF!</v>
      </c>
      <c r="N223" s="536" t="str">
        <f t="shared" ref="N223" ca="1" si="206">IFERROR(J223/J224,"ND")</f>
        <v>ND</v>
      </c>
      <c r="O223" s="507" t="str">
        <f t="shared" ref="O223" ca="1" si="207">IFERROR(((J223)/H223),"ND")</f>
        <v>ND</v>
      </c>
      <c r="P223" s="538"/>
    </row>
    <row r="224" spans="3:16">
      <c r="C224" s="498"/>
      <c r="D224" s="488"/>
      <c r="E224" s="488"/>
      <c r="F224" s="490"/>
      <c r="G224" s="492"/>
      <c r="H224" s="535"/>
      <c r="I224" s="480"/>
      <c r="J224" s="135" t="str">
        <f ca="1">IF(MOD(ROW()-13,2)=0,IF(ISBLANK(OFFSET(#REF!,INT((ROW()-13)/2),0)),"",OFFSET(#REF!,INT((ROW()-13)/2),0)),IF(ISBLANK(OFFSET('9. METAS'!$U$20,INT((ROW()-14)/2),0)),"",OFFSET('9. METAS'!$U$20,INT((ROW()-14)/2),0)))</f>
        <v/>
      </c>
      <c r="K224" s="136" t="str">
        <f ca="1">IF(MOD(ROW()-13,2)=0,IF(ISBLANK(OFFSET(#REF!,INT((ROW()-13)/2),0)),"",OFFSET(#REF!,INT((ROW()-13)/2),0)),IF(ISBLANK(OFFSET('9. METAS'!$V$20,INT((ROW()-14)/2),0)),"",OFFSET('9. METAS'!$V$20,INT((ROW()-14)/2),0)))</f>
        <v/>
      </c>
      <c r="L224" s="136" t="str">
        <f ca="1">IF(MOD(ROW()-13,2)=0,IF(ISBLANK(OFFSET(#REF!,INT((ROW()-13)/2),0)),"",OFFSET(#REF!,INT((ROW()-13)/2),0)),IF(ISBLANK(OFFSET('9. METAS'!$W$20,INT((ROW()-14)/2),0)),"",OFFSET('9. METAS'!$W$20,INT((ROW()-14)/2),0)))</f>
        <v/>
      </c>
      <c r="M224" s="137" t="str">
        <f ca="1">IF(MOD(ROW()-13,2)=0,IF(ISBLANK(OFFSET(#REF!,INT((ROW()-13)/2),0)),"",OFFSET(#REF!,INT((ROW()-13)/2),0)),IF(ISBLANK(OFFSET('9. METAS'!$X$20,INT((ROW()-14)/2),0)),"",OFFSET('9. METAS'!$X$20,INT((ROW()-14)/2),0)))</f>
        <v/>
      </c>
      <c r="N224" s="537"/>
      <c r="O224" s="508"/>
      <c r="P224" s="539"/>
    </row>
    <row r="225" spans="3:16">
      <c r="C225" s="486" t="str">
        <f ca="1">IF(ISBLANK(OFFSET('5. Pp (3 años)'!$C$46,INT((ROW()-13)/2),0)),"",OFFSET('5. Pp (3 años)'!$C$46,INT((ROW()-13)/2),0))</f>
        <v/>
      </c>
      <c r="D225" s="488" t="str">
        <f ca="1">IF(ISBLANK(OFFSET('5. Pp (3 años)'!$D$46,INT((ROW()-13)/2),0)),"",OFFSET('5. Pp (3 años)'!$D$46,INT((ROW()-13)/2),0))</f>
        <v/>
      </c>
      <c r="E225" s="488" t="str">
        <f ca="1">IF(ISBLANK(OFFSET('5. Pp (3 años)'!$E$46,INT((ROW()-13)/2),0)),"",OFFSET('5. Pp (3 años)'!$E$46,INT((ROW()-13)/2),0))</f>
        <v/>
      </c>
      <c r="F225" s="490" t="str">
        <f ca="1">IF(ISBLANK(OFFSET('5. Pp (3 años)'!$K$46,INT((ROW()-13)/2),0)),"",OFFSET('5. Pp (3 años)'!$K$46,INT((ROW()-13)/2),0))</f>
        <v/>
      </c>
      <c r="G225" s="492" t="str">
        <f ca="1">IF(ISBLANK(OFFSET('5. Pp (3 años)'!$H$46,INT((ROW()-13)/2),0)),"",OFFSET('5. Pp (3 años)'!$H$46,INT((ROW()-13)/2),0))</f>
        <v/>
      </c>
      <c r="H225" s="535" t="str">
        <f ca="1">IF(ISBLANK(OFFSET('9. METAS'!$L$20,INT((ROW()-13)/2),0)),"",OFFSET('9. METAS'!$L$20,INT((ROW()-13)/2),0))</f>
        <v/>
      </c>
      <c r="I225" s="479"/>
      <c r="J225" s="135" t="e">
        <f ca="1">IF(MOD(ROW()-13,2)=0,IF(ISBLANK(OFFSET(#REF!,INT((ROW()-13)/2),0)),"",OFFSET(#REF!,INT((ROW()-13)/2),0)),IF(ISBLANK(OFFSET('9. METAS'!$U$20,INT((ROW()-14)/2),0)),"",OFFSET('9. METAS'!$U$20,INT((ROW()-14)/2),0)))</f>
        <v>#REF!</v>
      </c>
      <c r="K225" s="136" t="e">
        <f ca="1">IF(MOD(ROW()-13,2)=0,IF(ISBLANK(OFFSET(#REF!,INT((ROW()-13)/2),0)),"",OFFSET(#REF!,INT((ROW()-13)/2),0)),IF(ISBLANK(OFFSET('9. METAS'!$V$20,INT((ROW()-14)/2),0)),"",OFFSET('9. METAS'!$V$20,INT((ROW()-14)/2),0)))</f>
        <v>#REF!</v>
      </c>
      <c r="L225" s="136" t="e">
        <f ca="1">IF(MOD(ROW()-13,2)=0,IF(ISBLANK(OFFSET(#REF!,INT((ROW()-13)/2),0)),"",OFFSET(#REF!,INT((ROW()-13)/2),0)),IF(ISBLANK(OFFSET('9. METAS'!$W$20,INT((ROW()-14)/2),0)),"",OFFSET('9. METAS'!$W$20,INT((ROW()-14)/2),0)))</f>
        <v>#REF!</v>
      </c>
      <c r="M225" s="137" t="e">
        <f ca="1">IF(MOD(ROW()-13,2)=0,IF(ISBLANK(OFFSET(#REF!,INT((ROW()-13)/2),0)),"",OFFSET(#REF!,INT((ROW()-13)/2),0)),IF(ISBLANK(OFFSET('9. METAS'!$X$20,INT((ROW()-14)/2),0)),"",OFFSET('9. METAS'!$X$20,INT((ROW()-14)/2),0)))</f>
        <v>#REF!</v>
      </c>
      <c r="N225" s="536" t="str">
        <f t="shared" ref="N225" ca="1" si="208">IFERROR(J225/J226,"ND")</f>
        <v>ND</v>
      </c>
      <c r="O225" s="507" t="str">
        <f t="shared" ref="O225" ca="1" si="209">IFERROR(((J225)/H225),"ND")</f>
        <v>ND</v>
      </c>
      <c r="P225" s="538"/>
    </row>
    <row r="226" spans="3:16">
      <c r="C226" s="498"/>
      <c r="D226" s="488"/>
      <c r="E226" s="488"/>
      <c r="F226" s="490"/>
      <c r="G226" s="492"/>
      <c r="H226" s="535"/>
      <c r="I226" s="480"/>
      <c r="J226" s="135" t="str">
        <f ca="1">IF(MOD(ROW()-13,2)=0,IF(ISBLANK(OFFSET(#REF!,INT((ROW()-13)/2),0)),"",OFFSET(#REF!,INT((ROW()-13)/2),0)),IF(ISBLANK(OFFSET('9. METAS'!$U$20,INT((ROW()-14)/2),0)),"",OFFSET('9. METAS'!$U$20,INT((ROW()-14)/2),0)))</f>
        <v/>
      </c>
      <c r="K226" s="136" t="str">
        <f ca="1">IF(MOD(ROW()-13,2)=0,IF(ISBLANK(OFFSET(#REF!,INT((ROW()-13)/2),0)),"",OFFSET(#REF!,INT((ROW()-13)/2),0)),IF(ISBLANK(OFFSET('9. METAS'!$V$20,INT((ROW()-14)/2),0)),"",OFFSET('9. METAS'!$V$20,INT((ROW()-14)/2),0)))</f>
        <v/>
      </c>
      <c r="L226" s="136" t="str">
        <f ca="1">IF(MOD(ROW()-13,2)=0,IF(ISBLANK(OFFSET(#REF!,INT((ROW()-13)/2),0)),"",OFFSET(#REF!,INT((ROW()-13)/2),0)),IF(ISBLANK(OFFSET('9. METAS'!$W$20,INT((ROW()-14)/2),0)),"",OFFSET('9. METAS'!$W$20,INT((ROW()-14)/2),0)))</f>
        <v/>
      </c>
      <c r="M226" s="137" t="str">
        <f ca="1">IF(MOD(ROW()-13,2)=0,IF(ISBLANK(OFFSET(#REF!,INT((ROW()-13)/2),0)),"",OFFSET(#REF!,INT((ROW()-13)/2),0)),IF(ISBLANK(OFFSET('9. METAS'!$X$20,INT((ROW()-14)/2),0)),"",OFFSET('9. METAS'!$X$20,INT((ROW()-14)/2),0)))</f>
        <v/>
      </c>
      <c r="N226" s="537"/>
      <c r="O226" s="508"/>
      <c r="P226" s="539"/>
    </row>
    <row r="227" spans="3:16">
      <c r="C227" s="486" t="str">
        <f ca="1">IF(ISBLANK(OFFSET('5. Pp (3 años)'!$C$46,INT((ROW()-13)/2),0)),"",OFFSET('5. Pp (3 años)'!$C$46,INT((ROW()-13)/2),0))</f>
        <v/>
      </c>
      <c r="D227" s="488" t="str">
        <f ca="1">IF(ISBLANK(OFFSET('5. Pp (3 años)'!$D$46,INT((ROW()-13)/2),0)),"",OFFSET('5. Pp (3 años)'!$D$46,INT((ROW()-13)/2),0))</f>
        <v/>
      </c>
      <c r="E227" s="488" t="str">
        <f ca="1">IF(ISBLANK(OFFSET('5. Pp (3 años)'!$E$46,INT((ROW()-13)/2),0)),"",OFFSET('5. Pp (3 años)'!$E$46,INT((ROW()-13)/2),0))</f>
        <v/>
      </c>
      <c r="F227" s="490" t="str">
        <f ca="1">IF(ISBLANK(OFFSET('5. Pp (3 años)'!$K$46,INT((ROW()-13)/2),0)),"",OFFSET('5. Pp (3 años)'!$K$46,INT((ROW()-13)/2),0))</f>
        <v/>
      </c>
      <c r="G227" s="492" t="str">
        <f ca="1">IF(ISBLANK(OFFSET('5. Pp (3 años)'!$H$46,INT((ROW()-13)/2),0)),"",OFFSET('5. Pp (3 años)'!$H$46,INT((ROW()-13)/2),0))</f>
        <v/>
      </c>
      <c r="H227" s="535" t="str">
        <f ca="1">IF(ISBLANK(OFFSET('9. METAS'!$L$20,INT((ROW()-13)/2),0)),"",OFFSET('9. METAS'!$L$20,INT((ROW()-13)/2),0))</f>
        <v/>
      </c>
      <c r="I227" s="479"/>
      <c r="J227" s="135" t="e">
        <f ca="1">IF(MOD(ROW()-13,2)=0,IF(ISBLANK(OFFSET(#REF!,INT((ROW()-13)/2),0)),"",OFFSET(#REF!,INT((ROW()-13)/2),0)),IF(ISBLANK(OFFSET('9. METAS'!$U$20,INT((ROW()-14)/2),0)),"",OFFSET('9. METAS'!$U$20,INT((ROW()-14)/2),0)))</f>
        <v>#REF!</v>
      </c>
      <c r="K227" s="136" t="e">
        <f ca="1">IF(MOD(ROW()-13,2)=0,IF(ISBLANK(OFFSET(#REF!,INT((ROW()-13)/2),0)),"",OFFSET(#REF!,INT((ROW()-13)/2),0)),IF(ISBLANK(OFFSET('9. METAS'!$V$20,INT((ROW()-14)/2),0)),"",OFFSET('9. METAS'!$V$20,INT((ROW()-14)/2),0)))</f>
        <v>#REF!</v>
      </c>
      <c r="L227" s="136" t="e">
        <f ca="1">IF(MOD(ROW()-13,2)=0,IF(ISBLANK(OFFSET(#REF!,INT((ROW()-13)/2),0)),"",OFFSET(#REF!,INT((ROW()-13)/2),0)),IF(ISBLANK(OFFSET('9. METAS'!$W$20,INT((ROW()-14)/2),0)),"",OFFSET('9. METAS'!$W$20,INT((ROW()-14)/2),0)))</f>
        <v>#REF!</v>
      </c>
      <c r="M227" s="137" t="e">
        <f ca="1">IF(MOD(ROW()-13,2)=0,IF(ISBLANK(OFFSET(#REF!,INT((ROW()-13)/2),0)),"",OFFSET(#REF!,INT((ROW()-13)/2),0)),IF(ISBLANK(OFFSET('9. METAS'!$X$20,INT((ROW()-14)/2),0)),"",OFFSET('9. METAS'!$X$20,INT((ROW()-14)/2),0)))</f>
        <v>#REF!</v>
      </c>
      <c r="N227" s="536" t="str">
        <f t="shared" ref="N227" ca="1" si="210">IFERROR(J227/J228,"ND")</f>
        <v>ND</v>
      </c>
      <c r="O227" s="507" t="str">
        <f t="shared" ref="O227" ca="1" si="211">IFERROR(((J227)/H227),"ND")</f>
        <v>ND</v>
      </c>
      <c r="P227" s="538"/>
    </row>
    <row r="228" spans="3:16">
      <c r="C228" s="498"/>
      <c r="D228" s="488"/>
      <c r="E228" s="488"/>
      <c r="F228" s="490"/>
      <c r="G228" s="492"/>
      <c r="H228" s="535"/>
      <c r="I228" s="480"/>
      <c r="J228" s="135" t="str">
        <f ca="1">IF(MOD(ROW()-13,2)=0,IF(ISBLANK(OFFSET(#REF!,INT((ROW()-13)/2),0)),"",OFFSET(#REF!,INT((ROW()-13)/2),0)),IF(ISBLANK(OFFSET('9. METAS'!$U$20,INT((ROW()-14)/2),0)),"",OFFSET('9. METAS'!$U$20,INT((ROW()-14)/2),0)))</f>
        <v/>
      </c>
      <c r="K228" s="136" t="str">
        <f ca="1">IF(MOD(ROW()-13,2)=0,IF(ISBLANK(OFFSET(#REF!,INT((ROW()-13)/2),0)),"",OFFSET(#REF!,INT((ROW()-13)/2),0)),IF(ISBLANK(OFFSET('9. METAS'!$V$20,INT((ROW()-14)/2),0)),"",OFFSET('9. METAS'!$V$20,INT((ROW()-14)/2),0)))</f>
        <v/>
      </c>
      <c r="L228" s="136" t="str">
        <f ca="1">IF(MOD(ROW()-13,2)=0,IF(ISBLANK(OFFSET(#REF!,INT((ROW()-13)/2),0)),"",OFFSET(#REF!,INT((ROW()-13)/2),0)),IF(ISBLANK(OFFSET('9. METAS'!$W$20,INT((ROW()-14)/2),0)),"",OFFSET('9. METAS'!$W$20,INT((ROW()-14)/2),0)))</f>
        <v/>
      </c>
      <c r="M228" s="137" t="str">
        <f ca="1">IF(MOD(ROW()-13,2)=0,IF(ISBLANK(OFFSET(#REF!,INT((ROW()-13)/2),0)),"",OFFSET(#REF!,INT((ROW()-13)/2),0)),IF(ISBLANK(OFFSET('9. METAS'!$X$20,INT((ROW()-14)/2),0)),"",OFFSET('9. METAS'!$X$20,INT((ROW()-14)/2),0)))</f>
        <v/>
      </c>
      <c r="N228" s="537"/>
      <c r="O228" s="508"/>
      <c r="P228" s="539"/>
    </row>
    <row r="229" spans="3:16">
      <c r="C229" s="486" t="str">
        <f ca="1">IF(ISBLANK(OFFSET('5. Pp (3 años)'!$C$46,INT((ROW()-13)/2),0)),"",OFFSET('5. Pp (3 años)'!$C$46,INT((ROW()-13)/2),0))</f>
        <v/>
      </c>
      <c r="D229" s="488" t="str">
        <f ca="1">IF(ISBLANK(OFFSET('5. Pp (3 años)'!$D$46,INT((ROW()-13)/2),0)),"",OFFSET('5. Pp (3 años)'!$D$46,INT((ROW()-13)/2),0))</f>
        <v/>
      </c>
      <c r="E229" s="488" t="str">
        <f ca="1">IF(ISBLANK(OFFSET('5. Pp (3 años)'!$E$46,INT((ROW()-13)/2),0)),"",OFFSET('5. Pp (3 años)'!$E$46,INT((ROW()-13)/2),0))</f>
        <v/>
      </c>
      <c r="F229" s="490" t="str">
        <f ca="1">IF(ISBLANK(OFFSET('5. Pp (3 años)'!$K$46,INT((ROW()-13)/2),0)),"",OFFSET('5. Pp (3 años)'!$K$46,INT((ROW()-13)/2),0))</f>
        <v/>
      </c>
      <c r="G229" s="492" t="str">
        <f ca="1">IF(ISBLANK(OFFSET('5. Pp (3 años)'!$H$46,INT((ROW()-13)/2),0)),"",OFFSET('5. Pp (3 años)'!$H$46,INT((ROW()-13)/2),0))</f>
        <v/>
      </c>
      <c r="H229" s="535" t="str">
        <f ca="1">IF(ISBLANK(OFFSET('9. METAS'!$L$20,INT((ROW()-13)/2),0)),"",OFFSET('9. METAS'!$L$20,INT((ROW()-13)/2),0))</f>
        <v/>
      </c>
      <c r="I229" s="479"/>
      <c r="J229" s="135" t="e">
        <f ca="1">IF(MOD(ROW()-13,2)=0,IF(ISBLANK(OFFSET(#REF!,INT((ROW()-13)/2),0)),"",OFFSET(#REF!,INT((ROW()-13)/2),0)),IF(ISBLANK(OFFSET('9. METAS'!$U$20,INT((ROW()-14)/2),0)),"",OFFSET('9. METAS'!$U$20,INT((ROW()-14)/2),0)))</f>
        <v>#REF!</v>
      </c>
      <c r="K229" s="136" t="e">
        <f ca="1">IF(MOD(ROW()-13,2)=0,IF(ISBLANK(OFFSET(#REF!,INT((ROW()-13)/2),0)),"",OFFSET(#REF!,INT((ROW()-13)/2),0)),IF(ISBLANK(OFFSET('9. METAS'!$V$20,INT((ROW()-14)/2),0)),"",OFFSET('9. METAS'!$V$20,INT((ROW()-14)/2),0)))</f>
        <v>#REF!</v>
      </c>
      <c r="L229" s="136" t="e">
        <f ca="1">IF(MOD(ROW()-13,2)=0,IF(ISBLANK(OFFSET(#REF!,INT((ROW()-13)/2),0)),"",OFFSET(#REF!,INT((ROW()-13)/2),0)),IF(ISBLANK(OFFSET('9. METAS'!$W$20,INT((ROW()-14)/2),0)),"",OFFSET('9. METAS'!$W$20,INT((ROW()-14)/2),0)))</f>
        <v>#REF!</v>
      </c>
      <c r="M229" s="137" t="e">
        <f ca="1">IF(MOD(ROW()-13,2)=0,IF(ISBLANK(OFFSET(#REF!,INT((ROW()-13)/2),0)),"",OFFSET(#REF!,INT((ROW()-13)/2),0)),IF(ISBLANK(OFFSET('9. METAS'!$X$20,INT((ROW()-14)/2),0)),"",OFFSET('9. METAS'!$X$20,INT((ROW()-14)/2),0)))</f>
        <v>#REF!</v>
      </c>
      <c r="N229" s="536" t="str">
        <f t="shared" ref="N229" ca="1" si="212">IFERROR(J229/J230,"ND")</f>
        <v>ND</v>
      </c>
      <c r="O229" s="507" t="str">
        <f t="shared" ref="O229" ca="1" si="213">IFERROR(((J229)/H229),"ND")</f>
        <v>ND</v>
      </c>
      <c r="P229" s="538"/>
    </row>
    <row r="230" spans="3:16">
      <c r="C230" s="498"/>
      <c r="D230" s="488"/>
      <c r="E230" s="488"/>
      <c r="F230" s="490"/>
      <c r="G230" s="492"/>
      <c r="H230" s="535"/>
      <c r="I230" s="480"/>
      <c r="J230" s="135" t="str">
        <f ca="1">IF(MOD(ROW()-13,2)=0,IF(ISBLANK(OFFSET(#REF!,INT((ROW()-13)/2),0)),"",OFFSET(#REF!,INT((ROW()-13)/2),0)),IF(ISBLANK(OFFSET('9. METAS'!$U$20,INT((ROW()-14)/2),0)),"",OFFSET('9. METAS'!$U$20,INT((ROW()-14)/2),0)))</f>
        <v/>
      </c>
      <c r="K230" s="136" t="str">
        <f ca="1">IF(MOD(ROW()-13,2)=0,IF(ISBLANK(OFFSET(#REF!,INT((ROW()-13)/2),0)),"",OFFSET(#REF!,INT((ROW()-13)/2),0)),IF(ISBLANK(OFFSET('9. METAS'!$V$20,INT((ROW()-14)/2),0)),"",OFFSET('9. METAS'!$V$20,INT((ROW()-14)/2),0)))</f>
        <v/>
      </c>
      <c r="L230" s="136" t="str">
        <f ca="1">IF(MOD(ROW()-13,2)=0,IF(ISBLANK(OFFSET(#REF!,INT((ROW()-13)/2),0)),"",OFFSET(#REF!,INT((ROW()-13)/2),0)),IF(ISBLANK(OFFSET('9. METAS'!$W$20,INT((ROW()-14)/2),0)),"",OFFSET('9. METAS'!$W$20,INT((ROW()-14)/2),0)))</f>
        <v/>
      </c>
      <c r="M230" s="137" t="str">
        <f ca="1">IF(MOD(ROW()-13,2)=0,IF(ISBLANK(OFFSET(#REF!,INT((ROW()-13)/2),0)),"",OFFSET(#REF!,INT((ROW()-13)/2),0)),IF(ISBLANK(OFFSET('9. METAS'!$X$20,INT((ROW()-14)/2),0)),"",OFFSET('9. METAS'!$X$20,INT((ROW()-14)/2),0)))</f>
        <v/>
      </c>
      <c r="N230" s="537"/>
      <c r="O230" s="508"/>
      <c r="P230" s="539"/>
    </row>
    <row r="231" spans="3:16">
      <c r="C231" s="486" t="str">
        <f ca="1">IF(ISBLANK(OFFSET('5. Pp (3 años)'!$C$46,INT((ROW()-13)/2),0)),"",OFFSET('5. Pp (3 años)'!$C$46,INT((ROW()-13)/2),0))</f>
        <v/>
      </c>
      <c r="D231" s="488" t="str">
        <f ca="1">IF(ISBLANK(OFFSET('5. Pp (3 años)'!$D$46,INT((ROW()-13)/2),0)),"",OFFSET('5. Pp (3 años)'!$D$46,INT((ROW()-13)/2),0))</f>
        <v/>
      </c>
      <c r="E231" s="488" t="str">
        <f ca="1">IF(ISBLANK(OFFSET('5. Pp (3 años)'!$E$46,INT((ROW()-13)/2),0)),"",OFFSET('5. Pp (3 años)'!$E$46,INT((ROW()-13)/2),0))</f>
        <v/>
      </c>
      <c r="F231" s="490" t="str">
        <f ca="1">IF(ISBLANK(OFFSET('5. Pp (3 años)'!$K$46,INT((ROW()-13)/2),0)),"",OFFSET('5. Pp (3 años)'!$K$46,INT((ROW()-13)/2),0))</f>
        <v/>
      </c>
      <c r="G231" s="492" t="str">
        <f ca="1">IF(ISBLANK(OFFSET('5. Pp (3 años)'!$H$46,INT((ROW()-13)/2),0)),"",OFFSET('5. Pp (3 años)'!$H$46,INT((ROW()-13)/2),0))</f>
        <v/>
      </c>
      <c r="H231" s="535" t="str">
        <f ca="1">IF(ISBLANK(OFFSET('9. METAS'!$L$20,INT((ROW()-13)/2),0)),"",OFFSET('9. METAS'!$L$20,INT((ROW()-13)/2),0))</f>
        <v/>
      </c>
      <c r="I231" s="479"/>
      <c r="J231" s="135" t="e">
        <f ca="1">IF(MOD(ROW()-13,2)=0,IF(ISBLANK(OFFSET(#REF!,INT((ROW()-13)/2),0)),"",OFFSET(#REF!,INT((ROW()-13)/2),0)),IF(ISBLANK(OFFSET('9. METAS'!$U$20,INT((ROW()-14)/2),0)),"",OFFSET('9. METAS'!$U$20,INT((ROW()-14)/2),0)))</f>
        <v>#REF!</v>
      </c>
      <c r="K231" s="136" t="e">
        <f ca="1">IF(MOD(ROW()-13,2)=0,IF(ISBLANK(OFFSET(#REF!,INT((ROW()-13)/2),0)),"",OFFSET(#REF!,INT((ROW()-13)/2),0)),IF(ISBLANK(OFFSET('9. METAS'!$V$20,INT((ROW()-14)/2),0)),"",OFFSET('9. METAS'!$V$20,INT((ROW()-14)/2),0)))</f>
        <v>#REF!</v>
      </c>
      <c r="L231" s="136" t="e">
        <f ca="1">IF(MOD(ROW()-13,2)=0,IF(ISBLANK(OFFSET(#REF!,INT((ROW()-13)/2),0)),"",OFFSET(#REF!,INT((ROW()-13)/2),0)),IF(ISBLANK(OFFSET('9. METAS'!$W$20,INT((ROW()-14)/2),0)),"",OFFSET('9. METAS'!$W$20,INT((ROW()-14)/2),0)))</f>
        <v>#REF!</v>
      </c>
      <c r="M231" s="137" t="e">
        <f ca="1">IF(MOD(ROW()-13,2)=0,IF(ISBLANK(OFFSET(#REF!,INT((ROW()-13)/2),0)),"",OFFSET(#REF!,INT((ROW()-13)/2),0)),IF(ISBLANK(OFFSET('9. METAS'!$X$20,INT((ROW()-14)/2),0)),"",OFFSET('9. METAS'!$X$20,INT((ROW()-14)/2),0)))</f>
        <v>#REF!</v>
      </c>
      <c r="N231" s="536" t="str">
        <f t="shared" ref="N231" ca="1" si="214">IFERROR(J231/J232,"ND")</f>
        <v>ND</v>
      </c>
      <c r="O231" s="507" t="str">
        <f t="shared" ref="O231" ca="1" si="215">IFERROR(((J231)/H231),"ND")</f>
        <v>ND</v>
      </c>
      <c r="P231" s="538"/>
    </row>
    <row r="232" spans="3:16">
      <c r="C232" s="498"/>
      <c r="D232" s="488"/>
      <c r="E232" s="488"/>
      <c r="F232" s="490"/>
      <c r="G232" s="492"/>
      <c r="H232" s="535"/>
      <c r="I232" s="480"/>
      <c r="J232" s="135" t="str">
        <f ca="1">IF(MOD(ROW()-13,2)=0,IF(ISBLANK(OFFSET(#REF!,INT((ROW()-13)/2),0)),"",OFFSET(#REF!,INT((ROW()-13)/2),0)),IF(ISBLANK(OFFSET('9. METAS'!$U$20,INT((ROW()-14)/2),0)),"",OFFSET('9. METAS'!$U$20,INT((ROW()-14)/2),0)))</f>
        <v/>
      </c>
      <c r="K232" s="136" t="str">
        <f ca="1">IF(MOD(ROW()-13,2)=0,IF(ISBLANK(OFFSET(#REF!,INT((ROW()-13)/2),0)),"",OFFSET(#REF!,INT((ROW()-13)/2),0)),IF(ISBLANK(OFFSET('9. METAS'!$V$20,INT((ROW()-14)/2),0)),"",OFFSET('9. METAS'!$V$20,INT((ROW()-14)/2),0)))</f>
        <v/>
      </c>
      <c r="L232" s="136" t="str">
        <f ca="1">IF(MOD(ROW()-13,2)=0,IF(ISBLANK(OFFSET(#REF!,INT((ROW()-13)/2),0)),"",OFFSET(#REF!,INT((ROW()-13)/2),0)),IF(ISBLANK(OFFSET('9. METAS'!$W$20,INT((ROW()-14)/2),0)),"",OFFSET('9. METAS'!$W$20,INT((ROW()-14)/2),0)))</f>
        <v/>
      </c>
      <c r="M232" s="137" t="str">
        <f ca="1">IF(MOD(ROW()-13,2)=0,IF(ISBLANK(OFFSET(#REF!,INT((ROW()-13)/2),0)),"",OFFSET(#REF!,INT((ROW()-13)/2),0)),IF(ISBLANK(OFFSET('9. METAS'!$X$20,INT((ROW()-14)/2),0)),"",OFFSET('9. METAS'!$X$20,INT((ROW()-14)/2),0)))</f>
        <v/>
      </c>
      <c r="N232" s="537"/>
      <c r="O232" s="508"/>
      <c r="P232" s="539"/>
    </row>
    <row r="233" spans="3:16">
      <c r="C233" s="486" t="str">
        <f ca="1">IF(ISBLANK(OFFSET('5. Pp (3 años)'!$C$46,INT((ROW()-13)/2),0)),"",OFFSET('5. Pp (3 años)'!$C$46,INT((ROW()-13)/2),0))</f>
        <v/>
      </c>
      <c r="D233" s="488" t="str">
        <f ca="1">IF(ISBLANK(OFFSET('5. Pp (3 años)'!$D$46,INT((ROW()-13)/2),0)),"",OFFSET('5. Pp (3 años)'!$D$46,INT((ROW()-13)/2),0))</f>
        <v/>
      </c>
      <c r="E233" s="488" t="str">
        <f ca="1">IF(ISBLANK(OFFSET('5. Pp (3 años)'!$E$46,INT((ROW()-13)/2),0)),"",OFFSET('5. Pp (3 años)'!$E$46,INT((ROW()-13)/2),0))</f>
        <v/>
      </c>
      <c r="F233" s="490" t="str">
        <f ca="1">IF(ISBLANK(OFFSET('5. Pp (3 años)'!$K$46,INT((ROW()-13)/2),0)),"",OFFSET('5. Pp (3 años)'!$K$46,INT((ROW()-13)/2),0))</f>
        <v/>
      </c>
      <c r="G233" s="492" t="str">
        <f ca="1">IF(ISBLANK(OFFSET('5. Pp (3 años)'!$H$46,INT((ROW()-13)/2),0)),"",OFFSET('5. Pp (3 años)'!$H$46,INT((ROW()-13)/2),0))</f>
        <v/>
      </c>
      <c r="H233" s="535" t="str">
        <f ca="1">IF(ISBLANK(OFFSET('9. METAS'!$L$20,INT((ROW()-13)/2),0)),"",OFFSET('9. METAS'!$L$20,INT((ROW()-13)/2),0))</f>
        <v/>
      </c>
      <c r="I233" s="479"/>
      <c r="J233" s="135" t="e">
        <f ca="1">IF(MOD(ROW()-13,2)=0,IF(ISBLANK(OFFSET(#REF!,INT((ROW()-13)/2),0)),"",OFFSET(#REF!,INT((ROW()-13)/2),0)),IF(ISBLANK(OFFSET('9. METAS'!$U$20,INT((ROW()-14)/2),0)),"",OFFSET('9. METAS'!$U$20,INT((ROW()-14)/2),0)))</f>
        <v>#REF!</v>
      </c>
      <c r="K233" s="136" t="e">
        <f ca="1">IF(MOD(ROW()-13,2)=0,IF(ISBLANK(OFFSET(#REF!,INT((ROW()-13)/2),0)),"",OFFSET(#REF!,INT((ROW()-13)/2),0)),IF(ISBLANK(OFFSET('9. METAS'!$V$20,INT((ROW()-14)/2),0)),"",OFFSET('9. METAS'!$V$20,INT((ROW()-14)/2),0)))</f>
        <v>#REF!</v>
      </c>
      <c r="L233" s="136" t="e">
        <f ca="1">IF(MOD(ROW()-13,2)=0,IF(ISBLANK(OFFSET(#REF!,INT((ROW()-13)/2),0)),"",OFFSET(#REF!,INT((ROW()-13)/2),0)),IF(ISBLANK(OFFSET('9. METAS'!$W$20,INT((ROW()-14)/2),0)),"",OFFSET('9. METAS'!$W$20,INT((ROW()-14)/2),0)))</f>
        <v>#REF!</v>
      </c>
      <c r="M233" s="137" t="e">
        <f ca="1">IF(MOD(ROW()-13,2)=0,IF(ISBLANK(OFFSET(#REF!,INT((ROW()-13)/2),0)),"",OFFSET(#REF!,INT((ROW()-13)/2),0)),IF(ISBLANK(OFFSET('9. METAS'!$X$20,INT((ROW()-14)/2),0)),"",OFFSET('9. METAS'!$X$20,INT((ROW()-14)/2),0)))</f>
        <v>#REF!</v>
      </c>
      <c r="N233" s="536" t="str">
        <f t="shared" ref="N233" ca="1" si="216">IFERROR(J233/J234,"ND")</f>
        <v>ND</v>
      </c>
      <c r="O233" s="507" t="str">
        <f t="shared" ref="O233" ca="1" si="217">IFERROR(((J233)/H233),"ND")</f>
        <v>ND</v>
      </c>
      <c r="P233" s="538"/>
    </row>
    <row r="234" spans="3:16">
      <c r="C234" s="498"/>
      <c r="D234" s="488"/>
      <c r="E234" s="488"/>
      <c r="F234" s="490"/>
      <c r="G234" s="492"/>
      <c r="H234" s="535"/>
      <c r="I234" s="480"/>
      <c r="J234" s="135" t="str">
        <f ca="1">IF(MOD(ROW()-13,2)=0,IF(ISBLANK(OFFSET(#REF!,INT((ROW()-13)/2),0)),"",OFFSET(#REF!,INT((ROW()-13)/2),0)),IF(ISBLANK(OFFSET('9. METAS'!$U$20,INT((ROW()-14)/2),0)),"",OFFSET('9. METAS'!$U$20,INT((ROW()-14)/2),0)))</f>
        <v/>
      </c>
      <c r="K234" s="136" t="str">
        <f ca="1">IF(MOD(ROW()-13,2)=0,IF(ISBLANK(OFFSET(#REF!,INT((ROW()-13)/2),0)),"",OFFSET(#REF!,INT((ROW()-13)/2),0)),IF(ISBLANK(OFFSET('9. METAS'!$V$20,INT((ROW()-14)/2),0)),"",OFFSET('9. METAS'!$V$20,INT((ROW()-14)/2),0)))</f>
        <v/>
      </c>
      <c r="L234" s="136" t="str">
        <f ca="1">IF(MOD(ROW()-13,2)=0,IF(ISBLANK(OFFSET(#REF!,INT((ROW()-13)/2),0)),"",OFFSET(#REF!,INT((ROW()-13)/2),0)),IF(ISBLANK(OFFSET('9. METAS'!$W$20,INT((ROW()-14)/2),0)),"",OFFSET('9. METAS'!$W$20,INT((ROW()-14)/2),0)))</f>
        <v/>
      </c>
      <c r="M234" s="137" t="str">
        <f ca="1">IF(MOD(ROW()-13,2)=0,IF(ISBLANK(OFFSET(#REF!,INT((ROW()-13)/2),0)),"",OFFSET(#REF!,INT((ROW()-13)/2),0)),IF(ISBLANK(OFFSET('9. METAS'!$X$20,INT((ROW()-14)/2),0)),"",OFFSET('9. METAS'!$X$20,INT((ROW()-14)/2),0)))</f>
        <v/>
      </c>
      <c r="N234" s="537"/>
      <c r="O234" s="508"/>
      <c r="P234" s="539"/>
    </row>
    <row r="235" spans="3:16">
      <c r="C235" s="486" t="str">
        <f ca="1">IF(ISBLANK(OFFSET('5. Pp (3 años)'!$C$46,INT((ROW()-13)/2),0)),"",OFFSET('5. Pp (3 años)'!$C$46,INT((ROW()-13)/2),0))</f>
        <v/>
      </c>
      <c r="D235" s="488" t="str">
        <f ca="1">IF(ISBLANK(OFFSET('5. Pp (3 años)'!$D$46,INT((ROW()-13)/2),0)),"",OFFSET('5. Pp (3 años)'!$D$46,INT((ROW()-13)/2),0))</f>
        <v/>
      </c>
      <c r="E235" s="488" t="str">
        <f ca="1">IF(ISBLANK(OFFSET('5. Pp (3 años)'!$E$46,INT((ROW()-13)/2),0)),"",OFFSET('5. Pp (3 años)'!$E$46,INT((ROW()-13)/2),0))</f>
        <v/>
      </c>
      <c r="F235" s="490" t="str">
        <f ca="1">IF(ISBLANK(OFFSET('5. Pp (3 años)'!$K$46,INT((ROW()-13)/2),0)),"",OFFSET('5. Pp (3 años)'!$K$46,INT((ROW()-13)/2),0))</f>
        <v/>
      </c>
      <c r="G235" s="492" t="str">
        <f ca="1">IF(ISBLANK(OFFSET('5. Pp (3 años)'!$H$46,INT((ROW()-13)/2),0)),"",OFFSET('5. Pp (3 años)'!$H$46,INT((ROW()-13)/2),0))</f>
        <v/>
      </c>
      <c r="H235" s="535" t="str">
        <f ca="1">IF(ISBLANK(OFFSET('9. METAS'!$L$20,INT((ROW()-13)/2),0)),"",OFFSET('9. METAS'!$L$20,INT((ROW()-13)/2),0))</f>
        <v/>
      </c>
      <c r="I235" s="479"/>
      <c r="J235" s="135" t="e">
        <f ca="1">IF(MOD(ROW()-13,2)=0,IF(ISBLANK(OFFSET(#REF!,INT((ROW()-13)/2),0)),"",OFFSET(#REF!,INT((ROW()-13)/2),0)),IF(ISBLANK(OFFSET('9. METAS'!$U$20,INT((ROW()-14)/2),0)),"",OFFSET('9. METAS'!$U$20,INT((ROW()-14)/2),0)))</f>
        <v>#REF!</v>
      </c>
      <c r="K235" s="136" t="e">
        <f ca="1">IF(MOD(ROW()-13,2)=0,IF(ISBLANK(OFFSET(#REF!,INT((ROW()-13)/2),0)),"",OFFSET(#REF!,INT((ROW()-13)/2),0)),IF(ISBLANK(OFFSET('9. METAS'!$V$20,INT((ROW()-14)/2),0)),"",OFFSET('9. METAS'!$V$20,INT((ROW()-14)/2),0)))</f>
        <v>#REF!</v>
      </c>
      <c r="L235" s="136" t="e">
        <f ca="1">IF(MOD(ROW()-13,2)=0,IF(ISBLANK(OFFSET(#REF!,INT((ROW()-13)/2),0)),"",OFFSET(#REF!,INT((ROW()-13)/2),0)),IF(ISBLANK(OFFSET('9. METAS'!$W$20,INT((ROW()-14)/2),0)),"",OFFSET('9. METAS'!$W$20,INT((ROW()-14)/2),0)))</f>
        <v>#REF!</v>
      </c>
      <c r="M235" s="137" t="e">
        <f ca="1">IF(MOD(ROW()-13,2)=0,IF(ISBLANK(OFFSET(#REF!,INT((ROW()-13)/2),0)),"",OFFSET(#REF!,INT((ROW()-13)/2),0)),IF(ISBLANK(OFFSET('9. METAS'!$X$20,INT((ROW()-14)/2),0)),"",OFFSET('9. METAS'!$X$20,INT((ROW()-14)/2),0)))</f>
        <v>#REF!</v>
      </c>
      <c r="N235" s="536" t="str">
        <f t="shared" ref="N235" ca="1" si="218">IFERROR(J235/J236,"ND")</f>
        <v>ND</v>
      </c>
      <c r="O235" s="507" t="str">
        <f t="shared" ref="O235" ca="1" si="219">IFERROR(((J235)/H235),"ND")</f>
        <v>ND</v>
      </c>
      <c r="P235" s="538"/>
    </row>
    <row r="236" spans="3:16">
      <c r="C236" s="498"/>
      <c r="D236" s="488"/>
      <c r="E236" s="488"/>
      <c r="F236" s="490"/>
      <c r="G236" s="492"/>
      <c r="H236" s="535"/>
      <c r="I236" s="480"/>
      <c r="J236" s="135" t="str">
        <f ca="1">IF(MOD(ROW()-13,2)=0,IF(ISBLANK(OFFSET(#REF!,INT((ROW()-13)/2),0)),"",OFFSET(#REF!,INT((ROW()-13)/2),0)),IF(ISBLANK(OFFSET('9. METAS'!$U$20,INT((ROW()-14)/2),0)),"",OFFSET('9. METAS'!$U$20,INT((ROW()-14)/2),0)))</f>
        <v/>
      </c>
      <c r="K236" s="136" t="str">
        <f ca="1">IF(MOD(ROW()-13,2)=0,IF(ISBLANK(OFFSET(#REF!,INT((ROW()-13)/2),0)),"",OFFSET(#REF!,INT((ROW()-13)/2),0)),IF(ISBLANK(OFFSET('9. METAS'!$V$20,INT((ROW()-14)/2),0)),"",OFFSET('9. METAS'!$V$20,INT((ROW()-14)/2),0)))</f>
        <v/>
      </c>
      <c r="L236" s="136" t="str">
        <f ca="1">IF(MOD(ROW()-13,2)=0,IF(ISBLANK(OFFSET(#REF!,INT((ROW()-13)/2),0)),"",OFFSET(#REF!,INT((ROW()-13)/2),0)),IF(ISBLANK(OFFSET('9. METAS'!$W$20,INT((ROW()-14)/2),0)),"",OFFSET('9. METAS'!$W$20,INT((ROW()-14)/2),0)))</f>
        <v/>
      </c>
      <c r="M236" s="137" t="str">
        <f ca="1">IF(MOD(ROW()-13,2)=0,IF(ISBLANK(OFFSET(#REF!,INT((ROW()-13)/2),0)),"",OFFSET(#REF!,INT((ROW()-13)/2),0)),IF(ISBLANK(OFFSET('9. METAS'!$X$20,INT((ROW()-14)/2),0)),"",OFFSET('9. METAS'!$X$20,INT((ROW()-14)/2),0)))</f>
        <v/>
      </c>
      <c r="N236" s="537"/>
      <c r="O236" s="508"/>
      <c r="P236" s="539"/>
    </row>
    <row r="237" spans="3:16">
      <c r="C237" s="486" t="str">
        <f ca="1">IF(ISBLANK(OFFSET('5. Pp (3 años)'!$C$46,INT((ROW()-13)/2),0)),"",OFFSET('5. Pp (3 años)'!$C$46,INT((ROW()-13)/2),0))</f>
        <v/>
      </c>
      <c r="D237" s="488" t="str">
        <f ca="1">IF(ISBLANK(OFFSET('5. Pp (3 años)'!$D$46,INT((ROW()-13)/2),0)),"",OFFSET('5. Pp (3 años)'!$D$46,INT((ROW()-13)/2),0))</f>
        <v/>
      </c>
      <c r="E237" s="488" t="str">
        <f ca="1">IF(ISBLANK(OFFSET('5. Pp (3 años)'!$E$46,INT((ROW()-13)/2),0)),"",OFFSET('5. Pp (3 años)'!$E$46,INT((ROW()-13)/2),0))</f>
        <v/>
      </c>
      <c r="F237" s="490" t="str">
        <f ca="1">IF(ISBLANK(OFFSET('5. Pp (3 años)'!$K$46,INT((ROW()-13)/2),0)),"",OFFSET('5. Pp (3 años)'!$K$46,INT((ROW()-13)/2),0))</f>
        <v/>
      </c>
      <c r="G237" s="492" t="str">
        <f ca="1">IF(ISBLANK(OFFSET('5. Pp (3 años)'!$H$46,INT((ROW()-13)/2),0)),"",OFFSET('5. Pp (3 años)'!$H$46,INT((ROW()-13)/2),0))</f>
        <v/>
      </c>
      <c r="H237" s="535" t="str">
        <f ca="1">IF(ISBLANK(OFFSET('9. METAS'!$L$20,INT((ROW()-13)/2),0)),"",OFFSET('9. METAS'!$L$20,INT((ROW()-13)/2),0))</f>
        <v/>
      </c>
      <c r="I237" s="479"/>
      <c r="J237" s="135" t="e">
        <f ca="1">IF(MOD(ROW()-13,2)=0,IF(ISBLANK(OFFSET(#REF!,INT((ROW()-13)/2),0)),"",OFFSET(#REF!,INT((ROW()-13)/2),0)),IF(ISBLANK(OFFSET('9. METAS'!$U$20,INT((ROW()-14)/2),0)),"",OFFSET('9. METAS'!$U$20,INT((ROW()-14)/2),0)))</f>
        <v>#REF!</v>
      </c>
      <c r="K237" s="136" t="e">
        <f ca="1">IF(MOD(ROW()-13,2)=0,IF(ISBLANK(OFFSET(#REF!,INT((ROW()-13)/2),0)),"",OFFSET(#REF!,INT((ROW()-13)/2),0)),IF(ISBLANK(OFFSET('9. METAS'!$V$20,INT((ROW()-14)/2),0)),"",OFFSET('9. METAS'!$V$20,INT((ROW()-14)/2),0)))</f>
        <v>#REF!</v>
      </c>
      <c r="L237" s="136" t="e">
        <f ca="1">IF(MOD(ROW()-13,2)=0,IF(ISBLANK(OFFSET(#REF!,INT((ROW()-13)/2),0)),"",OFFSET(#REF!,INT((ROW()-13)/2),0)),IF(ISBLANK(OFFSET('9. METAS'!$W$20,INT((ROW()-14)/2),0)),"",OFFSET('9. METAS'!$W$20,INT((ROW()-14)/2),0)))</f>
        <v>#REF!</v>
      </c>
      <c r="M237" s="137" t="e">
        <f ca="1">IF(MOD(ROW()-13,2)=0,IF(ISBLANK(OFFSET(#REF!,INT((ROW()-13)/2),0)),"",OFFSET(#REF!,INT((ROW()-13)/2),0)),IF(ISBLANK(OFFSET('9. METAS'!$X$20,INT((ROW()-14)/2),0)),"",OFFSET('9. METAS'!$X$20,INT((ROW()-14)/2),0)))</f>
        <v>#REF!</v>
      </c>
      <c r="N237" s="536" t="str">
        <f t="shared" ref="N237" ca="1" si="220">IFERROR(J237/J238,"ND")</f>
        <v>ND</v>
      </c>
      <c r="O237" s="507" t="str">
        <f t="shared" ref="O237" ca="1" si="221">IFERROR(((J237)/H237),"ND")</f>
        <v>ND</v>
      </c>
      <c r="P237" s="538"/>
    </row>
    <row r="238" spans="3:16">
      <c r="C238" s="498"/>
      <c r="D238" s="488"/>
      <c r="E238" s="488"/>
      <c r="F238" s="490"/>
      <c r="G238" s="492"/>
      <c r="H238" s="535"/>
      <c r="I238" s="480"/>
      <c r="J238" s="135" t="str">
        <f ca="1">IF(MOD(ROW()-13,2)=0,IF(ISBLANK(OFFSET(#REF!,INT((ROW()-13)/2),0)),"",OFFSET(#REF!,INT((ROW()-13)/2),0)),IF(ISBLANK(OFFSET('9. METAS'!$U$20,INT((ROW()-14)/2),0)),"",OFFSET('9. METAS'!$U$20,INT((ROW()-14)/2),0)))</f>
        <v/>
      </c>
      <c r="K238" s="136" t="str">
        <f ca="1">IF(MOD(ROW()-13,2)=0,IF(ISBLANK(OFFSET(#REF!,INT((ROW()-13)/2),0)),"",OFFSET(#REF!,INT((ROW()-13)/2),0)),IF(ISBLANK(OFFSET('9. METAS'!$V$20,INT((ROW()-14)/2),0)),"",OFFSET('9. METAS'!$V$20,INT((ROW()-14)/2),0)))</f>
        <v/>
      </c>
      <c r="L238" s="136" t="str">
        <f ca="1">IF(MOD(ROW()-13,2)=0,IF(ISBLANK(OFFSET(#REF!,INT((ROW()-13)/2),0)),"",OFFSET(#REF!,INT((ROW()-13)/2),0)),IF(ISBLANK(OFFSET('9. METAS'!$W$20,INT((ROW()-14)/2),0)),"",OFFSET('9. METAS'!$W$20,INT((ROW()-14)/2),0)))</f>
        <v/>
      </c>
      <c r="M238" s="137" t="str">
        <f ca="1">IF(MOD(ROW()-13,2)=0,IF(ISBLANK(OFFSET(#REF!,INT((ROW()-13)/2),0)),"",OFFSET(#REF!,INT((ROW()-13)/2),0)),IF(ISBLANK(OFFSET('9. METAS'!$X$20,INT((ROW()-14)/2),0)),"",OFFSET('9. METAS'!$X$20,INT((ROW()-14)/2),0)))</f>
        <v/>
      </c>
      <c r="N238" s="537"/>
      <c r="O238" s="508"/>
      <c r="P238" s="539"/>
    </row>
    <row r="239" spans="3:16">
      <c r="C239" s="486" t="str">
        <f ca="1">IF(ISBLANK(OFFSET('5. Pp (3 años)'!$C$46,INT((ROW()-13)/2),0)),"",OFFSET('5. Pp (3 años)'!$C$46,INT((ROW()-13)/2),0))</f>
        <v/>
      </c>
      <c r="D239" s="488" t="str">
        <f ca="1">IF(ISBLANK(OFFSET('5. Pp (3 años)'!$D$46,INT((ROW()-13)/2),0)),"",OFFSET('5. Pp (3 años)'!$D$46,INT((ROW()-13)/2),0))</f>
        <v/>
      </c>
      <c r="E239" s="488" t="str">
        <f ca="1">IF(ISBLANK(OFFSET('5. Pp (3 años)'!$E$46,INT((ROW()-13)/2),0)),"",OFFSET('5. Pp (3 años)'!$E$46,INT((ROW()-13)/2),0))</f>
        <v/>
      </c>
      <c r="F239" s="490" t="str">
        <f ca="1">IF(ISBLANK(OFFSET('5. Pp (3 años)'!$K$46,INT((ROW()-13)/2),0)),"",OFFSET('5. Pp (3 años)'!$K$46,INT((ROW()-13)/2),0))</f>
        <v/>
      </c>
      <c r="G239" s="492" t="str">
        <f ca="1">IF(ISBLANK(OFFSET('5. Pp (3 años)'!$H$46,INT((ROW()-13)/2),0)),"",OFFSET('5. Pp (3 años)'!$H$46,INT((ROW()-13)/2),0))</f>
        <v/>
      </c>
      <c r="H239" s="535" t="str">
        <f ca="1">IF(ISBLANK(OFFSET('9. METAS'!$L$20,INT((ROW()-13)/2),0)),"",OFFSET('9. METAS'!$L$20,INT((ROW()-13)/2),0))</f>
        <v/>
      </c>
      <c r="I239" s="479"/>
      <c r="J239" s="135" t="e">
        <f ca="1">IF(MOD(ROW()-13,2)=0,IF(ISBLANK(OFFSET(#REF!,INT((ROW()-13)/2),0)),"",OFFSET(#REF!,INT((ROW()-13)/2),0)),IF(ISBLANK(OFFSET('9. METAS'!$U$20,INT((ROW()-14)/2),0)),"",OFFSET('9. METAS'!$U$20,INT((ROW()-14)/2),0)))</f>
        <v>#REF!</v>
      </c>
      <c r="K239" s="136" t="e">
        <f ca="1">IF(MOD(ROW()-13,2)=0,IF(ISBLANK(OFFSET(#REF!,INT((ROW()-13)/2),0)),"",OFFSET(#REF!,INT((ROW()-13)/2),0)),IF(ISBLANK(OFFSET('9. METAS'!$V$20,INT((ROW()-14)/2),0)),"",OFFSET('9. METAS'!$V$20,INT((ROW()-14)/2),0)))</f>
        <v>#REF!</v>
      </c>
      <c r="L239" s="136" t="e">
        <f ca="1">IF(MOD(ROW()-13,2)=0,IF(ISBLANK(OFFSET(#REF!,INT((ROW()-13)/2),0)),"",OFFSET(#REF!,INT((ROW()-13)/2),0)),IF(ISBLANK(OFFSET('9. METAS'!$W$20,INT((ROW()-14)/2),0)),"",OFFSET('9. METAS'!$W$20,INT((ROW()-14)/2),0)))</f>
        <v>#REF!</v>
      </c>
      <c r="M239" s="137" t="e">
        <f ca="1">IF(MOD(ROW()-13,2)=0,IF(ISBLANK(OFFSET(#REF!,INT((ROW()-13)/2),0)),"",OFFSET(#REF!,INT((ROW()-13)/2),0)),IF(ISBLANK(OFFSET('9. METAS'!$X$20,INT((ROW()-14)/2),0)),"",OFFSET('9. METAS'!$X$20,INT((ROW()-14)/2),0)))</f>
        <v>#REF!</v>
      </c>
      <c r="N239" s="536" t="str">
        <f t="shared" ref="N239" ca="1" si="222">IFERROR(J239/J240,"ND")</f>
        <v>ND</v>
      </c>
      <c r="O239" s="507" t="str">
        <f t="shared" ref="O239" ca="1" si="223">IFERROR(((J239)/H239),"ND")</f>
        <v>ND</v>
      </c>
      <c r="P239" s="538"/>
    </row>
    <row r="240" spans="3:16">
      <c r="C240" s="498"/>
      <c r="D240" s="488"/>
      <c r="E240" s="488"/>
      <c r="F240" s="490"/>
      <c r="G240" s="492"/>
      <c r="H240" s="535"/>
      <c r="I240" s="480"/>
      <c r="J240" s="135" t="str">
        <f ca="1">IF(MOD(ROW()-13,2)=0,IF(ISBLANK(OFFSET(#REF!,INT((ROW()-13)/2),0)),"",OFFSET(#REF!,INT((ROW()-13)/2),0)),IF(ISBLANK(OFFSET('9. METAS'!$U$20,INT((ROW()-14)/2),0)),"",OFFSET('9. METAS'!$U$20,INT((ROW()-14)/2),0)))</f>
        <v/>
      </c>
      <c r="K240" s="136" t="str">
        <f ca="1">IF(MOD(ROW()-13,2)=0,IF(ISBLANK(OFFSET(#REF!,INT((ROW()-13)/2),0)),"",OFFSET(#REF!,INT((ROW()-13)/2),0)),IF(ISBLANK(OFFSET('9. METAS'!$V$20,INT((ROW()-14)/2),0)),"",OFFSET('9. METAS'!$V$20,INT((ROW()-14)/2),0)))</f>
        <v/>
      </c>
      <c r="L240" s="136" t="str">
        <f ca="1">IF(MOD(ROW()-13,2)=0,IF(ISBLANK(OFFSET(#REF!,INT((ROW()-13)/2),0)),"",OFFSET(#REF!,INT((ROW()-13)/2),0)),IF(ISBLANK(OFFSET('9. METAS'!$W$20,INT((ROW()-14)/2),0)),"",OFFSET('9. METAS'!$W$20,INT((ROW()-14)/2),0)))</f>
        <v/>
      </c>
      <c r="M240" s="137" t="str">
        <f ca="1">IF(MOD(ROW()-13,2)=0,IF(ISBLANK(OFFSET(#REF!,INT((ROW()-13)/2),0)),"",OFFSET(#REF!,INT((ROW()-13)/2),0)),IF(ISBLANK(OFFSET('9. METAS'!$X$20,INT((ROW()-14)/2),0)),"",OFFSET('9. METAS'!$X$20,INT((ROW()-14)/2),0)))</f>
        <v/>
      </c>
      <c r="N240" s="537"/>
      <c r="O240" s="508"/>
      <c r="P240" s="539"/>
    </row>
    <row r="241" spans="3:16">
      <c r="C241" s="486" t="str">
        <f ca="1">IF(ISBLANK(OFFSET('5. Pp (3 años)'!$C$46,INT((ROW()-13)/2),0)),"",OFFSET('5. Pp (3 años)'!$C$46,INT((ROW()-13)/2),0))</f>
        <v/>
      </c>
      <c r="D241" s="488" t="str">
        <f ca="1">IF(ISBLANK(OFFSET('5. Pp (3 años)'!$D$46,INT((ROW()-13)/2),0)),"",OFFSET('5. Pp (3 años)'!$D$46,INT((ROW()-13)/2),0))</f>
        <v/>
      </c>
      <c r="E241" s="488" t="str">
        <f ca="1">IF(ISBLANK(OFFSET('5. Pp (3 años)'!$E$46,INT((ROW()-13)/2),0)),"",OFFSET('5. Pp (3 años)'!$E$46,INT((ROW()-13)/2),0))</f>
        <v/>
      </c>
      <c r="F241" s="490" t="str">
        <f ca="1">IF(ISBLANK(OFFSET('5. Pp (3 años)'!$K$46,INT((ROW()-13)/2),0)),"",OFFSET('5. Pp (3 años)'!$K$46,INT((ROW()-13)/2),0))</f>
        <v/>
      </c>
      <c r="G241" s="492" t="str">
        <f ca="1">IF(ISBLANK(OFFSET('5. Pp (3 años)'!$H$46,INT((ROW()-13)/2),0)),"",OFFSET('5. Pp (3 años)'!$H$46,INT((ROW()-13)/2),0))</f>
        <v/>
      </c>
      <c r="H241" s="535" t="str">
        <f ca="1">IF(ISBLANK(OFFSET('9. METAS'!$L$20,INT((ROW()-13)/2),0)),"",OFFSET('9. METAS'!$L$20,INT((ROW()-13)/2),0))</f>
        <v/>
      </c>
      <c r="I241" s="479"/>
      <c r="J241" s="135" t="e">
        <f ca="1">IF(MOD(ROW()-13,2)=0,IF(ISBLANK(OFFSET(#REF!,INT((ROW()-13)/2),0)),"",OFFSET(#REF!,INT((ROW()-13)/2),0)),IF(ISBLANK(OFFSET('9. METAS'!$U$20,INT((ROW()-14)/2),0)),"",OFFSET('9. METAS'!$U$20,INT((ROW()-14)/2),0)))</f>
        <v>#REF!</v>
      </c>
      <c r="K241" s="136" t="e">
        <f ca="1">IF(MOD(ROW()-13,2)=0,IF(ISBLANK(OFFSET(#REF!,INT((ROW()-13)/2),0)),"",OFFSET(#REF!,INT((ROW()-13)/2),0)),IF(ISBLANK(OFFSET('9. METAS'!$V$20,INT((ROW()-14)/2),0)),"",OFFSET('9. METAS'!$V$20,INT((ROW()-14)/2),0)))</f>
        <v>#REF!</v>
      </c>
      <c r="L241" s="136" t="e">
        <f ca="1">IF(MOD(ROW()-13,2)=0,IF(ISBLANK(OFFSET(#REF!,INT((ROW()-13)/2),0)),"",OFFSET(#REF!,INT((ROW()-13)/2),0)),IF(ISBLANK(OFFSET('9. METAS'!$W$20,INT((ROW()-14)/2),0)),"",OFFSET('9. METAS'!$W$20,INT((ROW()-14)/2),0)))</f>
        <v>#REF!</v>
      </c>
      <c r="M241" s="137" t="e">
        <f ca="1">IF(MOD(ROW()-13,2)=0,IF(ISBLANK(OFFSET(#REF!,INT((ROW()-13)/2),0)),"",OFFSET(#REF!,INT((ROW()-13)/2),0)),IF(ISBLANK(OFFSET('9. METAS'!$X$20,INT((ROW()-14)/2),0)),"",OFFSET('9. METAS'!$X$20,INT((ROW()-14)/2),0)))</f>
        <v>#REF!</v>
      </c>
      <c r="N241" s="536" t="str">
        <f t="shared" ref="N241" ca="1" si="224">IFERROR(J241/J242,"ND")</f>
        <v>ND</v>
      </c>
      <c r="O241" s="507" t="str">
        <f t="shared" ref="O241" ca="1" si="225">IFERROR(((J241)/H241),"ND")</f>
        <v>ND</v>
      </c>
      <c r="P241" s="538"/>
    </row>
    <row r="242" spans="3:16">
      <c r="C242" s="498"/>
      <c r="D242" s="488"/>
      <c r="E242" s="488"/>
      <c r="F242" s="490"/>
      <c r="G242" s="492"/>
      <c r="H242" s="535"/>
      <c r="I242" s="480"/>
      <c r="J242" s="135" t="str">
        <f ca="1">IF(MOD(ROW()-13,2)=0,IF(ISBLANK(OFFSET(#REF!,INT((ROW()-13)/2),0)),"",OFFSET(#REF!,INT((ROW()-13)/2),0)),IF(ISBLANK(OFFSET('9. METAS'!$U$20,INT((ROW()-14)/2),0)),"",OFFSET('9. METAS'!$U$20,INT((ROW()-14)/2),0)))</f>
        <v/>
      </c>
      <c r="K242" s="136" t="str">
        <f ca="1">IF(MOD(ROW()-13,2)=0,IF(ISBLANK(OFFSET(#REF!,INT((ROW()-13)/2),0)),"",OFFSET(#REF!,INT((ROW()-13)/2),0)),IF(ISBLANK(OFFSET('9. METAS'!$V$20,INT((ROW()-14)/2),0)),"",OFFSET('9. METAS'!$V$20,INT((ROW()-14)/2),0)))</f>
        <v/>
      </c>
      <c r="L242" s="136" t="str">
        <f ca="1">IF(MOD(ROW()-13,2)=0,IF(ISBLANK(OFFSET(#REF!,INT((ROW()-13)/2),0)),"",OFFSET(#REF!,INT((ROW()-13)/2),0)),IF(ISBLANK(OFFSET('9. METAS'!$W$20,INT((ROW()-14)/2),0)),"",OFFSET('9. METAS'!$W$20,INT((ROW()-14)/2),0)))</f>
        <v/>
      </c>
      <c r="M242" s="137" t="str">
        <f ca="1">IF(MOD(ROW()-13,2)=0,IF(ISBLANK(OFFSET(#REF!,INT((ROW()-13)/2),0)),"",OFFSET(#REF!,INT((ROW()-13)/2),0)),IF(ISBLANK(OFFSET('9. METAS'!$X$20,INT((ROW()-14)/2),0)),"",OFFSET('9. METAS'!$X$20,INT((ROW()-14)/2),0)))</f>
        <v/>
      </c>
      <c r="N242" s="537"/>
      <c r="O242" s="508"/>
      <c r="P242" s="539"/>
    </row>
    <row r="243" spans="3:16">
      <c r="C243" s="486" t="str">
        <f ca="1">IF(ISBLANK(OFFSET('5. Pp (3 años)'!$C$46,INT((ROW()-13)/2),0)),"",OFFSET('5. Pp (3 años)'!$C$46,INT((ROW()-13)/2),0))</f>
        <v/>
      </c>
      <c r="D243" s="488" t="str">
        <f ca="1">IF(ISBLANK(OFFSET('5. Pp (3 años)'!$D$46,INT((ROW()-13)/2),0)),"",OFFSET('5. Pp (3 años)'!$D$46,INT((ROW()-13)/2),0))</f>
        <v/>
      </c>
      <c r="E243" s="488" t="str">
        <f ca="1">IF(ISBLANK(OFFSET('5. Pp (3 años)'!$E$46,INT((ROW()-13)/2),0)),"",OFFSET('5. Pp (3 años)'!$E$46,INT((ROW()-13)/2),0))</f>
        <v/>
      </c>
      <c r="F243" s="490" t="str">
        <f ca="1">IF(ISBLANK(OFFSET('5. Pp (3 años)'!$K$46,INT((ROW()-13)/2),0)),"",OFFSET('5. Pp (3 años)'!$K$46,INT((ROW()-13)/2),0))</f>
        <v/>
      </c>
      <c r="G243" s="492" t="str">
        <f ca="1">IF(ISBLANK(OFFSET('5. Pp (3 años)'!$H$46,INT((ROW()-13)/2),0)),"",OFFSET('5. Pp (3 años)'!$H$46,INT((ROW()-13)/2),0))</f>
        <v/>
      </c>
      <c r="H243" s="535" t="str">
        <f ca="1">IF(ISBLANK(OFFSET('9. METAS'!$L$20,INT((ROW()-13)/2),0)),"",OFFSET('9. METAS'!$L$20,INT((ROW()-13)/2),0))</f>
        <v/>
      </c>
      <c r="I243" s="479"/>
      <c r="J243" s="135" t="e">
        <f ca="1">IF(MOD(ROW()-13,2)=0,IF(ISBLANK(OFFSET(#REF!,INT((ROW()-13)/2),0)),"",OFFSET(#REF!,INT((ROW()-13)/2),0)),IF(ISBLANK(OFFSET('9. METAS'!$U$20,INT((ROW()-14)/2),0)),"",OFFSET('9. METAS'!$U$20,INT((ROW()-14)/2),0)))</f>
        <v>#REF!</v>
      </c>
      <c r="K243" s="136" t="e">
        <f ca="1">IF(MOD(ROW()-13,2)=0,IF(ISBLANK(OFFSET(#REF!,INT((ROW()-13)/2),0)),"",OFFSET(#REF!,INT((ROW()-13)/2),0)),IF(ISBLANK(OFFSET('9. METAS'!$V$20,INT((ROW()-14)/2),0)),"",OFFSET('9. METAS'!$V$20,INT((ROW()-14)/2),0)))</f>
        <v>#REF!</v>
      </c>
      <c r="L243" s="136" t="e">
        <f ca="1">IF(MOD(ROW()-13,2)=0,IF(ISBLANK(OFFSET(#REF!,INT((ROW()-13)/2),0)),"",OFFSET(#REF!,INT((ROW()-13)/2),0)),IF(ISBLANK(OFFSET('9. METAS'!$W$20,INT((ROW()-14)/2),0)),"",OFFSET('9. METAS'!$W$20,INT((ROW()-14)/2),0)))</f>
        <v>#REF!</v>
      </c>
      <c r="M243" s="137" t="e">
        <f ca="1">IF(MOD(ROW()-13,2)=0,IF(ISBLANK(OFFSET(#REF!,INT((ROW()-13)/2),0)),"",OFFSET(#REF!,INT((ROW()-13)/2),0)),IF(ISBLANK(OFFSET('9. METAS'!$X$20,INT((ROW()-14)/2),0)),"",OFFSET('9. METAS'!$X$20,INT((ROW()-14)/2),0)))</f>
        <v>#REF!</v>
      </c>
      <c r="N243" s="536" t="str">
        <f t="shared" ref="N243" ca="1" si="226">IFERROR(J243/J244,"ND")</f>
        <v>ND</v>
      </c>
      <c r="O243" s="507" t="str">
        <f t="shared" ref="O243" ca="1" si="227">IFERROR(((J243)/H243),"ND")</f>
        <v>ND</v>
      </c>
      <c r="P243" s="538"/>
    </row>
    <row r="244" spans="3:16">
      <c r="C244" s="498"/>
      <c r="D244" s="488"/>
      <c r="E244" s="488"/>
      <c r="F244" s="490"/>
      <c r="G244" s="492"/>
      <c r="H244" s="535"/>
      <c r="I244" s="480"/>
      <c r="J244" s="135" t="str">
        <f ca="1">IF(MOD(ROW()-13,2)=0,IF(ISBLANK(OFFSET(#REF!,INT((ROW()-13)/2),0)),"",OFFSET(#REF!,INT((ROW()-13)/2),0)),IF(ISBLANK(OFFSET('9. METAS'!$U$20,INT((ROW()-14)/2),0)),"",OFFSET('9. METAS'!$U$20,INT((ROW()-14)/2),0)))</f>
        <v/>
      </c>
      <c r="K244" s="136" t="str">
        <f ca="1">IF(MOD(ROW()-13,2)=0,IF(ISBLANK(OFFSET(#REF!,INT((ROW()-13)/2),0)),"",OFFSET(#REF!,INT((ROW()-13)/2),0)),IF(ISBLANK(OFFSET('9. METAS'!$V$20,INT((ROW()-14)/2),0)),"",OFFSET('9. METAS'!$V$20,INT((ROW()-14)/2),0)))</f>
        <v/>
      </c>
      <c r="L244" s="136" t="str">
        <f ca="1">IF(MOD(ROW()-13,2)=0,IF(ISBLANK(OFFSET(#REF!,INT((ROW()-13)/2),0)),"",OFFSET(#REF!,INT((ROW()-13)/2),0)),IF(ISBLANK(OFFSET('9. METAS'!$W$20,INT((ROW()-14)/2),0)),"",OFFSET('9. METAS'!$W$20,INT((ROW()-14)/2),0)))</f>
        <v/>
      </c>
      <c r="M244" s="137" t="str">
        <f ca="1">IF(MOD(ROW()-13,2)=0,IF(ISBLANK(OFFSET(#REF!,INT((ROW()-13)/2),0)),"",OFFSET(#REF!,INT((ROW()-13)/2),0)),IF(ISBLANK(OFFSET('9. METAS'!$X$20,INT((ROW()-14)/2),0)),"",OFFSET('9. METAS'!$X$20,INT((ROW()-14)/2),0)))</f>
        <v/>
      </c>
      <c r="N244" s="537"/>
      <c r="O244" s="508"/>
      <c r="P244" s="539"/>
    </row>
    <row r="245" spans="3:16">
      <c r="C245" s="486" t="str">
        <f ca="1">IF(ISBLANK(OFFSET('5. Pp (3 años)'!$C$46,INT((ROW()-13)/2),0)),"",OFFSET('5. Pp (3 años)'!$C$46,INT((ROW()-13)/2),0))</f>
        <v/>
      </c>
      <c r="D245" s="488" t="str">
        <f ca="1">IF(ISBLANK(OFFSET('5. Pp (3 años)'!$D$46,INT((ROW()-13)/2),0)),"",OFFSET('5. Pp (3 años)'!$D$46,INT((ROW()-13)/2),0))</f>
        <v/>
      </c>
      <c r="E245" s="488" t="str">
        <f ca="1">IF(ISBLANK(OFFSET('5. Pp (3 años)'!$E$46,INT((ROW()-13)/2),0)),"",OFFSET('5. Pp (3 años)'!$E$46,INT((ROW()-13)/2),0))</f>
        <v/>
      </c>
      <c r="F245" s="490" t="str">
        <f ca="1">IF(ISBLANK(OFFSET('5. Pp (3 años)'!$K$46,INT((ROW()-13)/2),0)),"",OFFSET('5. Pp (3 años)'!$K$46,INT((ROW()-13)/2),0))</f>
        <v/>
      </c>
      <c r="G245" s="492" t="str">
        <f ca="1">IF(ISBLANK(OFFSET('5. Pp (3 años)'!$H$46,INT((ROW()-13)/2),0)),"",OFFSET('5. Pp (3 años)'!$H$46,INT((ROW()-13)/2),0))</f>
        <v/>
      </c>
      <c r="H245" s="535" t="str">
        <f ca="1">IF(ISBLANK(OFFSET('9. METAS'!$L$20,INT((ROW()-13)/2),0)),"",OFFSET('9. METAS'!$L$20,INT((ROW()-13)/2),0))</f>
        <v/>
      </c>
      <c r="I245" s="479"/>
      <c r="J245" s="135" t="e">
        <f ca="1">IF(MOD(ROW()-13,2)=0,IF(ISBLANK(OFFSET(#REF!,INT((ROW()-13)/2),0)),"",OFFSET(#REF!,INT((ROW()-13)/2),0)),IF(ISBLANK(OFFSET('9. METAS'!$U$20,INT((ROW()-14)/2),0)),"",OFFSET('9. METAS'!$U$20,INT((ROW()-14)/2),0)))</f>
        <v>#REF!</v>
      </c>
      <c r="K245" s="136" t="e">
        <f ca="1">IF(MOD(ROW()-13,2)=0,IF(ISBLANK(OFFSET(#REF!,INT((ROW()-13)/2),0)),"",OFFSET(#REF!,INT((ROW()-13)/2),0)),IF(ISBLANK(OFFSET('9. METAS'!$V$20,INT((ROW()-14)/2),0)),"",OFFSET('9. METAS'!$V$20,INT((ROW()-14)/2),0)))</f>
        <v>#REF!</v>
      </c>
      <c r="L245" s="136" t="e">
        <f ca="1">IF(MOD(ROW()-13,2)=0,IF(ISBLANK(OFFSET(#REF!,INT((ROW()-13)/2),0)),"",OFFSET(#REF!,INT((ROW()-13)/2),0)),IF(ISBLANK(OFFSET('9. METAS'!$W$20,INT((ROW()-14)/2),0)),"",OFFSET('9. METAS'!$W$20,INT((ROW()-14)/2),0)))</f>
        <v>#REF!</v>
      </c>
      <c r="M245" s="137" t="e">
        <f ca="1">IF(MOD(ROW()-13,2)=0,IF(ISBLANK(OFFSET(#REF!,INT((ROW()-13)/2),0)),"",OFFSET(#REF!,INT((ROW()-13)/2),0)),IF(ISBLANK(OFFSET('9. METAS'!$X$20,INT((ROW()-14)/2),0)),"",OFFSET('9. METAS'!$X$20,INT((ROW()-14)/2),0)))</f>
        <v>#REF!</v>
      </c>
      <c r="N245" s="536" t="str">
        <f t="shared" ref="N245" ca="1" si="228">IFERROR(J245/J246,"ND")</f>
        <v>ND</v>
      </c>
      <c r="O245" s="507" t="str">
        <f t="shared" ref="O245" ca="1" si="229">IFERROR(((J245)/H245),"ND")</f>
        <v>ND</v>
      </c>
      <c r="P245" s="538"/>
    </row>
    <row r="246" spans="3:16">
      <c r="C246" s="498"/>
      <c r="D246" s="488"/>
      <c r="E246" s="488"/>
      <c r="F246" s="490"/>
      <c r="G246" s="492"/>
      <c r="H246" s="535"/>
      <c r="I246" s="480"/>
      <c r="J246" s="135" t="str">
        <f ca="1">IF(MOD(ROW()-13,2)=0,IF(ISBLANK(OFFSET(#REF!,INT((ROW()-13)/2),0)),"",OFFSET(#REF!,INT((ROW()-13)/2),0)),IF(ISBLANK(OFFSET('9. METAS'!$U$20,INT((ROW()-14)/2),0)),"",OFFSET('9. METAS'!$U$20,INT((ROW()-14)/2),0)))</f>
        <v/>
      </c>
      <c r="K246" s="136" t="str">
        <f ca="1">IF(MOD(ROW()-13,2)=0,IF(ISBLANK(OFFSET(#REF!,INT((ROW()-13)/2),0)),"",OFFSET(#REF!,INT((ROW()-13)/2),0)),IF(ISBLANK(OFFSET('9. METAS'!$V$20,INT((ROW()-14)/2),0)),"",OFFSET('9. METAS'!$V$20,INT((ROW()-14)/2),0)))</f>
        <v/>
      </c>
      <c r="L246" s="136" t="str">
        <f ca="1">IF(MOD(ROW()-13,2)=0,IF(ISBLANK(OFFSET(#REF!,INT((ROW()-13)/2),0)),"",OFFSET(#REF!,INT((ROW()-13)/2),0)),IF(ISBLANK(OFFSET('9. METAS'!$W$20,INT((ROW()-14)/2),0)),"",OFFSET('9. METAS'!$W$20,INT((ROW()-14)/2),0)))</f>
        <v/>
      </c>
      <c r="M246" s="137" t="str">
        <f ca="1">IF(MOD(ROW()-13,2)=0,IF(ISBLANK(OFFSET(#REF!,INT((ROW()-13)/2),0)),"",OFFSET(#REF!,INT((ROW()-13)/2),0)),IF(ISBLANK(OFFSET('9. METAS'!$X$20,INT((ROW()-14)/2),0)),"",OFFSET('9. METAS'!$X$20,INT((ROW()-14)/2),0)))</f>
        <v/>
      </c>
      <c r="N246" s="537"/>
      <c r="O246" s="508"/>
      <c r="P246" s="539"/>
    </row>
    <row r="247" spans="3:16">
      <c r="C247" s="486" t="str">
        <f ca="1">IF(ISBLANK(OFFSET('5. Pp (3 años)'!$C$46,INT((ROW()-13)/2),0)),"",OFFSET('5. Pp (3 años)'!$C$46,INT((ROW()-13)/2),0))</f>
        <v/>
      </c>
      <c r="D247" s="488" t="str">
        <f ca="1">IF(ISBLANK(OFFSET('5. Pp (3 años)'!$D$46,INT((ROW()-13)/2),0)),"",OFFSET('5. Pp (3 años)'!$D$46,INT((ROW()-13)/2),0))</f>
        <v/>
      </c>
      <c r="E247" s="488" t="str">
        <f ca="1">IF(ISBLANK(OFFSET('5. Pp (3 años)'!$E$46,INT((ROW()-13)/2),0)),"",OFFSET('5. Pp (3 años)'!$E$46,INT((ROW()-13)/2),0))</f>
        <v/>
      </c>
      <c r="F247" s="490" t="str">
        <f ca="1">IF(ISBLANK(OFFSET('5. Pp (3 años)'!$K$46,INT((ROW()-13)/2),0)),"",OFFSET('5. Pp (3 años)'!$K$46,INT((ROW()-13)/2),0))</f>
        <v/>
      </c>
      <c r="G247" s="492" t="str">
        <f ca="1">IF(ISBLANK(OFFSET('5. Pp (3 años)'!$H$46,INT((ROW()-13)/2),0)),"",OFFSET('5. Pp (3 años)'!$H$46,INT((ROW()-13)/2),0))</f>
        <v/>
      </c>
      <c r="H247" s="535" t="str">
        <f ca="1">IF(ISBLANK(OFFSET('9. METAS'!$L$20,INT((ROW()-13)/2),0)),"",OFFSET('9. METAS'!$L$20,INT((ROW()-13)/2),0))</f>
        <v/>
      </c>
      <c r="I247" s="479"/>
      <c r="J247" s="135" t="e">
        <f ca="1">IF(MOD(ROW()-13,2)=0,IF(ISBLANK(OFFSET(#REF!,INT((ROW()-13)/2),0)),"",OFFSET(#REF!,INT((ROW()-13)/2),0)),IF(ISBLANK(OFFSET('9. METAS'!$U$20,INT((ROW()-14)/2),0)),"",OFFSET('9. METAS'!$U$20,INT((ROW()-14)/2),0)))</f>
        <v>#REF!</v>
      </c>
      <c r="K247" s="136" t="e">
        <f ca="1">IF(MOD(ROW()-13,2)=0,IF(ISBLANK(OFFSET(#REF!,INT((ROW()-13)/2),0)),"",OFFSET(#REF!,INT((ROW()-13)/2),0)),IF(ISBLANK(OFFSET('9. METAS'!$V$20,INT((ROW()-14)/2),0)),"",OFFSET('9. METAS'!$V$20,INT((ROW()-14)/2),0)))</f>
        <v>#REF!</v>
      </c>
      <c r="L247" s="136" t="e">
        <f ca="1">IF(MOD(ROW()-13,2)=0,IF(ISBLANK(OFFSET(#REF!,INT((ROW()-13)/2),0)),"",OFFSET(#REF!,INT((ROW()-13)/2),0)),IF(ISBLANK(OFFSET('9. METAS'!$W$20,INT((ROW()-14)/2),0)),"",OFFSET('9. METAS'!$W$20,INT((ROW()-14)/2),0)))</f>
        <v>#REF!</v>
      </c>
      <c r="M247" s="137" t="e">
        <f ca="1">IF(MOD(ROW()-13,2)=0,IF(ISBLANK(OFFSET(#REF!,INT((ROW()-13)/2),0)),"",OFFSET(#REF!,INT((ROW()-13)/2),0)),IF(ISBLANK(OFFSET('9. METAS'!$X$20,INT((ROW()-14)/2),0)),"",OFFSET('9. METAS'!$X$20,INT((ROW()-14)/2),0)))</f>
        <v>#REF!</v>
      </c>
      <c r="N247" s="536" t="str">
        <f t="shared" ref="N247" ca="1" si="230">IFERROR(J247/J248,"ND")</f>
        <v>ND</v>
      </c>
      <c r="O247" s="507" t="str">
        <f t="shared" ref="O247" ca="1" si="231">IFERROR(((J247)/H247),"ND")</f>
        <v>ND</v>
      </c>
      <c r="P247" s="538"/>
    </row>
    <row r="248" spans="3:16">
      <c r="C248" s="498"/>
      <c r="D248" s="488"/>
      <c r="E248" s="488"/>
      <c r="F248" s="490"/>
      <c r="G248" s="492"/>
      <c r="H248" s="535"/>
      <c r="I248" s="480"/>
      <c r="J248" s="135" t="str">
        <f ca="1">IF(MOD(ROW()-13,2)=0,IF(ISBLANK(OFFSET(#REF!,INT((ROW()-13)/2),0)),"",OFFSET(#REF!,INT((ROW()-13)/2),0)),IF(ISBLANK(OFFSET('9. METAS'!$U$20,INT((ROW()-14)/2),0)),"",OFFSET('9. METAS'!$U$20,INT((ROW()-14)/2),0)))</f>
        <v/>
      </c>
      <c r="K248" s="136" t="str">
        <f ca="1">IF(MOD(ROW()-13,2)=0,IF(ISBLANK(OFFSET(#REF!,INT((ROW()-13)/2),0)),"",OFFSET(#REF!,INT((ROW()-13)/2),0)),IF(ISBLANK(OFFSET('9. METAS'!$V$20,INT((ROW()-14)/2),0)),"",OFFSET('9. METAS'!$V$20,INT((ROW()-14)/2),0)))</f>
        <v/>
      </c>
      <c r="L248" s="136" t="str">
        <f ca="1">IF(MOD(ROW()-13,2)=0,IF(ISBLANK(OFFSET(#REF!,INT((ROW()-13)/2),0)),"",OFFSET(#REF!,INT((ROW()-13)/2),0)),IF(ISBLANK(OFFSET('9. METAS'!$W$20,INT((ROW()-14)/2),0)),"",OFFSET('9. METAS'!$W$20,INT((ROW()-14)/2),0)))</f>
        <v/>
      </c>
      <c r="M248" s="137" t="str">
        <f ca="1">IF(MOD(ROW()-13,2)=0,IF(ISBLANK(OFFSET(#REF!,INT((ROW()-13)/2),0)),"",OFFSET(#REF!,INT((ROW()-13)/2),0)),IF(ISBLANK(OFFSET('9. METAS'!$X$20,INT((ROW()-14)/2),0)),"",OFFSET('9. METAS'!$X$20,INT((ROW()-14)/2),0)))</f>
        <v/>
      </c>
      <c r="N248" s="537"/>
      <c r="O248" s="508"/>
      <c r="P248" s="539"/>
    </row>
    <row r="249" spans="3:16">
      <c r="C249" s="486" t="str">
        <f ca="1">IF(ISBLANK(OFFSET('5. Pp (3 años)'!$C$46,INT((ROW()-13)/2),0)),"",OFFSET('5. Pp (3 años)'!$C$46,INT((ROW()-13)/2),0))</f>
        <v/>
      </c>
      <c r="D249" s="488" t="str">
        <f ca="1">IF(ISBLANK(OFFSET('5. Pp (3 años)'!$D$46,INT((ROW()-13)/2),0)),"",OFFSET('5. Pp (3 años)'!$D$46,INT((ROW()-13)/2),0))</f>
        <v/>
      </c>
      <c r="E249" s="488" t="str">
        <f ca="1">IF(ISBLANK(OFFSET('5. Pp (3 años)'!$E$46,INT((ROW()-13)/2),0)),"",OFFSET('5. Pp (3 años)'!$E$46,INT((ROW()-13)/2),0))</f>
        <v/>
      </c>
      <c r="F249" s="490" t="str">
        <f ca="1">IF(ISBLANK(OFFSET('5. Pp (3 años)'!$K$46,INT((ROW()-13)/2),0)),"",OFFSET('5. Pp (3 años)'!$K$46,INT((ROW()-13)/2),0))</f>
        <v/>
      </c>
      <c r="G249" s="492" t="str">
        <f ca="1">IF(ISBLANK(OFFSET('5. Pp (3 años)'!$H$46,INT((ROW()-13)/2),0)),"",OFFSET('5. Pp (3 años)'!$H$46,INT((ROW()-13)/2),0))</f>
        <v/>
      </c>
      <c r="H249" s="535" t="str">
        <f ca="1">IF(ISBLANK(OFFSET('9. METAS'!$L$20,INT((ROW()-13)/2),0)),"",OFFSET('9. METAS'!$L$20,INT((ROW()-13)/2),0))</f>
        <v/>
      </c>
      <c r="I249" s="479"/>
      <c r="J249" s="135" t="e">
        <f ca="1">IF(MOD(ROW()-13,2)=0,IF(ISBLANK(OFFSET(#REF!,INT((ROW()-13)/2),0)),"",OFFSET(#REF!,INT((ROW()-13)/2),0)),IF(ISBLANK(OFFSET('9. METAS'!$U$20,INT((ROW()-14)/2),0)),"",OFFSET('9. METAS'!$U$20,INT((ROW()-14)/2),0)))</f>
        <v>#REF!</v>
      </c>
      <c r="K249" s="136" t="e">
        <f ca="1">IF(MOD(ROW()-13,2)=0,IF(ISBLANK(OFFSET(#REF!,INT((ROW()-13)/2),0)),"",OFFSET(#REF!,INT((ROW()-13)/2),0)),IF(ISBLANK(OFFSET('9. METAS'!$V$20,INT((ROW()-14)/2),0)),"",OFFSET('9. METAS'!$V$20,INT((ROW()-14)/2),0)))</f>
        <v>#REF!</v>
      </c>
      <c r="L249" s="136" t="e">
        <f ca="1">IF(MOD(ROW()-13,2)=0,IF(ISBLANK(OFFSET(#REF!,INT((ROW()-13)/2),0)),"",OFFSET(#REF!,INT((ROW()-13)/2),0)),IF(ISBLANK(OFFSET('9. METAS'!$W$20,INT((ROW()-14)/2),0)),"",OFFSET('9. METAS'!$W$20,INT((ROW()-14)/2),0)))</f>
        <v>#REF!</v>
      </c>
      <c r="M249" s="137" t="e">
        <f ca="1">IF(MOD(ROW()-13,2)=0,IF(ISBLANK(OFFSET(#REF!,INT((ROW()-13)/2),0)),"",OFFSET(#REF!,INT((ROW()-13)/2),0)),IF(ISBLANK(OFFSET('9. METAS'!$X$20,INT((ROW()-14)/2),0)),"",OFFSET('9. METAS'!$X$20,INT((ROW()-14)/2),0)))</f>
        <v>#REF!</v>
      </c>
      <c r="N249" s="536" t="str">
        <f t="shared" ref="N249" ca="1" si="232">IFERROR(J249/J250,"ND")</f>
        <v>ND</v>
      </c>
      <c r="O249" s="507" t="str">
        <f t="shared" ref="O249" ca="1" si="233">IFERROR(((J249)/H249),"ND")</f>
        <v>ND</v>
      </c>
      <c r="P249" s="538"/>
    </row>
    <row r="250" spans="3:16">
      <c r="C250" s="498"/>
      <c r="D250" s="488"/>
      <c r="E250" s="488"/>
      <c r="F250" s="490"/>
      <c r="G250" s="492"/>
      <c r="H250" s="535"/>
      <c r="I250" s="480"/>
      <c r="J250" s="135" t="str">
        <f ca="1">IF(MOD(ROW()-13,2)=0,IF(ISBLANK(OFFSET(#REF!,INT((ROW()-13)/2),0)),"",OFFSET(#REF!,INT((ROW()-13)/2),0)),IF(ISBLANK(OFFSET('9. METAS'!$U$20,INT((ROW()-14)/2),0)),"",OFFSET('9. METAS'!$U$20,INT((ROW()-14)/2),0)))</f>
        <v/>
      </c>
      <c r="K250" s="136" t="str">
        <f ca="1">IF(MOD(ROW()-13,2)=0,IF(ISBLANK(OFFSET(#REF!,INT((ROW()-13)/2),0)),"",OFFSET(#REF!,INT((ROW()-13)/2),0)),IF(ISBLANK(OFFSET('9. METAS'!$V$20,INT((ROW()-14)/2),0)),"",OFFSET('9. METAS'!$V$20,INT((ROW()-14)/2),0)))</f>
        <v/>
      </c>
      <c r="L250" s="136" t="str">
        <f ca="1">IF(MOD(ROW()-13,2)=0,IF(ISBLANK(OFFSET(#REF!,INT((ROW()-13)/2),0)),"",OFFSET(#REF!,INT((ROW()-13)/2),0)),IF(ISBLANK(OFFSET('9. METAS'!$W$20,INT((ROW()-14)/2),0)),"",OFFSET('9. METAS'!$W$20,INT((ROW()-14)/2),0)))</f>
        <v/>
      </c>
      <c r="M250" s="137" t="str">
        <f ca="1">IF(MOD(ROW()-13,2)=0,IF(ISBLANK(OFFSET(#REF!,INT((ROW()-13)/2),0)),"",OFFSET(#REF!,INT((ROW()-13)/2),0)),IF(ISBLANK(OFFSET('9. METAS'!$X$20,INT((ROW()-14)/2),0)),"",OFFSET('9. METAS'!$X$20,INT((ROW()-14)/2),0)))</f>
        <v/>
      </c>
      <c r="N250" s="537"/>
      <c r="O250" s="508"/>
      <c r="P250" s="539"/>
    </row>
    <row r="251" spans="3:16">
      <c r="C251" s="486" t="str">
        <f ca="1">IF(ISBLANK(OFFSET('5. Pp (3 años)'!$C$46,INT((ROW()-13)/2),0)),"",OFFSET('5. Pp (3 años)'!$C$46,INT((ROW()-13)/2),0))</f>
        <v/>
      </c>
      <c r="D251" s="488" t="str">
        <f ca="1">IF(ISBLANK(OFFSET('5. Pp (3 años)'!$D$46,INT((ROW()-13)/2),0)),"",OFFSET('5. Pp (3 años)'!$D$46,INT((ROW()-13)/2),0))</f>
        <v/>
      </c>
      <c r="E251" s="488" t="str">
        <f ca="1">IF(ISBLANK(OFFSET('5. Pp (3 años)'!$E$46,INT((ROW()-13)/2),0)),"",OFFSET('5. Pp (3 años)'!$E$46,INT((ROW()-13)/2),0))</f>
        <v/>
      </c>
      <c r="F251" s="490" t="str">
        <f ca="1">IF(ISBLANK(OFFSET('5. Pp (3 años)'!$K$46,INT((ROW()-13)/2),0)),"",OFFSET('5. Pp (3 años)'!$K$46,INT((ROW()-13)/2),0))</f>
        <v/>
      </c>
      <c r="G251" s="492" t="str">
        <f ca="1">IF(ISBLANK(OFFSET('5. Pp (3 años)'!$H$46,INT((ROW()-13)/2),0)),"",OFFSET('5. Pp (3 años)'!$H$46,INT((ROW()-13)/2),0))</f>
        <v/>
      </c>
      <c r="H251" s="535" t="str">
        <f ca="1">IF(ISBLANK(OFFSET('9. METAS'!$L$20,INT((ROW()-13)/2),0)),"",OFFSET('9. METAS'!$L$20,INT((ROW()-13)/2),0))</f>
        <v/>
      </c>
      <c r="I251" s="479"/>
      <c r="J251" s="135" t="e">
        <f ca="1">IF(MOD(ROW()-13,2)=0,IF(ISBLANK(OFFSET(#REF!,INT((ROW()-13)/2),0)),"",OFFSET(#REF!,INT((ROW()-13)/2),0)),IF(ISBLANK(OFFSET('9. METAS'!$U$20,INT((ROW()-14)/2),0)),"",OFFSET('9. METAS'!$U$20,INT((ROW()-14)/2),0)))</f>
        <v>#REF!</v>
      </c>
      <c r="K251" s="136" t="e">
        <f ca="1">IF(MOD(ROW()-13,2)=0,IF(ISBLANK(OFFSET(#REF!,INT((ROW()-13)/2),0)),"",OFFSET(#REF!,INT((ROW()-13)/2),0)),IF(ISBLANK(OFFSET('9. METAS'!$V$20,INT((ROW()-14)/2),0)),"",OFFSET('9. METAS'!$V$20,INT((ROW()-14)/2),0)))</f>
        <v>#REF!</v>
      </c>
      <c r="L251" s="136" t="e">
        <f ca="1">IF(MOD(ROW()-13,2)=0,IF(ISBLANK(OFFSET(#REF!,INT((ROW()-13)/2),0)),"",OFFSET(#REF!,INT((ROW()-13)/2),0)),IF(ISBLANK(OFFSET('9. METAS'!$W$20,INT((ROW()-14)/2),0)),"",OFFSET('9. METAS'!$W$20,INT((ROW()-14)/2),0)))</f>
        <v>#REF!</v>
      </c>
      <c r="M251" s="137" t="e">
        <f ca="1">IF(MOD(ROW()-13,2)=0,IF(ISBLANK(OFFSET(#REF!,INT((ROW()-13)/2),0)),"",OFFSET(#REF!,INT((ROW()-13)/2),0)),IF(ISBLANK(OFFSET('9. METAS'!$X$20,INT((ROW()-14)/2),0)),"",OFFSET('9. METAS'!$X$20,INT((ROW()-14)/2),0)))</f>
        <v>#REF!</v>
      </c>
      <c r="N251" s="536" t="str">
        <f t="shared" ref="N251" ca="1" si="234">IFERROR(J251/J252,"ND")</f>
        <v>ND</v>
      </c>
      <c r="O251" s="507" t="str">
        <f t="shared" ref="O251" ca="1" si="235">IFERROR(((J251)/H251),"ND")</f>
        <v>ND</v>
      </c>
      <c r="P251" s="538"/>
    </row>
    <row r="252" spans="3:16">
      <c r="C252" s="498"/>
      <c r="D252" s="488"/>
      <c r="E252" s="488"/>
      <c r="F252" s="490"/>
      <c r="G252" s="492"/>
      <c r="H252" s="535"/>
      <c r="I252" s="480"/>
      <c r="J252" s="135" t="str">
        <f ca="1">IF(MOD(ROW()-13,2)=0,IF(ISBLANK(OFFSET(#REF!,INT((ROW()-13)/2),0)),"",OFFSET(#REF!,INT((ROW()-13)/2),0)),IF(ISBLANK(OFFSET('9. METAS'!$U$20,INT((ROW()-14)/2),0)),"",OFFSET('9. METAS'!$U$20,INT((ROW()-14)/2),0)))</f>
        <v/>
      </c>
      <c r="K252" s="136" t="str">
        <f ca="1">IF(MOD(ROW()-13,2)=0,IF(ISBLANK(OFFSET(#REF!,INT((ROW()-13)/2),0)),"",OFFSET(#REF!,INT((ROW()-13)/2),0)),IF(ISBLANK(OFFSET('9. METAS'!$V$20,INT((ROW()-14)/2),0)),"",OFFSET('9. METAS'!$V$20,INT((ROW()-14)/2),0)))</f>
        <v/>
      </c>
      <c r="L252" s="136" t="str">
        <f ca="1">IF(MOD(ROW()-13,2)=0,IF(ISBLANK(OFFSET(#REF!,INT((ROW()-13)/2),0)),"",OFFSET(#REF!,INT((ROW()-13)/2),0)),IF(ISBLANK(OFFSET('9. METAS'!$W$20,INT((ROW()-14)/2),0)),"",OFFSET('9. METAS'!$W$20,INT((ROW()-14)/2),0)))</f>
        <v/>
      </c>
      <c r="M252" s="137" t="str">
        <f ca="1">IF(MOD(ROW()-13,2)=0,IF(ISBLANK(OFFSET(#REF!,INT((ROW()-13)/2),0)),"",OFFSET(#REF!,INT((ROW()-13)/2),0)),IF(ISBLANK(OFFSET('9. METAS'!$X$20,INT((ROW()-14)/2),0)),"",OFFSET('9. METAS'!$X$20,INT((ROW()-14)/2),0)))</f>
        <v/>
      </c>
      <c r="N252" s="537"/>
      <c r="O252" s="508"/>
      <c r="P252" s="539"/>
    </row>
    <row r="253" spans="3:16">
      <c r="C253" s="486" t="str">
        <f ca="1">IF(ISBLANK(OFFSET('5. Pp (3 años)'!$C$46,INT((ROW()-13)/2),0)),"",OFFSET('5. Pp (3 años)'!$C$46,INT((ROW()-13)/2),0))</f>
        <v/>
      </c>
      <c r="D253" s="488" t="str">
        <f ca="1">IF(ISBLANK(OFFSET('5. Pp (3 años)'!$D$46,INT((ROW()-13)/2),0)),"",OFFSET('5. Pp (3 años)'!$D$46,INT((ROW()-13)/2),0))</f>
        <v/>
      </c>
      <c r="E253" s="488" t="str">
        <f ca="1">IF(ISBLANK(OFFSET('5. Pp (3 años)'!$E$46,INT((ROW()-13)/2),0)),"",OFFSET('5. Pp (3 años)'!$E$46,INT((ROW()-13)/2),0))</f>
        <v/>
      </c>
      <c r="F253" s="490" t="str">
        <f ca="1">IF(ISBLANK(OFFSET('5. Pp (3 años)'!$K$46,INT((ROW()-13)/2),0)),"",OFFSET('5. Pp (3 años)'!$K$46,INT((ROW()-13)/2),0))</f>
        <v/>
      </c>
      <c r="G253" s="492" t="str">
        <f ca="1">IF(ISBLANK(OFFSET('5. Pp (3 años)'!$H$46,INT((ROW()-13)/2),0)),"",OFFSET('5. Pp (3 años)'!$H$46,INT((ROW()-13)/2),0))</f>
        <v/>
      </c>
      <c r="H253" s="535" t="str">
        <f ca="1">IF(ISBLANK(OFFSET('9. METAS'!$L$20,INT((ROW()-13)/2),0)),"",OFFSET('9. METAS'!$L$20,INT((ROW()-13)/2),0))</f>
        <v/>
      </c>
      <c r="I253" s="479"/>
      <c r="J253" s="135" t="e">
        <f ca="1">IF(MOD(ROW()-13,2)=0,IF(ISBLANK(OFFSET(#REF!,INT((ROW()-13)/2),0)),"",OFFSET(#REF!,INT((ROW()-13)/2),0)),IF(ISBLANK(OFFSET('9. METAS'!$U$20,INT((ROW()-14)/2),0)),"",OFFSET('9. METAS'!$U$20,INT((ROW()-14)/2),0)))</f>
        <v>#REF!</v>
      </c>
      <c r="K253" s="136" t="e">
        <f ca="1">IF(MOD(ROW()-13,2)=0,IF(ISBLANK(OFFSET(#REF!,INT((ROW()-13)/2),0)),"",OFFSET(#REF!,INT((ROW()-13)/2),0)),IF(ISBLANK(OFFSET('9. METAS'!$V$20,INT((ROW()-14)/2),0)),"",OFFSET('9. METAS'!$V$20,INT((ROW()-14)/2),0)))</f>
        <v>#REF!</v>
      </c>
      <c r="L253" s="136" t="e">
        <f ca="1">IF(MOD(ROW()-13,2)=0,IF(ISBLANK(OFFSET(#REF!,INT((ROW()-13)/2),0)),"",OFFSET(#REF!,INT((ROW()-13)/2),0)),IF(ISBLANK(OFFSET('9. METAS'!$W$20,INT((ROW()-14)/2),0)),"",OFFSET('9. METAS'!$W$20,INT((ROW()-14)/2),0)))</f>
        <v>#REF!</v>
      </c>
      <c r="M253" s="137" t="e">
        <f ca="1">IF(MOD(ROW()-13,2)=0,IF(ISBLANK(OFFSET(#REF!,INT((ROW()-13)/2),0)),"",OFFSET(#REF!,INT((ROW()-13)/2),0)),IF(ISBLANK(OFFSET('9. METAS'!$X$20,INT((ROW()-14)/2),0)),"",OFFSET('9. METAS'!$X$20,INT((ROW()-14)/2),0)))</f>
        <v>#REF!</v>
      </c>
      <c r="N253" s="536" t="str">
        <f t="shared" ref="N253" ca="1" si="236">IFERROR(J253/J254,"ND")</f>
        <v>ND</v>
      </c>
      <c r="O253" s="507" t="str">
        <f t="shared" ref="O253" ca="1" si="237">IFERROR(((J253)/H253),"ND")</f>
        <v>ND</v>
      </c>
      <c r="P253" s="538"/>
    </row>
    <row r="254" spans="3:16">
      <c r="C254" s="498"/>
      <c r="D254" s="488"/>
      <c r="E254" s="488"/>
      <c r="F254" s="490"/>
      <c r="G254" s="492"/>
      <c r="H254" s="535"/>
      <c r="I254" s="480"/>
      <c r="J254" s="135" t="str">
        <f ca="1">IF(MOD(ROW()-13,2)=0,IF(ISBLANK(OFFSET(#REF!,INT((ROW()-13)/2),0)),"",OFFSET(#REF!,INT((ROW()-13)/2),0)),IF(ISBLANK(OFFSET('9. METAS'!$U$20,INT((ROW()-14)/2),0)),"",OFFSET('9. METAS'!$U$20,INT((ROW()-14)/2),0)))</f>
        <v/>
      </c>
      <c r="K254" s="136" t="str">
        <f ca="1">IF(MOD(ROW()-13,2)=0,IF(ISBLANK(OFFSET(#REF!,INT((ROW()-13)/2),0)),"",OFFSET(#REF!,INT((ROW()-13)/2),0)),IF(ISBLANK(OFFSET('9. METAS'!$V$20,INT((ROW()-14)/2),0)),"",OFFSET('9. METAS'!$V$20,INT((ROW()-14)/2),0)))</f>
        <v/>
      </c>
      <c r="L254" s="136" t="str">
        <f ca="1">IF(MOD(ROW()-13,2)=0,IF(ISBLANK(OFFSET(#REF!,INT((ROW()-13)/2),0)),"",OFFSET(#REF!,INT((ROW()-13)/2),0)),IF(ISBLANK(OFFSET('9. METAS'!$W$20,INT((ROW()-14)/2),0)),"",OFFSET('9. METAS'!$W$20,INT((ROW()-14)/2),0)))</f>
        <v/>
      </c>
      <c r="M254" s="137" t="str">
        <f ca="1">IF(MOD(ROW()-13,2)=0,IF(ISBLANK(OFFSET(#REF!,INT((ROW()-13)/2),0)),"",OFFSET(#REF!,INT((ROW()-13)/2),0)),IF(ISBLANK(OFFSET('9. METAS'!$X$20,INT((ROW()-14)/2),0)),"",OFFSET('9. METAS'!$X$20,INT((ROW()-14)/2),0)))</f>
        <v/>
      </c>
      <c r="N254" s="537"/>
      <c r="O254" s="508"/>
      <c r="P254" s="539"/>
    </row>
    <row r="255" spans="3:16">
      <c r="C255" s="486" t="str">
        <f ca="1">IF(ISBLANK(OFFSET('5. Pp (3 años)'!$C$46,INT((ROW()-13)/2),0)),"",OFFSET('5. Pp (3 años)'!$C$46,INT((ROW()-13)/2),0))</f>
        <v/>
      </c>
      <c r="D255" s="488" t="str">
        <f ca="1">IF(ISBLANK(OFFSET('5. Pp (3 años)'!$D$46,INT((ROW()-13)/2),0)),"",OFFSET('5. Pp (3 años)'!$D$46,INT((ROW()-13)/2),0))</f>
        <v/>
      </c>
      <c r="E255" s="488" t="str">
        <f ca="1">IF(ISBLANK(OFFSET('5. Pp (3 años)'!$E$46,INT((ROW()-13)/2),0)),"",OFFSET('5. Pp (3 años)'!$E$46,INT((ROW()-13)/2),0))</f>
        <v/>
      </c>
      <c r="F255" s="490" t="str">
        <f ca="1">IF(ISBLANK(OFFSET('5. Pp (3 años)'!$K$46,INT((ROW()-13)/2),0)),"",OFFSET('5. Pp (3 años)'!$K$46,INT((ROW()-13)/2),0))</f>
        <v/>
      </c>
      <c r="G255" s="492" t="str">
        <f ca="1">IF(ISBLANK(OFFSET('5. Pp (3 años)'!$H$46,INT((ROW()-13)/2),0)),"",OFFSET('5. Pp (3 años)'!$H$46,INT((ROW()-13)/2),0))</f>
        <v/>
      </c>
      <c r="H255" s="535" t="str">
        <f ca="1">IF(ISBLANK(OFFSET('9. METAS'!$L$20,INT((ROW()-13)/2),0)),"",OFFSET('9. METAS'!$L$20,INT((ROW()-13)/2),0))</f>
        <v/>
      </c>
      <c r="I255" s="479"/>
      <c r="J255" s="135" t="e">
        <f ca="1">IF(MOD(ROW()-13,2)=0,IF(ISBLANK(OFFSET(#REF!,INT((ROW()-13)/2),0)),"",OFFSET(#REF!,INT((ROW()-13)/2),0)),IF(ISBLANK(OFFSET('9. METAS'!$U$20,INT((ROW()-14)/2),0)),"",OFFSET('9. METAS'!$U$20,INT((ROW()-14)/2),0)))</f>
        <v>#REF!</v>
      </c>
      <c r="K255" s="136" t="e">
        <f ca="1">IF(MOD(ROW()-13,2)=0,IF(ISBLANK(OFFSET(#REF!,INT((ROW()-13)/2),0)),"",OFFSET(#REF!,INT((ROW()-13)/2),0)),IF(ISBLANK(OFFSET('9. METAS'!$V$20,INT((ROW()-14)/2),0)),"",OFFSET('9. METAS'!$V$20,INT((ROW()-14)/2),0)))</f>
        <v>#REF!</v>
      </c>
      <c r="L255" s="136" t="e">
        <f ca="1">IF(MOD(ROW()-13,2)=0,IF(ISBLANK(OFFSET(#REF!,INT((ROW()-13)/2),0)),"",OFFSET(#REF!,INT((ROW()-13)/2),0)),IF(ISBLANK(OFFSET('9. METAS'!$W$20,INT((ROW()-14)/2),0)),"",OFFSET('9. METAS'!$W$20,INT((ROW()-14)/2),0)))</f>
        <v>#REF!</v>
      </c>
      <c r="M255" s="137" t="e">
        <f ca="1">IF(MOD(ROW()-13,2)=0,IF(ISBLANK(OFFSET(#REF!,INT((ROW()-13)/2),0)),"",OFFSET(#REF!,INT((ROW()-13)/2),0)),IF(ISBLANK(OFFSET('9. METAS'!$X$20,INT((ROW()-14)/2),0)),"",OFFSET('9. METAS'!$X$20,INT((ROW()-14)/2),0)))</f>
        <v>#REF!</v>
      </c>
      <c r="N255" s="536" t="str">
        <f t="shared" ref="N255" ca="1" si="238">IFERROR(J255/J256,"ND")</f>
        <v>ND</v>
      </c>
      <c r="O255" s="507" t="str">
        <f t="shared" ref="O255" ca="1" si="239">IFERROR(((J255)/H255),"ND")</f>
        <v>ND</v>
      </c>
      <c r="P255" s="538"/>
    </row>
    <row r="256" spans="3:16">
      <c r="C256" s="498"/>
      <c r="D256" s="488"/>
      <c r="E256" s="488"/>
      <c r="F256" s="490"/>
      <c r="G256" s="492"/>
      <c r="H256" s="535"/>
      <c r="I256" s="480"/>
      <c r="J256" s="135" t="str">
        <f ca="1">IF(MOD(ROW()-13,2)=0,IF(ISBLANK(OFFSET(#REF!,INT((ROW()-13)/2),0)),"",OFFSET(#REF!,INT((ROW()-13)/2),0)),IF(ISBLANK(OFFSET('9. METAS'!$U$20,INT((ROW()-14)/2),0)),"",OFFSET('9. METAS'!$U$20,INT((ROW()-14)/2),0)))</f>
        <v/>
      </c>
      <c r="K256" s="136" t="str">
        <f ca="1">IF(MOD(ROW()-13,2)=0,IF(ISBLANK(OFFSET(#REF!,INT((ROW()-13)/2),0)),"",OFFSET(#REF!,INT((ROW()-13)/2),0)),IF(ISBLANK(OFFSET('9. METAS'!$V$20,INT((ROW()-14)/2),0)),"",OFFSET('9. METAS'!$V$20,INT((ROW()-14)/2),0)))</f>
        <v/>
      </c>
      <c r="L256" s="136" t="str">
        <f ca="1">IF(MOD(ROW()-13,2)=0,IF(ISBLANK(OFFSET(#REF!,INT((ROW()-13)/2),0)),"",OFFSET(#REF!,INT((ROW()-13)/2),0)),IF(ISBLANK(OFFSET('9. METAS'!$W$20,INT((ROW()-14)/2),0)),"",OFFSET('9. METAS'!$W$20,INT((ROW()-14)/2),0)))</f>
        <v/>
      </c>
      <c r="M256" s="137" t="str">
        <f ca="1">IF(MOD(ROW()-13,2)=0,IF(ISBLANK(OFFSET(#REF!,INT((ROW()-13)/2),0)),"",OFFSET(#REF!,INT((ROW()-13)/2),0)),IF(ISBLANK(OFFSET('9. METAS'!$X$20,INT((ROW()-14)/2),0)),"",OFFSET('9. METAS'!$X$20,INT((ROW()-14)/2),0)))</f>
        <v/>
      </c>
      <c r="N256" s="537"/>
      <c r="O256" s="508"/>
      <c r="P256" s="539"/>
    </row>
    <row r="257" spans="3:16">
      <c r="C257" s="486" t="str">
        <f ca="1">IF(ISBLANK(OFFSET('5. Pp (3 años)'!$C$46,INT((ROW()-13)/2),0)),"",OFFSET('5. Pp (3 años)'!$C$46,INT((ROW()-13)/2),0))</f>
        <v/>
      </c>
      <c r="D257" s="488" t="str">
        <f ca="1">IF(ISBLANK(OFFSET('5. Pp (3 años)'!$D$46,INT((ROW()-13)/2),0)),"",OFFSET('5. Pp (3 años)'!$D$46,INT((ROW()-13)/2),0))</f>
        <v/>
      </c>
      <c r="E257" s="488" t="str">
        <f ca="1">IF(ISBLANK(OFFSET('5. Pp (3 años)'!$E$46,INT((ROW()-13)/2),0)),"",OFFSET('5. Pp (3 años)'!$E$46,INT((ROW()-13)/2),0))</f>
        <v/>
      </c>
      <c r="F257" s="490" t="str">
        <f ca="1">IF(ISBLANK(OFFSET('5. Pp (3 años)'!$K$46,INT((ROW()-13)/2),0)),"",OFFSET('5. Pp (3 años)'!$K$46,INT((ROW()-13)/2),0))</f>
        <v/>
      </c>
      <c r="G257" s="492" t="str">
        <f ca="1">IF(ISBLANK(OFFSET('5. Pp (3 años)'!$H$46,INT((ROW()-13)/2),0)),"",OFFSET('5. Pp (3 años)'!$H$46,INT((ROW()-13)/2),0))</f>
        <v/>
      </c>
      <c r="H257" s="535" t="str">
        <f ca="1">IF(ISBLANK(OFFSET('9. METAS'!$L$20,INT((ROW()-13)/2),0)),"",OFFSET('9. METAS'!$L$20,INT((ROW()-13)/2),0))</f>
        <v/>
      </c>
      <c r="I257" s="479"/>
      <c r="J257" s="135" t="e">
        <f ca="1">IF(MOD(ROW()-13,2)=0,IF(ISBLANK(OFFSET(#REF!,INT((ROW()-13)/2),0)),"",OFFSET(#REF!,INT((ROW()-13)/2),0)),IF(ISBLANK(OFFSET('9. METAS'!$U$20,INT((ROW()-14)/2),0)),"",OFFSET('9. METAS'!$U$20,INT((ROW()-14)/2),0)))</f>
        <v>#REF!</v>
      </c>
      <c r="K257" s="136" t="e">
        <f ca="1">IF(MOD(ROW()-13,2)=0,IF(ISBLANK(OFFSET(#REF!,INT((ROW()-13)/2),0)),"",OFFSET(#REF!,INT((ROW()-13)/2),0)),IF(ISBLANK(OFFSET('9. METAS'!$V$20,INT((ROW()-14)/2),0)),"",OFFSET('9. METAS'!$V$20,INT((ROW()-14)/2),0)))</f>
        <v>#REF!</v>
      </c>
      <c r="L257" s="136" t="e">
        <f ca="1">IF(MOD(ROW()-13,2)=0,IF(ISBLANK(OFFSET(#REF!,INT((ROW()-13)/2),0)),"",OFFSET(#REF!,INT((ROW()-13)/2),0)),IF(ISBLANK(OFFSET('9. METAS'!$W$20,INT((ROW()-14)/2),0)),"",OFFSET('9. METAS'!$W$20,INT((ROW()-14)/2),0)))</f>
        <v>#REF!</v>
      </c>
      <c r="M257" s="137" t="e">
        <f ca="1">IF(MOD(ROW()-13,2)=0,IF(ISBLANK(OFFSET(#REF!,INT((ROW()-13)/2),0)),"",OFFSET(#REF!,INT((ROW()-13)/2),0)),IF(ISBLANK(OFFSET('9. METAS'!$X$20,INT((ROW()-14)/2),0)),"",OFFSET('9. METAS'!$X$20,INT((ROW()-14)/2),0)))</f>
        <v>#REF!</v>
      </c>
      <c r="N257" s="536" t="str">
        <f t="shared" ref="N257" ca="1" si="240">IFERROR(J257/J258,"ND")</f>
        <v>ND</v>
      </c>
      <c r="O257" s="507" t="str">
        <f t="shared" ref="O257" ca="1" si="241">IFERROR(((J257)/H257),"ND")</f>
        <v>ND</v>
      </c>
      <c r="P257" s="538"/>
    </row>
    <row r="258" spans="3:16">
      <c r="C258" s="498"/>
      <c r="D258" s="488"/>
      <c r="E258" s="488"/>
      <c r="F258" s="490"/>
      <c r="G258" s="492"/>
      <c r="H258" s="535"/>
      <c r="I258" s="480"/>
      <c r="J258" s="135" t="str">
        <f ca="1">IF(MOD(ROW()-13,2)=0,IF(ISBLANK(OFFSET(#REF!,INT((ROW()-13)/2),0)),"",OFFSET(#REF!,INT((ROW()-13)/2),0)),IF(ISBLANK(OFFSET('9. METAS'!$U$20,INT((ROW()-14)/2),0)),"",OFFSET('9. METAS'!$U$20,INT((ROW()-14)/2),0)))</f>
        <v/>
      </c>
      <c r="K258" s="136" t="str">
        <f ca="1">IF(MOD(ROW()-13,2)=0,IF(ISBLANK(OFFSET(#REF!,INT((ROW()-13)/2),0)),"",OFFSET(#REF!,INT((ROW()-13)/2),0)),IF(ISBLANK(OFFSET('9. METAS'!$V$20,INT((ROW()-14)/2),0)),"",OFFSET('9. METAS'!$V$20,INT((ROW()-14)/2),0)))</f>
        <v/>
      </c>
      <c r="L258" s="136" t="str">
        <f ca="1">IF(MOD(ROW()-13,2)=0,IF(ISBLANK(OFFSET(#REF!,INT((ROW()-13)/2),0)),"",OFFSET(#REF!,INT((ROW()-13)/2),0)),IF(ISBLANK(OFFSET('9. METAS'!$W$20,INT((ROW()-14)/2),0)),"",OFFSET('9. METAS'!$W$20,INT((ROW()-14)/2),0)))</f>
        <v/>
      </c>
      <c r="M258" s="137" t="str">
        <f ca="1">IF(MOD(ROW()-13,2)=0,IF(ISBLANK(OFFSET(#REF!,INT((ROW()-13)/2),0)),"",OFFSET(#REF!,INT((ROW()-13)/2),0)),IF(ISBLANK(OFFSET('9. METAS'!$X$20,INT((ROW()-14)/2),0)),"",OFFSET('9. METAS'!$X$20,INT((ROW()-14)/2),0)))</f>
        <v/>
      </c>
      <c r="N258" s="537"/>
      <c r="O258" s="508"/>
      <c r="P258" s="539"/>
    </row>
    <row r="259" spans="3:16">
      <c r="C259" s="486" t="str">
        <f ca="1">IF(ISBLANK(OFFSET('5. Pp (3 años)'!$C$46,INT((ROW()-13)/2),0)),"",OFFSET('5. Pp (3 años)'!$C$46,INT((ROW()-13)/2),0))</f>
        <v/>
      </c>
      <c r="D259" s="488" t="str">
        <f ca="1">IF(ISBLANK(OFFSET('5. Pp (3 años)'!$D$46,INT((ROW()-13)/2),0)),"",OFFSET('5. Pp (3 años)'!$D$46,INT((ROW()-13)/2),0))</f>
        <v/>
      </c>
      <c r="E259" s="488" t="str">
        <f ca="1">IF(ISBLANK(OFFSET('5. Pp (3 años)'!$E$46,INT((ROW()-13)/2),0)),"",OFFSET('5. Pp (3 años)'!$E$46,INT((ROW()-13)/2),0))</f>
        <v/>
      </c>
      <c r="F259" s="490" t="str">
        <f ca="1">IF(ISBLANK(OFFSET('5. Pp (3 años)'!$K$46,INT((ROW()-13)/2),0)),"",OFFSET('5. Pp (3 años)'!$K$46,INT((ROW()-13)/2),0))</f>
        <v/>
      </c>
      <c r="G259" s="492" t="str">
        <f ca="1">IF(ISBLANK(OFFSET('5. Pp (3 años)'!$H$46,INT((ROW()-13)/2),0)),"",OFFSET('5. Pp (3 años)'!$H$46,INT((ROW()-13)/2),0))</f>
        <v/>
      </c>
      <c r="H259" s="535" t="str">
        <f ca="1">IF(ISBLANK(OFFSET('9. METAS'!$L$20,INT((ROW()-13)/2),0)),"",OFFSET('9. METAS'!$L$20,INT((ROW()-13)/2),0))</f>
        <v/>
      </c>
      <c r="I259" s="479"/>
      <c r="J259" s="135" t="e">
        <f ca="1">IF(MOD(ROW()-13,2)=0,IF(ISBLANK(OFFSET(#REF!,INT((ROW()-13)/2),0)),"",OFFSET(#REF!,INT((ROW()-13)/2),0)),IF(ISBLANK(OFFSET('9. METAS'!$U$20,INT((ROW()-14)/2),0)),"",OFFSET('9. METAS'!$U$20,INT((ROW()-14)/2),0)))</f>
        <v>#REF!</v>
      </c>
      <c r="K259" s="136" t="e">
        <f ca="1">IF(MOD(ROW()-13,2)=0,IF(ISBLANK(OFFSET(#REF!,INT((ROW()-13)/2),0)),"",OFFSET(#REF!,INT((ROW()-13)/2),0)),IF(ISBLANK(OFFSET('9. METAS'!$V$20,INT((ROW()-14)/2),0)),"",OFFSET('9. METAS'!$V$20,INT((ROW()-14)/2),0)))</f>
        <v>#REF!</v>
      </c>
      <c r="L259" s="136" t="e">
        <f ca="1">IF(MOD(ROW()-13,2)=0,IF(ISBLANK(OFFSET(#REF!,INT((ROW()-13)/2),0)),"",OFFSET(#REF!,INT((ROW()-13)/2),0)),IF(ISBLANK(OFFSET('9. METAS'!$W$20,INT((ROW()-14)/2),0)),"",OFFSET('9. METAS'!$W$20,INT((ROW()-14)/2),0)))</f>
        <v>#REF!</v>
      </c>
      <c r="M259" s="137" t="e">
        <f ca="1">IF(MOD(ROW()-13,2)=0,IF(ISBLANK(OFFSET(#REF!,INT((ROW()-13)/2),0)),"",OFFSET(#REF!,INT((ROW()-13)/2),0)),IF(ISBLANK(OFFSET('9. METAS'!$X$20,INT((ROW()-14)/2),0)),"",OFFSET('9. METAS'!$X$20,INT((ROW()-14)/2),0)))</f>
        <v>#REF!</v>
      </c>
      <c r="N259" s="536" t="str">
        <f t="shared" ref="N259" ca="1" si="242">IFERROR(J259/J260,"ND")</f>
        <v>ND</v>
      </c>
      <c r="O259" s="507" t="str">
        <f t="shared" ref="O259" ca="1" si="243">IFERROR(((J259)/H259),"ND")</f>
        <v>ND</v>
      </c>
      <c r="P259" s="538"/>
    </row>
    <row r="260" spans="3:16">
      <c r="C260" s="498"/>
      <c r="D260" s="488"/>
      <c r="E260" s="488"/>
      <c r="F260" s="490"/>
      <c r="G260" s="492"/>
      <c r="H260" s="535"/>
      <c r="I260" s="480"/>
      <c r="J260" s="135" t="str">
        <f ca="1">IF(MOD(ROW()-13,2)=0,IF(ISBLANK(OFFSET(#REF!,INT((ROW()-13)/2),0)),"",OFFSET(#REF!,INT((ROW()-13)/2),0)),IF(ISBLANK(OFFSET('9. METAS'!$U$20,INT((ROW()-14)/2),0)),"",OFFSET('9. METAS'!$U$20,INT((ROW()-14)/2),0)))</f>
        <v/>
      </c>
      <c r="K260" s="136" t="str">
        <f ca="1">IF(MOD(ROW()-13,2)=0,IF(ISBLANK(OFFSET(#REF!,INT((ROW()-13)/2),0)),"",OFFSET(#REF!,INT((ROW()-13)/2),0)),IF(ISBLANK(OFFSET('9. METAS'!$V$20,INT((ROW()-14)/2),0)),"",OFFSET('9. METAS'!$V$20,INT((ROW()-14)/2),0)))</f>
        <v/>
      </c>
      <c r="L260" s="136" t="str">
        <f ca="1">IF(MOD(ROW()-13,2)=0,IF(ISBLANK(OFFSET(#REF!,INT((ROW()-13)/2),0)),"",OFFSET(#REF!,INT((ROW()-13)/2),0)),IF(ISBLANK(OFFSET('9. METAS'!$W$20,INT((ROW()-14)/2),0)),"",OFFSET('9. METAS'!$W$20,INT((ROW()-14)/2),0)))</f>
        <v/>
      </c>
      <c r="M260" s="137" t="str">
        <f ca="1">IF(MOD(ROW()-13,2)=0,IF(ISBLANK(OFFSET(#REF!,INT((ROW()-13)/2),0)),"",OFFSET(#REF!,INT((ROW()-13)/2),0)),IF(ISBLANK(OFFSET('9. METAS'!$X$20,INT((ROW()-14)/2),0)),"",OFFSET('9. METAS'!$X$20,INT((ROW()-14)/2),0)))</f>
        <v/>
      </c>
      <c r="N260" s="537"/>
      <c r="O260" s="508"/>
      <c r="P260" s="539"/>
    </row>
    <row r="261" spans="3:16">
      <c r="C261" s="486" t="str">
        <f ca="1">IF(ISBLANK(OFFSET('5. Pp (3 años)'!$C$46,INT((ROW()-13)/2),0)),"",OFFSET('5. Pp (3 años)'!$C$46,INT((ROW()-13)/2),0))</f>
        <v/>
      </c>
      <c r="D261" s="488" t="str">
        <f ca="1">IF(ISBLANK(OFFSET('5. Pp (3 años)'!$D$46,INT((ROW()-13)/2),0)),"",OFFSET('5. Pp (3 años)'!$D$46,INT((ROW()-13)/2),0))</f>
        <v/>
      </c>
      <c r="E261" s="488" t="str">
        <f ca="1">IF(ISBLANK(OFFSET('5. Pp (3 años)'!$E$46,INT((ROW()-13)/2),0)),"",OFFSET('5. Pp (3 años)'!$E$46,INT((ROW()-13)/2),0))</f>
        <v/>
      </c>
      <c r="F261" s="490" t="str">
        <f ca="1">IF(ISBLANK(OFFSET('5. Pp (3 años)'!$K$46,INT((ROW()-13)/2),0)),"",OFFSET('5. Pp (3 años)'!$K$46,INT((ROW()-13)/2),0))</f>
        <v/>
      </c>
      <c r="G261" s="492" t="str">
        <f ca="1">IF(ISBLANK(OFFSET('5. Pp (3 años)'!$H$46,INT((ROW()-13)/2),0)),"",OFFSET('5. Pp (3 años)'!$H$46,INT((ROW()-13)/2),0))</f>
        <v/>
      </c>
      <c r="H261" s="535" t="str">
        <f ca="1">IF(ISBLANK(OFFSET('9. METAS'!$L$20,INT((ROW()-13)/2),0)),"",OFFSET('9. METAS'!$L$20,INT((ROW()-13)/2),0))</f>
        <v/>
      </c>
      <c r="I261" s="479"/>
      <c r="J261" s="135" t="e">
        <f ca="1">IF(MOD(ROW()-13,2)=0,IF(ISBLANK(OFFSET(#REF!,INT((ROW()-13)/2),0)),"",OFFSET(#REF!,INT((ROW()-13)/2),0)),IF(ISBLANK(OFFSET('9. METAS'!$U$20,INT((ROW()-14)/2),0)),"",OFFSET('9. METAS'!$U$20,INT((ROW()-14)/2),0)))</f>
        <v>#REF!</v>
      </c>
      <c r="K261" s="136" t="e">
        <f ca="1">IF(MOD(ROW()-13,2)=0,IF(ISBLANK(OFFSET(#REF!,INT((ROW()-13)/2),0)),"",OFFSET(#REF!,INT((ROW()-13)/2),0)),IF(ISBLANK(OFFSET('9. METAS'!$V$20,INT((ROW()-14)/2),0)),"",OFFSET('9. METAS'!$V$20,INT((ROW()-14)/2),0)))</f>
        <v>#REF!</v>
      </c>
      <c r="L261" s="136" t="e">
        <f ca="1">IF(MOD(ROW()-13,2)=0,IF(ISBLANK(OFFSET(#REF!,INT((ROW()-13)/2),0)),"",OFFSET(#REF!,INT((ROW()-13)/2),0)),IF(ISBLANK(OFFSET('9. METAS'!$W$20,INT((ROW()-14)/2),0)),"",OFFSET('9. METAS'!$W$20,INT((ROW()-14)/2),0)))</f>
        <v>#REF!</v>
      </c>
      <c r="M261" s="137" t="e">
        <f ca="1">IF(MOD(ROW()-13,2)=0,IF(ISBLANK(OFFSET(#REF!,INT((ROW()-13)/2),0)),"",OFFSET(#REF!,INT((ROW()-13)/2),0)),IF(ISBLANK(OFFSET('9. METAS'!$X$20,INT((ROW()-14)/2),0)),"",OFFSET('9. METAS'!$X$20,INT((ROW()-14)/2),0)))</f>
        <v>#REF!</v>
      </c>
      <c r="N261" s="536" t="str">
        <f t="shared" ref="N261" ca="1" si="244">IFERROR(J261/J262,"ND")</f>
        <v>ND</v>
      </c>
      <c r="O261" s="507" t="str">
        <f t="shared" ref="O261" ca="1" si="245">IFERROR(((J261)/H261),"ND")</f>
        <v>ND</v>
      </c>
      <c r="P261" s="538"/>
    </row>
    <row r="262" spans="3:16">
      <c r="C262" s="498"/>
      <c r="D262" s="488"/>
      <c r="E262" s="488"/>
      <c r="F262" s="490"/>
      <c r="G262" s="492"/>
      <c r="H262" s="535"/>
      <c r="I262" s="480"/>
      <c r="J262" s="135" t="str">
        <f ca="1">IF(MOD(ROW()-13,2)=0,IF(ISBLANK(OFFSET(#REF!,INT((ROW()-13)/2),0)),"",OFFSET(#REF!,INT((ROW()-13)/2),0)),IF(ISBLANK(OFFSET('9. METAS'!$U$20,INT((ROW()-14)/2),0)),"",OFFSET('9. METAS'!$U$20,INT((ROW()-14)/2),0)))</f>
        <v/>
      </c>
      <c r="K262" s="136" t="str">
        <f ca="1">IF(MOD(ROW()-13,2)=0,IF(ISBLANK(OFFSET(#REF!,INT((ROW()-13)/2),0)),"",OFFSET(#REF!,INT((ROW()-13)/2),0)),IF(ISBLANK(OFFSET('9. METAS'!$V$20,INT((ROW()-14)/2),0)),"",OFFSET('9. METAS'!$V$20,INT((ROW()-14)/2),0)))</f>
        <v/>
      </c>
      <c r="L262" s="136" t="str">
        <f ca="1">IF(MOD(ROW()-13,2)=0,IF(ISBLANK(OFFSET(#REF!,INT((ROW()-13)/2),0)),"",OFFSET(#REF!,INT((ROW()-13)/2),0)),IF(ISBLANK(OFFSET('9. METAS'!$W$20,INT((ROW()-14)/2),0)),"",OFFSET('9. METAS'!$W$20,INT((ROW()-14)/2),0)))</f>
        <v/>
      </c>
      <c r="M262" s="137" t="str">
        <f ca="1">IF(MOD(ROW()-13,2)=0,IF(ISBLANK(OFFSET(#REF!,INT((ROW()-13)/2),0)),"",OFFSET(#REF!,INT((ROW()-13)/2),0)),IF(ISBLANK(OFFSET('9. METAS'!$X$20,INT((ROW()-14)/2),0)),"",OFFSET('9. METAS'!$X$20,INT((ROW()-14)/2),0)))</f>
        <v/>
      </c>
      <c r="N262" s="537"/>
      <c r="O262" s="508"/>
      <c r="P262" s="539"/>
    </row>
    <row r="263" spans="3:16">
      <c r="C263" s="486" t="str">
        <f ca="1">IF(ISBLANK(OFFSET('5. Pp (3 años)'!$C$46,INT((ROW()-13)/2),0)),"",OFFSET('5. Pp (3 años)'!$C$46,INT((ROW()-13)/2),0))</f>
        <v/>
      </c>
      <c r="D263" s="488" t="str">
        <f ca="1">IF(ISBLANK(OFFSET('5. Pp (3 años)'!$D$46,INT((ROW()-13)/2),0)),"",OFFSET('5. Pp (3 años)'!$D$46,INT((ROW()-13)/2),0))</f>
        <v/>
      </c>
      <c r="E263" s="488" t="str">
        <f ca="1">IF(ISBLANK(OFFSET('5. Pp (3 años)'!$E$46,INT((ROW()-13)/2),0)),"",OFFSET('5. Pp (3 años)'!$E$46,INT((ROW()-13)/2),0))</f>
        <v/>
      </c>
      <c r="F263" s="490" t="str">
        <f ca="1">IF(ISBLANK(OFFSET('5. Pp (3 años)'!$K$46,INT((ROW()-13)/2),0)),"",OFFSET('5. Pp (3 años)'!$K$46,INT((ROW()-13)/2),0))</f>
        <v/>
      </c>
      <c r="G263" s="492" t="str">
        <f ca="1">IF(ISBLANK(OFFSET('5. Pp (3 años)'!$H$46,INT((ROW()-13)/2),0)),"",OFFSET('5. Pp (3 años)'!$H$46,INT((ROW()-13)/2),0))</f>
        <v/>
      </c>
      <c r="H263" s="535" t="str">
        <f ca="1">IF(ISBLANK(OFFSET('9. METAS'!$L$20,INT((ROW()-13)/2),0)),"",OFFSET('9. METAS'!$L$20,INT((ROW()-13)/2),0))</f>
        <v/>
      </c>
      <c r="I263" s="479"/>
      <c r="J263" s="135" t="e">
        <f ca="1">IF(MOD(ROW()-13,2)=0,IF(ISBLANK(OFFSET(#REF!,INT((ROW()-13)/2),0)),"",OFFSET(#REF!,INT((ROW()-13)/2),0)),IF(ISBLANK(OFFSET('9. METAS'!$U$20,INT((ROW()-14)/2),0)),"",OFFSET('9. METAS'!$U$20,INT((ROW()-14)/2),0)))</f>
        <v>#REF!</v>
      </c>
      <c r="K263" s="136" t="e">
        <f ca="1">IF(MOD(ROW()-13,2)=0,IF(ISBLANK(OFFSET(#REF!,INT((ROW()-13)/2),0)),"",OFFSET(#REF!,INT((ROW()-13)/2),0)),IF(ISBLANK(OFFSET('9. METAS'!$V$20,INT((ROW()-14)/2),0)),"",OFFSET('9. METAS'!$V$20,INT((ROW()-14)/2),0)))</f>
        <v>#REF!</v>
      </c>
      <c r="L263" s="136" t="e">
        <f ca="1">IF(MOD(ROW()-13,2)=0,IF(ISBLANK(OFFSET(#REF!,INT((ROW()-13)/2),0)),"",OFFSET(#REF!,INT((ROW()-13)/2),0)),IF(ISBLANK(OFFSET('9. METAS'!$W$20,INT((ROW()-14)/2),0)),"",OFFSET('9. METAS'!$W$20,INT((ROW()-14)/2),0)))</f>
        <v>#REF!</v>
      </c>
      <c r="M263" s="137" t="e">
        <f ca="1">IF(MOD(ROW()-13,2)=0,IF(ISBLANK(OFFSET(#REF!,INT((ROW()-13)/2),0)),"",OFFSET(#REF!,INT((ROW()-13)/2),0)),IF(ISBLANK(OFFSET('9. METAS'!$X$20,INT((ROW()-14)/2),0)),"",OFFSET('9. METAS'!$X$20,INT((ROW()-14)/2),0)))</f>
        <v>#REF!</v>
      </c>
      <c r="N263" s="536" t="str">
        <f t="shared" ref="N263" ca="1" si="246">IFERROR(J263/J264,"ND")</f>
        <v>ND</v>
      </c>
      <c r="O263" s="507" t="str">
        <f t="shared" ref="O263" ca="1" si="247">IFERROR(((J263)/H263),"ND")</f>
        <v>ND</v>
      </c>
      <c r="P263" s="538"/>
    </row>
    <row r="264" spans="3:16">
      <c r="C264" s="498"/>
      <c r="D264" s="488"/>
      <c r="E264" s="488"/>
      <c r="F264" s="490"/>
      <c r="G264" s="492"/>
      <c r="H264" s="535"/>
      <c r="I264" s="480"/>
      <c r="J264" s="135" t="str">
        <f ca="1">IF(MOD(ROW()-13,2)=0,IF(ISBLANK(OFFSET(#REF!,INT((ROW()-13)/2),0)),"",OFFSET(#REF!,INT((ROW()-13)/2),0)),IF(ISBLANK(OFFSET('9. METAS'!$U$20,INT((ROW()-14)/2),0)),"",OFFSET('9. METAS'!$U$20,INT((ROW()-14)/2),0)))</f>
        <v/>
      </c>
      <c r="K264" s="136" t="str">
        <f ca="1">IF(MOD(ROW()-13,2)=0,IF(ISBLANK(OFFSET(#REF!,INT((ROW()-13)/2),0)),"",OFFSET(#REF!,INT((ROW()-13)/2),0)),IF(ISBLANK(OFFSET('9. METAS'!$V$20,INT((ROW()-14)/2),0)),"",OFFSET('9. METAS'!$V$20,INT((ROW()-14)/2),0)))</f>
        <v/>
      </c>
      <c r="L264" s="136" t="str">
        <f ca="1">IF(MOD(ROW()-13,2)=0,IF(ISBLANK(OFFSET(#REF!,INT((ROW()-13)/2),0)),"",OFFSET(#REF!,INT((ROW()-13)/2),0)),IF(ISBLANK(OFFSET('9. METAS'!$W$20,INT((ROW()-14)/2),0)),"",OFFSET('9. METAS'!$W$20,INT((ROW()-14)/2),0)))</f>
        <v/>
      </c>
      <c r="M264" s="137" t="str">
        <f ca="1">IF(MOD(ROW()-13,2)=0,IF(ISBLANK(OFFSET(#REF!,INT((ROW()-13)/2),0)),"",OFFSET(#REF!,INT((ROW()-13)/2),0)),IF(ISBLANK(OFFSET('9. METAS'!$X$20,INT((ROW()-14)/2),0)),"",OFFSET('9. METAS'!$X$20,INT((ROW()-14)/2),0)))</f>
        <v/>
      </c>
      <c r="N264" s="537"/>
      <c r="O264" s="508"/>
      <c r="P264" s="539"/>
    </row>
    <row r="265" spans="3:16">
      <c r="C265" s="486" t="str">
        <f ca="1">IF(ISBLANK(OFFSET('5. Pp (3 años)'!$C$46,INT((ROW()-13)/2),0)),"",OFFSET('5. Pp (3 años)'!$C$46,INT((ROW()-13)/2),0))</f>
        <v/>
      </c>
      <c r="D265" s="488" t="str">
        <f ca="1">IF(ISBLANK(OFFSET('5. Pp (3 años)'!$D$46,INT((ROW()-13)/2),0)),"",OFFSET('5. Pp (3 años)'!$D$46,INT((ROW()-13)/2),0))</f>
        <v/>
      </c>
      <c r="E265" s="488" t="str">
        <f ca="1">IF(ISBLANK(OFFSET('5. Pp (3 años)'!$E$46,INT((ROW()-13)/2),0)),"",OFFSET('5. Pp (3 años)'!$E$46,INT((ROW()-13)/2),0))</f>
        <v/>
      </c>
      <c r="F265" s="490" t="str">
        <f ca="1">IF(ISBLANK(OFFSET('5. Pp (3 años)'!$K$46,INT((ROW()-13)/2),0)),"",OFFSET('5. Pp (3 años)'!$K$46,INT((ROW()-13)/2),0))</f>
        <v/>
      </c>
      <c r="G265" s="492" t="str">
        <f ca="1">IF(ISBLANK(OFFSET('5. Pp (3 años)'!$H$46,INT((ROW()-13)/2),0)),"",OFFSET('5. Pp (3 años)'!$H$46,INT((ROW()-13)/2),0))</f>
        <v/>
      </c>
      <c r="H265" s="535" t="str">
        <f ca="1">IF(ISBLANK(OFFSET('9. METAS'!$L$20,INT((ROW()-13)/2),0)),"",OFFSET('9. METAS'!$L$20,INT((ROW()-13)/2),0))</f>
        <v/>
      </c>
      <c r="I265" s="479"/>
      <c r="J265" s="135" t="e">
        <f ca="1">IF(MOD(ROW()-13,2)=0,IF(ISBLANK(OFFSET(#REF!,INT((ROW()-13)/2),0)),"",OFFSET(#REF!,INT((ROW()-13)/2),0)),IF(ISBLANK(OFFSET('9. METAS'!$U$20,INT((ROW()-14)/2),0)),"",OFFSET('9. METAS'!$U$20,INT((ROW()-14)/2),0)))</f>
        <v>#REF!</v>
      </c>
      <c r="K265" s="136" t="e">
        <f ca="1">IF(MOD(ROW()-13,2)=0,IF(ISBLANK(OFFSET(#REF!,INT((ROW()-13)/2),0)),"",OFFSET(#REF!,INT((ROW()-13)/2),0)),IF(ISBLANK(OFFSET('9. METAS'!$V$20,INT((ROW()-14)/2),0)),"",OFFSET('9. METAS'!$V$20,INT((ROW()-14)/2),0)))</f>
        <v>#REF!</v>
      </c>
      <c r="L265" s="136" t="e">
        <f ca="1">IF(MOD(ROW()-13,2)=0,IF(ISBLANK(OFFSET(#REF!,INT((ROW()-13)/2),0)),"",OFFSET(#REF!,INT((ROW()-13)/2),0)),IF(ISBLANK(OFFSET('9. METAS'!$W$20,INT((ROW()-14)/2),0)),"",OFFSET('9. METAS'!$W$20,INT((ROW()-14)/2),0)))</f>
        <v>#REF!</v>
      </c>
      <c r="M265" s="137" t="e">
        <f ca="1">IF(MOD(ROW()-13,2)=0,IF(ISBLANK(OFFSET(#REF!,INT((ROW()-13)/2),0)),"",OFFSET(#REF!,INT((ROW()-13)/2),0)),IF(ISBLANK(OFFSET('9. METAS'!$X$20,INT((ROW()-14)/2),0)),"",OFFSET('9. METAS'!$X$20,INT((ROW()-14)/2),0)))</f>
        <v>#REF!</v>
      </c>
      <c r="N265" s="536" t="str">
        <f t="shared" ref="N265" ca="1" si="248">IFERROR(J265/J266,"ND")</f>
        <v>ND</v>
      </c>
      <c r="O265" s="507" t="str">
        <f t="shared" ref="O265" ca="1" si="249">IFERROR(((J265)/H265),"ND")</f>
        <v>ND</v>
      </c>
      <c r="P265" s="538"/>
    </row>
    <row r="266" spans="3:16">
      <c r="C266" s="498"/>
      <c r="D266" s="488"/>
      <c r="E266" s="488"/>
      <c r="F266" s="490"/>
      <c r="G266" s="492"/>
      <c r="H266" s="535"/>
      <c r="I266" s="480"/>
      <c r="J266" s="135" t="str">
        <f ca="1">IF(MOD(ROW()-13,2)=0,IF(ISBLANK(OFFSET(#REF!,INT((ROW()-13)/2),0)),"",OFFSET(#REF!,INT((ROW()-13)/2),0)),IF(ISBLANK(OFFSET('9. METAS'!$U$20,INT((ROW()-14)/2),0)),"",OFFSET('9. METAS'!$U$20,INT((ROW()-14)/2),0)))</f>
        <v/>
      </c>
      <c r="K266" s="136" t="str">
        <f ca="1">IF(MOD(ROW()-13,2)=0,IF(ISBLANK(OFFSET(#REF!,INT((ROW()-13)/2),0)),"",OFFSET(#REF!,INT((ROW()-13)/2),0)),IF(ISBLANK(OFFSET('9. METAS'!$V$20,INT((ROW()-14)/2),0)),"",OFFSET('9. METAS'!$V$20,INT((ROW()-14)/2),0)))</f>
        <v/>
      </c>
      <c r="L266" s="136" t="str">
        <f ca="1">IF(MOD(ROW()-13,2)=0,IF(ISBLANK(OFFSET(#REF!,INT((ROW()-13)/2),0)),"",OFFSET(#REF!,INT((ROW()-13)/2),0)),IF(ISBLANK(OFFSET('9. METAS'!$W$20,INT((ROW()-14)/2),0)),"",OFFSET('9. METAS'!$W$20,INT((ROW()-14)/2),0)))</f>
        <v/>
      </c>
      <c r="M266" s="137" t="str">
        <f ca="1">IF(MOD(ROW()-13,2)=0,IF(ISBLANK(OFFSET(#REF!,INT((ROW()-13)/2),0)),"",OFFSET(#REF!,INT((ROW()-13)/2),0)),IF(ISBLANK(OFFSET('9. METAS'!$X$20,INT((ROW()-14)/2),0)),"",OFFSET('9. METAS'!$X$20,INT((ROW()-14)/2),0)))</f>
        <v/>
      </c>
      <c r="N266" s="537"/>
      <c r="O266" s="508"/>
      <c r="P266" s="539"/>
    </row>
    <row r="267" spans="3:16">
      <c r="C267" s="486" t="str">
        <f ca="1">IF(ISBLANK(OFFSET('5. Pp (3 años)'!$C$46,INT((ROW()-13)/2),0)),"",OFFSET('5. Pp (3 años)'!$C$46,INT((ROW()-13)/2),0))</f>
        <v/>
      </c>
      <c r="D267" s="488" t="str">
        <f ca="1">IF(ISBLANK(OFFSET('5. Pp (3 años)'!$D$46,INT((ROW()-13)/2),0)),"",OFFSET('5. Pp (3 años)'!$D$46,INT((ROW()-13)/2),0))</f>
        <v/>
      </c>
      <c r="E267" s="488" t="str">
        <f ca="1">IF(ISBLANK(OFFSET('5. Pp (3 años)'!$E$46,INT((ROW()-13)/2),0)),"",OFFSET('5. Pp (3 años)'!$E$46,INT((ROW()-13)/2),0))</f>
        <v/>
      </c>
      <c r="F267" s="490" t="str">
        <f ca="1">IF(ISBLANK(OFFSET('5. Pp (3 años)'!$K$46,INT((ROW()-13)/2),0)),"",OFFSET('5. Pp (3 años)'!$K$46,INT((ROW()-13)/2),0))</f>
        <v/>
      </c>
      <c r="G267" s="492" t="str">
        <f ca="1">IF(ISBLANK(OFFSET('5. Pp (3 años)'!$H$46,INT((ROW()-13)/2),0)),"",OFFSET('5. Pp (3 años)'!$H$46,INT((ROW()-13)/2),0))</f>
        <v/>
      </c>
      <c r="H267" s="535" t="str">
        <f ca="1">IF(ISBLANK(OFFSET('9. METAS'!$L$20,INT((ROW()-13)/2),0)),"",OFFSET('9. METAS'!$L$20,INT((ROW()-13)/2),0))</f>
        <v/>
      </c>
      <c r="I267" s="479"/>
      <c r="J267" s="135" t="e">
        <f ca="1">IF(MOD(ROW()-13,2)=0,IF(ISBLANK(OFFSET(#REF!,INT((ROW()-13)/2),0)),"",OFFSET(#REF!,INT((ROW()-13)/2),0)),IF(ISBLANK(OFFSET('9. METAS'!$U$20,INT((ROW()-14)/2),0)),"",OFFSET('9. METAS'!$U$20,INT((ROW()-14)/2),0)))</f>
        <v>#REF!</v>
      </c>
      <c r="K267" s="136" t="e">
        <f ca="1">IF(MOD(ROW()-13,2)=0,IF(ISBLANK(OFFSET(#REF!,INT((ROW()-13)/2),0)),"",OFFSET(#REF!,INT((ROW()-13)/2),0)),IF(ISBLANK(OFFSET('9. METAS'!$V$20,INT((ROW()-14)/2),0)),"",OFFSET('9. METAS'!$V$20,INT((ROW()-14)/2),0)))</f>
        <v>#REF!</v>
      </c>
      <c r="L267" s="136" t="e">
        <f ca="1">IF(MOD(ROW()-13,2)=0,IF(ISBLANK(OFFSET(#REF!,INT((ROW()-13)/2),0)),"",OFFSET(#REF!,INT((ROW()-13)/2),0)),IF(ISBLANK(OFFSET('9. METAS'!$W$20,INT((ROW()-14)/2),0)),"",OFFSET('9. METAS'!$W$20,INT((ROW()-14)/2),0)))</f>
        <v>#REF!</v>
      </c>
      <c r="M267" s="137" t="e">
        <f ca="1">IF(MOD(ROW()-13,2)=0,IF(ISBLANK(OFFSET(#REF!,INT((ROW()-13)/2),0)),"",OFFSET(#REF!,INT((ROW()-13)/2),0)),IF(ISBLANK(OFFSET('9. METAS'!$X$20,INT((ROW()-14)/2),0)),"",OFFSET('9. METAS'!$X$20,INT((ROW()-14)/2),0)))</f>
        <v>#REF!</v>
      </c>
      <c r="N267" s="536" t="str">
        <f t="shared" ref="N267" ca="1" si="250">IFERROR(J267/J268,"ND")</f>
        <v>ND</v>
      </c>
      <c r="O267" s="507" t="str">
        <f t="shared" ref="O267" ca="1" si="251">IFERROR(((J267)/H267),"ND")</f>
        <v>ND</v>
      </c>
      <c r="P267" s="538"/>
    </row>
    <row r="268" spans="3:16">
      <c r="C268" s="498"/>
      <c r="D268" s="488"/>
      <c r="E268" s="488"/>
      <c r="F268" s="490"/>
      <c r="G268" s="492"/>
      <c r="H268" s="535"/>
      <c r="I268" s="480"/>
      <c r="J268" s="135" t="str">
        <f ca="1">IF(MOD(ROW()-13,2)=0,IF(ISBLANK(OFFSET(#REF!,INT((ROW()-13)/2),0)),"",OFFSET(#REF!,INT((ROW()-13)/2),0)),IF(ISBLANK(OFFSET('9. METAS'!$U$20,INT((ROW()-14)/2),0)),"",OFFSET('9. METAS'!$U$20,INT((ROW()-14)/2),0)))</f>
        <v/>
      </c>
      <c r="K268" s="136" t="str">
        <f ca="1">IF(MOD(ROW()-13,2)=0,IF(ISBLANK(OFFSET(#REF!,INT((ROW()-13)/2),0)),"",OFFSET(#REF!,INT((ROW()-13)/2),0)),IF(ISBLANK(OFFSET('9. METAS'!$V$20,INT((ROW()-14)/2),0)),"",OFFSET('9. METAS'!$V$20,INT((ROW()-14)/2),0)))</f>
        <v/>
      </c>
      <c r="L268" s="136" t="str">
        <f ca="1">IF(MOD(ROW()-13,2)=0,IF(ISBLANK(OFFSET(#REF!,INT((ROW()-13)/2),0)),"",OFFSET(#REF!,INT((ROW()-13)/2),0)),IF(ISBLANK(OFFSET('9. METAS'!$W$20,INT((ROW()-14)/2),0)),"",OFFSET('9. METAS'!$W$20,INT((ROW()-14)/2),0)))</f>
        <v/>
      </c>
      <c r="M268" s="137" t="str">
        <f ca="1">IF(MOD(ROW()-13,2)=0,IF(ISBLANK(OFFSET(#REF!,INT((ROW()-13)/2),0)),"",OFFSET(#REF!,INT((ROW()-13)/2),0)),IF(ISBLANK(OFFSET('9. METAS'!$X$20,INT((ROW()-14)/2),0)),"",OFFSET('9. METAS'!$X$20,INT((ROW()-14)/2),0)))</f>
        <v/>
      </c>
      <c r="N268" s="537"/>
      <c r="O268" s="508"/>
      <c r="P268" s="539"/>
    </row>
    <row r="269" spans="3:16">
      <c r="C269" s="486" t="str">
        <f ca="1">IF(ISBLANK(OFFSET('5. Pp (3 años)'!$C$46,INT((ROW()-13)/2),0)),"",OFFSET('5. Pp (3 años)'!$C$46,INT((ROW()-13)/2),0))</f>
        <v/>
      </c>
      <c r="D269" s="488" t="str">
        <f ca="1">IF(ISBLANK(OFFSET('5. Pp (3 años)'!$D$46,INT((ROW()-13)/2),0)),"",OFFSET('5. Pp (3 años)'!$D$46,INT((ROW()-13)/2),0))</f>
        <v/>
      </c>
      <c r="E269" s="488" t="str">
        <f ca="1">IF(ISBLANK(OFFSET('5. Pp (3 años)'!$E$46,INT((ROW()-13)/2),0)),"",OFFSET('5. Pp (3 años)'!$E$46,INT((ROW()-13)/2),0))</f>
        <v/>
      </c>
      <c r="F269" s="490" t="str">
        <f ca="1">IF(ISBLANK(OFFSET('5. Pp (3 años)'!$K$46,INT((ROW()-13)/2),0)),"",OFFSET('5. Pp (3 años)'!$K$46,INT((ROW()-13)/2),0))</f>
        <v/>
      </c>
      <c r="G269" s="492" t="str">
        <f ca="1">IF(ISBLANK(OFFSET('5. Pp (3 años)'!$H$46,INT((ROW()-13)/2),0)),"",OFFSET('5. Pp (3 años)'!$H$46,INT((ROW()-13)/2),0))</f>
        <v/>
      </c>
      <c r="H269" s="535" t="str">
        <f ca="1">IF(ISBLANK(OFFSET('9. METAS'!$L$20,INT((ROW()-13)/2),0)),"",OFFSET('9. METAS'!$L$20,INT((ROW()-13)/2),0))</f>
        <v/>
      </c>
      <c r="I269" s="479"/>
      <c r="J269" s="135" t="e">
        <f ca="1">IF(MOD(ROW()-13,2)=0,IF(ISBLANK(OFFSET(#REF!,INT((ROW()-13)/2),0)),"",OFFSET(#REF!,INT((ROW()-13)/2),0)),IF(ISBLANK(OFFSET('9. METAS'!$U$20,INT((ROW()-14)/2),0)),"",OFFSET('9. METAS'!$U$20,INT((ROW()-14)/2),0)))</f>
        <v>#REF!</v>
      </c>
      <c r="K269" s="136" t="e">
        <f ca="1">IF(MOD(ROW()-13,2)=0,IF(ISBLANK(OFFSET(#REF!,INT((ROW()-13)/2),0)),"",OFFSET(#REF!,INT((ROW()-13)/2),0)),IF(ISBLANK(OFFSET('9. METAS'!$V$20,INT((ROW()-14)/2),0)),"",OFFSET('9. METAS'!$V$20,INT((ROW()-14)/2),0)))</f>
        <v>#REF!</v>
      </c>
      <c r="L269" s="136" t="e">
        <f ca="1">IF(MOD(ROW()-13,2)=0,IF(ISBLANK(OFFSET(#REF!,INT((ROW()-13)/2),0)),"",OFFSET(#REF!,INT((ROW()-13)/2),0)),IF(ISBLANK(OFFSET('9. METAS'!$W$20,INT((ROW()-14)/2),0)),"",OFFSET('9. METAS'!$W$20,INT((ROW()-14)/2),0)))</f>
        <v>#REF!</v>
      </c>
      <c r="M269" s="137" t="e">
        <f ca="1">IF(MOD(ROW()-13,2)=0,IF(ISBLANK(OFFSET(#REF!,INT((ROW()-13)/2),0)),"",OFFSET(#REF!,INT((ROW()-13)/2),0)),IF(ISBLANK(OFFSET('9. METAS'!$X$20,INT((ROW()-14)/2),0)),"",OFFSET('9. METAS'!$X$20,INT((ROW()-14)/2),0)))</f>
        <v>#REF!</v>
      </c>
      <c r="N269" s="536" t="str">
        <f t="shared" ref="N269" ca="1" si="252">IFERROR(J269/J270,"ND")</f>
        <v>ND</v>
      </c>
      <c r="O269" s="507" t="str">
        <f t="shared" ref="O269" ca="1" si="253">IFERROR(((J269)/H269),"ND")</f>
        <v>ND</v>
      </c>
      <c r="P269" s="538"/>
    </row>
    <row r="270" spans="3:16">
      <c r="C270" s="498"/>
      <c r="D270" s="488"/>
      <c r="E270" s="488"/>
      <c r="F270" s="490"/>
      <c r="G270" s="492"/>
      <c r="H270" s="535"/>
      <c r="I270" s="480"/>
      <c r="J270" s="135" t="str">
        <f ca="1">IF(MOD(ROW()-13,2)=0,IF(ISBLANK(OFFSET(#REF!,INT((ROW()-13)/2),0)),"",OFFSET(#REF!,INT((ROW()-13)/2),0)),IF(ISBLANK(OFFSET('9. METAS'!$U$20,INT((ROW()-14)/2),0)),"",OFFSET('9. METAS'!$U$20,INT((ROW()-14)/2),0)))</f>
        <v/>
      </c>
      <c r="K270" s="136" t="str">
        <f ca="1">IF(MOD(ROW()-13,2)=0,IF(ISBLANK(OFFSET(#REF!,INT((ROW()-13)/2),0)),"",OFFSET(#REF!,INT((ROW()-13)/2),0)),IF(ISBLANK(OFFSET('9. METAS'!$V$20,INT((ROW()-14)/2),0)),"",OFFSET('9. METAS'!$V$20,INT((ROW()-14)/2),0)))</f>
        <v/>
      </c>
      <c r="L270" s="136" t="str">
        <f ca="1">IF(MOD(ROW()-13,2)=0,IF(ISBLANK(OFFSET(#REF!,INT((ROW()-13)/2),0)),"",OFFSET(#REF!,INT((ROW()-13)/2),0)),IF(ISBLANK(OFFSET('9. METAS'!$W$20,INT((ROW()-14)/2),0)),"",OFFSET('9. METAS'!$W$20,INT((ROW()-14)/2),0)))</f>
        <v/>
      </c>
      <c r="M270" s="137" t="str">
        <f ca="1">IF(MOD(ROW()-13,2)=0,IF(ISBLANK(OFFSET(#REF!,INT((ROW()-13)/2),0)),"",OFFSET(#REF!,INT((ROW()-13)/2),0)),IF(ISBLANK(OFFSET('9. METAS'!$X$20,INT((ROW()-14)/2),0)),"",OFFSET('9. METAS'!$X$20,INT((ROW()-14)/2),0)))</f>
        <v/>
      </c>
      <c r="N270" s="537"/>
      <c r="O270" s="508"/>
      <c r="P270" s="539"/>
    </row>
    <row r="271" spans="3:16">
      <c r="C271" s="486" t="str">
        <f ca="1">IF(ISBLANK(OFFSET('5. Pp (3 años)'!$C$46,INT((ROW()-13)/2),0)),"",OFFSET('5. Pp (3 años)'!$C$46,INT((ROW()-13)/2),0))</f>
        <v/>
      </c>
      <c r="D271" s="488" t="str">
        <f ca="1">IF(ISBLANK(OFFSET('5. Pp (3 años)'!$D$46,INT((ROW()-13)/2),0)),"",OFFSET('5. Pp (3 años)'!$D$46,INT((ROW()-13)/2),0))</f>
        <v/>
      </c>
      <c r="E271" s="488" t="str">
        <f ca="1">IF(ISBLANK(OFFSET('5. Pp (3 años)'!$E$46,INT((ROW()-13)/2),0)),"",OFFSET('5. Pp (3 años)'!$E$46,INT((ROW()-13)/2),0))</f>
        <v/>
      </c>
      <c r="F271" s="490" t="str">
        <f ca="1">IF(ISBLANK(OFFSET('5. Pp (3 años)'!$K$46,INT((ROW()-13)/2),0)),"",OFFSET('5. Pp (3 años)'!$K$46,INT((ROW()-13)/2),0))</f>
        <v/>
      </c>
      <c r="G271" s="492" t="str">
        <f ca="1">IF(ISBLANK(OFFSET('5. Pp (3 años)'!$H$46,INT((ROW()-13)/2),0)),"",OFFSET('5. Pp (3 años)'!$H$46,INT((ROW()-13)/2),0))</f>
        <v/>
      </c>
      <c r="H271" s="535" t="str">
        <f ca="1">IF(ISBLANK(OFFSET('9. METAS'!$L$20,INT((ROW()-13)/2),0)),"",OFFSET('9. METAS'!$L$20,INT((ROW()-13)/2),0))</f>
        <v/>
      </c>
      <c r="I271" s="479"/>
      <c r="J271" s="135" t="e">
        <f ca="1">IF(MOD(ROW()-13,2)=0,IF(ISBLANK(OFFSET(#REF!,INT((ROW()-13)/2),0)),"",OFFSET(#REF!,INT((ROW()-13)/2),0)),IF(ISBLANK(OFFSET('9. METAS'!$U$20,INT((ROW()-14)/2),0)),"",OFFSET('9. METAS'!$U$20,INT((ROW()-14)/2),0)))</f>
        <v>#REF!</v>
      </c>
      <c r="K271" s="136" t="e">
        <f ca="1">IF(MOD(ROW()-13,2)=0,IF(ISBLANK(OFFSET(#REF!,INT((ROW()-13)/2),0)),"",OFFSET(#REF!,INT((ROW()-13)/2),0)),IF(ISBLANK(OFFSET('9. METAS'!$V$20,INT((ROW()-14)/2),0)),"",OFFSET('9. METAS'!$V$20,INT((ROW()-14)/2),0)))</f>
        <v>#REF!</v>
      </c>
      <c r="L271" s="136" t="e">
        <f ca="1">IF(MOD(ROW()-13,2)=0,IF(ISBLANK(OFFSET(#REF!,INT((ROW()-13)/2),0)),"",OFFSET(#REF!,INT((ROW()-13)/2),0)),IF(ISBLANK(OFFSET('9. METAS'!$W$20,INT((ROW()-14)/2),0)),"",OFFSET('9. METAS'!$W$20,INT((ROW()-14)/2),0)))</f>
        <v>#REF!</v>
      </c>
      <c r="M271" s="137" t="e">
        <f ca="1">IF(MOD(ROW()-13,2)=0,IF(ISBLANK(OFFSET(#REF!,INT((ROW()-13)/2),0)),"",OFFSET(#REF!,INT((ROW()-13)/2),0)),IF(ISBLANK(OFFSET('9. METAS'!$X$20,INT((ROW()-14)/2),0)),"",OFFSET('9. METAS'!$X$20,INT((ROW()-14)/2),0)))</f>
        <v>#REF!</v>
      </c>
      <c r="N271" s="536" t="str">
        <f t="shared" ref="N271" ca="1" si="254">IFERROR(J271/J272,"ND")</f>
        <v>ND</v>
      </c>
      <c r="O271" s="507" t="str">
        <f t="shared" ref="O271" ca="1" si="255">IFERROR(((J271)/H271),"ND")</f>
        <v>ND</v>
      </c>
      <c r="P271" s="538"/>
    </row>
    <row r="272" spans="3:16">
      <c r="C272" s="498"/>
      <c r="D272" s="488"/>
      <c r="E272" s="488"/>
      <c r="F272" s="490"/>
      <c r="G272" s="492"/>
      <c r="H272" s="535"/>
      <c r="I272" s="480"/>
      <c r="J272" s="135" t="str">
        <f ca="1">IF(MOD(ROW()-13,2)=0,IF(ISBLANK(OFFSET(#REF!,INT((ROW()-13)/2),0)),"",OFFSET(#REF!,INT((ROW()-13)/2),0)),IF(ISBLANK(OFFSET('9. METAS'!$U$20,INT((ROW()-14)/2),0)),"",OFFSET('9. METAS'!$U$20,INT((ROW()-14)/2),0)))</f>
        <v/>
      </c>
      <c r="K272" s="136" t="str">
        <f ca="1">IF(MOD(ROW()-13,2)=0,IF(ISBLANK(OFFSET(#REF!,INT((ROW()-13)/2),0)),"",OFFSET(#REF!,INT((ROW()-13)/2),0)),IF(ISBLANK(OFFSET('9. METAS'!$V$20,INT((ROW()-14)/2),0)),"",OFFSET('9. METAS'!$V$20,INT((ROW()-14)/2),0)))</f>
        <v/>
      </c>
      <c r="L272" s="136" t="str">
        <f ca="1">IF(MOD(ROW()-13,2)=0,IF(ISBLANK(OFFSET(#REF!,INT((ROW()-13)/2),0)),"",OFFSET(#REF!,INT((ROW()-13)/2),0)),IF(ISBLANK(OFFSET('9. METAS'!$W$20,INT((ROW()-14)/2),0)),"",OFFSET('9. METAS'!$W$20,INT((ROW()-14)/2),0)))</f>
        <v/>
      </c>
      <c r="M272" s="137" t="str">
        <f ca="1">IF(MOD(ROW()-13,2)=0,IF(ISBLANK(OFFSET(#REF!,INT((ROW()-13)/2),0)),"",OFFSET(#REF!,INT((ROW()-13)/2),0)),IF(ISBLANK(OFFSET('9. METAS'!$X$20,INT((ROW()-14)/2),0)),"",OFFSET('9. METAS'!$X$20,INT((ROW()-14)/2),0)))</f>
        <v/>
      </c>
      <c r="N272" s="537"/>
      <c r="O272" s="508"/>
      <c r="P272" s="539"/>
    </row>
    <row r="273" spans="3:16">
      <c r="C273" s="486" t="str">
        <f ca="1">IF(ISBLANK(OFFSET('5. Pp (3 años)'!$C$46,INT((ROW()-13)/2),0)),"",OFFSET('5. Pp (3 años)'!$C$46,INT((ROW()-13)/2),0))</f>
        <v/>
      </c>
      <c r="D273" s="488" t="str">
        <f ca="1">IF(ISBLANK(OFFSET('5. Pp (3 años)'!$D$46,INT((ROW()-13)/2),0)),"",OFFSET('5. Pp (3 años)'!$D$46,INT((ROW()-13)/2),0))</f>
        <v/>
      </c>
      <c r="E273" s="488" t="str">
        <f ca="1">IF(ISBLANK(OFFSET('5. Pp (3 años)'!$E$46,INT((ROW()-13)/2),0)),"",OFFSET('5. Pp (3 años)'!$E$46,INT((ROW()-13)/2),0))</f>
        <v/>
      </c>
      <c r="F273" s="490" t="str">
        <f ca="1">IF(ISBLANK(OFFSET('5. Pp (3 años)'!$K$46,INT((ROW()-13)/2),0)),"",OFFSET('5. Pp (3 años)'!$K$46,INT((ROW()-13)/2),0))</f>
        <v/>
      </c>
      <c r="G273" s="492" t="str">
        <f ca="1">IF(ISBLANK(OFFSET('5. Pp (3 años)'!$H$46,INT((ROW()-13)/2),0)),"",OFFSET('5. Pp (3 años)'!$H$46,INT((ROW()-13)/2),0))</f>
        <v/>
      </c>
      <c r="H273" s="535" t="str">
        <f ca="1">IF(ISBLANK(OFFSET('9. METAS'!$L$20,INT((ROW()-13)/2),0)),"",OFFSET('9. METAS'!$L$20,INT((ROW()-13)/2),0))</f>
        <v/>
      </c>
      <c r="I273" s="479"/>
      <c r="J273" s="135" t="e">
        <f ca="1">IF(MOD(ROW()-13,2)=0,IF(ISBLANK(OFFSET(#REF!,INT((ROW()-13)/2),0)),"",OFFSET(#REF!,INT((ROW()-13)/2),0)),IF(ISBLANK(OFFSET('9. METAS'!$U$20,INT((ROW()-14)/2),0)),"",OFFSET('9. METAS'!$U$20,INT((ROW()-14)/2),0)))</f>
        <v>#REF!</v>
      </c>
      <c r="K273" s="136" t="e">
        <f ca="1">IF(MOD(ROW()-13,2)=0,IF(ISBLANK(OFFSET(#REF!,INT((ROW()-13)/2),0)),"",OFFSET(#REF!,INT((ROW()-13)/2),0)),IF(ISBLANK(OFFSET('9. METAS'!$V$20,INT((ROW()-14)/2),0)),"",OFFSET('9. METAS'!$V$20,INT((ROW()-14)/2),0)))</f>
        <v>#REF!</v>
      </c>
      <c r="L273" s="136" t="e">
        <f ca="1">IF(MOD(ROW()-13,2)=0,IF(ISBLANK(OFFSET(#REF!,INT((ROW()-13)/2),0)),"",OFFSET(#REF!,INT((ROW()-13)/2),0)),IF(ISBLANK(OFFSET('9. METAS'!$W$20,INT((ROW()-14)/2),0)),"",OFFSET('9. METAS'!$W$20,INT((ROW()-14)/2),0)))</f>
        <v>#REF!</v>
      </c>
      <c r="M273" s="137" t="e">
        <f ca="1">IF(MOD(ROW()-13,2)=0,IF(ISBLANK(OFFSET(#REF!,INT((ROW()-13)/2),0)),"",OFFSET(#REF!,INT((ROW()-13)/2),0)),IF(ISBLANK(OFFSET('9. METAS'!$X$20,INT((ROW()-14)/2),0)),"",OFFSET('9. METAS'!$X$20,INT((ROW()-14)/2),0)))</f>
        <v>#REF!</v>
      </c>
      <c r="N273" s="536" t="str">
        <f t="shared" ref="N273" ca="1" si="256">IFERROR(J273/J274,"ND")</f>
        <v>ND</v>
      </c>
      <c r="O273" s="507" t="str">
        <f t="shared" ref="O273" ca="1" si="257">IFERROR(((J273)/H273),"ND")</f>
        <v>ND</v>
      </c>
      <c r="P273" s="538"/>
    </row>
    <row r="274" spans="3:16">
      <c r="C274" s="498"/>
      <c r="D274" s="488"/>
      <c r="E274" s="488"/>
      <c r="F274" s="490"/>
      <c r="G274" s="492"/>
      <c r="H274" s="535"/>
      <c r="I274" s="480"/>
      <c r="J274" s="135" t="str">
        <f ca="1">IF(MOD(ROW()-13,2)=0,IF(ISBLANK(OFFSET(#REF!,INT((ROW()-13)/2),0)),"",OFFSET(#REF!,INT((ROW()-13)/2),0)),IF(ISBLANK(OFFSET('9. METAS'!$U$20,INT((ROW()-14)/2),0)),"",OFFSET('9. METAS'!$U$20,INT((ROW()-14)/2),0)))</f>
        <v/>
      </c>
      <c r="K274" s="136" t="str">
        <f ca="1">IF(MOD(ROW()-13,2)=0,IF(ISBLANK(OFFSET(#REF!,INT((ROW()-13)/2),0)),"",OFFSET(#REF!,INT((ROW()-13)/2),0)),IF(ISBLANK(OFFSET('9. METAS'!$V$20,INT((ROW()-14)/2),0)),"",OFFSET('9. METAS'!$V$20,INT((ROW()-14)/2),0)))</f>
        <v/>
      </c>
      <c r="L274" s="136" t="str">
        <f ca="1">IF(MOD(ROW()-13,2)=0,IF(ISBLANK(OFFSET(#REF!,INT((ROW()-13)/2),0)),"",OFFSET(#REF!,INT((ROW()-13)/2),0)),IF(ISBLANK(OFFSET('9. METAS'!$W$20,INT((ROW()-14)/2),0)),"",OFFSET('9. METAS'!$W$20,INT((ROW()-14)/2),0)))</f>
        <v/>
      </c>
      <c r="M274" s="137" t="str">
        <f ca="1">IF(MOD(ROW()-13,2)=0,IF(ISBLANK(OFFSET(#REF!,INT((ROW()-13)/2),0)),"",OFFSET(#REF!,INT((ROW()-13)/2),0)),IF(ISBLANK(OFFSET('9. METAS'!$X$20,INT((ROW()-14)/2),0)),"",OFFSET('9. METAS'!$X$20,INT((ROW()-14)/2),0)))</f>
        <v/>
      </c>
      <c r="N274" s="537"/>
      <c r="O274" s="508"/>
      <c r="P274" s="539"/>
    </row>
    <row r="275" spans="3:16">
      <c r="C275" s="486" t="str">
        <f ca="1">IF(ISBLANK(OFFSET('5. Pp (3 años)'!$C$46,INT((ROW()-13)/2),0)),"",OFFSET('5. Pp (3 años)'!$C$46,INT((ROW()-13)/2),0))</f>
        <v/>
      </c>
      <c r="D275" s="488" t="str">
        <f ca="1">IF(ISBLANK(OFFSET('5. Pp (3 años)'!$D$46,INT((ROW()-13)/2),0)),"",OFFSET('5. Pp (3 años)'!$D$46,INT((ROW()-13)/2),0))</f>
        <v/>
      </c>
      <c r="E275" s="488" t="str">
        <f ca="1">IF(ISBLANK(OFFSET('5. Pp (3 años)'!$E$46,INT((ROW()-13)/2),0)),"",OFFSET('5. Pp (3 años)'!$E$46,INT((ROW()-13)/2),0))</f>
        <v/>
      </c>
      <c r="F275" s="490" t="str">
        <f ca="1">IF(ISBLANK(OFFSET('5. Pp (3 años)'!$K$46,INT((ROW()-13)/2),0)),"",OFFSET('5. Pp (3 años)'!$K$46,INT((ROW()-13)/2),0))</f>
        <v/>
      </c>
      <c r="G275" s="492" t="str">
        <f ca="1">IF(ISBLANK(OFFSET('5. Pp (3 años)'!$H$46,INT((ROW()-13)/2),0)),"",OFFSET('5. Pp (3 años)'!$H$46,INT((ROW()-13)/2),0))</f>
        <v/>
      </c>
      <c r="H275" s="535" t="str">
        <f ca="1">IF(ISBLANK(OFFSET('9. METAS'!$L$20,INT((ROW()-13)/2),0)),"",OFFSET('9. METAS'!$L$20,INT((ROW()-13)/2),0))</f>
        <v/>
      </c>
      <c r="I275" s="479"/>
      <c r="J275" s="135" t="e">
        <f ca="1">IF(MOD(ROW()-13,2)=0,IF(ISBLANK(OFFSET(#REF!,INT((ROW()-13)/2),0)),"",OFFSET(#REF!,INT((ROW()-13)/2),0)),IF(ISBLANK(OFFSET('9. METAS'!$U$20,INT((ROW()-14)/2),0)),"",OFFSET('9. METAS'!$U$20,INT((ROW()-14)/2),0)))</f>
        <v>#REF!</v>
      </c>
      <c r="K275" s="136" t="e">
        <f ca="1">IF(MOD(ROW()-13,2)=0,IF(ISBLANK(OFFSET(#REF!,INT((ROW()-13)/2),0)),"",OFFSET(#REF!,INT((ROW()-13)/2),0)),IF(ISBLANK(OFFSET('9. METAS'!$V$20,INT((ROW()-14)/2),0)),"",OFFSET('9. METAS'!$V$20,INT((ROW()-14)/2),0)))</f>
        <v>#REF!</v>
      </c>
      <c r="L275" s="136" t="e">
        <f ca="1">IF(MOD(ROW()-13,2)=0,IF(ISBLANK(OFFSET(#REF!,INT((ROW()-13)/2),0)),"",OFFSET(#REF!,INT((ROW()-13)/2),0)),IF(ISBLANK(OFFSET('9. METAS'!$W$20,INT((ROW()-14)/2),0)),"",OFFSET('9. METAS'!$W$20,INT((ROW()-14)/2),0)))</f>
        <v>#REF!</v>
      </c>
      <c r="M275" s="137" t="e">
        <f ca="1">IF(MOD(ROW()-13,2)=0,IF(ISBLANK(OFFSET(#REF!,INT((ROW()-13)/2),0)),"",OFFSET(#REF!,INT((ROW()-13)/2),0)),IF(ISBLANK(OFFSET('9. METAS'!$X$20,INT((ROW()-14)/2),0)),"",OFFSET('9. METAS'!$X$20,INT((ROW()-14)/2),0)))</f>
        <v>#REF!</v>
      </c>
      <c r="N275" s="536" t="str">
        <f t="shared" ref="N275" ca="1" si="258">IFERROR(J275/J276,"ND")</f>
        <v>ND</v>
      </c>
      <c r="O275" s="507" t="str">
        <f t="shared" ref="O275" ca="1" si="259">IFERROR(((J275)/H275),"ND")</f>
        <v>ND</v>
      </c>
      <c r="P275" s="538"/>
    </row>
    <row r="276" spans="3:16">
      <c r="C276" s="498"/>
      <c r="D276" s="488"/>
      <c r="E276" s="488"/>
      <c r="F276" s="490"/>
      <c r="G276" s="492"/>
      <c r="H276" s="535"/>
      <c r="I276" s="480"/>
      <c r="J276" s="135" t="str">
        <f ca="1">IF(MOD(ROW()-13,2)=0,IF(ISBLANK(OFFSET(#REF!,INT((ROW()-13)/2),0)),"",OFFSET(#REF!,INT((ROW()-13)/2),0)),IF(ISBLANK(OFFSET('9. METAS'!$U$20,INT((ROW()-14)/2),0)),"",OFFSET('9. METAS'!$U$20,INT((ROW()-14)/2),0)))</f>
        <v/>
      </c>
      <c r="K276" s="136" t="str">
        <f ca="1">IF(MOD(ROW()-13,2)=0,IF(ISBLANK(OFFSET(#REF!,INT((ROW()-13)/2),0)),"",OFFSET(#REF!,INT((ROW()-13)/2),0)),IF(ISBLANK(OFFSET('9. METAS'!$V$20,INT((ROW()-14)/2),0)),"",OFFSET('9. METAS'!$V$20,INT((ROW()-14)/2),0)))</f>
        <v/>
      </c>
      <c r="L276" s="136" t="str">
        <f ca="1">IF(MOD(ROW()-13,2)=0,IF(ISBLANK(OFFSET(#REF!,INT((ROW()-13)/2),0)),"",OFFSET(#REF!,INT((ROW()-13)/2),0)),IF(ISBLANK(OFFSET('9. METAS'!$W$20,INT((ROW()-14)/2),0)),"",OFFSET('9. METAS'!$W$20,INT((ROW()-14)/2),0)))</f>
        <v/>
      </c>
      <c r="M276" s="137" t="str">
        <f ca="1">IF(MOD(ROW()-13,2)=0,IF(ISBLANK(OFFSET(#REF!,INT((ROW()-13)/2),0)),"",OFFSET(#REF!,INT((ROW()-13)/2),0)),IF(ISBLANK(OFFSET('9. METAS'!$X$20,INT((ROW()-14)/2),0)),"",OFFSET('9. METAS'!$X$20,INT((ROW()-14)/2),0)))</f>
        <v/>
      </c>
      <c r="N276" s="537"/>
      <c r="O276" s="508"/>
      <c r="P276" s="539"/>
    </row>
    <row r="277" spans="3:16">
      <c r="C277" s="486" t="str">
        <f ca="1">IF(ISBLANK(OFFSET('5. Pp (3 años)'!$C$46,INT((ROW()-13)/2),0)),"",OFFSET('5. Pp (3 años)'!$C$46,INT((ROW()-13)/2),0))</f>
        <v/>
      </c>
      <c r="D277" s="488" t="str">
        <f ca="1">IF(ISBLANK(OFFSET('5. Pp (3 años)'!$D$46,INT((ROW()-13)/2),0)),"",OFFSET('5. Pp (3 años)'!$D$46,INT((ROW()-13)/2),0))</f>
        <v/>
      </c>
      <c r="E277" s="488" t="str">
        <f ca="1">IF(ISBLANK(OFFSET('5. Pp (3 años)'!$E$46,INT((ROW()-13)/2),0)),"",OFFSET('5. Pp (3 años)'!$E$46,INT((ROW()-13)/2),0))</f>
        <v/>
      </c>
      <c r="F277" s="490" t="str">
        <f ca="1">IF(ISBLANK(OFFSET('5. Pp (3 años)'!$K$46,INT((ROW()-13)/2),0)),"",OFFSET('5. Pp (3 años)'!$K$46,INT((ROW()-13)/2),0))</f>
        <v/>
      </c>
      <c r="G277" s="492" t="str">
        <f ca="1">IF(ISBLANK(OFFSET('5. Pp (3 años)'!$H$46,INT((ROW()-13)/2),0)),"",OFFSET('5. Pp (3 años)'!$H$46,INT((ROW()-13)/2),0))</f>
        <v/>
      </c>
      <c r="H277" s="535" t="str">
        <f ca="1">IF(ISBLANK(OFFSET('9. METAS'!$L$20,INT((ROW()-13)/2),0)),"",OFFSET('9. METAS'!$L$20,INT((ROW()-13)/2),0))</f>
        <v/>
      </c>
      <c r="I277" s="479"/>
      <c r="J277" s="135" t="e">
        <f ca="1">IF(MOD(ROW()-13,2)=0,IF(ISBLANK(OFFSET(#REF!,INT((ROW()-13)/2),0)),"",OFFSET(#REF!,INT((ROW()-13)/2),0)),IF(ISBLANK(OFFSET('9. METAS'!$U$20,INT((ROW()-14)/2),0)),"",OFFSET('9. METAS'!$U$20,INT((ROW()-14)/2),0)))</f>
        <v>#REF!</v>
      </c>
      <c r="K277" s="136" t="e">
        <f ca="1">IF(MOD(ROW()-13,2)=0,IF(ISBLANK(OFFSET(#REF!,INT((ROW()-13)/2),0)),"",OFFSET(#REF!,INT((ROW()-13)/2),0)),IF(ISBLANK(OFFSET('9. METAS'!$V$20,INT((ROW()-14)/2),0)),"",OFFSET('9. METAS'!$V$20,INT((ROW()-14)/2),0)))</f>
        <v>#REF!</v>
      </c>
      <c r="L277" s="136" t="e">
        <f ca="1">IF(MOD(ROW()-13,2)=0,IF(ISBLANK(OFFSET(#REF!,INT((ROW()-13)/2),0)),"",OFFSET(#REF!,INT((ROW()-13)/2),0)),IF(ISBLANK(OFFSET('9. METAS'!$W$20,INT((ROW()-14)/2),0)),"",OFFSET('9. METAS'!$W$20,INT((ROW()-14)/2),0)))</f>
        <v>#REF!</v>
      </c>
      <c r="M277" s="137" t="e">
        <f ca="1">IF(MOD(ROW()-13,2)=0,IF(ISBLANK(OFFSET(#REF!,INT((ROW()-13)/2),0)),"",OFFSET(#REF!,INT((ROW()-13)/2),0)),IF(ISBLANK(OFFSET('9. METAS'!$X$20,INT((ROW()-14)/2),0)),"",OFFSET('9. METAS'!$X$20,INT((ROW()-14)/2),0)))</f>
        <v>#REF!</v>
      </c>
      <c r="N277" s="536" t="str">
        <f t="shared" ref="N277" ca="1" si="260">IFERROR(J277/J278,"ND")</f>
        <v>ND</v>
      </c>
      <c r="O277" s="507" t="str">
        <f t="shared" ref="O277" ca="1" si="261">IFERROR(((J277)/H277),"ND")</f>
        <v>ND</v>
      </c>
      <c r="P277" s="538"/>
    </row>
    <row r="278" spans="3:16">
      <c r="C278" s="498"/>
      <c r="D278" s="488"/>
      <c r="E278" s="488"/>
      <c r="F278" s="490"/>
      <c r="G278" s="492"/>
      <c r="H278" s="535"/>
      <c r="I278" s="480"/>
      <c r="J278" s="135" t="str">
        <f ca="1">IF(MOD(ROW()-13,2)=0,IF(ISBLANK(OFFSET(#REF!,INT((ROW()-13)/2),0)),"",OFFSET(#REF!,INT((ROW()-13)/2),0)),IF(ISBLANK(OFFSET('9. METAS'!$U$20,INT((ROW()-14)/2),0)),"",OFFSET('9. METAS'!$U$20,INT((ROW()-14)/2),0)))</f>
        <v/>
      </c>
      <c r="K278" s="136" t="str">
        <f ca="1">IF(MOD(ROW()-13,2)=0,IF(ISBLANK(OFFSET(#REF!,INT((ROW()-13)/2),0)),"",OFFSET(#REF!,INT((ROW()-13)/2),0)),IF(ISBLANK(OFFSET('9. METAS'!$V$20,INT((ROW()-14)/2),0)),"",OFFSET('9. METAS'!$V$20,INT((ROW()-14)/2),0)))</f>
        <v/>
      </c>
      <c r="L278" s="136" t="str">
        <f ca="1">IF(MOD(ROW()-13,2)=0,IF(ISBLANK(OFFSET(#REF!,INT((ROW()-13)/2),0)),"",OFFSET(#REF!,INT((ROW()-13)/2),0)),IF(ISBLANK(OFFSET('9. METAS'!$W$20,INT((ROW()-14)/2),0)),"",OFFSET('9. METAS'!$W$20,INT((ROW()-14)/2),0)))</f>
        <v/>
      </c>
      <c r="M278" s="137" t="str">
        <f ca="1">IF(MOD(ROW()-13,2)=0,IF(ISBLANK(OFFSET(#REF!,INT((ROW()-13)/2),0)),"",OFFSET(#REF!,INT((ROW()-13)/2),0)),IF(ISBLANK(OFFSET('9. METAS'!$X$20,INT((ROW()-14)/2),0)),"",OFFSET('9. METAS'!$X$20,INT((ROW()-14)/2),0)))</f>
        <v/>
      </c>
      <c r="N278" s="537"/>
      <c r="O278" s="508"/>
      <c r="P278" s="539"/>
    </row>
    <row r="279" spans="3:16">
      <c r="C279" s="486" t="str">
        <f ca="1">IF(ISBLANK(OFFSET('5. Pp (3 años)'!$C$46,INT((ROW()-13)/2),0)),"",OFFSET('5. Pp (3 años)'!$C$46,INT((ROW()-13)/2),0))</f>
        <v/>
      </c>
      <c r="D279" s="488" t="str">
        <f ca="1">IF(ISBLANK(OFFSET('5. Pp (3 años)'!$D$46,INT((ROW()-13)/2),0)),"",OFFSET('5. Pp (3 años)'!$D$46,INT((ROW()-13)/2),0))</f>
        <v/>
      </c>
      <c r="E279" s="488" t="str">
        <f ca="1">IF(ISBLANK(OFFSET('5. Pp (3 años)'!$E$46,INT((ROW()-13)/2),0)),"",OFFSET('5. Pp (3 años)'!$E$46,INT((ROW()-13)/2),0))</f>
        <v/>
      </c>
      <c r="F279" s="490" t="str">
        <f ca="1">IF(ISBLANK(OFFSET('5. Pp (3 años)'!$K$46,INT((ROW()-13)/2),0)),"",OFFSET('5. Pp (3 años)'!$K$46,INT((ROW()-13)/2),0))</f>
        <v/>
      </c>
      <c r="G279" s="492" t="str">
        <f ca="1">IF(ISBLANK(OFFSET('5. Pp (3 años)'!$H$46,INT((ROW()-13)/2),0)),"",OFFSET('5. Pp (3 años)'!$H$46,INT((ROW()-13)/2),0))</f>
        <v/>
      </c>
      <c r="H279" s="535" t="str">
        <f ca="1">IF(ISBLANK(OFFSET('9. METAS'!$L$20,INT((ROW()-13)/2),0)),"",OFFSET('9. METAS'!$L$20,INT((ROW()-13)/2),0))</f>
        <v/>
      </c>
      <c r="I279" s="479"/>
      <c r="J279" s="135" t="e">
        <f ca="1">IF(MOD(ROW()-13,2)=0,IF(ISBLANK(OFFSET(#REF!,INT((ROW()-13)/2),0)),"",OFFSET(#REF!,INT((ROW()-13)/2),0)),IF(ISBLANK(OFFSET('9. METAS'!$U$20,INT((ROW()-14)/2),0)),"",OFFSET('9. METAS'!$U$20,INT((ROW()-14)/2),0)))</f>
        <v>#REF!</v>
      </c>
      <c r="K279" s="136" t="e">
        <f ca="1">IF(MOD(ROW()-13,2)=0,IF(ISBLANK(OFFSET(#REF!,INT((ROW()-13)/2),0)),"",OFFSET(#REF!,INT((ROW()-13)/2),0)),IF(ISBLANK(OFFSET('9. METAS'!$V$20,INT((ROW()-14)/2),0)),"",OFFSET('9. METAS'!$V$20,INT((ROW()-14)/2),0)))</f>
        <v>#REF!</v>
      </c>
      <c r="L279" s="136" t="e">
        <f ca="1">IF(MOD(ROW()-13,2)=0,IF(ISBLANK(OFFSET(#REF!,INT((ROW()-13)/2),0)),"",OFFSET(#REF!,INT((ROW()-13)/2),0)),IF(ISBLANK(OFFSET('9. METAS'!$W$20,INT((ROW()-14)/2),0)),"",OFFSET('9. METAS'!$W$20,INT((ROW()-14)/2),0)))</f>
        <v>#REF!</v>
      </c>
      <c r="M279" s="137" t="e">
        <f ca="1">IF(MOD(ROW()-13,2)=0,IF(ISBLANK(OFFSET(#REF!,INT((ROW()-13)/2),0)),"",OFFSET(#REF!,INT((ROW()-13)/2),0)),IF(ISBLANK(OFFSET('9. METAS'!$X$20,INT((ROW()-14)/2),0)),"",OFFSET('9. METAS'!$X$20,INT((ROW()-14)/2),0)))</f>
        <v>#REF!</v>
      </c>
      <c r="N279" s="536" t="str">
        <f t="shared" ref="N279" ca="1" si="262">IFERROR(J279/J280,"ND")</f>
        <v>ND</v>
      </c>
      <c r="O279" s="507" t="str">
        <f t="shared" ref="O279" ca="1" si="263">IFERROR(((J279)/H279),"ND")</f>
        <v>ND</v>
      </c>
      <c r="P279" s="538"/>
    </row>
    <row r="280" spans="3:16">
      <c r="C280" s="498"/>
      <c r="D280" s="488"/>
      <c r="E280" s="488"/>
      <c r="F280" s="490"/>
      <c r="G280" s="492"/>
      <c r="H280" s="535"/>
      <c r="I280" s="480"/>
      <c r="J280" s="135" t="str">
        <f ca="1">IF(MOD(ROW()-13,2)=0,IF(ISBLANK(OFFSET(#REF!,INT((ROW()-13)/2),0)),"",OFFSET(#REF!,INT((ROW()-13)/2),0)),IF(ISBLANK(OFFSET('9. METAS'!$U$20,INT((ROW()-14)/2),0)),"",OFFSET('9. METAS'!$U$20,INT((ROW()-14)/2),0)))</f>
        <v/>
      </c>
      <c r="K280" s="136" t="str">
        <f ca="1">IF(MOD(ROW()-13,2)=0,IF(ISBLANK(OFFSET(#REF!,INT((ROW()-13)/2),0)),"",OFFSET(#REF!,INT((ROW()-13)/2),0)),IF(ISBLANK(OFFSET('9. METAS'!$V$20,INT((ROW()-14)/2),0)),"",OFFSET('9. METAS'!$V$20,INT((ROW()-14)/2),0)))</f>
        <v/>
      </c>
      <c r="L280" s="136" t="str">
        <f ca="1">IF(MOD(ROW()-13,2)=0,IF(ISBLANK(OFFSET(#REF!,INT((ROW()-13)/2),0)),"",OFFSET(#REF!,INT((ROW()-13)/2),0)),IF(ISBLANK(OFFSET('9. METAS'!$W$20,INT((ROW()-14)/2),0)),"",OFFSET('9. METAS'!$W$20,INT((ROW()-14)/2),0)))</f>
        <v/>
      </c>
      <c r="M280" s="137" t="str">
        <f ca="1">IF(MOD(ROW()-13,2)=0,IF(ISBLANK(OFFSET(#REF!,INT((ROW()-13)/2),0)),"",OFFSET(#REF!,INT((ROW()-13)/2),0)),IF(ISBLANK(OFFSET('9. METAS'!$X$20,INT((ROW()-14)/2),0)),"",OFFSET('9. METAS'!$X$20,INT((ROW()-14)/2),0)))</f>
        <v/>
      </c>
      <c r="N280" s="537"/>
      <c r="O280" s="508"/>
      <c r="P280" s="539"/>
    </row>
    <row r="281" spans="3:16">
      <c r="C281" s="486" t="str">
        <f ca="1">IF(ISBLANK(OFFSET('5. Pp (3 años)'!$C$46,INT((ROW()-13)/2),0)),"",OFFSET('5. Pp (3 años)'!$C$46,INT((ROW()-13)/2),0))</f>
        <v/>
      </c>
      <c r="D281" s="488" t="str">
        <f ca="1">IF(ISBLANK(OFFSET('5. Pp (3 años)'!$D$46,INT((ROW()-13)/2),0)),"",OFFSET('5. Pp (3 años)'!$D$46,INT((ROW()-13)/2),0))</f>
        <v/>
      </c>
      <c r="E281" s="488" t="str">
        <f ca="1">IF(ISBLANK(OFFSET('5. Pp (3 años)'!$E$46,INT((ROW()-13)/2),0)),"",OFFSET('5. Pp (3 años)'!$E$46,INT((ROW()-13)/2),0))</f>
        <v/>
      </c>
      <c r="F281" s="490" t="str">
        <f ca="1">IF(ISBLANK(OFFSET('5. Pp (3 años)'!$K$46,INT((ROW()-13)/2),0)),"",OFFSET('5. Pp (3 años)'!$K$46,INT((ROW()-13)/2),0))</f>
        <v/>
      </c>
      <c r="G281" s="492" t="str">
        <f ca="1">IF(ISBLANK(OFFSET('5. Pp (3 años)'!$H$46,INT((ROW()-13)/2),0)),"",OFFSET('5. Pp (3 años)'!$H$46,INT((ROW()-13)/2),0))</f>
        <v/>
      </c>
      <c r="H281" s="535" t="str">
        <f ca="1">IF(ISBLANK(OFFSET('9. METAS'!$L$20,INT((ROW()-13)/2),0)),"",OFFSET('9. METAS'!$L$20,INT((ROW()-13)/2),0))</f>
        <v/>
      </c>
      <c r="I281" s="479"/>
      <c r="J281" s="135" t="e">
        <f ca="1">IF(MOD(ROW()-13,2)=0,IF(ISBLANK(OFFSET(#REF!,INT((ROW()-13)/2),0)),"",OFFSET(#REF!,INT((ROW()-13)/2),0)),IF(ISBLANK(OFFSET('9. METAS'!$U$20,INT((ROW()-14)/2),0)),"",OFFSET('9. METAS'!$U$20,INT((ROW()-14)/2),0)))</f>
        <v>#REF!</v>
      </c>
      <c r="K281" s="136" t="e">
        <f ca="1">IF(MOD(ROW()-13,2)=0,IF(ISBLANK(OFFSET(#REF!,INT((ROW()-13)/2),0)),"",OFFSET(#REF!,INT((ROW()-13)/2),0)),IF(ISBLANK(OFFSET('9. METAS'!$V$20,INT((ROW()-14)/2),0)),"",OFFSET('9. METAS'!$V$20,INT((ROW()-14)/2),0)))</f>
        <v>#REF!</v>
      </c>
      <c r="L281" s="136" t="e">
        <f ca="1">IF(MOD(ROW()-13,2)=0,IF(ISBLANK(OFFSET(#REF!,INT((ROW()-13)/2),0)),"",OFFSET(#REF!,INT((ROW()-13)/2),0)),IF(ISBLANK(OFFSET('9. METAS'!$W$20,INT((ROW()-14)/2),0)),"",OFFSET('9. METAS'!$W$20,INT((ROW()-14)/2),0)))</f>
        <v>#REF!</v>
      </c>
      <c r="M281" s="137" t="e">
        <f ca="1">IF(MOD(ROW()-13,2)=0,IF(ISBLANK(OFFSET(#REF!,INT((ROW()-13)/2),0)),"",OFFSET(#REF!,INT((ROW()-13)/2),0)),IF(ISBLANK(OFFSET('9. METAS'!$X$20,INT((ROW()-14)/2),0)),"",OFFSET('9. METAS'!$X$20,INT((ROW()-14)/2),0)))</f>
        <v>#REF!</v>
      </c>
      <c r="N281" s="536" t="str">
        <f t="shared" ref="N281" ca="1" si="264">IFERROR(J281/J282,"ND")</f>
        <v>ND</v>
      </c>
      <c r="O281" s="507" t="str">
        <f t="shared" ref="O281" ca="1" si="265">IFERROR(((J281)/H281),"ND")</f>
        <v>ND</v>
      </c>
      <c r="P281" s="538"/>
    </row>
    <row r="282" spans="3:16">
      <c r="C282" s="498"/>
      <c r="D282" s="488"/>
      <c r="E282" s="488"/>
      <c r="F282" s="490"/>
      <c r="G282" s="492"/>
      <c r="H282" s="535"/>
      <c r="I282" s="480"/>
      <c r="J282" s="135" t="str">
        <f ca="1">IF(MOD(ROW()-13,2)=0,IF(ISBLANK(OFFSET(#REF!,INT((ROW()-13)/2),0)),"",OFFSET(#REF!,INT((ROW()-13)/2),0)),IF(ISBLANK(OFFSET('9. METAS'!$U$20,INT((ROW()-14)/2),0)),"",OFFSET('9. METAS'!$U$20,INT((ROW()-14)/2),0)))</f>
        <v/>
      </c>
      <c r="K282" s="136" t="str">
        <f ca="1">IF(MOD(ROW()-13,2)=0,IF(ISBLANK(OFFSET(#REF!,INT((ROW()-13)/2),0)),"",OFFSET(#REF!,INT((ROW()-13)/2),0)),IF(ISBLANK(OFFSET('9. METAS'!$V$20,INT((ROW()-14)/2),0)),"",OFFSET('9. METAS'!$V$20,INT((ROW()-14)/2),0)))</f>
        <v/>
      </c>
      <c r="L282" s="136" t="str">
        <f ca="1">IF(MOD(ROW()-13,2)=0,IF(ISBLANK(OFFSET(#REF!,INT((ROW()-13)/2),0)),"",OFFSET(#REF!,INT((ROW()-13)/2),0)),IF(ISBLANK(OFFSET('9. METAS'!$W$20,INT((ROW()-14)/2),0)),"",OFFSET('9. METAS'!$W$20,INT((ROW()-14)/2),0)))</f>
        <v/>
      </c>
      <c r="M282" s="137" t="str">
        <f ca="1">IF(MOD(ROW()-13,2)=0,IF(ISBLANK(OFFSET(#REF!,INT((ROW()-13)/2),0)),"",OFFSET(#REF!,INT((ROW()-13)/2),0)),IF(ISBLANK(OFFSET('9. METAS'!$X$20,INT((ROW()-14)/2),0)),"",OFFSET('9. METAS'!$X$20,INT((ROW()-14)/2),0)))</f>
        <v/>
      </c>
      <c r="N282" s="537"/>
      <c r="O282" s="508"/>
      <c r="P282" s="539"/>
    </row>
    <row r="283" spans="3:16">
      <c r="C283" s="486" t="str">
        <f ca="1">IF(ISBLANK(OFFSET('5. Pp (3 años)'!$C$46,INT((ROW()-13)/2),0)),"",OFFSET('5. Pp (3 años)'!$C$46,INT((ROW()-13)/2),0))</f>
        <v/>
      </c>
      <c r="D283" s="488" t="str">
        <f ca="1">IF(ISBLANK(OFFSET('5. Pp (3 años)'!$D$46,INT((ROW()-13)/2),0)),"",OFFSET('5. Pp (3 años)'!$D$46,INT((ROW()-13)/2),0))</f>
        <v/>
      </c>
      <c r="E283" s="488" t="str">
        <f ca="1">IF(ISBLANK(OFFSET('5. Pp (3 años)'!$E$46,INT((ROW()-13)/2),0)),"",OFFSET('5. Pp (3 años)'!$E$46,INT((ROW()-13)/2),0))</f>
        <v/>
      </c>
      <c r="F283" s="490" t="str">
        <f ca="1">IF(ISBLANK(OFFSET('5. Pp (3 años)'!$K$46,INT((ROW()-13)/2),0)),"",OFFSET('5. Pp (3 años)'!$K$46,INT((ROW()-13)/2),0))</f>
        <v/>
      </c>
      <c r="G283" s="492" t="str">
        <f ca="1">IF(ISBLANK(OFFSET('5. Pp (3 años)'!$H$46,INT((ROW()-13)/2),0)),"",OFFSET('5. Pp (3 años)'!$H$46,INT((ROW()-13)/2),0))</f>
        <v/>
      </c>
      <c r="H283" s="535" t="str">
        <f ca="1">IF(ISBLANK(OFFSET('9. METAS'!$L$20,INT((ROW()-13)/2),0)),"",OFFSET('9. METAS'!$L$20,INT((ROW()-13)/2),0))</f>
        <v/>
      </c>
      <c r="I283" s="479"/>
      <c r="J283" s="135" t="e">
        <f ca="1">IF(MOD(ROW()-13,2)=0,IF(ISBLANK(OFFSET(#REF!,INT((ROW()-13)/2),0)),"",OFFSET(#REF!,INT((ROW()-13)/2),0)),IF(ISBLANK(OFFSET('9. METAS'!$U$20,INT((ROW()-14)/2),0)),"",OFFSET('9. METAS'!$U$20,INT((ROW()-14)/2),0)))</f>
        <v>#REF!</v>
      </c>
      <c r="K283" s="136" t="e">
        <f ca="1">IF(MOD(ROW()-13,2)=0,IF(ISBLANK(OFFSET(#REF!,INT((ROW()-13)/2),0)),"",OFFSET(#REF!,INT((ROW()-13)/2),0)),IF(ISBLANK(OFFSET('9. METAS'!$V$20,INT((ROW()-14)/2),0)),"",OFFSET('9. METAS'!$V$20,INT((ROW()-14)/2),0)))</f>
        <v>#REF!</v>
      </c>
      <c r="L283" s="136" t="e">
        <f ca="1">IF(MOD(ROW()-13,2)=0,IF(ISBLANK(OFFSET(#REF!,INT((ROW()-13)/2),0)),"",OFFSET(#REF!,INT((ROW()-13)/2),0)),IF(ISBLANK(OFFSET('9. METAS'!$W$20,INT((ROW()-14)/2),0)),"",OFFSET('9. METAS'!$W$20,INT((ROW()-14)/2),0)))</f>
        <v>#REF!</v>
      </c>
      <c r="M283" s="137" t="e">
        <f ca="1">IF(MOD(ROW()-13,2)=0,IF(ISBLANK(OFFSET(#REF!,INT((ROW()-13)/2),0)),"",OFFSET(#REF!,INT((ROW()-13)/2),0)),IF(ISBLANK(OFFSET('9. METAS'!$X$20,INT((ROW()-14)/2),0)),"",OFFSET('9. METAS'!$X$20,INT((ROW()-14)/2),0)))</f>
        <v>#REF!</v>
      </c>
      <c r="N283" s="536" t="str">
        <f t="shared" ref="N283" ca="1" si="266">IFERROR(J283/J284,"ND")</f>
        <v>ND</v>
      </c>
      <c r="O283" s="507" t="str">
        <f t="shared" ref="O283" ca="1" si="267">IFERROR(((J283)/H283),"ND")</f>
        <v>ND</v>
      </c>
      <c r="P283" s="538"/>
    </row>
    <row r="284" spans="3:16">
      <c r="C284" s="498"/>
      <c r="D284" s="488"/>
      <c r="E284" s="488"/>
      <c r="F284" s="490"/>
      <c r="G284" s="492"/>
      <c r="H284" s="535"/>
      <c r="I284" s="480"/>
      <c r="J284" s="135" t="str">
        <f ca="1">IF(MOD(ROW()-13,2)=0,IF(ISBLANK(OFFSET(#REF!,INT((ROW()-13)/2),0)),"",OFFSET(#REF!,INT((ROW()-13)/2),0)),IF(ISBLANK(OFFSET('9. METAS'!$U$20,INT((ROW()-14)/2),0)),"",OFFSET('9. METAS'!$U$20,INT((ROW()-14)/2),0)))</f>
        <v/>
      </c>
      <c r="K284" s="136" t="str">
        <f ca="1">IF(MOD(ROW()-13,2)=0,IF(ISBLANK(OFFSET(#REF!,INT((ROW()-13)/2),0)),"",OFFSET(#REF!,INT((ROW()-13)/2),0)),IF(ISBLANK(OFFSET('9. METAS'!$V$20,INT((ROW()-14)/2),0)),"",OFFSET('9. METAS'!$V$20,INT((ROW()-14)/2),0)))</f>
        <v/>
      </c>
      <c r="L284" s="136" t="str">
        <f ca="1">IF(MOD(ROW()-13,2)=0,IF(ISBLANK(OFFSET(#REF!,INT((ROW()-13)/2),0)),"",OFFSET(#REF!,INT((ROW()-13)/2),0)),IF(ISBLANK(OFFSET('9. METAS'!$W$20,INT((ROW()-14)/2),0)),"",OFFSET('9. METAS'!$W$20,INT((ROW()-14)/2),0)))</f>
        <v/>
      </c>
      <c r="M284" s="137" t="str">
        <f ca="1">IF(MOD(ROW()-13,2)=0,IF(ISBLANK(OFFSET(#REF!,INT((ROW()-13)/2),0)),"",OFFSET(#REF!,INT((ROW()-13)/2),0)),IF(ISBLANK(OFFSET('9. METAS'!$X$20,INT((ROW()-14)/2),0)),"",OFFSET('9. METAS'!$X$20,INT((ROW()-14)/2),0)))</f>
        <v/>
      </c>
      <c r="N284" s="537"/>
      <c r="O284" s="508"/>
      <c r="P284" s="539"/>
    </row>
    <row r="285" spans="3:16">
      <c r="C285" s="486" t="str">
        <f ca="1">IF(ISBLANK(OFFSET('5. Pp (3 años)'!$C$46,INT((ROW()-13)/2),0)),"",OFFSET('5. Pp (3 años)'!$C$46,INT((ROW()-13)/2),0))</f>
        <v/>
      </c>
      <c r="D285" s="488" t="str">
        <f ca="1">IF(ISBLANK(OFFSET('5. Pp (3 años)'!$D$46,INT((ROW()-13)/2),0)),"",OFFSET('5. Pp (3 años)'!$D$46,INT((ROW()-13)/2),0))</f>
        <v/>
      </c>
      <c r="E285" s="488" t="str">
        <f ca="1">IF(ISBLANK(OFFSET('5. Pp (3 años)'!$E$46,INT((ROW()-13)/2),0)),"",OFFSET('5. Pp (3 años)'!$E$46,INT((ROW()-13)/2),0))</f>
        <v/>
      </c>
      <c r="F285" s="490" t="str">
        <f ca="1">IF(ISBLANK(OFFSET('5. Pp (3 años)'!$K$46,INT((ROW()-13)/2),0)),"",OFFSET('5. Pp (3 años)'!$K$46,INT((ROW()-13)/2),0))</f>
        <v/>
      </c>
      <c r="G285" s="492" t="str">
        <f ca="1">IF(ISBLANK(OFFSET('5. Pp (3 años)'!$H$46,INT((ROW()-13)/2),0)),"",OFFSET('5. Pp (3 años)'!$H$46,INT((ROW()-13)/2),0))</f>
        <v/>
      </c>
      <c r="H285" s="535" t="str">
        <f ca="1">IF(ISBLANK(OFFSET('9. METAS'!$L$20,INT((ROW()-13)/2),0)),"",OFFSET('9. METAS'!$L$20,INT((ROW()-13)/2),0))</f>
        <v/>
      </c>
      <c r="I285" s="479"/>
      <c r="J285" s="135" t="e">
        <f ca="1">IF(MOD(ROW()-13,2)=0,IF(ISBLANK(OFFSET(#REF!,INT((ROW()-13)/2),0)),"",OFFSET(#REF!,INT((ROW()-13)/2),0)),IF(ISBLANK(OFFSET('9. METAS'!$U$20,INT((ROW()-14)/2),0)),"",OFFSET('9. METAS'!$U$20,INT((ROW()-14)/2),0)))</f>
        <v>#REF!</v>
      </c>
      <c r="K285" s="136" t="e">
        <f ca="1">IF(MOD(ROW()-13,2)=0,IF(ISBLANK(OFFSET(#REF!,INT((ROW()-13)/2),0)),"",OFFSET(#REF!,INT((ROW()-13)/2),0)),IF(ISBLANK(OFFSET('9. METAS'!$V$20,INT((ROW()-14)/2),0)),"",OFFSET('9. METAS'!$V$20,INT((ROW()-14)/2),0)))</f>
        <v>#REF!</v>
      </c>
      <c r="L285" s="136" t="e">
        <f ca="1">IF(MOD(ROW()-13,2)=0,IF(ISBLANK(OFFSET(#REF!,INT((ROW()-13)/2),0)),"",OFFSET(#REF!,INT((ROW()-13)/2),0)),IF(ISBLANK(OFFSET('9. METAS'!$W$20,INT((ROW()-14)/2),0)),"",OFFSET('9. METAS'!$W$20,INT((ROW()-14)/2),0)))</f>
        <v>#REF!</v>
      </c>
      <c r="M285" s="137" t="e">
        <f ca="1">IF(MOD(ROW()-13,2)=0,IF(ISBLANK(OFFSET(#REF!,INT((ROW()-13)/2),0)),"",OFFSET(#REF!,INT((ROW()-13)/2),0)),IF(ISBLANK(OFFSET('9. METAS'!$X$20,INT((ROW()-14)/2),0)),"",OFFSET('9. METAS'!$X$20,INT((ROW()-14)/2),0)))</f>
        <v>#REF!</v>
      </c>
      <c r="N285" s="536" t="str">
        <f t="shared" ref="N285" ca="1" si="268">IFERROR(J285/J286,"ND")</f>
        <v>ND</v>
      </c>
      <c r="O285" s="507" t="str">
        <f t="shared" ref="O285" ca="1" si="269">IFERROR(((J285)/H285),"ND")</f>
        <v>ND</v>
      </c>
      <c r="P285" s="538"/>
    </row>
    <row r="286" spans="3:16">
      <c r="C286" s="498"/>
      <c r="D286" s="488"/>
      <c r="E286" s="488"/>
      <c r="F286" s="490"/>
      <c r="G286" s="492"/>
      <c r="H286" s="535"/>
      <c r="I286" s="480"/>
      <c r="J286" s="135" t="str">
        <f ca="1">IF(MOD(ROW()-13,2)=0,IF(ISBLANK(OFFSET(#REF!,INT((ROW()-13)/2),0)),"",OFFSET(#REF!,INT((ROW()-13)/2),0)),IF(ISBLANK(OFFSET('9. METAS'!$U$20,INT((ROW()-14)/2),0)),"",OFFSET('9. METAS'!$U$20,INT((ROW()-14)/2),0)))</f>
        <v/>
      </c>
      <c r="K286" s="136" t="str">
        <f ca="1">IF(MOD(ROW()-13,2)=0,IF(ISBLANK(OFFSET(#REF!,INT((ROW()-13)/2),0)),"",OFFSET(#REF!,INT((ROW()-13)/2),0)),IF(ISBLANK(OFFSET('9. METAS'!$V$20,INT((ROW()-14)/2),0)),"",OFFSET('9. METAS'!$V$20,INT((ROW()-14)/2),0)))</f>
        <v/>
      </c>
      <c r="L286" s="136" t="str">
        <f ca="1">IF(MOD(ROW()-13,2)=0,IF(ISBLANK(OFFSET(#REF!,INT((ROW()-13)/2),0)),"",OFFSET(#REF!,INT((ROW()-13)/2),0)),IF(ISBLANK(OFFSET('9. METAS'!$W$20,INT((ROW()-14)/2),0)),"",OFFSET('9. METAS'!$W$20,INT((ROW()-14)/2),0)))</f>
        <v/>
      </c>
      <c r="M286" s="137" t="str">
        <f ca="1">IF(MOD(ROW()-13,2)=0,IF(ISBLANK(OFFSET(#REF!,INT((ROW()-13)/2),0)),"",OFFSET(#REF!,INT((ROW()-13)/2),0)),IF(ISBLANK(OFFSET('9. METAS'!$X$20,INT((ROW()-14)/2),0)),"",OFFSET('9. METAS'!$X$20,INT((ROW()-14)/2),0)))</f>
        <v/>
      </c>
      <c r="N286" s="537"/>
      <c r="O286" s="508"/>
      <c r="P286" s="539"/>
    </row>
    <row r="287" spans="3:16">
      <c r="C287" s="486" t="str">
        <f ca="1">IF(ISBLANK(OFFSET('5. Pp (3 años)'!$C$46,INT((ROW()-13)/2),0)),"",OFFSET('5. Pp (3 años)'!$C$46,INT((ROW()-13)/2),0))</f>
        <v/>
      </c>
      <c r="D287" s="488" t="str">
        <f ca="1">IF(ISBLANK(OFFSET('5. Pp (3 años)'!$D$46,INT((ROW()-13)/2),0)),"",OFFSET('5. Pp (3 años)'!$D$46,INT((ROW()-13)/2),0))</f>
        <v/>
      </c>
      <c r="E287" s="488" t="str">
        <f ca="1">IF(ISBLANK(OFFSET('5. Pp (3 años)'!$E$46,INT((ROW()-13)/2),0)),"",OFFSET('5. Pp (3 años)'!$E$46,INT((ROW()-13)/2),0))</f>
        <v/>
      </c>
      <c r="F287" s="490" t="str">
        <f ca="1">IF(ISBLANK(OFFSET('5. Pp (3 años)'!$K$46,INT((ROW()-13)/2),0)),"",OFFSET('5. Pp (3 años)'!$K$46,INT((ROW()-13)/2),0))</f>
        <v/>
      </c>
      <c r="G287" s="492" t="str">
        <f ca="1">IF(ISBLANK(OFFSET('5. Pp (3 años)'!$H$46,INT((ROW()-13)/2),0)),"",OFFSET('5. Pp (3 años)'!$H$46,INT((ROW()-13)/2),0))</f>
        <v/>
      </c>
      <c r="H287" s="535" t="str">
        <f ca="1">IF(ISBLANK(OFFSET('9. METAS'!$L$20,INT((ROW()-13)/2),0)),"",OFFSET('9. METAS'!$L$20,INT((ROW()-13)/2),0))</f>
        <v/>
      </c>
      <c r="I287" s="479"/>
      <c r="J287" s="135" t="e">
        <f ca="1">IF(MOD(ROW()-13,2)=0,IF(ISBLANK(OFFSET(#REF!,INT((ROW()-13)/2),0)),"",OFFSET(#REF!,INT((ROW()-13)/2),0)),IF(ISBLANK(OFFSET('9. METAS'!$U$20,INT((ROW()-14)/2),0)),"",OFFSET('9. METAS'!$U$20,INT((ROW()-14)/2),0)))</f>
        <v>#REF!</v>
      </c>
      <c r="K287" s="136" t="e">
        <f ca="1">IF(MOD(ROW()-13,2)=0,IF(ISBLANK(OFFSET(#REF!,INT((ROW()-13)/2),0)),"",OFFSET(#REF!,INT((ROW()-13)/2),0)),IF(ISBLANK(OFFSET('9. METAS'!$V$20,INT((ROW()-14)/2),0)),"",OFFSET('9. METAS'!$V$20,INT((ROW()-14)/2),0)))</f>
        <v>#REF!</v>
      </c>
      <c r="L287" s="136" t="e">
        <f ca="1">IF(MOD(ROW()-13,2)=0,IF(ISBLANK(OFFSET(#REF!,INT((ROW()-13)/2),0)),"",OFFSET(#REF!,INT((ROW()-13)/2),0)),IF(ISBLANK(OFFSET('9. METAS'!$W$20,INT((ROW()-14)/2),0)),"",OFFSET('9. METAS'!$W$20,INT((ROW()-14)/2),0)))</f>
        <v>#REF!</v>
      </c>
      <c r="M287" s="137" t="e">
        <f ca="1">IF(MOD(ROW()-13,2)=0,IF(ISBLANK(OFFSET(#REF!,INT((ROW()-13)/2),0)),"",OFFSET(#REF!,INT((ROW()-13)/2),0)),IF(ISBLANK(OFFSET('9. METAS'!$X$20,INT((ROW()-14)/2),0)),"",OFFSET('9. METAS'!$X$20,INT((ROW()-14)/2),0)))</f>
        <v>#REF!</v>
      </c>
      <c r="N287" s="536" t="str">
        <f t="shared" ref="N287" ca="1" si="270">IFERROR(J287/J288,"ND")</f>
        <v>ND</v>
      </c>
      <c r="O287" s="507" t="str">
        <f t="shared" ref="O287" ca="1" si="271">IFERROR(((J287)/H287),"ND")</f>
        <v>ND</v>
      </c>
      <c r="P287" s="538"/>
    </row>
    <row r="288" spans="3:16">
      <c r="C288" s="498"/>
      <c r="D288" s="488"/>
      <c r="E288" s="488"/>
      <c r="F288" s="490"/>
      <c r="G288" s="492"/>
      <c r="H288" s="535"/>
      <c r="I288" s="480"/>
      <c r="J288" s="135" t="str">
        <f ca="1">IF(MOD(ROW()-13,2)=0,IF(ISBLANK(OFFSET(#REF!,INT((ROW()-13)/2),0)),"",OFFSET(#REF!,INT((ROW()-13)/2),0)),IF(ISBLANK(OFFSET('9. METAS'!$U$20,INT((ROW()-14)/2),0)),"",OFFSET('9. METAS'!$U$20,INT((ROW()-14)/2),0)))</f>
        <v/>
      </c>
      <c r="K288" s="136" t="str">
        <f ca="1">IF(MOD(ROW()-13,2)=0,IF(ISBLANK(OFFSET(#REF!,INT((ROW()-13)/2),0)),"",OFFSET(#REF!,INT((ROW()-13)/2),0)),IF(ISBLANK(OFFSET('9. METAS'!$V$20,INT((ROW()-14)/2),0)),"",OFFSET('9. METAS'!$V$20,INT((ROW()-14)/2),0)))</f>
        <v/>
      </c>
      <c r="L288" s="136" t="str">
        <f ca="1">IF(MOD(ROW()-13,2)=0,IF(ISBLANK(OFFSET(#REF!,INT((ROW()-13)/2),0)),"",OFFSET(#REF!,INT((ROW()-13)/2),0)),IF(ISBLANK(OFFSET('9. METAS'!$W$20,INT((ROW()-14)/2),0)),"",OFFSET('9. METAS'!$W$20,INT((ROW()-14)/2),0)))</f>
        <v/>
      </c>
      <c r="M288" s="137" t="str">
        <f ca="1">IF(MOD(ROW()-13,2)=0,IF(ISBLANK(OFFSET(#REF!,INT((ROW()-13)/2),0)),"",OFFSET(#REF!,INT((ROW()-13)/2),0)),IF(ISBLANK(OFFSET('9. METAS'!$X$20,INT((ROW()-14)/2),0)),"",OFFSET('9. METAS'!$X$20,INT((ROW()-14)/2),0)))</f>
        <v/>
      </c>
      <c r="N288" s="537"/>
      <c r="O288" s="508"/>
      <c r="P288" s="539"/>
    </row>
    <row r="289" spans="3:16">
      <c r="C289" s="486" t="str">
        <f ca="1">IF(ISBLANK(OFFSET('5. Pp (3 años)'!$C$46,INT((ROW()-13)/2),0)),"",OFFSET('5. Pp (3 años)'!$C$46,INT((ROW()-13)/2),0))</f>
        <v/>
      </c>
      <c r="D289" s="488" t="str">
        <f ca="1">IF(ISBLANK(OFFSET('5. Pp (3 años)'!$D$46,INT((ROW()-13)/2),0)),"",OFFSET('5. Pp (3 años)'!$D$46,INT((ROW()-13)/2),0))</f>
        <v/>
      </c>
      <c r="E289" s="488" t="str">
        <f ca="1">IF(ISBLANK(OFFSET('5. Pp (3 años)'!$E$46,INT((ROW()-13)/2),0)),"",OFFSET('5. Pp (3 años)'!$E$46,INT((ROW()-13)/2),0))</f>
        <v/>
      </c>
      <c r="F289" s="490" t="str">
        <f ca="1">IF(ISBLANK(OFFSET('5. Pp (3 años)'!$K$46,INT((ROW()-13)/2),0)),"",OFFSET('5. Pp (3 años)'!$K$46,INT((ROW()-13)/2),0))</f>
        <v/>
      </c>
      <c r="G289" s="492" t="str">
        <f ca="1">IF(ISBLANK(OFFSET('5. Pp (3 años)'!$H$46,INT((ROW()-13)/2),0)),"",OFFSET('5. Pp (3 años)'!$H$46,INT((ROW()-13)/2),0))</f>
        <v/>
      </c>
      <c r="H289" s="535" t="str">
        <f ca="1">IF(ISBLANK(OFFSET('9. METAS'!$L$20,INT((ROW()-13)/2),0)),"",OFFSET('9. METAS'!$L$20,INT((ROW()-13)/2),0))</f>
        <v/>
      </c>
      <c r="I289" s="479"/>
      <c r="J289" s="135" t="e">
        <f ca="1">IF(MOD(ROW()-13,2)=0,IF(ISBLANK(OFFSET(#REF!,INT((ROW()-13)/2),0)),"",OFFSET(#REF!,INT((ROW()-13)/2),0)),IF(ISBLANK(OFFSET('9. METAS'!$U$20,INT((ROW()-14)/2),0)),"",OFFSET('9. METAS'!$U$20,INT((ROW()-14)/2),0)))</f>
        <v>#REF!</v>
      </c>
      <c r="K289" s="136" t="e">
        <f ca="1">IF(MOD(ROW()-13,2)=0,IF(ISBLANK(OFFSET(#REF!,INT((ROW()-13)/2),0)),"",OFFSET(#REF!,INT((ROW()-13)/2),0)),IF(ISBLANK(OFFSET('9. METAS'!$V$20,INT((ROW()-14)/2),0)),"",OFFSET('9. METAS'!$V$20,INT((ROW()-14)/2),0)))</f>
        <v>#REF!</v>
      </c>
      <c r="L289" s="136" t="e">
        <f ca="1">IF(MOD(ROW()-13,2)=0,IF(ISBLANK(OFFSET(#REF!,INT((ROW()-13)/2),0)),"",OFFSET(#REF!,INT((ROW()-13)/2),0)),IF(ISBLANK(OFFSET('9. METAS'!$W$20,INT((ROW()-14)/2),0)),"",OFFSET('9. METAS'!$W$20,INT((ROW()-14)/2),0)))</f>
        <v>#REF!</v>
      </c>
      <c r="M289" s="137" t="e">
        <f ca="1">IF(MOD(ROW()-13,2)=0,IF(ISBLANK(OFFSET(#REF!,INT((ROW()-13)/2),0)),"",OFFSET(#REF!,INT((ROW()-13)/2),0)),IF(ISBLANK(OFFSET('9. METAS'!$X$20,INT((ROW()-14)/2),0)),"",OFFSET('9. METAS'!$X$20,INT((ROW()-14)/2),0)))</f>
        <v>#REF!</v>
      </c>
      <c r="N289" s="536" t="str">
        <f t="shared" ref="N289" ca="1" si="272">IFERROR(J289/J290,"ND")</f>
        <v>ND</v>
      </c>
      <c r="O289" s="507" t="str">
        <f t="shared" ref="O289" ca="1" si="273">IFERROR(((J289)/H289),"ND")</f>
        <v>ND</v>
      </c>
      <c r="P289" s="538"/>
    </row>
    <row r="290" spans="3:16">
      <c r="C290" s="498"/>
      <c r="D290" s="488"/>
      <c r="E290" s="488"/>
      <c r="F290" s="490"/>
      <c r="G290" s="492"/>
      <c r="H290" s="535"/>
      <c r="I290" s="480"/>
      <c r="J290" s="135" t="str">
        <f ca="1">IF(MOD(ROW()-13,2)=0,IF(ISBLANK(OFFSET(#REF!,INT((ROW()-13)/2),0)),"",OFFSET(#REF!,INT((ROW()-13)/2),0)),IF(ISBLANK(OFFSET('9. METAS'!$U$20,INT((ROW()-14)/2),0)),"",OFFSET('9. METAS'!$U$20,INT((ROW()-14)/2),0)))</f>
        <v/>
      </c>
      <c r="K290" s="136" t="str">
        <f ca="1">IF(MOD(ROW()-13,2)=0,IF(ISBLANK(OFFSET(#REF!,INT((ROW()-13)/2),0)),"",OFFSET(#REF!,INT((ROW()-13)/2),0)),IF(ISBLANK(OFFSET('9. METAS'!$V$20,INT((ROW()-14)/2),0)),"",OFFSET('9. METAS'!$V$20,INT((ROW()-14)/2),0)))</f>
        <v/>
      </c>
      <c r="L290" s="136" t="str">
        <f ca="1">IF(MOD(ROW()-13,2)=0,IF(ISBLANK(OFFSET(#REF!,INT((ROW()-13)/2),0)),"",OFFSET(#REF!,INT((ROW()-13)/2),0)),IF(ISBLANK(OFFSET('9. METAS'!$W$20,INT((ROW()-14)/2),0)),"",OFFSET('9. METAS'!$W$20,INT((ROW()-14)/2),0)))</f>
        <v/>
      </c>
      <c r="M290" s="137" t="str">
        <f ca="1">IF(MOD(ROW()-13,2)=0,IF(ISBLANK(OFFSET(#REF!,INT((ROW()-13)/2),0)),"",OFFSET(#REF!,INT((ROW()-13)/2),0)),IF(ISBLANK(OFFSET('9. METAS'!$X$20,INT((ROW()-14)/2),0)),"",OFFSET('9. METAS'!$X$20,INT((ROW()-14)/2),0)))</f>
        <v/>
      </c>
      <c r="N290" s="537"/>
      <c r="O290" s="508"/>
      <c r="P290" s="539"/>
    </row>
    <row r="291" spans="3:16">
      <c r="C291" s="486" t="str">
        <f ca="1">IF(ISBLANK(OFFSET('5. Pp (3 años)'!$C$46,INT((ROW()-13)/2),0)),"",OFFSET('5. Pp (3 años)'!$C$46,INT((ROW()-13)/2),0))</f>
        <v/>
      </c>
      <c r="D291" s="488" t="str">
        <f ca="1">IF(ISBLANK(OFFSET('5. Pp (3 años)'!$D$46,INT((ROW()-13)/2),0)),"",OFFSET('5. Pp (3 años)'!$D$46,INT((ROW()-13)/2),0))</f>
        <v/>
      </c>
      <c r="E291" s="488" t="str">
        <f ca="1">IF(ISBLANK(OFFSET('5. Pp (3 años)'!$E$46,INT((ROW()-13)/2),0)),"",OFFSET('5. Pp (3 años)'!$E$46,INT((ROW()-13)/2),0))</f>
        <v/>
      </c>
      <c r="F291" s="490" t="str">
        <f ca="1">IF(ISBLANK(OFFSET('5. Pp (3 años)'!$K$46,INT((ROW()-13)/2),0)),"",OFFSET('5. Pp (3 años)'!$K$46,INT((ROW()-13)/2),0))</f>
        <v/>
      </c>
      <c r="G291" s="492" t="str">
        <f ca="1">IF(ISBLANK(OFFSET('5. Pp (3 años)'!$H$46,INT((ROW()-13)/2),0)),"",OFFSET('5. Pp (3 años)'!$H$46,INT((ROW()-13)/2),0))</f>
        <v/>
      </c>
      <c r="H291" s="535" t="str">
        <f ca="1">IF(ISBLANK(OFFSET('9. METAS'!$L$20,INT((ROW()-13)/2),0)),"",OFFSET('9. METAS'!$L$20,INT((ROW()-13)/2),0))</f>
        <v/>
      </c>
      <c r="I291" s="479"/>
      <c r="J291" s="135" t="e">
        <f ca="1">IF(MOD(ROW()-13,2)=0,IF(ISBLANK(OFFSET(#REF!,INT((ROW()-13)/2),0)),"",OFFSET(#REF!,INT((ROW()-13)/2),0)),IF(ISBLANK(OFFSET('9. METAS'!$U$20,INT((ROW()-14)/2),0)),"",OFFSET('9. METAS'!$U$20,INT((ROW()-14)/2),0)))</f>
        <v>#REF!</v>
      </c>
      <c r="K291" s="136" t="e">
        <f ca="1">IF(MOD(ROW()-13,2)=0,IF(ISBLANK(OFFSET(#REF!,INT((ROW()-13)/2),0)),"",OFFSET(#REF!,INT((ROW()-13)/2),0)),IF(ISBLANK(OFFSET('9. METAS'!$V$20,INT((ROW()-14)/2),0)),"",OFFSET('9. METAS'!$V$20,INT((ROW()-14)/2),0)))</f>
        <v>#REF!</v>
      </c>
      <c r="L291" s="136" t="e">
        <f ca="1">IF(MOD(ROW()-13,2)=0,IF(ISBLANK(OFFSET(#REF!,INT((ROW()-13)/2),0)),"",OFFSET(#REF!,INT((ROW()-13)/2),0)),IF(ISBLANK(OFFSET('9. METAS'!$W$20,INT((ROW()-14)/2),0)),"",OFFSET('9. METAS'!$W$20,INT((ROW()-14)/2),0)))</f>
        <v>#REF!</v>
      </c>
      <c r="M291" s="137" t="e">
        <f ca="1">IF(MOD(ROW()-13,2)=0,IF(ISBLANK(OFFSET(#REF!,INT((ROW()-13)/2),0)),"",OFFSET(#REF!,INT((ROW()-13)/2),0)),IF(ISBLANK(OFFSET('9. METAS'!$X$20,INT((ROW()-14)/2),0)),"",OFFSET('9. METAS'!$X$20,INT((ROW()-14)/2),0)))</f>
        <v>#REF!</v>
      </c>
      <c r="N291" s="536" t="str">
        <f t="shared" ref="N291" ca="1" si="274">IFERROR(J291/J292,"ND")</f>
        <v>ND</v>
      </c>
      <c r="O291" s="507" t="str">
        <f t="shared" ref="O291" ca="1" si="275">IFERROR(((J291)/H291),"ND")</f>
        <v>ND</v>
      </c>
      <c r="P291" s="538"/>
    </row>
    <row r="292" spans="3:16">
      <c r="C292" s="498"/>
      <c r="D292" s="488"/>
      <c r="E292" s="488"/>
      <c r="F292" s="490"/>
      <c r="G292" s="492"/>
      <c r="H292" s="535"/>
      <c r="I292" s="480"/>
      <c r="J292" s="135" t="str">
        <f ca="1">IF(MOD(ROW()-13,2)=0,IF(ISBLANK(OFFSET(#REF!,INT((ROW()-13)/2),0)),"",OFFSET(#REF!,INT((ROW()-13)/2),0)),IF(ISBLANK(OFFSET('9. METAS'!$U$20,INT((ROW()-14)/2),0)),"",OFFSET('9. METAS'!$U$20,INT((ROW()-14)/2),0)))</f>
        <v/>
      </c>
      <c r="K292" s="136" t="str">
        <f ca="1">IF(MOD(ROW()-13,2)=0,IF(ISBLANK(OFFSET(#REF!,INT((ROW()-13)/2),0)),"",OFFSET(#REF!,INT((ROW()-13)/2),0)),IF(ISBLANK(OFFSET('9. METAS'!$V$20,INT((ROW()-14)/2),0)),"",OFFSET('9. METAS'!$V$20,INT((ROW()-14)/2),0)))</f>
        <v/>
      </c>
      <c r="L292" s="136" t="str">
        <f ca="1">IF(MOD(ROW()-13,2)=0,IF(ISBLANK(OFFSET(#REF!,INT((ROW()-13)/2),0)),"",OFFSET(#REF!,INT((ROW()-13)/2),0)),IF(ISBLANK(OFFSET('9. METAS'!$W$20,INT((ROW()-14)/2),0)),"",OFFSET('9. METAS'!$W$20,INT((ROW()-14)/2),0)))</f>
        <v/>
      </c>
      <c r="M292" s="137" t="str">
        <f ca="1">IF(MOD(ROW()-13,2)=0,IF(ISBLANK(OFFSET(#REF!,INT((ROW()-13)/2),0)),"",OFFSET(#REF!,INT((ROW()-13)/2),0)),IF(ISBLANK(OFFSET('9. METAS'!$X$20,INT((ROW()-14)/2),0)),"",OFFSET('9. METAS'!$X$20,INT((ROW()-14)/2),0)))</f>
        <v/>
      </c>
      <c r="N292" s="537"/>
      <c r="O292" s="508"/>
      <c r="P292" s="539"/>
    </row>
    <row r="293" spans="3:16">
      <c r="C293" s="486" t="str">
        <f ca="1">IF(ISBLANK(OFFSET('5. Pp (3 años)'!$C$46,INT((ROW()-13)/2),0)),"",OFFSET('5. Pp (3 años)'!$C$46,INT((ROW()-13)/2),0))</f>
        <v/>
      </c>
      <c r="D293" s="488" t="str">
        <f ca="1">IF(ISBLANK(OFFSET('5. Pp (3 años)'!$D$46,INT((ROW()-13)/2),0)),"",OFFSET('5. Pp (3 años)'!$D$46,INT((ROW()-13)/2),0))</f>
        <v/>
      </c>
      <c r="E293" s="488" t="str">
        <f ca="1">IF(ISBLANK(OFFSET('5. Pp (3 años)'!$E$46,INT((ROW()-13)/2),0)),"",OFFSET('5. Pp (3 años)'!$E$46,INT((ROW()-13)/2),0))</f>
        <v/>
      </c>
      <c r="F293" s="490" t="str">
        <f ca="1">IF(ISBLANK(OFFSET('5. Pp (3 años)'!$K$46,INT((ROW()-13)/2),0)),"",OFFSET('5. Pp (3 años)'!$K$46,INT((ROW()-13)/2),0))</f>
        <v/>
      </c>
      <c r="G293" s="492" t="str">
        <f ca="1">IF(ISBLANK(OFFSET('5. Pp (3 años)'!$H$46,INT((ROW()-13)/2),0)),"",OFFSET('5. Pp (3 años)'!$H$46,INT((ROW()-13)/2),0))</f>
        <v/>
      </c>
      <c r="H293" s="535" t="str">
        <f ca="1">IF(ISBLANK(OFFSET('9. METAS'!$L$20,INT((ROW()-13)/2),0)),"",OFFSET('9. METAS'!$L$20,INT((ROW()-13)/2),0))</f>
        <v/>
      </c>
      <c r="I293" s="479"/>
      <c r="J293" s="135" t="e">
        <f ca="1">IF(MOD(ROW()-13,2)=0,IF(ISBLANK(OFFSET(#REF!,INT((ROW()-13)/2),0)),"",OFFSET(#REF!,INT((ROW()-13)/2),0)),IF(ISBLANK(OFFSET('9. METAS'!$U$20,INT((ROW()-14)/2),0)),"",OFFSET('9. METAS'!$U$20,INT((ROW()-14)/2),0)))</f>
        <v>#REF!</v>
      </c>
      <c r="K293" s="136" t="e">
        <f ca="1">IF(MOD(ROW()-13,2)=0,IF(ISBLANK(OFFSET(#REF!,INT((ROW()-13)/2),0)),"",OFFSET(#REF!,INT((ROW()-13)/2),0)),IF(ISBLANK(OFFSET('9. METAS'!$V$20,INT((ROW()-14)/2),0)),"",OFFSET('9. METAS'!$V$20,INT((ROW()-14)/2),0)))</f>
        <v>#REF!</v>
      </c>
      <c r="L293" s="136" t="e">
        <f ca="1">IF(MOD(ROW()-13,2)=0,IF(ISBLANK(OFFSET(#REF!,INT((ROW()-13)/2),0)),"",OFFSET(#REF!,INT((ROW()-13)/2),0)),IF(ISBLANK(OFFSET('9. METAS'!$W$20,INT((ROW()-14)/2),0)),"",OFFSET('9. METAS'!$W$20,INT((ROW()-14)/2),0)))</f>
        <v>#REF!</v>
      </c>
      <c r="M293" s="137" t="e">
        <f ca="1">IF(MOD(ROW()-13,2)=0,IF(ISBLANK(OFFSET(#REF!,INT((ROW()-13)/2),0)),"",OFFSET(#REF!,INT((ROW()-13)/2),0)),IF(ISBLANK(OFFSET('9. METAS'!$X$20,INT((ROW()-14)/2),0)),"",OFFSET('9. METAS'!$X$20,INT((ROW()-14)/2),0)))</f>
        <v>#REF!</v>
      </c>
      <c r="N293" s="536" t="str">
        <f t="shared" ref="N293" ca="1" si="276">IFERROR(J293/J294,"ND")</f>
        <v>ND</v>
      </c>
      <c r="O293" s="507" t="str">
        <f t="shared" ref="O293" ca="1" si="277">IFERROR(((J293)/H293),"ND")</f>
        <v>ND</v>
      </c>
      <c r="P293" s="538"/>
    </row>
    <row r="294" spans="3:16">
      <c r="C294" s="498"/>
      <c r="D294" s="488"/>
      <c r="E294" s="488"/>
      <c r="F294" s="490"/>
      <c r="G294" s="492"/>
      <c r="H294" s="535"/>
      <c r="I294" s="480"/>
      <c r="J294" s="135" t="str">
        <f ca="1">IF(MOD(ROW()-13,2)=0,IF(ISBLANK(OFFSET(#REF!,INT((ROW()-13)/2),0)),"",OFFSET(#REF!,INT((ROW()-13)/2),0)),IF(ISBLANK(OFFSET('9. METAS'!$U$20,INT((ROW()-14)/2),0)),"",OFFSET('9. METAS'!$U$20,INT((ROW()-14)/2),0)))</f>
        <v/>
      </c>
      <c r="K294" s="136" t="str">
        <f ca="1">IF(MOD(ROW()-13,2)=0,IF(ISBLANK(OFFSET(#REF!,INT((ROW()-13)/2),0)),"",OFFSET(#REF!,INT((ROW()-13)/2),0)),IF(ISBLANK(OFFSET('9. METAS'!$V$20,INT((ROW()-14)/2),0)),"",OFFSET('9. METAS'!$V$20,INT((ROW()-14)/2),0)))</f>
        <v/>
      </c>
      <c r="L294" s="136" t="str">
        <f ca="1">IF(MOD(ROW()-13,2)=0,IF(ISBLANK(OFFSET(#REF!,INT((ROW()-13)/2),0)),"",OFFSET(#REF!,INT((ROW()-13)/2),0)),IF(ISBLANK(OFFSET('9. METAS'!$W$20,INT((ROW()-14)/2),0)),"",OFFSET('9. METAS'!$W$20,INT((ROW()-14)/2),0)))</f>
        <v/>
      </c>
      <c r="M294" s="137" t="str">
        <f ca="1">IF(MOD(ROW()-13,2)=0,IF(ISBLANK(OFFSET(#REF!,INT((ROW()-13)/2),0)),"",OFFSET(#REF!,INT((ROW()-13)/2),0)),IF(ISBLANK(OFFSET('9. METAS'!$X$20,INT((ROW()-14)/2),0)),"",OFFSET('9. METAS'!$X$20,INT((ROW()-14)/2),0)))</f>
        <v/>
      </c>
      <c r="N294" s="537"/>
      <c r="O294" s="508"/>
      <c r="P294" s="539"/>
    </row>
    <row r="295" spans="3:16">
      <c r="C295" s="486" t="str">
        <f ca="1">IF(ISBLANK(OFFSET('5. Pp (3 años)'!$C$46,INT((ROW()-13)/2),0)),"",OFFSET('5. Pp (3 años)'!$C$46,INT((ROW()-13)/2),0))</f>
        <v/>
      </c>
      <c r="D295" s="488" t="str">
        <f ca="1">IF(ISBLANK(OFFSET('5. Pp (3 años)'!$D$46,INT((ROW()-13)/2),0)),"",OFFSET('5. Pp (3 años)'!$D$46,INT((ROW()-13)/2),0))</f>
        <v/>
      </c>
      <c r="E295" s="488" t="str">
        <f ca="1">IF(ISBLANK(OFFSET('5. Pp (3 años)'!$E$46,INT((ROW()-13)/2),0)),"",OFFSET('5. Pp (3 años)'!$E$46,INT((ROW()-13)/2),0))</f>
        <v/>
      </c>
      <c r="F295" s="490" t="str">
        <f ca="1">IF(ISBLANK(OFFSET('5. Pp (3 años)'!$K$46,INT((ROW()-13)/2),0)),"",OFFSET('5. Pp (3 años)'!$K$46,INT((ROW()-13)/2),0))</f>
        <v/>
      </c>
      <c r="G295" s="492" t="str">
        <f ca="1">IF(ISBLANK(OFFSET('5. Pp (3 años)'!$H$46,INT((ROW()-13)/2),0)),"",OFFSET('5. Pp (3 años)'!$H$46,INT((ROW()-13)/2),0))</f>
        <v/>
      </c>
      <c r="H295" s="535" t="str">
        <f ca="1">IF(ISBLANK(OFFSET('9. METAS'!$L$20,INT((ROW()-13)/2),0)),"",OFFSET('9. METAS'!$L$20,INT((ROW()-13)/2),0))</f>
        <v/>
      </c>
      <c r="I295" s="479"/>
      <c r="J295" s="135" t="e">
        <f ca="1">IF(MOD(ROW()-13,2)=0,IF(ISBLANK(OFFSET(#REF!,INT((ROW()-13)/2),0)),"",OFFSET(#REF!,INT((ROW()-13)/2),0)),IF(ISBLANK(OFFSET('9. METAS'!$U$20,INT((ROW()-14)/2),0)),"",OFFSET('9. METAS'!$U$20,INT((ROW()-14)/2),0)))</f>
        <v>#REF!</v>
      </c>
      <c r="K295" s="136" t="e">
        <f ca="1">IF(MOD(ROW()-13,2)=0,IF(ISBLANK(OFFSET(#REF!,INT((ROW()-13)/2),0)),"",OFFSET(#REF!,INT((ROW()-13)/2),0)),IF(ISBLANK(OFFSET('9. METAS'!$V$20,INT((ROW()-14)/2),0)),"",OFFSET('9. METAS'!$V$20,INT((ROW()-14)/2),0)))</f>
        <v>#REF!</v>
      </c>
      <c r="L295" s="136" t="e">
        <f ca="1">IF(MOD(ROW()-13,2)=0,IF(ISBLANK(OFFSET(#REF!,INT((ROW()-13)/2),0)),"",OFFSET(#REF!,INT((ROW()-13)/2),0)),IF(ISBLANK(OFFSET('9. METAS'!$W$20,INT((ROW()-14)/2),0)),"",OFFSET('9. METAS'!$W$20,INT((ROW()-14)/2),0)))</f>
        <v>#REF!</v>
      </c>
      <c r="M295" s="137" t="e">
        <f ca="1">IF(MOD(ROW()-13,2)=0,IF(ISBLANK(OFFSET(#REF!,INT((ROW()-13)/2),0)),"",OFFSET(#REF!,INT((ROW()-13)/2),0)),IF(ISBLANK(OFFSET('9. METAS'!$X$20,INT((ROW()-14)/2),0)),"",OFFSET('9. METAS'!$X$20,INT((ROW()-14)/2),0)))</f>
        <v>#REF!</v>
      </c>
      <c r="N295" s="536" t="str">
        <f t="shared" ref="N295" ca="1" si="278">IFERROR(J295/J296,"ND")</f>
        <v>ND</v>
      </c>
      <c r="O295" s="507" t="str">
        <f t="shared" ref="O295" ca="1" si="279">IFERROR(((J295)/H295),"ND")</f>
        <v>ND</v>
      </c>
      <c r="P295" s="538"/>
    </row>
    <row r="296" spans="3:16">
      <c r="C296" s="498"/>
      <c r="D296" s="488"/>
      <c r="E296" s="488"/>
      <c r="F296" s="490"/>
      <c r="G296" s="492"/>
      <c r="H296" s="535"/>
      <c r="I296" s="480"/>
      <c r="J296" s="135" t="str">
        <f ca="1">IF(MOD(ROW()-13,2)=0,IF(ISBLANK(OFFSET(#REF!,INT((ROW()-13)/2),0)),"",OFFSET(#REF!,INT((ROW()-13)/2),0)),IF(ISBLANK(OFFSET('9. METAS'!$U$20,INT((ROW()-14)/2),0)),"",OFFSET('9. METAS'!$U$20,INT((ROW()-14)/2),0)))</f>
        <v/>
      </c>
      <c r="K296" s="136" t="str">
        <f ca="1">IF(MOD(ROW()-13,2)=0,IF(ISBLANK(OFFSET(#REF!,INT((ROW()-13)/2),0)),"",OFFSET(#REF!,INT((ROW()-13)/2),0)),IF(ISBLANK(OFFSET('9. METAS'!$V$20,INT((ROW()-14)/2),0)),"",OFFSET('9. METAS'!$V$20,INT((ROW()-14)/2),0)))</f>
        <v/>
      </c>
      <c r="L296" s="136" t="str">
        <f ca="1">IF(MOD(ROW()-13,2)=0,IF(ISBLANK(OFFSET(#REF!,INT((ROW()-13)/2),0)),"",OFFSET(#REF!,INT((ROW()-13)/2),0)),IF(ISBLANK(OFFSET('9. METAS'!$W$20,INT((ROW()-14)/2),0)),"",OFFSET('9. METAS'!$W$20,INT((ROW()-14)/2),0)))</f>
        <v/>
      </c>
      <c r="M296" s="137" t="str">
        <f ca="1">IF(MOD(ROW()-13,2)=0,IF(ISBLANK(OFFSET(#REF!,INT((ROW()-13)/2),0)),"",OFFSET(#REF!,INT((ROW()-13)/2),0)),IF(ISBLANK(OFFSET('9. METAS'!$X$20,INT((ROW()-14)/2),0)),"",OFFSET('9. METAS'!$X$20,INT((ROW()-14)/2),0)))</f>
        <v/>
      </c>
      <c r="N296" s="537"/>
      <c r="O296" s="508"/>
      <c r="P296" s="539"/>
    </row>
    <row r="297" spans="3:16">
      <c r="C297" s="486" t="str">
        <f ca="1">IF(ISBLANK(OFFSET('5. Pp (3 años)'!$C$46,INT((ROW()-13)/2),0)),"",OFFSET('5. Pp (3 años)'!$C$46,INT((ROW()-13)/2),0))</f>
        <v/>
      </c>
      <c r="D297" s="488" t="str">
        <f ca="1">IF(ISBLANK(OFFSET('5. Pp (3 años)'!$D$46,INT((ROW()-13)/2),0)),"",OFFSET('5. Pp (3 años)'!$D$46,INT((ROW()-13)/2),0))</f>
        <v/>
      </c>
      <c r="E297" s="488" t="str">
        <f ca="1">IF(ISBLANK(OFFSET('5. Pp (3 años)'!$E$46,INT((ROW()-13)/2),0)),"",OFFSET('5. Pp (3 años)'!$E$46,INT((ROW()-13)/2),0))</f>
        <v/>
      </c>
      <c r="F297" s="490" t="str">
        <f ca="1">IF(ISBLANK(OFFSET('5. Pp (3 años)'!$K$46,INT((ROW()-13)/2),0)),"",OFFSET('5. Pp (3 años)'!$K$46,INT((ROW()-13)/2),0))</f>
        <v/>
      </c>
      <c r="G297" s="492" t="str">
        <f ca="1">IF(ISBLANK(OFFSET('5. Pp (3 años)'!$H$46,INT((ROW()-13)/2),0)),"",OFFSET('5. Pp (3 años)'!$H$46,INT((ROW()-13)/2),0))</f>
        <v/>
      </c>
      <c r="H297" s="535" t="str">
        <f ca="1">IF(ISBLANK(OFFSET('9. METAS'!$L$20,INT((ROW()-13)/2),0)),"",OFFSET('9. METAS'!$L$20,INT((ROW()-13)/2),0))</f>
        <v/>
      </c>
      <c r="I297" s="479"/>
      <c r="J297" s="135" t="e">
        <f ca="1">IF(MOD(ROW()-13,2)=0,IF(ISBLANK(OFFSET(#REF!,INT((ROW()-13)/2),0)),"",OFFSET(#REF!,INT((ROW()-13)/2),0)),IF(ISBLANK(OFFSET('9. METAS'!$U$20,INT((ROW()-14)/2),0)),"",OFFSET('9. METAS'!$U$20,INT((ROW()-14)/2),0)))</f>
        <v>#REF!</v>
      </c>
      <c r="K297" s="136" t="e">
        <f ca="1">IF(MOD(ROW()-13,2)=0,IF(ISBLANK(OFFSET(#REF!,INT((ROW()-13)/2),0)),"",OFFSET(#REF!,INT((ROW()-13)/2),0)),IF(ISBLANK(OFFSET('9. METAS'!$V$20,INT((ROW()-14)/2),0)),"",OFFSET('9. METAS'!$V$20,INT((ROW()-14)/2),0)))</f>
        <v>#REF!</v>
      </c>
      <c r="L297" s="136" t="e">
        <f ca="1">IF(MOD(ROW()-13,2)=0,IF(ISBLANK(OFFSET(#REF!,INT((ROW()-13)/2),0)),"",OFFSET(#REF!,INT((ROW()-13)/2),0)),IF(ISBLANK(OFFSET('9. METAS'!$W$20,INT((ROW()-14)/2),0)),"",OFFSET('9. METAS'!$W$20,INT((ROW()-14)/2),0)))</f>
        <v>#REF!</v>
      </c>
      <c r="M297" s="137" t="e">
        <f ca="1">IF(MOD(ROW()-13,2)=0,IF(ISBLANK(OFFSET(#REF!,INT((ROW()-13)/2),0)),"",OFFSET(#REF!,INT((ROW()-13)/2),0)),IF(ISBLANK(OFFSET('9. METAS'!$X$20,INT((ROW()-14)/2),0)),"",OFFSET('9. METAS'!$X$20,INT((ROW()-14)/2),0)))</f>
        <v>#REF!</v>
      </c>
      <c r="N297" s="536" t="str">
        <f t="shared" ref="N297" ca="1" si="280">IFERROR(J297/J298,"ND")</f>
        <v>ND</v>
      </c>
      <c r="O297" s="507" t="str">
        <f t="shared" ref="O297" ca="1" si="281">IFERROR(((J297)/H297),"ND")</f>
        <v>ND</v>
      </c>
      <c r="P297" s="538"/>
    </row>
    <row r="298" spans="3:16">
      <c r="C298" s="498"/>
      <c r="D298" s="488"/>
      <c r="E298" s="488"/>
      <c r="F298" s="490"/>
      <c r="G298" s="492"/>
      <c r="H298" s="535"/>
      <c r="I298" s="480"/>
      <c r="J298" s="135" t="str">
        <f ca="1">IF(MOD(ROW()-13,2)=0,IF(ISBLANK(OFFSET(#REF!,INT((ROW()-13)/2),0)),"",OFFSET(#REF!,INT((ROW()-13)/2),0)),IF(ISBLANK(OFFSET('9. METAS'!$U$20,INT((ROW()-14)/2),0)),"",OFFSET('9. METAS'!$U$20,INT((ROW()-14)/2),0)))</f>
        <v/>
      </c>
      <c r="K298" s="136" t="str">
        <f ca="1">IF(MOD(ROW()-13,2)=0,IF(ISBLANK(OFFSET(#REF!,INT((ROW()-13)/2),0)),"",OFFSET(#REF!,INT((ROW()-13)/2),0)),IF(ISBLANK(OFFSET('9. METAS'!$V$20,INT((ROW()-14)/2),0)),"",OFFSET('9. METAS'!$V$20,INT((ROW()-14)/2),0)))</f>
        <v/>
      </c>
      <c r="L298" s="136" t="str">
        <f ca="1">IF(MOD(ROW()-13,2)=0,IF(ISBLANK(OFFSET(#REF!,INT((ROW()-13)/2),0)),"",OFFSET(#REF!,INT((ROW()-13)/2),0)),IF(ISBLANK(OFFSET('9. METAS'!$W$20,INT((ROW()-14)/2),0)),"",OFFSET('9. METAS'!$W$20,INT((ROW()-14)/2),0)))</f>
        <v/>
      </c>
      <c r="M298" s="137" t="str">
        <f ca="1">IF(MOD(ROW()-13,2)=0,IF(ISBLANK(OFFSET(#REF!,INT((ROW()-13)/2),0)),"",OFFSET(#REF!,INT((ROW()-13)/2),0)),IF(ISBLANK(OFFSET('9. METAS'!$X$20,INT((ROW()-14)/2),0)),"",OFFSET('9. METAS'!$X$20,INT((ROW()-14)/2),0)))</f>
        <v/>
      </c>
      <c r="N298" s="537"/>
      <c r="O298" s="508"/>
      <c r="P298" s="539"/>
    </row>
    <row r="299" spans="3:16">
      <c r="C299" s="486" t="str">
        <f ca="1">IF(ISBLANK(OFFSET('5. Pp (3 años)'!$C$46,INT((ROW()-13)/2),0)),"",OFFSET('5. Pp (3 años)'!$C$46,INT((ROW()-13)/2),0))</f>
        <v/>
      </c>
      <c r="D299" s="488" t="str">
        <f ca="1">IF(ISBLANK(OFFSET('5. Pp (3 años)'!$D$46,INT((ROW()-13)/2),0)),"",OFFSET('5. Pp (3 años)'!$D$46,INT((ROW()-13)/2),0))</f>
        <v/>
      </c>
      <c r="E299" s="488" t="str">
        <f ca="1">IF(ISBLANK(OFFSET('5. Pp (3 años)'!$E$46,INT((ROW()-13)/2),0)),"",OFFSET('5. Pp (3 años)'!$E$46,INT((ROW()-13)/2),0))</f>
        <v/>
      </c>
      <c r="F299" s="490" t="str">
        <f ca="1">IF(ISBLANK(OFFSET('5. Pp (3 años)'!$K$46,INT((ROW()-13)/2),0)),"",OFFSET('5. Pp (3 años)'!$K$46,INT((ROW()-13)/2),0))</f>
        <v/>
      </c>
      <c r="G299" s="492" t="str">
        <f ca="1">IF(ISBLANK(OFFSET('5. Pp (3 años)'!$H$46,INT((ROW()-13)/2),0)),"",OFFSET('5. Pp (3 años)'!$H$46,INT((ROW()-13)/2),0))</f>
        <v/>
      </c>
      <c r="H299" s="535" t="str">
        <f ca="1">IF(ISBLANK(OFFSET('9. METAS'!$L$20,INT((ROW()-13)/2),0)),"",OFFSET('9. METAS'!$L$20,INT((ROW()-13)/2),0))</f>
        <v/>
      </c>
      <c r="I299" s="479"/>
      <c r="J299" s="135" t="e">
        <f ca="1">IF(MOD(ROW()-13,2)=0,IF(ISBLANK(OFFSET(#REF!,INT((ROW()-13)/2),0)),"",OFFSET(#REF!,INT((ROW()-13)/2),0)),IF(ISBLANK(OFFSET('9. METAS'!$U$20,INT((ROW()-14)/2),0)),"",OFFSET('9. METAS'!$U$20,INT((ROW()-14)/2),0)))</f>
        <v>#REF!</v>
      </c>
      <c r="K299" s="136" t="e">
        <f ca="1">IF(MOD(ROW()-13,2)=0,IF(ISBLANK(OFFSET(#REF!,INT((ROW()-13)/2),0)),"",OFFSET(#REF!,INT((ROW()-13)/2),0)),IF(ISBLANK(OFFSET('9. METAS'!$V$20,INT((ROW()-14)/2),0)),"",OFFSET('9. METAS'!$V$20,INT((ROW()-14)/2),0)))</f>
        <v>#REF!</v>
      </c>
      <c r="L299" s="136" t="e">
        <f ca="1">IF(MOD(ROW()-13,2)=0,IF(ISBLANK(OFFSET(#REF!,INT((ROW()-13)/2),0)),"",OFFSET(#REF!,INT((ROW()-13)/2),0)),IF(ISBLANK(OFFSET('9. METAS'!$W$20,INT((ROW()-14)/2),0)),"",OFFSET('9. METAS'!$W$20,INT((ROW()-14)/2),0)))</f>
        <v>#REF!</v>
      </c>
      <c r="M299" s="137" t="e">
        <f ca="1">IF(MOD(ROW()-13,2)=0,IF(ISBLANK(OFFSET(#REF!,INT((ROW()-13)/2),0)),"",OFFSET(#REF!,INT((ROW()-13)/2),0)),IF(ISBLANK(OFFSET('9. METAS'!$X$20,INT((ROW()-14)/2),0)),"",OFFSET('9. METAS'!$X$20,INT((ROW()-14)/2),0)))</f>
        <v>#REF!</v>
      </c>
      <c r="N299" s="536" t="str">
        <f t="shared" ref="N299" ca="1" si="282">IFERROR(J299/J300,"ND")</f>
        <v>ND</v>
      </c>
      <c r="O299" s="507" t="str">
        <f t="shared" ref="O299" ca="1" si="283">IFERROR(((J299)/H299),"ND")</f>
        <v>ND</v>
      </c>
      <c r="P299" s="538"/>
    </row>
    <row r="300" spans="3:16">
      <c r="C300" s="498"/>
      <c r="D300" s="488"/>
      <c r="E300" s="488"/>
      <c r="F300" s="490"/>
      <c r="G300" s="492"/>
      <c r="H300" s="535"/>
      <c r="I300" s="480"/>
      <c r="J300" s="135" t="str">
        <f ca="1">IF(MOD(ROW()-13,2)=0,IF(ISBLANK(OFFSET(#REF!,INT((ROW()-13)/2),0)),"",OFFSET(#REF!,INT((ROW()-13)/2),0)),IF(ISBLANK(OFFSET('9. METAS'!$U$20,INT((ROW()-14)/2),0)),"",OFFSET('9. METAS'!$U$20,INT((ROW()-14)/2),0)))</f>
        <v/>
      </c>
      <c r="K300" s="136" t="str">
        <f ca="1">IF(MOD(ROW()-13,2)=0,IF(ISBLANK(OFFSET(#REF!,INT((ROW()-13)/2),0)),"",OFFSET(#REF!,INT((ROW()-13)/2),0)),IF(ISBLANK(OFFSET('9. METAS'!$V$20,INT((ROW()-14)/2),0)),"",OFFSET('9. METAS'!$V$20,INT((ROW()-14)/2),0)))</f>
        <v/>
      </c>
      <c r="L300" s="136" t="str">
        <f ca="1">IF(MOD(ROW()-13,2)=0,IF(ISBLANK(OFFSET(#REF!,INT((ROW()-13)/2),0)),"",OFFSET(#REF!,INT((ROW()-13)/2),0)),IF(ISBLANK(OFFSET('9. METAS'!$W$20,INT((ROW()-14)/2),0)),"",OFFSET('9. METAS'!$W$20,INT((ROW()-14)/2),0)))</f>
        <v/>
      </c>
      <c r="M300" s="137" t="str">
        <f ca="1">IF(MOD(ROW()-13,2)=0,IF(ISBLANK(OFFSET(#REF!,INT((ROW()-13)/2),0)),"",OFFSET(#REF!,INT((ROW()-13)/2),0)),IF(ISBLANK(OFFSET('9. METAS'!$X$20,INT((ROW()-14)/2),0)),"",OFFSET('9. METAS'!$X$20,INT((ROW()-14)/2),0)))</f>
        <v/>
      </c>
      <c r="N300" s="537"/>
      <c r="O300" s="508"/>
      <c r="P300" s="539"/>
    </row>
    <row r="301" spans="3:16">
      <c r="C301" s="486" t="str">
        <f ca="1">IF(ISBLANK(OFFSET('5. Pp (3 años)'!$C$46,INT((ROW()-13)/2),0)),"",OFFSET('5. Pp (3 años)'!$C$46,INT((ROW()-13)/2),0))</f>
        <v/>
      </c>
      <c r="D301" s="488" t="str">
        <f ca="1">IF(ISBLANK(OFFSET('5. Pp (3 años)'!$D$46,INT((ROW()-13)/2),0)),"",OFFSET('5. Pp (3 años)'!$D$46,INT((ROW()-13)/2),0))</f>
        <v/>
      </c>
      <c r="E301" s="488" t="str">
        <f ca="1">IF(ISBLANK(OFFSET('5. Pp (3 años)'!$E$46,INT((ROW()-13)/2),0)),"",OFFSET('5. Pp (3 años)'!$E$46,INT((ROW()-13)/2),0))</f>
        <v/>
      </c>
      <c r="F301" s="490" t="str">
        <f ca="1">IF(ISBLANK(OFFSET('5. Pp (3 años)'!$K$46,INT((ROW()-13)/2),0)),"",OFFSET('5. Pp (3 años)'!$K$46,INT((ROW()-13)/2),0))</f>
        <v/>
      </c>
      <c r="G301" s="492" t="str">
        <f ca="1">IF(ISBLANK(OFFSET('5. Pp (3 años)'!$H$46,INT((ROW()-13)/2),0)),"",OFFSET('5. Pp (3 años)'!$H$46,INT((ROW()-13)/2),0))</f>
        <v/>
      </c>
      <c r="H301" s="535" t="str">
        <f ca="1">IF(ISBLANK(OFFSET('9. METAS'!$L$20,INT((ROW()-13)/2),0)),"",OFFSET('9. METAS'!$L$20,INT((ROW()-13)/2),0))</f>
        <v/>
      </c>
      <c r="I301" s="479"/>
      <c r="J301" s="135" t="e">
        <f ca="1">IF(MOD(ROW()-13,2)=0,IF(ISBLANK(OFFSET(#REF!,INT((ROW()-13)/2),0)),"",OFFSET(#REF!,INT((ROW()-13)/2),0)),IF(ISBLANK(OFFSET('9. METAS'!$U$20,INT((ROW()-14)/2),0)),"",OFFSET('9. METAS'!$U$20,INT((ROW()-14)/2),0)))</f>
        <v>#REF!</v>
      </c>
      <c r="K301" s="136" t="e">
        <f ca="1">IF(MOD(ROW()-13,2)=0,IF(ISBLANK(OFFSET(#REF!,INT((ROW()-13)/2),0)),"",OFFSET(#REF!,INT((ROW()-13)/2),0)),IF(ISBLANK(OFFSET('9. METAS'!$V$20,INT((ROW()-14)/2),0)),"",OFFSET('9. METAS'!$V$20,INT((ROW()-14)/2),0)))</f>
        <v>#REF!</v>
      </c>
      <c r="L301" s="136" t="e">
        <f ca="1">IF(MOD(ROW()-13,2)=0,IF(ISBLANK(OFFSET(#REF!,INT((ROW()-13)/2),0)),"",OFFSET(#REF!,INT((ROW()-13)/2),0)),IF(ISBLANK(OFFSET('9. METAS'!$W$20,INT((ROW()-14)/2),0)),"",OFFSET('9. METAS'!$W$20,INT((ROW()-14)/2),0)))</f>
        <v>#REF!</v>
      </c>
      <c r="M301" s="137" t="e">
        <f ca="1">IF(MOD(ROW()-13,2)=0,IF(ISBLANK(OFFSET(#REF!,INT((ROW()-13)/2),0)),"",OFFSET(#REF!,INT((ROW()-13)/2),0)),IF(ISBLANK(OFFSET('9. METAS'!$X$20,INT((ROW()-14)/2),0)),"",OFFSET('9. METAS'!$X$20,INT((ROW()-14)/2),0)))</f>
        <v>#REF!</v>
      </c>
      <c r="N301" s="536" t="str">
        <f t="shared" ref="N301" ca="1" si="284">IFERROR(J301/J302,"ND")</f>
        <v>ND</v>
      </c>
      <c r="O301" s="507" t="str">
        <f t="shared" ref="O301" ca="1" si="285">IFERROR(((J301)/H301),"ND")</f>
        <v>ND</v>
      </c>
      <c r="P301" s="538"/>
    </row>
    <row r="302" spans="3:16">
      <c r="C302" s="498"/>
      <c r="D302" s="488"/>
      <c r="E302" s="488"/>
      <c r="F302" s="490"/>
      <c r="G302" s="492"/>
      <c r="H302" s="535"/>
      <c r="I302" s="480"/>
      <c r="J302" s="135" t="str">
        <f ca="1">IF(MOD(ROW()-13,2)=0,IF(ISBLANK(OFFSET(#REF!,INT((ROW()-13)/2),0)),"",OFFSET(#REF!,INT((ROW()-13)/2),0)),IF(ISBLANK(OFFSET('9. METAS'!$U$20,INT((ROW()-14)/2),0)),"",OFFSET('9. METAS'!$U$20,INT((ROW()-14)/2),0)))</f>
        <v/>
      </c>
      <c r="K302" s="136" t="str">
        <f ca="1">IF(MOD(ROW()-13,2)=0,IF(ISBLANK(OFFSET(#REF!,INT((ROW()-13)/2),0)),"",OFFSET(#REF!,INT((ROW()-13)/2),0)),IF(ISBLANK(OFFSET('9. METAS'!$V$20,INT((ROW()-14)/2),0)),"",OFFSET('9. METAS'!$V$20,INT((ROW()-14)/2),0)))</f>
        <v/>
      </c>
      <c r="L302" s="136" t="str">
        <f ca="1">IF(MOD(ROW()-13,2)=0,IF(ISBLANK(OFFSET(#REF!,INT((ROW()-13)/2),0)),"",OFFSET(#REF!,INT((ROW()-13)/2),0)),IF(ISBLANK(OFFSET('9. METAS'!$W$20,INT((ROW()-14)/2),0)),"",OFFSET('9. METAS'!$W$20,INT((ROW()-14)/2),0)))</f>
        <v/>
      </c>
      <c r="M302" s="137" t="str">
        <f ca="1">IF(MOD(ROW()-13,2)=0,IF(ISBLANK(OFFSET(#REF!,INT((ROW()-13)/2),0)),"",OFFSET(#REF!,INT((ROW()-13)/2),0)),IF(ISBLANK(OFFSET('9. METAS'!$X$20,INT((ROW()-14)/2),0)),"",OFFSET('9. METAS'!$X$20,INT((ROW()-14)/2),0)))</f>
        <v/>
      </c>
      <c r="N302" s="537"/>
      <c r="O302" s="508"/>
      <c r="P302" s="539"/>
    </row>
    <row r="303" spans="3:16">
      <c r="C303" s="486" t="str">
        <f ca="1">IF(ISBLANK(OFFSET('5. Pp (3 años)'!$C$46,INT((ROW()-13)/2),0)),"",OFFSET('5. Pp (3 años)'!$C$46,INT((ROW()-13)/2),0))</f>
        <v/>
      </c>
      <c r="D303" s="488" t="str">
        <f ca="1">IF(ISBLANK(OFFSET('5. Pp (3 años)'!$D$46,INT((ROW()-13)/2),0)),"",OFFSET('5. Pp (3 años)'!$D$46,INT((ROW()-13)/2),0))</f>
        <v/>
      </c>
      <c r="E303" s="488" t="str">
        <f ca="1">IF(ISBLANK(OFFSET('5. Pp (3 años)'!$E$46,INT((ROW()-13)/2),0)),"",OFFSET('5. Pp (3 años)'!$E$46,INT((ROW()-13)/2),0))</f>
        <v/>
      </c>
      <c r="F303" s="490" t="str">
        <f ca="1">IF(ISBLANK(OFFSET('5. Pp (3 años)'!$K$46,INT((ROW()-13)/2),0)),"",OFFSET('5. Pp (3 años)'!$K$46,INT((ROW()-13)/2),0))</f>
        <v/>
      </c>
      <c r="G303" s="492" t="str">
        <f ca="1">IF(ISBLANK(OFFSET('5. Pp (3 años)'!$H$46,INT((ROW()-13)/2),0)),"",OFFSET('5. Pp (3 años)'!$H$46,INT((ROW()-13)/2),0))</f>
        <v/>
      </c>
      <c r="H303" s="535" t="str">
        <f ca="1">IF(ISBLANK(OFFSET('9. METAS'!$L$20,INT((ROW()-13)/2),0)),"",OFFSET('9. METAS'!$L$20,INT((ROW()-13)/2),0))</f>
        <v/>
      </c>
      <c r="I303" s="479"/>
      <c r="J303" s="135" t="e">
        <f ca="1">IF(MOD(ROW()-13,2)=0,IF(ISBLANK(OFFSET(#REF!,INT((ROW()-13)/2),0)),"",OFFSET(#REF!,INT((ROW()-13)/2),0)),IF(ISBLANK(OFFSET('9. METAS'!$U$20,INT((ROW()-14)/2),0)),"",OFFSET('9. METAS'!$U$20,INT((ROW()-14)/2),0)))</f>
        <v>#REF!</v>
      </c>
      <c r="K303" s="136" t="e">
        <f ca="1">IF(MOD(ROW()-13,2)=0,IF(ISBLANK(OFFSET(#REF!,INT((ROW()-13)/2),0)),"",OFFSET(#REF!,INT((ROW()-13)/2),0)),IF(ISBLANK(OFFSET('9. METAS'!$V$20,INT((ROW()-14)/2),0)),"",OFFSET('9. METAS'!$V$20,INT((ROW()-14)/2),0)))</f>
        <v>#REF!</v>
      </c>
      <c r="L303" s="136" t="e">
        <f ca="1">IF(MOD(ROW()-13,2)=0,IF(ISBLANK(OFFSET(#REF!,INT((ROW()-13)/2),0)),"",OFFSET(#REF!,INT((ROW()-13)/2),0)),IF(ISBLANK(OFFSET('9. METAS'!$W$20,INT((ROW()-14)/2),0)),"",OFFSET('9. METAS'!$W$20,INT((ROW()-14)/2),0)))</f>
        <v>#REF!</v>
      </c>
      <c r="M303" s="137" t="e">
        <f ca="1">IF(MOD(ROW()-13,2)=0,IF(ISBLANK(OFFSET(#REF!,INT((ROW()-13)/2),0)),"",OFFSET(#REF!,INT((ROW()-13)/2),0)),IF(ISBLANK(OFFSET('9. METAS'!$X$20,INT((ROW()-14)/2),0)),"",OFFSET('9. METAS'!$X$20,INT((ROW()-14)/2),0)))</f>
        <v>#REF!</v>
      </c>
      <c r="N303" s="536" t="str">
        <f t="shared" ref="N303" ca="1" si="286">IFERROR(J303/J304,"ND")</f>
        <v>ND</v>
      </c>
      <c r="O303" s="507" t="str">
        <f t="shared" ref="O303" ca="1" si="287">IFERROR(((J303)/H303),"ND")</f>
        <v>ND</v>
      </c>
      <c r="P303" s="538"/>
    </row>
    <row r="304" spans="3:16">
      <c r="C304" s="498"/>
      <c r="D304" s="488"/>
      <c r="E304" s="488"/>
      <c r="F304" s="490"/>
      <c r="G304" s="492"/>
      <c r="H304" s="535"/>
      <c r="I304" s="480"/>
      <c r="J304" s="135" t="str">
        <f ca="1">IF(MOD(ROW()-13,2)=0,IF(ISBLANK(OFFSET(#REF!,INT((ROW()-13)/2),0)),"",OFFSET(#REF!,INT((ROW()-13)/2),0)),IF(ISBLANK(OFFSET('9. METAS'!$U$20,INT((ROW()-14)/2),0)),"",OFFSET('9. METAS'!$U$20,INT((ROW()-14)/2),0)))</f>
        <v/>
      </c>
      <c r="K304" s="136" t="str">
        <f ca="1">IF(MOD(ROW()-13,2)=0,IF(ISBLANK(OFFSET(#REF!,INT((ROW()-13)/2),0)),"",OFFSET(#REF!,INT((ROW()-13)/2),0)),IF(ISBLANK(OFFSET('9. METAS'!$V$20,INT((ROW()-14)/2),0)),"",OFFSET('9. METAS'!$V$20,INT((ROW()-14)/2),0)))</f>
        <v/>
      </c>
      <c r="L304" s="136" t="str">
        <f ca="1">IF(MOD(ROW()-13,2)=0,IF(ISBLANK(OFFSET(#REF!,INT((ROW()-13)/2),0)),"",OFFSET(#REF!,INT((ROW()-13)/2),0)),IF(ISBLANK(OFFSET('9. METAS'!$W$20,INT((ROW()-14)/2),0)),"",OFFSET('9. METAS'!$W$20,INT((ROW()-14)/2),0)))</f>
        <v/>
      </c>
      <c r="M304" s="137" t="str">
        <f ca="1">IF(MOD(ROW()-13,2)=0,IF(ISBLANK(OFFSET(#REF!,INT((ROW()-13)/2),0)),"",OFFSET(#REF!,INT((ROW()-13)/2),0)),IF(ISBLANK(OFFSET('9. METAS'!$X$20,INT((ROW()-14)/2),0)),"",OFFSET('9. METAS'!$X$20,INT((ROW()-14)/2),0)))</f>
        <v/>
      </c>
      <c r="N304" s="537"/>
      <c r="O304" s="508"/>
      <c r="P304" s="539"/>
    </row>
    <row r="305" spans="3:16">
      <c r="C305" s="486" t="str">
        <f ca="1">IF(ISBLANK(OFFSET('5. Pp (3 años)'!$C$46,INT((ROW()-13)/2),0)),"",OFFSET('5. Pp (3 años)'!$C$46,INT((ROW()-13)/2),0))</f>
        <v/>
      </c>
      <c r="D305" s="488" t="str">
        <f ca="1">IF(ISBLANK(OFFSET('5. Pp (3 años)'!$D$46,INT((ROW()-13)/2),0)),"",OFFSET('5. Pp (3 años)'!$D$46,INT((ROW()-13)/2),0))</f>
        <v/>
      </c>
      <c r="E305" s="488" t="str">
        <f ca="1">IF(ISBLANK(OFFSET('5. Pp (3 años)'!$E$46,INT((ROW()-13)/2),0)),"",OFFSET('5. Pp (3 años)'!$E$46,INT((ROW()-13)/2),0))</f>
        <v/>
      </c>
      <c r="F305" s="490" t="str">
        <f ca="1">IF(ISBLANK(OFFSET('5. Pp (3 años)'!$K$46,INT((ROW()-13)/2),0)),"",OFFSET('5. Pp (3 años)'!$K$46,INT((ROW()-13)/2),0))</f>
        <v/>
      </c>
      <c r="G305" s="492" t="str">
        <f ca="1">IF(ISBLANK(OFFSET('5. Pp (3 años)'!$H$46,INT((ROW()-13)/2),0)),"",OFFSET('5. Pp (3 años)'!$H$46,INT((ROW()-13)/2),0))</f>
        <v/>
      </c>
      <c r="H305" s="535" t="str">
        <f ca="1">IF(ISBLANK(OFFSET('9. METAS'!$L$20,INT((ROW()-13)/2),0)),"",OFFSET('9. METAS'!$L$20,INT((ROW()-13)/2),0))</f>
        <v/>
      </c>
      <c r="I305" s="479"/>
      <c r="J305" s="135" t="e">
        <f ca="1">IF(MOD(ROW()-13,2)=0,IF(ISBLANK(OFFSET(#REF!,INT((ROW()-13)/2),0)),"",OFFSET(#REF!,INT((ROW()-13)/2),0)),IF(ISBLANK(OFFSET('9. METAS'!$U$20,INT((ROW()-14)/2),0)),"",OFFSET('9. METAS'!$U$20,INT((ROW()-14)/2),0)))</f>
        <v>#REF!</v>
      </c>
      <c r="K305" s="136" t="e">
        <f ca="1">IF(MOD(ROW()-13,2)=0,IF(ISBLANK(OFFSET(#REF!,INT((ROW()-13)/2),0)),"",OFFSET(#REF!,INT((ROW()-13)/2),0)),IF(ISBLANK(OFFSET('9. METAS'!$V$20,INT((ROW()-14)/2),0)),"",OFFSET('9. METAS'!$V$20,INT((ROW()-14)/2),0)))</f>
        <v>#REF!</v>
      </c>
      <c r="L305" s="136" t="e">
        <f ca="1">IF(MOD(ROW()-13,2)=0,IF(ISBLANK(OFFSET(#REF!,INT((ROW()-13)/2),0)),"",OFFSET(#REF!,INT((ROW()-13)/2),0)),IF(ISBLANK(OFFSET('9. METAS'!$W$20,INT((ROW()-14)/2),0)),"",OFFSET('9. METAS'!$W$20,INT((ROW()-14)/2),0)))</f>
        <v>#REF!</v>
      </c>
      <c r="M305" s="137" t="e">
        <f ca="1">IF(MOD(ROW()-13,2)=0,IF(ISBLANK(OFFSET(#REF!,INT((ROW()-13)/2),0)),"",OFFSET(#REF!,INT((ROW()-13)/2),0)),IF(ISBLANK(OFFSET('9. METAS'!$X$20,INT((ROW()-14)/2),0)),"",OFFSET('9. METAS'!$X$20,INT((ROW()-14)/2),0)))</f>
        <v>#REF!</v>
      </c>
      <c r="N305" s="536" t="str">
        <f t="shared" ref="N305" ca="1" si="288">IFERROR(J305/J306,"ND")</f>
        <v>ND</v>
      </c>
      <c r="O305" s="507" t="str">
        <f t="shared" ref="O305" ca="1" si="289">IFERROR(((J305)/H305),"ND")</f>
        <v>ND</v>
      </c>
      <c r="P305" s="538"/>
    </row>
    <row r="306" spans="3:16">
      <c r="C306" s="498"/>
      <c r="D306" s="488"/>
      <c r="E306" s="488"/>
      <c r="F306" s="490"/>
      <c r="G306" s="492"/>
      <c r="H306" s="535"/>
      <c r="I306" s="480"/>
      <c r="J306" s="135" t="str">
        <f ca="1">IF(MOD(ROW()-13,2)=0,IF(ISBLANK(OFFSET(#REF!,INT((ROW()-13)/2),0)),"",OFFSET(#REF!,INT((ROW()-13)/2),0)),IF(ISBLANK(OFFSET('9. METAS'!$U$20,INT((ROW()-14)/2),0)),"",OFFSET('9. METAS'!$U$20,INT((ROW()-14)/2),0)))</f>
        <v/>
      </c>
      <c r="K306" s="136" t="str">
        <f ca="1">IF(MOD(ROW()-13,2)=0,IF(ISBLANK(OFFSET(#REF!,INT((ROW()-13)/2),0)),"",OFFSET(#REF!,INT((ROW()-13)/2),0)),IF(ISBLANK(OFFSET('9. METAS'!$V$20,INT((ROW()-14)/2),0)),"",OFFSET('9. METAS'!$V$20,INT((ROW()-14)/2),0)))</f>
        <v/>
      </c>
      <c r="L306" s="136" t="str">
        <f ca="1">IF(MOD(ROW()-13,2)=0,IF(ISBLANK(OFFSET(#REF!,INT((ROW()-13)/2),0)),"",OFFSET(#REF!,INT((ROW()-13)/2),0)),IF(ISBLANK(OFFSET('9. METAS'!$W$20,INT((ROW()-14)/2),0)),"",OFFSET('9. METAS'!$W$20,INT((ROW()-14)/2),0)))</f>
        <v/>
      </c>
      <c r="M306" s="137" t="str">
        <f ca="1">IF(MOD(ROW()-13,2)=0,IF(ISBLANK(OFFSET(#REF!,INT((ROW()-13)/2),0)),"",OFFSET(#REF!,INT((ROW()-13)/2),0)),IF(ISBLANK(OFFSET('9. METAS'!$X$20,INT((ROW()-14)/2),0)),"",OFFSET('9. METAS'!$X$20,INT((ROW()-14)/2),0)))</f>
        <v/>
      </c>
      <c r="N306" s="537"/>
      <c r="O306" s="508"/>
      <c r="P306" s="539"/>
    </row>
    <row r="307" spans="3:16">
      <c r="C307" s="486" t="str">
        <f ca="1">IF(ISBLANK(OFFSET('5. Pp (3 años)'!$C$46,INT((ROW()-13)/2),0)),"",OFFSET('5. Pp (3 años)'!$C$46,INT((ROW()-13)/2),0))</f>
        <v/>
      </c>
      <c r="D307" s="488" t="str">
        <f ca="1">IF(ISBLANK(OFFSET('5. Pp (3 años)'!$D$46,INT((ROW()-13)/2),0)),"",OFFSET('5. Pp (3 años)'!$D$46,INT((ROW()-13)/2),0))</f>
        <v/>
      </c>
      <c r="E307" s="488" t="str">
        <f ca="1">IF(ISBLANK(OFFSET('5. Pp (3 años)'!$E$46,INT((ROW()-13)/2),0)),"",OFFSET('5. Pp (3 años)'!$E$46,INT((ROW()-13)/2),0))</f>
        <v/>
      </c>
      <c r="F307" s="490" t="str">
        <f ca="1">IF(ISBLANK(OFFSET('5. Pp (3 años)'!$K$46,INT((ROW()-13)/2),0)),"",OFFSET('5. Pp (3 años)'!$K$46,INT((ROW()-13)/2),0))</f>
        <v/>
      </c>
      <c r="G307" s="492" t="str">
        <f ca="1">IF(ISBLANK(OFFSET('5. Pp (3 años)'!$H$46,INT((ROW()-13)/2),0)),"",OFFSET('5. Pp (3 años)'!$H$46,INT((ROW()-13)/2),0))</f>
        <v/>
      </c>
      <c r="H307" s="535" t="str">
        <f ca="1">IF(ISBLANK(OFFSET('9. METAS'!$L$20,INT((ROW()-13)/2),0)),"",OFFSET('9. METAS'!$L$20,INT((ROW()-13)/2),0))</f>
        <v/>
      </c>
      <c r="I307" s="479"/>
      <c r="J307" s="135" t="e">
        <f ca="1">IF(MOD(ROW()-13,2)=0,IF(ISBLANK(OFFSET(#REF!,INT((ROW()-13)/2),0)),"",OFFSET(#REF!,INT((ROW()-13)/2),0)),IF(ISBLANK(OFFSET('9. METAS'!$U$20,INT((ROW()-14)/2),0)),"",OFFSET('9. METAS'!$U$20,INT((ROW()-14)/2),0)))</f>
        <v>#REF!</v>
      </c>
      <c r="K307" s="136" t="e">
        <f ca="1">IF(MOD(ROW()-13,2)=0,IF(ISBLANK(OFFSET(#REF!,INT((ROW()-13)/2),0)),"",OFFSET(#REF!,INT((ROW()-13)/2),0)),IF(ISBLANK(OFFSET('9. METAS'!$V$20,INT((ROW()-14)/2),0)),"",OFFSET('9. METAS'!$V$20,INT((ROW()-14)/2),0)))</f>
        <v>#REF!</v>
      </c>
      <c r="L307" s="136" t="e">
        <f ca="1">IF(MOD(ROW()-13,2)=0,IF(ISBLANK(OFFSET(#REF!,INT((ROW()-13)/2),0)),"",OFFSET(#REF!,INT((ROW()-13)/2),0)),IF(ISBLANK(OFFSET('9. METAS'!$W$20,INT((ROW()-14)/2),0)),"",OFFSET('9. METAS'!$W$20,INT((ROW()-14)/2),0)))</f>
        <v>#REF!</v>
      </c>
      <c r="M307" s="137" t="e">
        <f ca="1">IF(MOD(ROW()-13,2)=0,IF(ISBLANK(OFFSET(#REF!,INT((ROW()-13)/2),0)),"",OFFSET(#REF!,INT((ROW()-13)/2),0)),IF(ISBLANK(OFFSET('9. METAS'!$X$20,INT((ROW()-14)/2),0)),"",OFFSET('9. METAS'!$X$20,INT((ROW()-14)/2),0)))</f>
        <v>#REF!</v>
      </c>
      <c r="N307" s="536" t="str">
        <f t="shared" ref="N307" ca="1" si="290">IFERROR(J307/J308,"ND")</f>
        <v>ND</v>
      </c>
      <c r="O307" s="507" t="str">
        <f t="shared" ref="O307" ca="1" si="291">IFERROR(((J307)/H307),"ND")</f>
        <v>ND</v>
      </c>
      <c r="P307" s="538"/>
    </row>
    <row r="308" spans="3:16">
      <c r="C308" s="498"/>
      <c r="D308" s="488"/>
      <c r="E308" s="488"/>
      <c r="F308" s="490"/>
      <c r="G308" s="492"/>
      <c r="H308" s="535"/>
      <c r="I308" s="480"/>
      <c r="J308" s="135" t="str">
        <f ca="1">IF(MOD(ROW()-13,2)=0,IF(ISBLANK(OFFSET(#REF!,INT((ROW()-13)/2),0)),"",OFFSET(#REF!,INT((ROW()-13)/2),0)),IF(ISBLANK(OFFSET('9. METAS'!$U$20,INT((ROW()-14)/2),0)),"",OFFSET('9. METAS'!$U$20,INT((ROW()-14)/2),0)))</f>
        <v/>
      </c>
      <c r="K308" s="136" t="str">
        <f ca="1">IF(MOD(ROW()-13,2)=0,IF(ISBLANK(OFFSET(#REF!,INT((ROW()-13)/2),0)),"",OFFSET(#REF!,INT((ROW()-13)/2),0)),IF(ISBLANK(OFFSET('9. METAS'!$V$20,INT((ROW()-14)/2),0)),"",OFFSET('9. METAS'!$V$20,INT((ROW()-14)/2),0)))</f>
        <v/>
      </c>
      <c r="L308" s="136" t="str">
        <f ca="1">IF(MOD(ROW()-13,2)=0,IF(ISBLANK(OFFSET(#REF!,INT((ROW()-13)/2),0)),"",OFFSET(#REF!,INT((ROW()-13)/2),0)),IF(ISBLANK(OFFSET('9. METAS'!$W$20,INT((ROW()-14)/2),0)),"",OFFSET('9. METAS'!$W$20,INT((ROW()-14)/2),0)))</f>
        <v/>
      </c>
      <c r="M308" s="137" t="str">
        <f ca="1">IF(MOD(ROW()-13,2)=0,IF(ISBLANK(OFFSET(#REF!,INT((ROW()-13)/2),0)),"",OFFSET(#REF!,INT((ROW()-13)/2),0)),IF(ISBLANK(OFFSET('9. METAS'!$X$20,INT((ROW()-14)/2),0)),"",OFFSET('9. METAS'!$X$20,INT((ROW()-14)/2),0)))</f>
        <v/>
      </c>
      <c r="N308" s="537"/>
      <c r="O308" s="508"/>
      <c r="P308" s="539"/>
    </row>
    <row r="309" spans="3:16">
      <c r="C309" s="486" t="str">
        <f ca="1">IF(ISBLANK(OFFSET('5. Pp (3 años)'!$C$46,INT((ROW()-13)/2),0)),"",OFFSET('5. Pp (3 años)'!$C$46,INT((ROW()-13)/2),0))</f>
        <v/>
      </c>
      <c r="D309" s="488" t="str">
        <f ca="1">IF(ISBLANK(OFFSET('5. Pp (3 años)'!$D$46,INT((ROW()-13)/2),0)),"",OFFSET('5. Pp (3 años)'!$D$46,INT((ROW()-13)/2),0))</f>
        <v/>
      </c>
      <c r="E309" s="488" t="str">
        <f ca="1">IF(ISBLANK(OFFSET('5. Pp (3 años)'!$E$46,INT((ROW()-13)/2),0)),"",OFFSET('5. Pp (3 años)'!$E$46,INT((ROW()-13)/2),0))</f>
        <v/>
      </c>
      <c r="F309" s="490" t="str">
        <f ca="1">IF(ISBLANK(OFFSET('5. Pp (3 años)'!$K$46,INT((ROW()-13)/2),0)),"",OFFSET('5. Pp (3 años)'!$K$46,INT((ROW()-13)/2),0))</f>
        <v/>
      </c>
      <c r="G309" s="492" t="str">
        <f ca="1">IF(ISBLANK(OFFSET('5. Pp (3 años)'!$H$46,INT((ROW()-13)/2),0)),"",OFFSET('5. Pp (3 años)'!$H$46,INT((ROW()-13)/2),0))</f>
        <v/>
      </c>
      <c r="H309" s="535" t="str">
        <f ca="1">IF(ISBLANK(OFFSET('9. METAS'!$L$20,INT((ROW()-13)/2),0)),"",OFFSET('9. METAS'!$L$20,INT((ROW()-13)/2),0))</f>
        <v/>
      </c>
      <c r="I309" s="479"/>
      <c r="J309" s="135" t="e">
        <f ca="1">IF(MOD(ROW()-13,2)=0,IF(ISBLANK(OFFSET(#REF!,INT((ROW()-13)/2),0)),"",OFFSET(#REF!,INT((ROW()-13)/2),0)),IF(ISBLANK(OFFSET('9. METAS'!$U$20,INT((ROW()-14)/2),0)),"",OFFSET('9. METAS'!$U$20,INT((ROW()-14)/2),0)))</f>
        <v>#REF!</v>
      </c>
      <c r="K309" s="136" t="e">
        <f ca="1">IF(MOD(ROW()-13,2)=0,IF(ISBLANK(OFFSET(#REF!,INT((ROW()-13)/2),0)),"",OFFSET(#REF!,INT((ROW()-13)/2),0)),IF(ISBLANK(OFFSET('9. METAS'!$V$20,INT((ROW()-14)/2),0)),"",OFFSET('9. METAS'!$V$20,INT((ROW()-14)/2),0)))</f>
        <v>#REF!</v>
      </c>
      <c r="L309" s="136" t="e">
        <f ca="1">IF(MOD(ROW()-13,2)=0,IF(ISBLANK(OFFSET(#REF!,INT((ROW()-13)/2),0)),"",OFFSET(#REF!,INT((ROW()-13)/2),0)),IF(ISBLANK(OFFSET('9. METAS'!$W$20,INT((ROW()-14)/2),0)),"",OFFSET('9. METAS'!$W$20,INT((ROW()-14)/2),0)))</f>
        <v>#REF!</v>
      </c>
      <c r="M309" s="137" t="e">
        <f ca="1">IF(MOD(ROW()-13,2)=0,IF(ISBLANK(OFFSET(#REF!,INT((ROW()-13)/2),0)),"",OFFSET(#REF!,INT((ROW()-13)/2),0)),IF(ISBLANK(OFFSET('9. METAS'!$X$20,INT((ROW()-14)/2),0)),"",OFFSET('9. METAS'!$X$20,INT((ROW()-14)/2),0)))</f>
        <v>#REF!</v>
      </c>
      <c r="N309" s="536" t="str">
        <f t="shared" ref="N309" ca="1" si="292">IFERROR(J309/J310,"ND")</f>
        <v>ND</v>
      </c>
      <c r="O309" s="507" t="str">
        <f t="shared" ref="O309" ca="1" si="293">IFERROR(((J309)/H309),"ND")</f>
        <v>ND</v>
      </c>
      <c r="P309" s="538"/>
    </row>
    <row r="310" spans="3:16">
      <c r="C310" s="498"/>
      <c r="D310" s="488"/>
      <c r="E310" s="488"/>
      <c r="F310" s="490"/>
      <c r="G310" s="492"/>
      <c r="H310" s="535"/>
      <c r="I310" s="480"/>
      <c r="J310" s="135" t="str">
        <f ca="1">IF(MOD(ROW()-13,2)=0,IF(ISBLANK(OFFSET(#REF!,INT((ROW()-13)/2),0)),"",OFFSET(#REF!,INT((ROW()-13)/2),0)),IF(ISBLANK(OFFSET('9. METAS'!$U$20,INT((ROW()-14)/2),0)),"",OFFSET('9. METAS'!$U$20,INT((ROW()-14)/2),0)))</f>
        <v/>
      </c>
      <c r="K310" s="136" t="str">
        <f ca="1">IF(MOD(ROW()-13,2)=0,IF(ISBLANK(OFFSET(#REF!,INT((ROW()-13)/2),0)),"",OFFSET(#REF!,INT((ROW()-13)/2),0)),IF(ISBLANK(OFFSET('9. METAS'!$V$20,INT((ROW()-14)/2),0)),"",OFFSET('9. METAS'!$V$20,INT((ROW()-14)/2),0)))</f>
        <v/>
      </c>
      <c r="L310" s="136" t="str">
        <f ca="1">IF(MOD(ROW()-13,2)=0,IF(ISBLANK(OFFSET(#REF!,INT((ROW()-13)/2),0)),"",OFFSET(#REF!,INT((ROW()-13)/2),0)),IF(ISBLANK(OFFSET('9. METAS'!$W$20,INT((ROW()-14)/2),0)),"",OFFSET('9. METAS'!$W$20,INT((ROW()-14)/2),0)))</f>
        <v/>
      </c>
      <c r="M310" s="137" t="str">
        <f ca="1">IF(MOD(ROW()-13,2)=0,IF(ISBLANK(OFFSET(#REF!,INT((ROW()-13)/2),0)),"",OFFSET(#REF!,INT((ROW()-13)/2),0)),IF(ISBLANK(OFFSET('9. METAS'!$X$20,INT((ROW()-14)/2),0)),"",OFFSET('9. METAS'!$X$20,INT((ROW()-14)/2),0)))</f>
        <v/>
      </c>
      <c r="N310" s="537"/>
      <c r="O310" s="508"/>
      <c r="P310" s="539"/>
    </row>
    <row r="311" spans="3:16">
      <c r="C311" s="486" t="str">
        <f ca="1">IF(ISBLANK(OFFSET('5. Pp (3 años)'!$C$46,INT((ROW()-13)/2),0)),"",OFFSET('5. Pp (3 años)'!$C$46,INT((ROW()-13)/2),0))</f>
        <v/>
      </c>
      <c r="D311" s="488" t="str">
        <f ca="1">IF(ISBLANK(OFFSET('5. Pp (3 años)'!$D$46,INT((ROW()-13)/2),0)),"",OFFSET('5. Pp (3 años)'!$D$46,INT((ROW()-13)/2),0))</f>
        <v/>
      </c>
      <c r="E311" s="488" t="str">
        <f ca="1">IF(ISBLANK(OFFSET('5. Pp (3 años)'!$E$46,INT((ROW()-13)/2),0)),"",OFFSET('5. Pp (3 años)'!$E$46,INT((ROW()-13)/2),0))</f>
        <v/>
      </c>
      <c r="F311" s="490" t="str">
        <f ca="1">IF(ISBLANK(OFFSET('5. Pp (3 años)'!$K$46,INT((ROW()-13)/2),0)),"",OFFSET('5. Pp (3 años)'!$K$46,INT((ROW()-13)/2),0))</f>
        <v/>
      </c>
      <c r="G311" s="492" t="str">
        <f ca="1">IF(ISBLANK(OFFSET('5. Pp (3 años)'!$H$46,INT((ROW()-13)/2),0)),"",OFFSET('5. Pp (3 años)'!$H$46,INT((ROW()-13)/2),0))</f>
        <v/>
      </c>
      <c r="H311" s="535" t="str">
        <f ca="1">IF(ISBLANK(OFFSET('9. METAS'!$L$20,INT((ROW()-13)/2),0)),"",OFFSET('9. METAS'!$L$20,INT((ROW()-13)/2),0))</f>
        <v/>
      </c>
      <c r="I311" s="479"/>
      <c r="J311" s="135" t="e">
        <f ca="1">IF(MOD(ROW()-13,2)=0,IF(ISBLANK(OFFSET(#REF!,INT((ROW()-13)/2),0)),"",OFFSET(#REF!,INT((ROW()-13)/2),0)),IF(ISBLANK(OFFSET('9. METAS'!$U$20,INT((ROW()-14)/2),0)),"",OFFSET('9. METAS'!$U$20,INT((ROW()-14)/2),0)))</f>
        <v>#REF!</v>
      </c>
      <c r="K311" s="136" t="e">
        <f ca="1">IF(MOD(ROW()-13,2)=0,IF(ISBLANK(OFFSET(#REF!,INT((ROW()-13)/2),0)),"",OFFSET(#REF!,INT((ROW()-13)/2),0)),IF(ISBLANK(OFFSET('9. METAS'!$V$20,INT((ROW()-14)/2),0)),"",OFFSET('9. METAS'!$V$20,INT((ROW()-14)/2),0)))</f>
        <v>#REF!</v>
      </c>
      <c r="L311" s="136" t="e">
        <f ca="1">IF(MOD(ROW()-13,2)=0,IF(ISBLANK(OFFSET(#REF!,INT((ROW()-13)/2),0)),"",OFFSET(#REF!,INT((ROW()-13)/2),0)),IF(ISBLANK(OFFSET('9. METAS'!$W$20,INT((ROW()-14)/2),0)),"",OFFSET('9. METAS'!$W$20,INT((ROW()-14)/2),0)))</f>
        <v>#REF!</v>
      </c>
      <c r="M311" s="137" t="e">
        <f ca="1">IF(MOD(ROW()-13,2)=0,IF(ISBLANK(OFFSET(#REF!,INT((ROW()-13)/2),0)),"",OFFSET(#REF!,INT((ROW()-13)/2),0)),IF(ISBLANK(OFFSET('9. METAS'!$X$20,INT((ROW()-14)/2),0)),"",OFFSET('9. METAS'!$X$20,INT((ROW()-14)/2),0)))</f>
        <v>#REF!</v>
      </c>
      <c r="N311" s="536" t="str">
        <f t="shared" ref="N311" ca="1" si="294">IFERROR(J311/J312,"ND")</f>
        <v>ND</v>
      </c>
      <c r="O311" s="507" t="str">
        <f t="shared" ref="O311" ca="1" si="295">IFERROR(((J311)/H311),"ND")</f>
        <v>ND</v>
      </c>
      <c r="P311" s="538"/>
    </row>
    <row r="312" spans="3:16">
      <c r="C312" s="498"/>
      <c r="D312" s="488"/>
      <c r="E312" s="488"/>
      <c r="F312" s="490"/>
      <c r="G312" s="492"/>
      <c r="H312" s="535"/>
      <c r="I312" s="480"/>
      <c r="J312" s="135" t="str">
        <f ca="1">IF(MOD(ROW()-13,2)=0,IF(ISBLANK(OFFSET(#REF!,INT((ROW()-13)/2),0)),"",OFFSET(#REF!,INT((ROW()-13)/2),0)),IF(ISBLANK(OFFSET('9. METAS'!$U$20,INT((ROW()-14)/2),0)),"",OFFSET('9. METAS'!$U$20,INT((ROW()-14)/2),0)))</f>
        <v/>
      </c>
      <c r="K312" s="136" t="str">
        <f ca="1">IF(MOD(ROW()-13,2)=0,IF(ISBLANK(OFFSET(#REF!,INT((ROW()-13)/2),0)),"",OFFSET(#REF!,INT((ROW()-13)/2),0)),IF(ISBLANK(OFFSET('9. METAS'!$V$20,INT((ROW()-14)/2),0)),"",OFFSET('9. METAS'!$V$20,INT((ROW()-14)/2),0)))</f>
        <v/>
      </c>
      <c r="L312" s="136" t="str">
        <f ca="1">IF(MOD(ROW()-13,2)=0,IF(ISBLANK(OFFSET(#REF!,INT((ROW()-13)/2),0)),"",OFFSET(#REF!,INT((ROW()-13)/2),0)),IF(ISBLANK(OFFSET('9. METAS'!$W$20,INT((ROW()-14)/2),0)),"",OFFSET('9. METAS'!$W$20,INT((ROW()-14)/2),0)))</f>
        <v/>
      </c>
      <c r="M312" s="137" t="str">
        <f ca="1">IF(MOD(ROW()-13,2)=0,IF(ISBLANK(OFFSET(#REF!,INT((ROW()-13)/2),0)),"",OFFSET(#REF!,INT((ROW()-13)/2),0)),IF(ISBLANK(OFFSET('9. METAS'!$X$20,INT((ROW()-14)/2),0)),"",OFFSET('9. METAS'!$X$20,INT((ROW()-14)/2),0)))</f>
        <v/>
      </c>
      <c r="N312" s="537"/>
      <c r="O312" s="508"/>
      <c r="P312" s="539"/>
    </row>
    <row r="313" spans="3:16">
      <c r="C313" s="486" t="str">
        <f ca="1">IF(ISBLANK(OFFSET('5. Pp (3 años)'!$C$46,INT((ROW()-13)/2),0)),"",OFFSET('5. Pp (3 años)'!$C$46,INT((ROW()-13)/2),0))</f>
        <v/>
      </c>
      <c r="D313" s="488" t="str">
        <f ca="1">IF(ISBLANK(OFFSET('5. Pp (3 años)'!$D$46,INT((ROW()-13)/2),0)),"",OFFSET('5. Pp (3 años)'!$D$46,INT((ROW()-13)/2),0))</f>
        <v/>
      </c>
      <c r="E313" s="488" t="str">
        <f ca="1">IF(ISBLANK(OFFSET('5. Pp (3 años)'!$E$46,INT((ROW()-13)/2),0)),"",OFFSET('5. Pp (3 años)'!$E$46,INT((ROW()-13)/2),0))</f>
        <v/>
      </c>
      <c r="F313" s="490" t="str">
        <f ca="1">IF(ISBLANK(OFFSET('5. Pp (3 años)'!$K$46,INT((ROW()-13)/2),0)),"",OFFSET('5. Pp (3 años)'!$K$46,INT((ROW()-13)/2),0))</f>
        <v/>
      </c>
      <c r="G313" s="492" t="str">
        <f ca="1">IF(ISBLANK(OFFSET('5. Pp (3 años)'!$H$46,INT((ROW()-13)/2),0)),"",OFFSET('5. Pp (3 años)'!$H$46,INT((ROW()-13)/2),0))</f>
        <v/>
      </c>
      <c r="H313" s="535" t="str">
        <f ca="1">IF(ISBLANK(OFFSET('9. METAS'!$L$20,INT((ROW()-13)/2),0)),"",OFFSET('9. METAS'!$L$20,INT((ROW()-13)/2),0))</f>
        <v/>
      </c>
      <c r="I313" s="479"/>
      <c r="J313" s="135" t="e">
        <f ca="1">IF(MOD(ROW()-13,2)=0,IF(ISBLANK(OFFSET(#REF!,INT((ROW()-13)/2),0)),"",OFFSET(#REF!,INT((ROW()-13)/2),0)),IF(ISBLANK(OFFSET('9. METAS'!$U$20,INT((ROW()-14)/2),0)),"",OFFSET('9. METAS'!$U$20,INT((ROW()-14)/2),0)))</f>
        <v>#REF!</v>
      </c>
      <c r="K313" s="136" t="e">
        <f ca="1">IF(MOD(ROW()-13,2)=0,IF(ISBLANK(OFFSET(#REF!,INT((ROW()-13)/2),0)),"",OFFSET(#REF!,INT((ROW()-13)/2),0)),IF(ISBLANK(OFFSET('9. METAS'!$V$20,INT((ROW()-14)/2),0)),"",OFFSET('9. METAS'!$V$20,INT((ROW()-14)/2),0)))</f>
        <v>#REF!</v>
      </c>
      <c r="L313" s="136" t="e">
        <f ca="1">IF(MOD(ROW()-13,2)=0,IF(ISBLANK(OFFSET(#REF!,INT((ROW()-13)/2),0)),"",OFFSET(#REF!,INT((ROW()-13)/2),0)),IF(ISBLANK(OFFSET('9. METAS'!$W$20,INT((ROW()-14)/2),0)),"",OFFSET('9. METAS'!$W$20,INT((ROW()-14)/2),0)))</f>
        <v>#REF!</v>
      </c>
      <c r="M313" s="137" t="e">
        <f ca="1">IF(MOD(ROW()-13,2)=0,IF(ISBLANK(OFFSET(#REF!,INT((ROW()-13)/2),0)),"",OFFSET(#REF!,INT((ROW()-13)/2),0)),IF(ISBLANK(OFFSET('9. METAS'!$X$20,INT((ROW()-14)/2),0)),"",OFFSET('9. METAS'!$X$20,INT((ROW()-14)/2),0)))</f>
        <v>#REF!</v>
      </c>
      <c r="N313" s="536" t="str">
        <f t="shared" ref="N313" ca="1" si="296">IFERROR(J313/J314,"ND")</f>
        <v>ND</v>
      </c>
      <c r="O313" s="507" t="str">
        <f t="shared" ref="O313" ca="1" si="297">IFERROR(((J313)/H313),"ND")</f>
        <v>ND</v>
      </c>
      <c r="P313" s="538"/>
    </row>
    <row r="314" spans="3:16">
      <c r="C314" s="498"/>
      <c r="D314" s="488"/>
      <c r="E314" s="488"/>
      <c r="F314" s="490"/>
      <c r="G314" s="492"/>
      <c r="H314" s="535"/>
      <c r="I314" s="480"/>
      <c r="J314" s="135" t="str">
        <f ca="1">IF(MOD(ROW()-13,2)=0,IF(ISBLANK(OFFSET(#REF!,INT((ROW()-13)/2),0)),"",OFFSET(#REF!,INT((ROW()-13)/2),0)),IF(ISBLANK(OFFSET('9. METAS'!$U$20,INT((ROW()-14)/2),0)),"",OFFSET('9. METAS'!$U$20,INT((ROW()-14)/2),0)))</f>
        <v/>
      </c>
      <c r="K314" s="136" t="str">
        <f ca="1">IF(MOD(ROW()-13,2)=0,IF(ISBLANK(OFFSET(#REF!,INT((ROW()-13)/2),0)),"",OFFSET(#REF!,INT((ROW()-13)/2),0)),IF(ISBLANK(OFFSET('9. METAS'!$V$20,INT((ROW()-14)/2),0)),"",OFFSET('9. METAS'!$V$20,INT((ROW()-14)/2),0)))</f>
        <v/>
      </c>
      <c r="L314" s="136" t="str">
        <f ca="1">IF(MOD(ROW()-13,2)=0,IF(ISBLANK(OFFSET(#REF!,INT((ROW()-13)/2),0)),"",OFFSET(#REF!,INT((ROW()-13)/2),0)),IF(ISBLANK(OFFSET('9. METAS'!$W$20,INT((ROW()-14)/2),0)),"",OFFSET('9. METAS'!$W$20,INT((ROW()-14)/2),0)))</f>
        <v/>
      </c>
      <c r="M314" s="137" t="str">
        <f ca="1">IF(MOD(ROW()-13,2)=0,IF(ISBLANK(OFFSET(#REF!,INT((ROW()-13)/2),0)),"",OFFSET(#REF!,INT((ROW()-13)/2),0)),IF(ISBLANK(OFFSET('9. METAS'!$X$20,INT((ROW()-14)/2),0)),"",OFFSET('9. METAS'!$X$20,INT((ROW()-14)/2),0)))</f>
        <v/>
      </c>
      <c r="N314" s="537"/>
      <c r="O314" s="508"/>
      <c r="P314" s="539"/>
    </row>
    <row r="315" spans="3:16">
      <c r="C315" s="486" t="str">
        <f ca="1">IF(ISBLANK(OFFSET('5. Pp (3 años)'!$C$46,INT((ROW()-13)/2),0)),"",OFFSET('5. Pp (3 años)'!$C$46,INT((ROW()-13)/2),0))</f>
        <v/>
      </c>
      <c r="D315" s="488" t="str">
        <f ca="1">IF(ISBLANK(OFFSET('5. Pp (3 años)'!$D$46,INT((ROW()-13)/2),0)),"",OFFSET('5. Pp (3 años)'!$D$46,INT((ROW()-13)/2),0))</f>
        <v/>
      </c>
      <c r="E315" s="488" t="str">
        <f ca="1">IF(ISBLANK(OFFSET('5. Pp (3 años)'!$E$46,INT((ROW()-13)/2),0)),"",OFFSET('5. Pp (3 años)'!$E$46,INT((ROW()-13)/2),0))</f>
        <v/>
      </c>
      <c r="F315" s="490" t="str">
        <f ca="1">IF(ISBLANK(OFFSET('5. Pp (3 años)'!$K$46,INT((ROW()-13)/2),0)),"",OFFSET('5. Pp (3 años)'!$K$46,INT((ROW()-13)/2),0))</f>
        <v/>
      </c>
      <c r="G315" s="492" t="str">
        <f ca="1">IF(ISBLANK(OFFSET('5. Pp (3 años)'!$H$46,INT((ROW()-13)/2),0)),"",OFFSET('5. Pp (3 años)'!$H$46,INT((ROW()-13)/2),0))</f>
        <v/>
      </c>
      <c r="H315" s="535" t="str">
        <f ca="1">IF(ISBLANK(OFFSET('9. METAS'!$L$20,INT((ROW()-13)/2),0)),"",OFFSET('9. METAS'!$L$20,INT((ROW()-13)/2),0))</f>
        <v/>
      </c>
      <c r="I315" s="479"/>
      <c r="J315" s="135" t="e">
        <f ca="1">IF(MOD(ROW()-13,2)=0,IF(ISBLANK(OFFSET(#REF!,INT((ROW()-13)/2),0)),"",OFFSET(#REF!,INT((ROW()-13)/2),0)),IF(ISBLANK(OFFSET('9. METAS'!$U$20,INT((ROW()-14)/2),0)),"",OFFSET('9. METAS'!$U$20,INT((ROW()-14)/2),0)))</f>
        <v>#REF!</v>
      </c>
      <c r="K315" s="136" t="e">
        <f ca="1">IF(MOD(ROW()-13,2)=0,IF(ISBLANK(OFFSET(#REF!,INT((ROW()-13)/2),0)),"",OFFSET(#REF!,INT((ROW()-13)/2),0)),IF(ISBLANK(OFFSET('9. METAS'!$V$20,INT((ROW()-14)/2),0)),"",OFFSET('9. METAS'!$V$20,INT((ROW()-14)/2),0)))</f>
        <v>#REF!</v>
      </c>
      <c r="L315" s="136" t="e">
        <f ca="1">IF(MOD(ROW()-13,2)=0,IF(ISBLANK(OFFSET(#REF!,INT((ROW()-13)/2),0)),"",OFFSET(#REF!,INT((ROW()-13)/2),0)),IF(ISBLANK(OFFSET('9. METAS'!$W$20,INT((ROW()-14)/2),0)),"",OFFSET('9. METAS'!$W$20,INT((ROW()-14)/2),0)))</f>
        <v>#REF!</v>
      </c>
      <c r="M315" s="137" t="e">
        <f ca="1">IF(MOD(ROW()-13,2)=0,IF(ISBLANK(OFFSET(#REF!,INT((ROW()-13)/2),0)),"",OFFSET(#REF!,INT((ROW()-13)/2),0)),IF(ISBLANK(OFFSET('9. METAS'!$X$20,INT((ROW()-14)/2),0)),"",OFFSET('9. METAS'!$X$20,INT((ROW()-14)/2),0)))</f>
        <v>#REF!</v>
      </c>
      <c r="N315" s="536" t="str">
        <f t="shared" ref="N315" ca="1" si="298">IFERROR(J315/J316,"ND")</f>
        <v>ND</v>
      </c>
      <c r="O315" s="507" t="str">
        <f t="shared" ref="O315" ca="1" si="299">IFERROR(((J315)/H315),"ND")</f>
        <v>ND</v>
      </c>
      <c r="P315" s="538"/>
    </row>
    <row r="316" spans="3:16">
      <c r="C316" s="498"/>
      <c r="D316" s="488"/>
      <c r="E316" s="488"/>
      <c r="F316" s="490"/>
      <c r="G316" s="492"/>
      <c r="H316" s="535"/>
      <c r="I316" s="480"/>
      <c r="J316" s="135" t="str">
        <f ca="1">IF(MOD(ROW()-13,2)=0,IF(ISBLANK(OFFSET(#REF!,INT((ROW()-13)/2),0)),"",OFFSET(#REF!,INT((ROW()-13)/2),0)),IF(ISBLANK(OFFSET('9. METAS'!$U$20,INT((ROW()-14)/2),0)),"",OFFSET('9. METAS'!$U$20,INT((ROW()-14)/2),0)))</f>
        <v/>
      </c>
      <c r="K316" s="136" t="str">
        <f ca="1">IF(MOD(ROW()-13,2)=0,IF(ISBLANK(OFFSET(#REF!,INT((ROW()-13)/2),0)),"",OFFSET(#REF!,INT((ROW()-13)/2),0)),IF(ISBLANK(OFFSET('9. METAS'!$V$20,INT((ROW()-14)/2),0)),"",OFFSET('9. METAS'!$V$20,INT((ROW()-14)/2),0)))</f>
        <v/>
      </c>
      <c r="L316" s="136" t="str">
        <f ca="1">IF(MOD(ROW()-13,2)=0,IF(ISBLANK(OFFSET(#REF!,INT((ROW()-13)/2),0)),"",OFFSET(#REF!,INT((ROW()-13)/2),0)),IF(ISBLANK(OFFSET('9. METAS'!$W$20,INT((ROW()-14)/2),0)),"",OFFSET('9. METAS'!$W$20,INT((ROW()-14)/2),0)))</f>
        <v/>
      </c>
      <c r="M316" s="137" t="str">
        <f ca="1">IF(MOD(ROW()-13,2)=0,IF(ISBLANK(OFFSET(#REF!,INT((ROW()-13)/2),0)),"",OFFSET(#REF!,INT((ROW()-13)/2),0)),IF(ISBLANK(OFFSET('9. METAS'!$X$20,INT((ROW()-14)/2),0)),"",OFFSET('9. METAS'!$X$20,INT((ROW()-14)/2),0)))</f>
        <v/>
      </c>
      <c r="N316" s="537"/>
      <c r="O316" s="508"/>
      <c r="P316" s="539"/>
    </row>
    <row r="317" spans="3:16">
      <c r="C317" s="486" t="str">
        <f ca="1">IF(ISBLANK(OFFSET('5. Pp (3 años)'!$C$46,INT((ROW()-13)/2),0)),"",OFFSET('5. Pp (3 años)'!$C$46,INT((ROW()-13)/2),0))</f>
        <v/>
      </c>
      <c r="D317" s="488" t="str">
        <f ca="1">IF(ISBLANK(OFFSET('5. Pp (3 años)'!$D$46,INT((ROW()-13)/2),0)),"",OFFSET('5. Pp (3 años)'!$D$46,INT((ROW()-13)/2),0))</f>
        <v/>
      </c>
      <c r="E317" s="488" t="str">
        <f ca="1">IF(ISBLANK(OFFSET('5. Pp (3 años)'!$E$46,INT((ROW()-13)/2),0)),"",OFFSET('5. Pp (3 años)'!$E$46,INT((ROW()-13)/2),0))</f>
        <v/>
      </c>
      <c r="F317" s="490" t="str">
        <f ca="1">IF(ISBLANK(OFFSET('5. Pp (3 años)'!$K$46,INT((ROW()-13)/2),0)),"",OFFSET('5. Pp (3 años)'!$K$46,INT((ROW()-13)/2),0))</f>
        <v/>
      </c>
      <c r="G317" s="492" t="str">
        <f ca="1">IF(ISBLANK(OFFSET('5. Pp (3 años)'!$H$46,INT((ROW()-13)/2),0)),"",OFFSET('5. Pp (3 años)'!$H$46,INT((ROW()-13)/2),0))</f>
        <v/>
      </c>
      <c r="H317" s="535" t="str">
        <f ca="1">IF(ISBLANK(OFFSET('9. METAS'!$L$20,INT((ROW()-13)/2),0)),"",OFFSET('9. METAS'!$L$20,INT((ROW()-13)/2),0))</f>
        <v/>
      </c>
      <c r="I317" s="479"/>
      <c r="J317" s="135" t="e">
        <f ca="1">IF(MOD(ROW()-13,2)=0,IF(ISBLANK(OFFSET(#REF!,INT((ROW()-13)/2),0)),"",OFFSET(#REF!,INT((ROW()-13)/2),0)),IF(ISBLANK(OFFSET('9. METAS'!$U$20,INT((ROW()-14)/2),0)),"",OFFSET('9. METAS'!$U$20,INT((ROW()-14)/2),0)))</f>
        <v>#REF!</v>
      </c>
      <c r="K317" s="136" t="e">
        <f ca="1">IF(MOD(ROW()-13,2)=0,IF(ISBLANK(OFFSET(#REF!,INT((ROW()-13)/2),0)),"",OFFSET(#REF!,INT((ROW()-13)/2),0)),IF(ISBLANK(OFFSET('9. METAS'!$V$20,INT((ROW()-14)/2),0)),"",OFFSET('9. METAS'!$V$20,INT((ROW()-14)/2),0)))</f>
        <v>#REF!</v>
      </c>
      <c r="L317" s="136" t="e">
        <f ca="1">IF(MOD(ROW()-13,2)=0,IF(ISBLANK(OFFSET(#REF!,INT((ROW()-13)/2),0)),"",OFFSET(#REF!,INT((ROW()-13)/2),0)),IF(ISBLANK(OFFSET('9. METAS'!$W$20,INT((ROW()-14)/2),0)),"",OFFSET('9. METAS'!$W$20,INT((ROW()-14)/2),0)))</f>
        <v>#REF!</v>
      </c>
      <c r="M317" s="137" t="e">
        <f ca="1">IF(MOD(ROW()-13,2)=0,IF(ISBLANK(OFFSET(#REF!,INT((ROW()-13)/2),0)),"",OFFSET(#REF!,INT((ROW()-13)/2),0)),IF(ISBLANK(OFFSET('9. METAS'!$X$20,INT((ROW()-14)/2),0)),"",OFFSET('9. METAS'!$X$20,INT((ROW()-14)/2),0)))</f>
        <v>#REF!</v>
      </c>
      <c r="N317" s="536" t="str">
        <f t="shared" ref="N317" ca="1" si="300">IFERROR(J317/J318,"ND")</f>
        <v>ND</v>
      </c>
      <c r="O317" s="507" t="str">
        <f t="shared" ref="O317" ca="1" si="301">IFERROR(((J317)/H317),"ND")</f>
        <v>ND</v>
      </c>
      <c r="P317" s="538"/>
    </row>
    <row r="318" spans="3:16">
      <c r="C318" s="498"/>
      <c r="D318" s="488"/>
      <c r="E318" s="488"/>
      <c r="F318" s="490"/>
      <c r="G318" s="492"/>
      <c r="H318" s="535"/>
      <c r="I318" s="480"/>
      <c r="J318" s="135" t="str">
        <f ca="1">IF(MOD(ROW()-13,2)=0,IF(ISBLANK(OFFSET(#REF!,INT((ROW()-13)/2),0)),"",OFFSET(#REF!,INT((ROW()-13)/2),0)),IF(ISBLANK(OFFSET('9. METAS'!$U$20,INT((ROW()-14)/2),0)),"",OFFSET('9. METAS'!$U$20,INT((ROW()-14)/2),0)))</f>
        <v/>
      </c>
      <c r="K318" s="136" t="str">
        <f ca="1">IF(MOD(ROW()-13,2)=0,IF(ISBLANK(OFFSET(#REF!,INT((ROW()-13)/2),0)),"",OFFSET(#REF!,INT((ROW()-13)/2),0)),IF(ISBLANK(OFFSET('9. METAS'!$V$20,INT((ROW()-14)/2),0)),"",OFFSET('9. METAS'!$V$20,INT((ROW()-14)/2),0)))</f>
        <v/>
      </c>
      <c r="L318" s="136" t="str">
        <f ca="1">IF(MOD(ROW()-13,2)=0,IF(ISBLANK(OFFSET(#REF!,INT((ROW()-13)/2),0)),"",OFFSET(#REF!,INT((ROW()-13)/2),0)),IF(ISBLANK(OFFSET('9. METAS'!$W$20,INT((ROW()-14)/2),0)),"",OFFSET('9. METAS'!$W$20,INT((ROW()-14)/2),0)))</f>
        <v/>
      </c>
      <c r="M318" s="137" t="str">
        <f ca="1">IF(MOD(ROW()-13,2)=0,IF(ISBLANK(OFFSET(#REF!,INT((ROW()-13)/2),0)),"",OFFSET(#REF!,INT((ROW()-13)/2),0)),IF(ISBLANK(OFFSET('9. METAS'!$X$20,INT((ROW()-14)/2),0)),"",OFFSET('9. METAS'!$X$20,INT((ROW()-14)/2),0)))</f>
        <v/>
      </c>
      <c r="N318" s="537"/>
      <c r="O318" s="508"/>
      <c r="P318" s="539"/>
    </row>
    <row r="319" spans="3:16">
      <c r="C319" s="486" t="str">
        <f ca="1">IF(ISBLANK(OFFSET('5. Pp (3 años)'!$C$46,INT((ROW()-13)/2),0)),"",OFFSET('5. Pp (3 años)'!$C$46,INT((ROW()-13)/2),0))</f>
        <v/>
      </c>
      <c r="D319" s="488" t="str">
        <f ca="1">IF(ISBLANK(OFFSET('5. Pp (3 años)'!$D$46,INT((ROW()-13)/2),0)),"",OFFSET('5. Pp (3 años)'!$D$46,INT((ROW()-13)/2),0))</f>
        <v/>
      </c>
      <c r="E319" s="488" t="str">
        <f ca="1">IF(ISBLANK(OFFSET('5. Pp (3 años)'!$E$46,INT((ROW()-13)/2),0)),"",OFFSET('5. Pp (3 años)'!$E$46,INT((ROW()-13)/2),0))</f>
        <v/>
      </c>
      <c r="F319" s="490" t="str">
        <f ca="1">IF(ISBLANK(OFFSET('5. Pp (3 años)'!$K$46,INT((ROW()-13)/2),0)),"",OFFSET('5. Pp (3 años)'!$K$46,INT((ROW()-13)/2),0))</f>
        <v/>
      </c>
      <c r="G319" s="492" t="str">
        <f ca="1">IF(ISBLANK(OFFSET('5. Pp (3 años)'!$H$46,INT((ROW()-13)/2),0)),"",OFFSET('5. Pp (3 años)'!$H$46,INT((ROW()-13)/2),0))</f>
        <v/>
      </c>
      <c r="H319" s="535" t="str">
        <f ca="1">IF(ISBLANK(OFFSET('9. METAS'!$L$20,INT((ROW()-13)/2),0)),"",OFFSET('9. METAS'!$L$20,INT((ROW()-13)/2),0))</f>
        <v/>
      </c>
      <c r="I319" s="479"/>
      <c r="J319" s="135" t="e">
        <f ca="1">IF(MOD(ROW()-13,2)=0,IF(ISBLANK(OFFSET(#REF!,INT((ROW()-13)/2),0)),"",OFFSET(#REF!,INT((ROW()-13)/2),0)),IF(ISBLANK(OFFSET('9. METAS'!$U$20,INT((ROW()-14)/2),0)),"",OFFSET('9. METAS'!$U$20,INT((ROW()-14)/2),0)))</f>
        <v>#REF!</v>
      </c>
      <c r="K319" s="136" t="e">
        <f ca="1">IF(MOD(ROW()-13,2)=0,IF(ISBLANK(OFFSET(#REF!,INT((ROW()-13)/2),0)),"",OFFSET(#REF!,INT((ROW()-13)/2),0)),IF(ISBLANK(OFFSET('9. METAS'!$V$20,INT((ROW()-14)/2),0)),"",OFFSET('9. METAS'!$V$20,INT((ROW()-14)/2),0)))</f>
        <v>#REF!</v>
      </c>
      <c r="L319" s="136" t="e">
        <f ca="1">IF(MOD(ROW()-13,2)=0,IF(ISBLANK(OFFSET(#REF!,INT((ROW()-13)/2),0)),"",OFFSET(#REF!,INT((ROW()-13)/2),0)),IF(ISBLANK(OFFSET('9. METAS'!$W$20,INT((ROW()-14)/2),0)),"",OFFSET('9. METAS'!$W$20,INT((ROW()-14)/2),0)))</f>
        <v>#REF!</v>
      </c>
      <c r="M319" s="137" t="e">
        <f ca="1">IF(MOD(ROW()-13,2)=0,IF(ISBLANK(OFFSET(#REF!,INT((ROW()-13)/2),0)),"",OFFSET(#REF!,INT((ROW()-13)/2),0)),IF(ISBLANK(OFFSET('9. METAS'!$X$20,INT((ROW()-14)/2),0)),"",OFFSET('9. METAS'!$X$20,INT((ROW()-14)/2),0)))</f>
        <v>#REF!</v>
      </c>
      <c r="N319" s="536" t="str">
        <f t="shared" ref="N319" ca="1" si="302">IFERROR(J319/J320,"ND")</f>
        <v>ND</v>
      </c>
      <c r="O319" s="507" t="str">
        <f t="shared" ref="O319" ca="1" si="303">IFERROR(((J319)/H319),"ND")</f>
        <v>ND</v>
      </c>
      <c r="P319" s="538"/>
    </row>
    <row r="320" spans="3:16">
      <c r="C320" s="498"/>
      <c r="D320" s="488"/>
      <c r="E320" s="488"/>
      <c r="F320" s="490"/>
      <c r="G320" s="492"/>
      <c r="H320" s="535"/>
      <c r="I320" s="480"/>
      <c r="J320" s="135" t="str">
        <f ca="1">IF(MOD(ROW()-13,2)=0,IF(ISBLANK(OFFSET(#REF!,INT((ROW()-13)/2),0)),"",OFFSET(#REF!,INT((ROW()-13)/2),0)),IF(ISBLANK(OFFSET('9. METAS'!$U$20,INT((ROW()-14)/2),0)),"",OFFSET('9. METAS'!$U$20,INT((ROW()-14)/2),0)))</f>
        <v/>
      </c>
      <c r="K320" s="136" t="str">
        <f ca="1">IF(MOD(ROW()-13,2)=0,IF(ISBLANK(OFFSET(#REF!,INT((ROW()-13)/2),0)),"",OFFSET(#REF!,INT((ROW()-13)/2),0)),IF(ISBLANK(OFFSET('9. METAS'!$V$20,INT((ROW()-14)/2),0)),"",OFFSET('9. METAS'!$V$20,INT((ROW()-14)/2),0)))</f>
        <v/>
      </c>
      <c r="L320" s="136" t="str">
        <f ca="1">IF(MOD(ROW()-13,2)=0,IF(ISBLANK(OFFSET(#REF!,INT((ROW()-13)/2),0)),"",OFFSET(#REF!,INT((ROW()-13)/2),0)),IF(ISBLANK(OFFSET('9. METAS'!$W$20,INT((ROW()-14)/2),0)),"",OFFSET('9. METAS'!$W$20,INT((ROW()-14)/2),0)))</f>
        <v/>
      </c>
      <c r="M320" s="137" t="str">
        <f ca="1">IF(MOD(ROW()-13,2)=0,IF(ISBLANK(OFFSET(#REF!,INT((ROW()-13)/2),0)),"",OFFSET(#REF!,INT((ROW()-13)/2),0)),IF(ISBLANK(OFFSET('9. METAS'!$X$20,INT((ROW()-14)/2),0)),"",OFFSET('9. METAS'!$X$20,INT((ROW()-14)/2),0)))</f>
        <v/>
      </c>
      <c r="N320" s="537"/>
      <c r="O320" s="508"/>
      <c r="P320" s="539"/>
    </row>
    <row r="321" spans="3:16">
      <c r="C321" s="486" t="str">
        <f ca="1">IF(ISBLANK(OFFSET('5. Pp (3 años)'!$C$46,INT((ROW()-13)/2),0)),"",OFFSET('5. Pp (3 años)'!$C$46,INT((ROW()-13)/2),0))</f>
        <v/>
      </c>
      <c r="D321" s="488" t="str">
        <f ca="1">IF(ISBLANK(OFFSET('5. Pp (3 años)'!$D$46,INT((ROW()-13)/2),0)),"",OFFSET('5. Pp (3 años)'!$D$46,INT((ROW()-13)/2),0))</f>
        <v/>
      </c>
      <c r="E321" s="488" t="str">
        <f ca="1">IF(ISBLANK(OFFSET('5. Pp (3 años)'!$E$46,INT((ROW()-13)/2),0)),"",OFFSET('5. Pp (3 años)'!$E$46,INT((ROW()-13)/2),0))</f>
        <v/>
      </c>
      <c r="F321" s="490" t="str">
        <f ca="1">IF(ISBLANK(OFFSET('5. Pp (3 años)'!$K$46,INT((ROW()-13)/2),0)),"",OFFSET('5. Pp (3 años)'!$K$46,INT((ROW()-13)/2),0))</f>
        <v/>
      </c>
      <c r="G321" s="492" t="str">
        <f ca="1">IF(ISBLANK(OFFSET('5. Pp (3 años)'!$H$46,INT((ROW()-13)/2),0)),"",OFFSET('5. Pp (3 años)'!$H$46,INT((ROW()-13)/2),0))</f>
        <v/>
      </c>
      <c r="H321" s="535" t="str">
        <f ca="1">IF(ISBLANK(OFFSET('9. METAS'!$L$20,INT((ROW()-13)/2),0)),"",OFFSET('9. METAS'!$L$20,INT((ROW()-13)/2),0))</f>
        <v/>
      </c>
      <c r="I321" s="479"/>
      <c r="J321" s="135" t="e">
        <f ca="1">IF(MOD(ROW()-13,2)=0,IF(ISBLANK(OFFSET(#REF!,INT((ROW()-13)/2),0)),"",OFFSET(#REF!,INT((ROW()-13)/2),0)),IF(ISBLANK(OFFSET('9. METAS'!$U$20,INT((ROW()-14)/2),0)),"",OFFSET('9. METAS'!$U$20,INT((ROW()-14)/2),0)))</f>
        <v>#REF!</v>
      </c>
      <c r="K321" s="136" t="e">
        <f ca="1">IF(MOD(ROW()-13,2)=0,IF(ISBLANK(OFFSET(#REF!,INT((ROW()-13)/2),0)),"",OFFSET(#REF!,INT((ROW()-13)/2),0)),IF(ISBLANK(OFFSET('9. METAS'!$V$20,INT((ROW()-14)/2),0)),"",OFFSET('9. METAS'!$V$20,INT((ROW()-14)/2),0)))</f>
        <v>#REF!</v>
      </c>
      <c r="L321" s="136" t="e">
        <f ca="1">IF(MOD(ROW()-13,2)=0,IF(ISBLANK(OFFSET(#REF!,INT((ROW()-13)/2),0)),"",OFFSET(#REF!,INT((ROW()-13)/2),0)),IF(ISBLANK(OFFSET('9. METAS'!$W$20,INT((ROW()-14)/2),0)),"",OFFSET('9. METAS'!$W$20,INT((ROW()-14)/2),0)))</f>
        <v>#REF!</v>
      </c>
      <c r="M321" s="137" t="e">
        <f ca="1">IF(MOD(ROW()-13,2)=0,IF(ISBLANK(OFFSET(#REF!,INT((ROW()-13)/2),0)),"",OFFSET(#REF!,INT((ROW()-13)/2),0)),IF(ISBLANK(OFFSET('9. METAS'!$X$20,INT((ROW()-14)/2),0)),"",OFFSET('9. METAS'!$X$20,INT((ROW()-14)/2),0)))</f>
        <v>#REF!</v>
      </c>
      <c r="N321" s="536" t="str">
        <f t="shared" ref="N321" ca="1" si="304">IFERROR(J321/J322,"ND")</f>
        <v>ND</v>
      </c>
      <c r="O321" s="507" t="str">
        <f t="shared" ref="O321" ca="1" si="305">IFERROR(((J321)/H321),"ND")</f>
        <v>ND</v>
      </c>
      <c r="P321" s="538"/>
    </row>
    <row r="322" spans="3:16">
      <c r="C322" s="498"/>
      <c r="D322" s="488"/>
      <c r="E322" s="488"/>
      <c r="F322" s="490"/>
      <c r="G322" s="492"/>
      <c r="H322" s="535"/>
      <c r="I322" s="480"/>
      <c r="J322" s="135" t="str">
        <f ca="1">IF(MOD(ROW()-13,2)=0,IF(ISBLANK(OFFSET(#REF!,INT((ROW()-13)/2),0)),"",OFFSET(#REF!,INT((ROW()-13)/2),0)),IF(ISBLANK(OFFSET('9. METAS'!$U$20,INT((ROW()-14)/2),0)),"",OFFSET('9. METAS'!$U$20,INT((ROW()-14)/2),0)))</f>
        <v/>
      </c>
      <c r="K322" s="136" t="str">
        <f ca="1">IF(MOD(ROW()-13,2)=0,IF(ISBLANK(OFFSET(#REF!,INT((ROW()-13)/2),0)),"",OFFSET(#REF!,INT((ROW()-13)/2),0)),IF(ISBLANK(OFFSET('9. METAS'!$V$20,INT((ROW()-14)/2),0)),"",OFFSET('9. METAS'!$V$20,INT((ROW()-14)/2),0)))</f>
        <v/>
      </c>
      <c r="L322" s="136" t="str">
        <f ca="1">IF(MOD(ROW()-13,2)=0,IF(ISBLANK(OFFSET(#REF!,INT((ROW()-13)/2),0)),"",OFFSET(#REF!,INT((ROW()-13)/2),0)),IF(ISBLANK(OFFSET('9. METAS'!$W$20,INT((ROW()-14)/2),0)),"",OFFSET('9. METAS'!$W$20,INT((ROW()-14)/2),0)))</f>
        <v/>
      </c>
      <c r="M322" s="137" t="str">
        <f ca="1">IF(MOD(ROW()-13,2)=0,IF(ISBLANK(OFFSET(#REF!,INT((ROW()-13)/2),0)),"",OFFSET(#REF!,INT((ROW()-13)/2),0)),IF(ISBLANK(OFFSET('9. METAS'!$X$20,INT((ROW()-14)/2),0)),"",OFFSET('9. METAS'!$X$20,INT((ROW()-14)/2),0)))</f>
        <v/>
      </c>
      <c r="N322" s="537"/>
      <c r="O322" s="508"/>
      <c r="P322" s="539"/>
    </row>
    <row r="323" spans="3:16">
      <c r="C323" s="486" t="str">
        <f ca="1">IF(ISBLANK(OFFSET('5. Pp (3 años)'!$C$46,INT((ROW()-13)/2),0)),"",OFFSET('5. Pp (3 años)'!$C$46,INT((ROW()-13)/2),0))</f>
        <v/>
      </c>
      <c r="D323" s="488" t="str">
        <f ca="1">IF(ISBLANK(OFFSET('5. Pp (3 años)'!$D$46,INT((ROW()-13)/2),0)),"",OFFSET('5. Pp (3 años)'!$D$46,INT((ROW()-13)/2),0))</f>
        <v/>
      </c>
      <c r="E323" s="488" t="str">
        <f ca="1">IF(ISBLANK(OFFSET('5. Pp (3 años)'!$E$46,INT((ROW()-13)/2),0)),"",OFFSET('5. Pp (3 años)'!$E$46,INT((ROW()-13)/2),0))</f>
        <v/>
      </c>
      <c r="F323" s="490" t="str">
        <f ca="1">IF(ISBLANK(OFFSET('5. Pp (3 años)'!$K$46,INT((ROW()-13)/2),0)),"",OFFSET('5. Pp (3 años)'!$K$46,INT((ROW()-13)/2),0))</f>
        <v/>
      </c>
      <c r="G323" s="492" t="str">
        <f ca="1">IF(ISBLANK(OFFSET('5. Pp (3 años)'!$H$46,INT((ROW()-13)/2),0)),"",OFFSET('5. Pp (3 años)'!$H$46,INT((ROW()-13)/2),0))</f>
        <v/>
      </c>
      <c r="H323" s="535" t="str">
        <f ca="1">IF(ISBLANK(OFFSET('9. METAS'!$L$20,INT((ROW()-13)/2),0)),"",OFFSET('9. METAS'!$L$20,INT((ROW()-13)/2),0))</f>
        <v/>
      </c>
      <c r="I323" s="479"/>
      <c r="J323" s="135" t="e">
        <f ca="1">IF(MOD(ROW()-13,2)=0,IF(ISBLANK(OFFSET(#REF!,INT((ROW()-13)/2),0)),"",OFFSET(#REF!,INT((ROW()-13)/2),0)),IF(ISBLANK(OFFSET('9. METAS'!$U$20,INT((ROW()-14)/2),0)),"",OFFSET('9. METAS'!$U$20,INT((ROW()-14)/2),0)))</f>
        <v>#REF!</v>
      </c>
      <c r="K323" s="136" t="e">
        <f ca="1">IF(MOD(ROW()-13,2)=0,IF(ISBLANK(OFFSET(#REF!,INT((ROW()-13)/2),0)),"",OFFSET(#REF!,INT((ROW()-13)/2),0)),IF(ISBLANK(OFFSET('9. METAS'!$V$20,INT((ROW()-14)/2),0)),"",OFFSET('9. METAS'!$V$20,INT((ROW()-14)/2),0)))</f>
        <v>#REF!</v>
      </c>
      <c r="L323" s="136" t="e">
        <f ca="1">IF(MOD(ROW()-13,2)=0,IF(ISBLANK(OFFSET(#REF!,INT((ROW()-13)/2),0)),"",OFFSET(#REF!,INT((ROW()-13)/2),0)),IF(ISBLANK(OFFSET('9. METAS'!$W$20,INT((ROW()-14)/2),0)),"",OFFSET('9. METAS'!$W$20,INT((ROW()-14)/2),0)))</f>
        <v>#REF!</v>
      </c>
      <c r="M323" s="137" t="e">
        <f ca="1">IF(MOD(ROW()-13,2)=0,IF(ISBLANK(OFFSET(#REF!,INT((ROW()-13)/2),0)),"",OFFSET(#REF!,INT((ROW()-13)/2),0)),IF(ISBLANK(OFFSET('9. METAS'!$X$20,INT((ROW()-14)/2),0)),"",OFFSET('9. METAS'!$X$20,INT((ROW()-14)/2),0)))</f>
        <v>#REF!</v>
      </c>
      <c r="N323" s="536" t="str">
        <f t="shared" ref="N323" ca="1" si="306">IFERROR(J323/J324,"ND")</f>
        <v>ND</v>
      </c>
      <c r="O323" s="507" t="str">
        <f t="shared" ref="O323" ca="1" si="307">IFERROR(((J323)/H323),"ND")</f>
        <v>ND</v>
      </c>
      <c r="P323" s="538"/>
    </row>
    <row r="324" spans="3:16">
      <c r="C324" s="498"/>
      <c r="D324" s="488"/>
      <c r="E324" s="488"/>
      <c r="F324" s="490"/>
      <c r="G324" s="492"/>
      <c r="H324" s="535"/>
      <c r="I324" s="480"/>
      <c r="J324" s="135" t="str">
        <f ca="1">IF(MOD(ROW()-13,2)=0,IF(ISBLANK(OFFSET(#REF!,INT((ROW()-13)/2),0)),"",OFFSET(#REF!,INT((ROW()-13)/2),0)),IF(ISBLANK(OFFSET('9. METAS'!$U$20,INT((ROW()-14)/2),0)),"",OFFSET('9. METAS'!$U$20,INT((ROW()-14)/2),0)))</f>
        <v/>
      </c>
      <c r="K324" s="136" t="str">
        <f ca="1">IF(MOD(ROW()-13,2)=0,IF(ISBLANK(OFFSET(#REF!,INT((ROW()-13)/2),0)),"",OFFSET(#REF!,INT((ROW()-13)/2),0)),IF(ISBLANK(OFFSET('9. METAS'!$V$20,INT((ROW()-14)/2),0)),"",OFFSET('9. METAS'!$V$20,INT((ROW()-14)/2),0)))</f>
        <v/>
      </c>
      <c r="L324" s="136" t="str">
        <f ca="1">IF(MOD(ROW()-13,2)=0,IF(ISBLANK(OFFSET(#REF!,INT((ROW()-13)/2),0)),"",OFFSET(#REF!,INT((ROW()-13)/2),0)),IF(ISBLANK(OFFSET('9. METAS'!$W$20,INT((ROW()-14)/2),0)),"",OFFSET('9. METAS'!$W$20,INT((ROW()-14)/2),0)))</f>
        <v/>
      </c>
      <c r="M324" s="137" t="str">
        <f ca="1">IF(MOD(ROW()-13,2)=0,IF(ISBLANK(OFFSET(#REF!,INT((ROW()-13)/2),0)),"",OFFSET(#REF!,INT((ROW()-13)/2),0)),IF(ISBLANK(OFFSET('9. METAS'!$X$20,INT((ROW()-14)/2),0)),"",OFFSET('9. METAS'!$X$20,INT((ROW()-14)/2),0)))</f>
        <v/>
      </c>
      <c r="N324" s="537"/>
      <c r="O324" s="508"/>
      <c r="P324" s="539"/>
    </row>
    <row r="325" spans="3:16">
      <c r="C325" s="486" t="str">
        <f ca="1">IF(ISBLANK(OFFSET('5. Pp (3 años)'!$C$46,INT((ROW()-13)/2),0)),"",OFFSET('5. Pp (3 años)'!$C$46,INT((ROW()-13)/2),0))</f>
        <v/>
      </c>
      <c r="D325" s="488" t="str">
        <f ca="1">IF(ISBLANK(OFFSET('5. Pp (3 años)'!$D$46,INT((ROW()-13)/2),0)),"",OFFSET('5. Pp (3 años)'!$D$46,INT((ROW()-13)/2),0))</f>
        <v/>
      </c>
      <c r="E325" s="488" t="str">
        <f ca="1">IF(ISBLANK(OFFSET('5. Pp (3 años)'!$E$46,INT((ROW()-13)/2),0)),"",OFFSET('5. Pp (3 años)'!$E$46,INT((ROW()-13)/2),0))</f>
        <v/>
      </c>
      <c r="F325" s="490" t="str">
        <f ca="1">IF(ISBLANK(OFFSET('5. Pp (3 años)'!$K$46,INT((ROW()-13)/2),0)),"",OFFSET('5. Pp (3 años)'!$K$46,INT((ROW()-13)/2),0))</f>
        <v/>
      </c>
      <c r="G325" s="492" t="str">
        <f ca="1">IF(ISBLANK(OFFSET('5. Pp (3 años)'!$H$46,INT((ROW()-13)/2),0)),"",OFFSET('5. Pp (3 años)'!$H$46,INT((ROW()-13)/2),0))</f>
        <v/>
      </c>
      <c r="H325" s="535" t="str">
        <f ca="1">IF(ISBLANK(OFFSET('9. METAS'!$L$20,INT((ROW()-13)/2),0)),"",OFFSET('9. METAS'!$L$20,INT((ROW()-13)/2),0))</f>
        <v/>
      </c>
      <c r="I325" s="479"/>
      <c r="J325" s="135" t="e">
        <f ca="1">IF(MOD(ROW()-13,2)=0,IF(ISBLANK(OFFSET(#REF!,INT((ROW()-13)/2),0)),"",OFFSET(#REF!,INT((ROW()-13)/2),0)),IF(ISBLANK(OFFSET('9. METAS'!$U$20,INT((ROW()-14)/2),0)),"",OFFSET('9. METAS'!$U$20,INT((ROW()-14)/2),0)))</f>
        <v>#REF!</v>
      </c>
      <c r="K325" s="136" t="e">
        <f ca="1">IF(MOD(ROW()-13,2)=0,IF(ISBLANK(OFFSET(#REF!,INT((ROW()-13)/2),0)),"",OFFSET(#REF!,INT((ROW()-13)/2),0)),IF(ISBLANK(OFFSET('9. METAS'!$V$20,INT((ROW()-14)/2),0)),"",OFFSET('9. METAS'!$V$20,INT((ROW()-14)/2),0)))</f>
        <v>#REF!</v>
      </c>
      <c r="L325" s="136" t="e">
        <f ca="1">IF(MOD(ROW()-13,2)=0,IF(ISBLANK(OFFSET(#REF!,INT((ROW()-13)/2),0)),"",OFFSET(#REF!,INT((ROW()-13)/2),0)),IF(ISBLANK(OFFSET('9. METAS'!$W$20,INT((ROW()-14)/2),0)),"",OFFSET('9. METAS'!$W$20,INT((ROW()-14)/2),0)))</f>
        <v>#REF!</v>
      </c>
      <c r="M325" s="137" t="e">
        <f ca="1">IF(MOD(ROW()-13,2)=0,IF(ISBLANK(OFFSET(#REF!,INT((ROW()-13)/2),0)),"",OFFSET(#REF!,INT((ROW()-13)/2),0)),IF(ISBLANK(OFFSET('9. METAS'!$X$20,INT((ROW()-14)/2),0)),"",OFFSET('9. METAS'!$X$20,INT((ROW()-14)/2),0)))</f>
        <v>#REF!</v>
      </c>
      <c r="N325" s="536" t="str">
        <f t="shared" ref="N325" ca="1" si="308">IFERROR(J325/J326,"ND")</f>
        <v>ND</v>
      </c>
      <c r="O325" s="507" t="str">
        <f t="shared" ref="O325" ca="1" si="309">IFERROR(((J325)/H325),"ND")</f>
        <v>ND</v>
      </c>
      <c r="P325" s="538"/>
    </row>
    <row r="326" spans="3:16">
      <c r="C326" s="498"/>
      <c r="D326" s="488"/>
      <c r="E326" s="488"/>
      <c r="F326" s="490"/>
      <c r="G326" s="492"/>
      <c r="H326" s="535"/>
      <c r="I326" s="480"/>
      <c r="J326" s="135" t="str">
        <f ca="1">IF(MOD(ROW()-13,2)=0,IF(ISBLANK(OFFSET(#REF!,INT((ROW()-13)/2),0)),"",OFFSET(#REF!,INT((ROW()-13)/2),0)),IF(ISBLANK(OFFSET('9. METAS'!$U$20,INT((ROW()-14)/2),0)),"",OFFSET('9. METAS'!$U$20,INT((ROW()-14)/2),0)))</f>
        <v/>
      </c>
      <c r="K326" s="136" t="str">
        <f ca="1">IF(MOD(ROW()-13,2)=0,IF(ISBLANK(OFFSET(#REF!,INT((ROW()-13)/2),0)),"",OFFSET(#REF!,INT((ROW()-13)/2),0)),IF(ISBLANK(OFFSET('9. METAS'!$V$20,INT((ROW()-14)/2),0)),"",OFFSET('9. METAS'!$V$20,INT((ROW()-14)/2),0)))</f>
        <v/>
      </c>
      <c r="L326" s="136" t="str">
        <f ca="1">IF(MOD(ROW()-13,2)=0,IF(ISBLANK(OFFSET(#REF!,INT((ROW()-13)/2),0)),"",OFFSET(#REF!,INT((ROW()-13)/2),0)),IF(ISBLANK(OFFSET('9. METAS'!$W$20,INT((ROW()-14)/2),0)),"",OFFSET('9. METAS'!$W$20,INT((ROW()-14)/2),0)))</f>
        <v/>
      </c>
      <c r="M326" s="137" t="str">
        <f ca="1">IF(MOD(ROW()-13,2)=0,IF(ISBLANK(OFFSET(#REF!,INT((ROW()-13)/2),0)),"",OFFSET(#REF!,INT((ROW()-13)/2),0)),IF(ISBLANK(OFFSET('9. METAS'!$X$20,INT((ROW()-14)/2),0)),"",OFFSET('9. METAS'!$X$20,INT((ROW()-14)/2),0)))</f>
        <v/>
      </c>
      <c r="N326" s="537"/>
      <c r="O326" s="508"/>
      <c r="P326" s="539"/>
    </row>
    <row r="327" spans="3:16">
      <c r="C327" s="486" t="str">
        <f ca="1">IF(ISBLANK(OFFSET('5. Pp (3 años)'!$C$46,INT((ROW()-13)/2),0)),"",OFFSET('5. Pp (3 años)'!$C$46,INT((ROW()-13)/2),0))</f>
        <v/>
      </c>
      <c r="D327" s="488" t="str">
        <f ca="1">IF(ISBLANK(OFFSET('5. Pp (3 años)'!$D$46,INT((ROW()-13)/2),0)),"",OFFSET('5. Pp (3 años)'!$D$46,INT((ROW()-13)/2),0))</f>
        <v/>
      </c>
      <c r="E327" s="488" t="str">
        <f ca="1">IF(ISBLANK(OFFSET('5. Pp (3 años)'!$E$46,INT((ROW()-13)/2),0)),"",OFFSET('5. Pp (3 años)'!$E$46,INT((ROW()-13)/2),0))</f>
        <v/>
      </c>
      <c r="F327" s="490" t="str">
        <f ca="1">IF(ISBLANK(OFFSET('5. Pp (3 años)'!$K$46,INT((ROW()-13)/2),0)),"",OFFSET('5. Pp (3 años)'!$K$46,INT((ROW()-13)/2),0))</f>
        <v/>
      </c>
      <c r="G327" s="492" t="str">
        <f ca="1">IF(ISBLANK(OFFSET('5. Pp (3 años)'!$H$46,INT((ROW()-13)/2),0)),"",OFFSET('5. Pp (3 años)'!$H$46,INT((ROW()-13)/2),0))</f>
        <v/>
      </c>
      <c r="H327" s="535" t="str">
        <f ca="1">IF(ISBLANK(OFFSET('9. METAS'!$L$20,INT((ROW()-13)/2),0)),"",OFFSET('9. METAS'!$L$20,INT((ROW()-13)/2),0))</f>
        <v/>
      </c>
      <c r="I327" s="479"/>
      <c r="J327" s="135" t="e">
        <f ca="1">IF(MOD(ROW()-13,2)=0,IF(ISBLANK(OFFSET(#REF!,INT((ROW()-13)/2),0)),"",OFFSET(#REF!,INT((ROW()-13)/2),0)),IF(ISBLANK(OFFSET('9. METAS'!$U$20,INT((ROW()-14)/2),0)),"",OFFSET('9. METAS'!$U$20,INT((ROW()-14)/2),0)))</f>
        <v>#REF!</v>
      </c>
      <c r="K327" s="136" t="e">
        <f ca="1">IF(MOD(ROW()-13,2)=0,IF(ISBLANK(OFFSET(#REF!,INT((ROW()-13)/2),0)),"",OFFSET(#REF!,INT((ROW()-13)/2),0)),IF(ISBLANK(OFFSET('9. METAS'!$V$20,INT((ROW()-14)/2),0)),"",OFFSET('9. METAS'!$V$20,INT((ROW()-14)/2),0)))</f>
        <v>#REF!</v>
      </c>
      <c r="L327" s="136" t="e">
        <f ca="1">IF(MOD(ROW()-13,2)=0,IF(ISBLANK(OFFSET(#REF!,INT((ROW()-13)/2),0)),"",OFFSET(#REF!,INT((ROW()-13)/2),0)),IF(ISBLANK(OFFSET('9. METAS'!$W$20,INT((ROW()-14)/2),0)),"",OFFSET('9. METAS'!$W$20,INT((ROW()-14)/2),0)))</f>
        <v>#REF!</v>
      </c>
      <c r="M327" s="137" t="e">
        <f ca="1">IF(MOD(ROW()-13,2)=0,IF(ISBLANK(OFFSET(#REF!,INT((ROW()-13)/2),0)),"",OFFSET(#REF!,INT((ROW()-13)/2),0)),IF(ISBLANK(OFFSET('9. METAS'!$X$20,INT((ROW()-14)/2),0)),"",OFFSET('9. METAS'!$X$20,INT((ROW()-14)/2),0)))</f>
        <v>#REF!</v>
      </c>
      <c r="N327" s="536" t="str">
        <f t="shared" ref="N327" ca="1" si="310">IFERROR(J327/J328,"ND")</f>
        <v>ND</v>
      </c>
      <c r="O327" s="507" t="str">
        <f t="shared" ref="O327" ca="1" si="311">IFERROR(((J327)/H327),"ND")</f>
        <v>ND</v>
      </c>
      <c r="P327" s="538"/>
    </row>
    <row r="328" spans="3:16">
      <c r="C328" s="498"/>
      <c r="D328" s="488"/>
      <c r="E328" s="488"/>
      <c r="F328" s="490"/>
      <c r="G328" s="492"/>
      <c r="H328" s="535"/>
      <c r="I328" s="480"/>
      <c r="J328" s="135" t="str">
        <f ca="1">IF(MOD(ROW()-13,2)=0,IF(ISBLANK(OFFSET(#REF!,INT((ROW()-13)/2),0)),"",OFFSET(#REF!,INT((ROW()-13)/2),0)),IF(ISBLANK(OFFSET('9. METAS'!$U$20,INT((ROW()-14)/2),0)),"",OFFSET('9. METAS'!$U$20,INT((ROW()-14)/2),0)))</f>
        <v/>
      </c>
      <c r="K328" s="136" t="str">
        <f ca="1">IF(MOD(ROW()-13,2)=0,IF(ISBLANK(OFFSET(#REF!,INT((ROW()-13)/2),0)),"",OFFSET(#REF!,INT((ROW()-13)/2),0)),IF(ISBLANK(OFFSET('9. METAS'!$V$20,INT((ROW()-14)/2),0)),"",OFFSET('9. METAS'!$V$20,INT((ROW()-14)/2),0)))</f>
        <v/>
      </c>
      <c r="L328" s="136" t="str">
        <f ca="1">IF(MOD(ROW()-13,2)=0,IF(ISBLANK(OFFSET(#REF!,INT((ROW()-13)/2),0)),"",OFFSET(#REF!,INT((ROW()-13)/2),0)),IF(ISBLANK(OFFSET('9. METAS'!$W$20,INT((ROW()-14)/2),0)),"",OFFSET('9. METAS'!$W$20,INT((ROW()-14)/2),0)))</f>
        <v/>
      </c>
      <c r="M328" s="137" t="str">
        <f ca="1">IF(MOD(ROW()-13,2)=0,IF(ISBLANK(OFFSET(#REF!,INT((ROW()-13)/2),0)),"",OFFSET(#REF!,INT((ROW()-13)/2),0)),IF(ISBLANK(OFFSET('9. METAS'!$X$20,INT((ROW()-14)/2),0)),"",OFFSET('9. METAS'!$X$20,INT((ROW()-14)/2),0)))</f>
        <v/>
      </c>
      <c r="N328" s="537"/>
      <c r="O328" s="508"/>
      <c r="P328" s="539"/>
    </row>
    <row r="329" spans="3:16">
      <c r="C329" s="486" t="str">
        <f ca="1">IF(ISBLANK(OFFSET('5. Pp (3 años)'!$C$46,INT((ROW()-13)/2),0)),"",OFFSET('5. Pp (3 años)'!$C$46,INT((ROW()-13)/2),0))</f>
        <v/>
      </c>
      <c r="D329" s="488" t="str">
        <f ca="1">IF(ISBLANK(OFFSET('5. Pp (3 años)'!$D$46,INT((ROW()-13)/2),0)),"",OFFSET('5. Pp (3 años)'!$D$46,INT((ROW()-13)/2),0))</f>
        <v/>
      </c>
      <c r="E329" s="488" t="str">
        <f ca="1">IF(ISBLANK(OFFSET('5. Pp (3 años)'!$E$46,INT((ROW()-13)/2),0)),"",OFFSET('5. Pp (3 años)'!$E$46,INT((ROW()-13)/2),0))</f>
        <v/>
      </c>
      <c r="F329" s="490" t="str">
        <f ca="1">IF(ISBLANK(OFFSET('5. Pp (3 años)'!$K$46,INT((ROW()-13)/2),0)),"",OFFSET('5. Pp (3 años)'!$K$46,INT((ROW()-13)/2),0))</f>
        <v/>
      </c>
      <c r="G329" s="492" t="str">
        <f ca="1">IF(ISBLANK(OFFSET('5. Pp (3 años)'!$H$46,INT((ROW()-13)/2),0)),"",OFFSET('5. Pp (3 años)'!$H$46,INT((ROW()-13)/2),0))</f>
        <v/>
      </c>
      <c r="H329" s="535" t="str">
        <f ca="1">IF(ISBLANK(OFFSET('9. METAS'!$L$20,INT((ROW()-13)/2),0)),"",OFFSET('9. METAS'!$L$20,INT((ROW()-13)/2),0))</f>
        <v/>
      </c>
      <c r="I329" s="479"/>
      <c r="J329" s="135" t="e">
        <f ca="1">IF(MOD(ROW()-13,2)=0,IF(ISBLANK(OFFSET(#REF!,INT((ROW()-13)/2),0)),"",OFFSET(#REF!,INT((ROW()-13)/2),0)),IF(ISBLANK(OFFSET('9. METAS'!$U$20,INT((ROW()-14)/2),0)),"",OFFSET('9. METAS'!$U$20,INT((ROW()-14)/2),0)))</f>
        <v>#REF!</v>
      </c>
      <c r="K329" s="136" t="e">
        <f ca="1">IF(MOD(ROW()-13,2)=0,IF(ISBLANK(OFFSET(#REF!,INT((ROW()-13)/2),0)),"",OFFSET(#REF!,INT((ROW()-13)/2),0)),IF(ISBLANK(OFFSET('9. METAS'!$V$20,INT((ROW()-14)/2),0)),"",OFFSET('9. METAS'!$V$20,INT((ROW()-14)/2),0)))</f>
        <v>#REF!</v>
      </c>
      <c r="L329" s="136" t="e">
        <f ca="1">IF(MOD(ROW()-13,2)=0,IF(ISBLANK(OFFSET(#REF!,INT((ROW()-13)/2),0)),"",OFFSET(#REF!,INT((ROW()-13)/2),0)),IF(ISBLANK(OFFSET('9. METAS'!$W$20,INT((ROW()-14)/2),0)),"",OFFSET('9. METAS'!$W$20,INT((ROW()-14)/2),0)))</f>
        <v>#REF!</v>
      </c>
      <c r="M329" s="137" t="e">
        <f ca="1">IF(MOD(ROW()-13,2)=0,IF(ISBLANK(OFFSET(#REF!,INT((ROW()-13)/2),0)),"",OFFSET(#REF!,INT((ROW()-13)/2),0)),IF(ISBLANK(OFFSET('9. METAS'!$X$20,INT((ROW()-14)/2),0)),"",OFFSET('9. METAS'!$X$20,INT((ROW()-14)/2),0)))</f>
        <v>#REF!</v>
      </c>
      <c r="N329" s="536" t="str">
        <f t="shared" ref="N329" ca="1" si="312">IFERROR(J329/J330,"ND")</f>
        <v>ND</v>
      </c>
      <c r="O329" s="507" t="str">
        <f t="shared" ref="O329" ca="1" si="313">IFERROR(((J329)/H329),"ND")</f>
        <v>ND</v>
      </c>
      <c r="P329" s="538"/>
    </row>
    <row r="330" spans="3:16">
      <c r="C330" s="498"/>
      <c r="D330" s="488"/>
      <c r="E330" s="488"/>
      <c r="F330" s="490"/>
      <c r="G330" s="492"/>
      <c r="H330" s="535"/>
      <c r="I330" s="480"/>
      <c r="J330" s="135" t="str">
        <f ca="1">IF(MOD(ROW()-13,2)=0,IF(ISBLANK(OFFSET(#REF!,INT((ROW()-13)/2),0)),"",OFFSET(#REF!,INT((ROW()-13)/2),0)),IF(ISBLANK(OFFSET('9. METAS'!$U$20,INT((ROW()-14)/2),0)),"",OFFSET('9. METAS'!$U$20,INT((ROW()-14)/2),0)))</f>
        <v/>
      </c>
      <c r="K330" s="136" t="str">
        <f ca="1">IF(MOD(ROW()-13,2)=0,IF(ISBLANK(OFFSET(#REF!,INT((ROW()-13)/2),0)),"",OFFSET(#REF!,INT((ROW()-13)/2),0)),IF(ISBLANK(OFFSET('9. METAS'!$V$20,INT((ROW()-14)/2),0)),"",OFFSET('9. METAS'!$V$20,INT((ROW()-14)/2),0)))</f>
        <v/>
      </c>
      <c r="L330" s="136" t="str">
        <f ca="1">IF(MOD(ROW()-13,2)=0,IF(ISBLANK(OFFSET(#REF!,INT((ROW()-13)/2),0)),"",OFFSET(#REF!,INT((ROW()-13)/2),0)),IF(ISBLANK(OFFSET('9. METAS'!$W$20,INT((ROW()-14)/2),0)),"",OFFSET('9. METAS'!$W$20,INT((ROW()-14)/2),0)))</f>
        <v/>
      </c>
      <c r="M330" s="137" t="str">
        <f ca="1">IF(MOD(ROW()-13,2)=0,IF(ISBLANK(OFFSET(#REF!,INT((ROW()-13)/2),0)),"",OFFSET(#REF!,INT((ROW()-13)/2),0)),IF(ISBLANK(OFFSET('9. METAS'!$X$20,INT((ROW()-14)/2),0)),"",OFFSET('9. METAS'!$X$20,INT((ROW()-14)/2),0)))</f>
        <v/>
      </c>
      <c r="N330" s="537"/>
      <c r="O330" s="508"/>
      <c r="P330" s="539"/>
    </row>
    <row r="331" spans="3:16">
      <c r="C331" s="486" t="str">
        <f ca="1">IF(ISBLANK(OFFSET('5. Pp (3 años)'!$C$46,INT((ROW()-13)/2),0)),"",OFFSET('5. Pp (3 años)'!$C$46,INT((ROW()-13)/2),0))</f>
        <v/>
      </c>
      <c r="D331" s="488" t="str">
        <f ca="1">IF(ISBLANK(OFFSET('5. Pp (3 años)'!$D$46,INT((ROW()-13)/2),0)),"",OFFSET('5. Pp (3 años)'!$D$46,INT((ROW()-13)/2),0))</f>
        <v/>
      </c>
      <c r="E331" s="488" t="str">
        <f ca="1">IF(ISBLANK(OFFSET('5. Pp (3 años)'!$E$46,INT((ROW()-13)/2),0)),"",OFFSET('5. Pp (3 años)'!$E$46,INT((ROW()-13)/2),0))</f>
        <v/>
      </c>
      <c r="F331" s="490" t="str">
        <f ca="1">IF(ISBLANK(OFFSET('5. Pp (3 años)'!$K$46,INT((ROW()-13)/2),0)),"",OFFSET('5. Pp (3 años)'!$K$46,INT((ROW()-13)/2),0))</f>
        <v/>
      </c>
      <c r="G331" s="492" t="str">
        <f ca="1">IF(ISBLANK(OFFSET('5. Pp (3 años)'!$H$46,INT((ROW()-13)/2),0)),"",OFFSET('5. Pp (3 años)'!$H$46,INT((ROW()-13)/2),0))</f>
        <v/>
      </c>
      <c r="H331" s="535" t="str">
        <f ca="1">IF(ISBLANK(OFFSET('9. METAS'!$L$20,INT((ROW()-13)/2),0)),"",OFFSET('9. METAS'!$L$20,INT((ROW()-13)/2),0))</f>
        <v/>
      </c>
      <c r="I331" s="479"/>
      <c r="J331" s="135" t="e">
        <f ca="1">IF(MOD(ROW()-13,2)=0,IF(ISBLANK(OFFSET(#REF!,INT((ROW()-13)/2),0)),"",OFFSET(#REF!,INT((ROW()-13)/2),0)),IF(ISBLANK(OFFSET('9. METAS'!$U$20,INT((ROW()-14)/2),0)),"",OFFSET('9. METAS'!$U$20,INT((ROW()-14)/2),0)))</f>
        <v>#REF!</v>
      </c>
      <c r="K331" s="136" t="e">
        <f ca="1">IF(MOD(ROW()-13,2)=0,IF(ISBLANK(OFFSET(#REF!,INT((ROW()-13)/2),0)),"",OFFSET(#REF!,INT((ROW()-13)/2),0)),IF(ISBLANK(OFFSET('9. METAS'!$V$20,INT((ROW()-14)/2),0)),"",OFFSET('9. METAS'!$V$20,INT((ROW()-14)/2),0)))</f>
        <v>#REF!</v>
      </c>
      <c r="L331" s="136" t="e">
        <f ca="1">IF(MOD(ROW()-13,2)=0,IF(ISBLANK(OFFSET(#REF!,INT((ROW()-13)/2),0)),"",OFFSET(#REF!,INT((ROW()-13)/2),0)),IF(ISBLANK(OFFSET('9. METAS'!$W$20,INT((ROW()-14)/2),0)),"",OFFSET('9. METAS'!$W$20,INT((ROW()-14)/2),0)))</f>
        <v>#REF!</v>
      </c>
      <c r="M331" s="137" t="e">
        <f ca="1">IF(MOD(ROW()-13,2)=0,IF(ISBLANK(OFFSET(#REF!,INT((ROW()-13)/2),0)),"",OFFSET(#REF!,INT((ROW()-13)/2),0)),IF(ISBLANK(OFFSET('9. METAS'!$X$20,INT((ROW()-14)/2),0)),"",OFFSET('9. METAS'!$X$20,INT((ROW()-14)/2),0)))</f>
        <v>#REF!</v>
      </c>
      <c r="N331" s="536" t="str">
        <f t="shared" ref="N331" ca="1" si="314">IFERROR(J331/J332,"ND")</f>
        <v>ND</v>
      </c>
      <c r="O331" s="507" t="str">
        <f t="shared" ref="O331" ca="1" si="315">IFERROR(((J331)/H331),"ND")</f>
        <v>ND</v>
      </c>
      <c r="P331" s="538"/>
    </row>
    <row r="332" spans="3:16">
      <c r="C332" s="498"/>
      <c r="D332" s="488"/>
      <c r="E332" s="488"/>
      <c r="F332" s="490"/>
      <c r="G332" s="492"/>
      <c r="H332" s="535"/>
      <c r="I332" s="480"/>
      <c r="J332" s="135" t="str">
        <f ca="1">IF(MOD(ROW()-13,2)=0,IF(ISBLANK(OFFSET(#REF!,INT((ROW()-13)/2),0)),"",OFFSET(#REF!,INT((ROW()-13)/2),0)),IF(ISBLANK(OFFSET('9. METAS'!$U$20,INT((ROW()-14)/2),0)),"",OFFSET('9. METAS'!$U$20,INT((ROW()-14)/2),0)))</f>
        <v/>
      </c>
      <c r="K332" s="136" t="str">
        <f ca="1">IF(MOD(ROW()-13,2)=0,IF(ISBLANK(OFFSET(#REF!,INT((ROW()-13)/2),0)),"",OFFSET(#REF!,INT((ROW()-13)/2),0)),IF(ISBLANK(OFFSET('9. METAS'!$V$20,INT((ROW()-14)/2),0)),"",OFFSET('9. METAS'!$V$20,INT((ROW()-14)/2),0)))</f>
        <v/>
      </c>
      <c r="L332" s="136" t="str">
        <f ca="1">IF(MOD(ROW()-13,2)=0,IF(ISBLANK(OFFSET(#REF!,INT((ROW()-13)/2),0)),"",OFFSET(#REF!,INT((ROW()-13)/2),0)),IF(ISBLANK(OFFSET('9. METAS'!$W$20,INT((ROW()-14)/2),0)),"",OFFSET('9. METAS'!$W$20,INT((ROW()-14)/2),0)))</f>
        <v/>
      </c>
      <c r="M332" s="137" t="str">
        <f ca="1">IF(MOD(ROW()-13,2)=0,IF(ISBLANK(OFFSET(#REF!,INT((ROW()-13)/2),0)),"",OFFSET(#REF!,INT((ROW()-13)/2),0)),IF(ISBLANK(OFFSET('9. METAS'!$X$20,INT((ROW()-14)/2),0)),"",OFFSET('9. METAS'!$X$20,INT((ROW()-14)/2),0)))</f>
        <v/>
      </c>
      <c r="N332" s="537"/>
      <c r="O332" s="508"/>
      <c r="P332" s="539"/>
    </row>
    <row r="333" spans="3:16">
      <c r="C333" s="486" t="str">
        <f ca="1">IF(ISBLANK(OFFSET('5. Pp (3 años)'!$C$46,INT((ROW()-13)/2),0)),"",OFFSET('5. Pp (3 años)'!$C$46,INT((ROW()-13)/2),0))</f>
        <v/>
      </c>
      <c r="D333" s="488" t="str">
        <f ca="1">IF(ISBLANK(OFFSET('5. Pp (3 años)'!$D$46,INT((ROW()-13)/2),0)),"",OFFSET('5. Pp (3 años)'!$D$46,INT((ROW()-13)/2),0))</f>
        <v/>
      </c>
      <c r="E333" s="488" t="str">
        <f ca="1">IF(ISBLANK(OFFSET('5. Pp (3 años)'!$E$46,INT((ROW()-13)/2),0)),"",OFFSET('5. Pp (3 años)'!$E$46,INT((ROW()-13)/2),0))</f>
        <v/>
      </c>
      <c r="F333" s="490" t="str">
        <f ca="1">IF(ISBLANK(OFFSET('5. Pp (3 años)'!$K$46,INT((ROW()-13)/2),0)),"",OFFSET('5. Pp (3 años)'!$K$46,INT((ROW()-13)/2),0))</f>
        <v/>
      </c>
      <c r="G333" s="492" t="str">
        <f ca="1">IF(ISBLANK(OFFSET('5. Pp (3 años)'!$H$46,INT((ROW()-13)/2),0)),"",OFFSET('5. Pp (3 años)'!$H$46,INT((ROW()-13)/2),0))</f>
        <v/>
      </c>
      <c r="H333" s="535" t="str">
        <f ca="1">IF(ISBLANK(OFFSET('9. METAS'!$L$20,INT((ROW()-13)/2),0)),"",OFFSET('9. METAS'!$L$20,INT((ROW()-13)/2),0))</f>
        <v/>
      </c>
      <c r="I333" s="479"/>
      <c r="J333" s="135" t="e">
        <f ca="1">IF(MOD(ROW()-13,2)=0,IF(ISBLANK(OFFSET(#REF!,INT((ROW()-13)/2),0)),"",OFFSET(#REF!,INT((ROW()-13)/2),0)),IF(ISBLANK(OFFSET('9. METAS'!$U$20,INT((ROW()-14)/2),0)),"",OFFSET('9. METAS'!$U$20,INT((ROW()-14)/2),0)))</f>
        <v>#REF!</v>
      </c>
      <c r="K333" s="136" t="e">
        <f ca="1">IF(MOD(ROW()-13,2)=0,IF(ISBLANK(OFFSET(#REF!,INT((ROW()-13)/2),0)),"",OFFSET(#REF!,INT((ROW()-13)/2),0)),IF(ISBLANK(OFFSET('9. METAS'!$V$20,INT((ROW()-14)/2),0)),"",OFFSET('9. METAS'!$V$20,INT((ROW()-14)/2),0)))</f>
        <v>#REF!</v>
      </c>
      <c r="L333" s="136" t="e">
        <f ca="1">IF(MOD(ROW()-13,2)=0,IF(ISBLANK(OFFSET(#REF!,INT((ROW()-13)/2),0)),"",OFFSET(#REF!,INT((ROW()-13)/2),0)),IF(ISBLANK(OFFSET('9. METAS'!$W$20,INT((ROW()-14)/2),0)),"",OFFSET('9. METAS'!$W$20,INT((ROW()-14)/2),0)))</f>
        <v>#REF!</v>
      </c>
      <c r="M333" s="137" t="e">
        <f ca="1">IF(MOD(ROW()-13,2)=0,IF(ISBLANK(OFFSET(#REF!,INT((ROW()-13)/2),0)),"",OFFSET(#REF!,INT((ROW()-13)/2),0)),IF(ISBLANK(OFFSET('9. METAS'!$X$20,INT((ROW()-14)/2),0)),"",OFFSET('9. METAS'!$X$20,INT((ROW()-14)/2),0)))</f>
        <v>#REF!</v>
      </c>
      <c r="N333" s="536" t="str">
        <f t="shared" ref="N333" ca="1" si="316">IFERROR(J333/J334,"ND")</f>
        <v>ND</v>
      </c>
      <c r="O333" s="507" t="str">
        <f t="shared" ref="O333" ca="1" si="317">IFERROR(((J333)/H333),"ND")</f>
        <v>ND</v>
      </c>
      <c r="P333" s="538"/>
    </row>
    <row r="334" spans="3:16">
      <c r="C334" s="498"/>
      <c r="D334" s="488"/>
      <c r="E334" s="488"/>
      <c r="F334" s="490"/>
      <c r="G334" s="492"/>
      <c r="H334" s="535"/>
      <c r="I334" s="480"/>
      <c r="J334" s="135" t="str">
        <f ca="1">IF(MOD(ROW()-13,2)=0,IF(ISBLANK(OFFSET(#REF!,INT((ROW()-13)/2),0)),"",OFFSET(#REF!,INT((ROW()-13)/2),0)),IF(ISBLANK(OFFSET('9. METAS'!$U$20,INT((ROW()-14)/2),0)),"",OFFSET('9. METAS'!$U$20,INT((ROW()-14)/2),0)))</f>
        <v/>
      </c>
      <c r="K334" s="136" t="str">
        <f ca="1">IF(MOD(ROW()-13,2)=0,IF(ISBLANK(OFFSET(#REF!,INT((ROW()-13)/2),0)),"",OFFSET(#REF!,INT((ROW()-13)/2),0)),IF(ISBLANK(OFFSET('9. METAS'!$V$20,INT((ROW()-14)/2),0)),"",OFFSET('9. METAS'!$V$20,INT((ROW()-14)/2),0)))</f>
        <v/>
      </c>
      <c r="L334" s="136" t="str">
        <f ca="1">IF(MOD(ROW()-13,2)=0,IF(ISBLANK(OFFSET(#REF!,INT((ROW()-13)/2),0)),"",OFFSET(#REF!,INT((ROW()-13)/2),0)),IF(ISBLANK(OFFSET('9. METAS'!$W$20,INT((ROW()-14)/2),0)),"",OFFSET('9. METAS'!$W$20,INT((ROW()-14)/2),0)))</f>
        <v/>
      </c>
      <c r="M334" s="137" t="str">
        <f ca="1">IF(MOD(ROW()-13,2)=0,IF(ISBLANK(OFFSET(#REF!,INT((ROW()-13)/2),0)),"",OFFSET(#REF!,INT((ROW()-13)/2),0)),IF(ISBLANK(OFFSET('9. METAS'!$X$20,INT((ROW()-14)/2),0)),"",OFFSET('9. METAS'!$X$20,INT((ROW()-14)/2),0)))</f>
        <v/>
      </c>
      <c r="N334" s="537"/>
      <c r="O334" s="508"/>
      <c r="P334" s="539"/>
    </row>
    <row r="335" spans="3:16">
      <c r="C335" s="486" t="str">
        <f ca="1">IF(ISBLANK(OFFSET('5. Pp (3 años)'!$C$46,INT((ROW()-13)/2),0)),"",OFFSET('5. Pp (3 años)'!$C$46,INT((ROW()-13)/2),0))</f>
        <v/>
      </c>
      <c r="D335" s="488" t="str">
        <f ca="1">IF(ISBLANK(OFFSET('5. Pp (3 años)'!$D$46,INT((ROW()-13)/2),0)),"",OFFSET('5. Pp (3 años)'!$D$46,INT((ROW()-13)/2),0))</f>
        <v/>
      </c>
      <c r="E335" s="488" t="str">
        <f ca="1">IF(ISBLANK(OFFSET('5. Pp (3 años)'!$E$46,INT((ROW()-13)/2),0)),"",OFFSET('5. Pp (3 años)'!$E$46,INT((ROW()-13)/2),0))</f>
        <v/>
      </c>
      <c r="F335" s="490" t="str">
        <f ca="1">IF(ISBLANK(OFFSET('5. Pp (3 años)'!$K$46,INT((ROW()-13)/2),0)),"",OFFSET('5. Pp (3 años)'!$K$46,INT((ROW()-13)/2),0))</f>
        <v/>
      </c>
      <c r="G335" s="492" t="str">
        <f ca="1">IF(ISBLANK(OFFSET('5. Pp (3 años)'!$H$46,INT((ROW()-13)/2),0)),"",OFFSET('5. Pp (3 años)'!$H$46,INT((ROW()-13)/2),0))</f>
        <v/>
      </c>
      <c r="H335" s="535" t="str">
        <f ca="1">IF(ISBLANK(OFFSET('9. METAS'!$L$20,INT((ROW()-13)/2),0)),"",OFFSET('9. METAS'!$L$20,INT((ROW()-13)/2),0))</f>
        <v/>
      </c>
      <c r="I335" s="479"/>
      <c r="J335" s="135" t="e">
        <f ca="1">IF(MOD(ROW()-13,2)=0,IF(ISBLANK(OFFSET(#REF!,INT((ROW()-13)/2),0)),"",OFFSET(#REF!,INT((ROW()-13)/2),0)),IF(ISBLANK(OFFSET('9. METAS'!$U$20,INT((ROW()-14)/2),0)),"",OFFSET('9. METAS'!$U$20,INT((ROW()-14)/2),0)))</f>
        <v>#REF!</v>
      </c>
      <c r="K335" s="136" t="e">
        <f ca="1">IF(MOD(ROW()-13,2)=0,IF(ISBLANK(OFFSET(#REF!,INT((ROW()-13)/2),0)),"",OFFSET(#REF!,INT((ROW()-13)/2),0)),IF(ISBLANK(OFFSET('9. METAS'!$V$20,INT((ROW()-14)/2),0)),"",OFFSET('9. METAS'!$V$20,INT((ROW()-14)/2),0)))</f>
        <v>#REF!</v>
      </c>
      <c r="L335" s="136" t="e">
        <f ca="1">IF(MOD(ROW()-13,2)=0,IF(ISBLANK(OFFSET(#REF!,INT((ROW()-13)/2),0)),"",OFFSET(#REF!,INT((ROW()-13)/2),0)),IF(ISBLANK(OFFSET('9. METAS'!$W$20,INT((ROW()-14)/2),0)),"",OFFSET('9. METAS'!$W$20,INT((ROW()-14)/2),0)))</f>
        <v>#REF!</v>
      </c>
      <c r="M335" s="137" t="e">
        <f ca="1">IF(MOD(ROW()-13,2)=0,IF(ISBLANK(OFFSET(#REF!,INT((ROW()-13)/2),0)),"",OFFSET(#REF!,INT((ROW()-13)/2),0)),IF(ISBLANK(OFFSET('9. METAS'!$X$20,INT((ROW()-14)/2),0)),"",OFFSET('9. METAS'!$X$20,INT((ROW()-14)/2),0)))</f>
        <v>#REF!</v>
      </c>
      <c r="N335" s="536" t="str">
        <f t="shared" ref="N335" ca="1" si="318">IFERROR(J335/J336,"ND")</f>
        <v>ND</v>
      </c>
      <c r="O335" s="507" t="str">
        <f t="shared" ref="O335" ca="1" si="319">IFERROR(((J335)/H335),"ND")</f>
        <v>ND</v>
      </c>
      <c r="P335" s="538"/>
    </row>
    <row r="336" spans="3:16">
      <c r="C336" s="498"/>
      <c r="D336" s="488"/>
      <c r="E336" s="488"/>
      <c r="F336" s="490"/>
      <c r="G336" s="492"/>
      <c r="H336" s="535"/>
      <c r="I336" s="480"/>
      <c r="J336" s="135" t="str">
        <f ca="1">IF(MOD(ROW()-13,2)=0,IF(ISBLANK(OFFSET(#REF!,INT((ROW()-13)/2),0)),"",OFFSET(#REF!,INT((ROW()-13)/2),0)),IF(ISBLANK(OFFSET('9. METAS'!$U$20,INT((ROW()-14)/2),0)),"",OFFSET('9. METAS'!$U$20,INT((ROW()-14)/2),0)))</f>
        <v/>
      </c>
      <c r="K336" s="136" t="str">
        <f ca="1">IF(MOD(ROW()-13,2)=0,IF(ISBLANK(OFFSET(#REF!,INT((ROW()-13)/2),0)),"",OFFSET(#REF!,INT((ROW()-13)/2),0)),IF(ISBLANK(OFFSET('9. METAS'!$V$20,INT((ROW()-14)/2),0)),"",OFFSET('9. METAS'!$V$20,INT((ROW()-14)/2),0)))</f>
        <v/>
      </c>
      <c r="L336" s="136" t="str">
        <f ca="1">IF(MOD(ROW()-13,2)=0,IF(ISBLANK(OFFSET(#REF!,INT((ROW()-13)/2),0)),"",OFFSET(#REF!,INT((ROW()-13)/2),0)),IF(ISBLANK(OFFSET('9. METAS'!$W$20,INT((ROW()-14)/2),0)),"",OFFSET('9. METAS'!$W$20,INT((ROW()-14)/2),0)))</f>
        <v/>
      </c>
      <c r="M336" s="137" t="str">
        <f ca="1">IF(MOD(ROW()-13,2)=0,IF(ISBLANK(OFFSET(#REF!,INT((ROW()-13)/2),0)),"",OFFSET(#REF!,INT((ROW()-13)/2),0)),IF(ISBLANK(OFFSET('9. METAS'!$X$20,INT((ROW()-14)/2),0)),"",OFFSET('9. METAS'!$X$20,INT((ROW()-14)/2),0)))</f>
        <v/>
      </c>
      <c r="N336" s="537"/>
      <c r="O336" s="508"/>
      <c r="P336" s="539"/>
    </row>
    <row r="337" spans="3:16">
      <c r="C337" s="486" t="str">
        <f ca="1">IF(ISBLANK(OFFSET('5. Pp (3 años)'!$C$46,INT((ROW()-13)/2),0)),"",OFFSET('5. Pp (3 años)'!$C$46,INT((ROW()-13)/2),0))</f>
        <v/>
      </c>
      <c r="D337" s="488" t="str">
        <f ca="1">IF(ISBLANK(OFFSET('5. Pp (3 años)'!$D$46,INT((ROW()-13)/2),0)),"",OFFSET('5. Pp (3 años)'!$D$46,INT((ROW()-13)/2),0))</f>
        <v/>
      </c>
      <c r="E337" s="488" t="str">
        <f ca="1">IF(ISBLANK(OFFSET('5. Pp (3 años)'!$E$46,INT((ROW()-13)/2),0)),"",OFFSET('5. Pp (3 años)'!$E$46,INT((ROW()-13)/2),0))</f>
        <v/>
      </c>
      <c r="F337" s="490" t="str">
        <f ca="1">IF(ISBLANK(OFFSET('5. Pp (3 años)'!$K$46,INT((ROW()-13)/2),0)),"",OFFSET('5. Pp (3 años)'!$K$46,INT((ROW()-13)/2),0))</f>
        <v/>
      </c>
      <c r="G337" s="492" t="str">
        <f ca="1">IF(ISBLANK(OFFSET('5. Pp (3 años)'!$H$46,INT((ROW()-13)/2),0)),"",OFFSET('5. Pp (3 años)'!$H$46,INT((ROW()-13)/2),0))</f>
        <v/>
      </c>
      <c r="H337" s="535" t="str">
        <f ca="1">IF(ISBLANK(OFFSET('9. METAS'!$L$20,INT((ROW()-13)/2),0)),"",OFFSET('9. METAS'!$L$20,INT((ROW()-13)/2),0))</f>
        <v/>
      </c>
      <c r="I337" s="479"/>
      <c r="J337" s="135" t="e">
        <f ca="1">IF(MOD(ROW()-13,2)=0,IF(ISBLANK(OFFSET(#REF!,INT((ROW()-13)/2),0)),"",OFFSET(#REF!,INT((ROW()-13)/2),0)),IF(ISBLANK(OFFSET('9. METAS'!$U$20,INT((ROW()-14)/2),0)),"",OFFSET('9. METAS'!$U$20,INT((ROW()-14)/2),0)))</f>
        <v>#REF!</v>
      </c>
      <c r="K337" s="136" t="e">
        <f ca="1">IF(MOD(ROW()-13,2)=0,IF(ISBLANK(OFFSET(#REF!,INT((ROW()-13)/2),0)),"",OFFSET(#REF!,INT((ROW()-13)/2),0)),IF(ISBLANK(OFFSET('9. METAS'!$V$20,INT((ROW()-14)/2),0)),"",OFFSET('9. METAS'!$V$20,INT((ROW()-14)/2),0)))</f>
        <v>#REF!</v>
      </c>
      <c r="L337" s="136" t="e">
        <f ca="1">IF(MOD(ROW()-13,2)=0,IF(ISBLANK(OFFSET(#REF!,INT((ROW()-13)/2),0)),"",OFFSET(#REF!,INT((ROW()-13)/2),0)),IF(ISBLANK(OFFSET('9. METAS'!$W$20,INT((ROW()-14)/2),0)),"",OFFSET('9. METAS'!$W$20,INT((ROW()-14)/2),0)))</f>
        <v>#REF!</v>
      </c>
      <c r="M337" s="137" t="e">
        <f ca="1">IF(MOD(ROW()-13,2)=0,IF(ISBLANK(OFFSET(#REF!,INT((ROW()-13)/2),0)),"",OFFSET(#REF!,INT((ROW()-13)/2),0)),IF(ISBLANK(OFFSET('9. METAS'!$X$20,INT((ROW()-14)/2),0)),"",OFFSET('9. METAS'!$X$20,INT((ROW()-14)/2),0)))</f>
        <v>#REF!</v>
      </c>
      <c r="N337" s="536" t="str">
        <f t="shared" ref="N337" ca="1" si="320">IFERROR(J337/J338,"ND")</f>
        <v>ND</v>
      </c>
      <c r="O337" s="507" t="str">
        <f t="shared" ref="O337" ca="1" si="321">IFERROR(((J337)/H337),"ND")</f>
        <v>ND</v>
      </c>
      <c r="P337" s="538"/>
    </row>
    <row r="338" spans="3:16">
      <c r="C338" s="498"/>
      <c r="D338" s="488"/>
      <c r="E338" s="488"/>
      <c r="F338" s="490"/>
      <c r="G338" s="492"/>
      <c r="H338" s="535"/>
      <c r="I338" s="480"/>
      <c r="J338" s="135" t="str">
        <f ca="1">IF(MOD(ROW()-13,2)=0,IF(ISBLANK(OFFSET(#REF!,INT((ROW()-13)/2),0)),"",OFFSET(#REF!,INT((ROW()-13)/2),0)),IF(ISBLANK(OFFSET('9. METAS'!$U$20,INT((ROW()-14)/2),0)),"",OFFSET('9. METAS'!$U$20,INT((ROW()-14)/2),0)))</f>
        <v/>
      </c>
      <c r="K338" s="136" t="str">
        <f ca="1">IF(MOD(ROW()-13,2)=0,IF(ISBLANK(OFFSET(#REF!,INT((ROW()-13)/2),0)),"",OFFSET(#REF!,INT((ROW()-13)/2),0)),IF(ISBLANK(OFFSET('9. METAS'!$V$20,INT((ROW()-14)/2),0)),"",OFFSET('9. METAS'!$V$20,INT((ROW()-14)/2),0)))</f>
        <v/>
      </c>
      <c r="L338" s="136" t="str">
        <f ca="1">IF(MOD(ROW()-13,2)=0,IF(ISBLANK(OFFSET(#REF!,INT((ROW()-13)/2),0)),"",OFFSET(#REF!,INT((ROW()-13)/2),0)),IF(ISBLANK(OFFSET('9. METAS'!$W$20,INT((ROW()-14)/2),0)),"",OFFSET('9. METAS'!$W$20,INT((ROW()-14)/2),0)))</f>
        <v/>
      </c>
      <c r="M338" s="137" t="str">
        <f ca="1">IF(MOD(ROW()-13,2)=0,IF(ISBLANK(OFFSET(#REF!,INT((ROW()-13)/2),0)),"",OFFSET(#REF!,INT((ROW()-13)/2),0)),IF(ISBLANK(OFFSET('9. METAS'!$X$20,INT((ROW()-14)/2),0)),"",OFFSET('9. METAS'!$X$20,INT((ROW()-14)/2),0)))</f>
        <v/>
      </c>
      <c r="N338" s="537"/>
      <c r="O338" s="508"/>
      <c r="P338" s="539"/>
    </row>
    <row r="339" spans="3:16">
      <c r="C339" s="486" t="str">
        <f ca="1">IF(ISBLANK(OFFSET('5. Pp (3 años)'!$C$46,INT((ROW()-13)/2),0)),"",OFFSET('5. Pp (3 años)'!$C$46,INT((ROW()-13)/2),0))</f>
        <v/>
      </c>
      <c r="D339" s="488" t="str">
        <f ca="1">IF(ISBLANK(OFFSET('5. Pp (3 años)'!$D$46,INT((ROW()-13)/2),0)),"",OFFSET('5. Pp (3 años)'!$D$46,INT((ROW()-13)/2),0))</f>
        <v/>
      </c>
      <c r="E339" s="488" t="str">
        <f ca="1">IF(ISBLANK(OFFSET('5. Pp (3 años)'!$E$46,INT((ROW()-13)/2),0)),"",OFFSET('5. Pp (3 años)'!$E$46,INT((ROW()-13)/2),0))</f>
        <v/>
      </c>
      <c r="F339" s="490" t="str">
        <f ca="1">IF(ISBLANK(OFFSET('5. Pp (3 años)'!$K$46,INT((ROW()-13)/2),0)),"",OFFSET('5. Pp (3 años)'!$K$46,INT((ROW()-13)/2),0))</f>
        <v/>
      </c>
      <c r="G339" s="492" t="str">
        <f ca="1">IF(ISBLANK(OFFSET('5. Pp (3 años)'!$H$46,INT((ROW()-13)/2),0)),"",OFFSET('5. Pp (3 años)'!$H$46,INT((ROW()-13)/2),0))</f>
        <v/>
      </c>
      <c r="H339" s="535" t="str">
        <f ca="1">IF(ISBLANK(OFFSET('9. METAS'!$L$20,INT((ROW()-13)/2),0)),"",OFFSET('9. METAS'!$L$20,INT((ROW()-13)/2),0))</f>
        <v/>
      </c>
      <c r="I339" s="479"/>
      <c r="J339" s="135" t="e">
        <f ca="1">IF(MOD(ROW()-13,2)=0,IF(ISBLANK(OFFSET(#REF!,INT((ROW()-13)/2),0)),"",OFFSET(#REF!,INT((ROW()-13)/2),0)),IF(ISBLANK(OFFSET('9. METAS'!$U$20,INT((ROW()-14)/2),0)),"",OFFSET('9. METAS'!$U$20,INT((ROW()-14)/2),0)))</f>
        <v>#REF!</v>
      </c>
      <c r="K339" s="136" t="e">
        <f ca="1">IF(MOD(ROW()-13,2)=0,IF(ISBLANK(OFFSET(#REF!,INT((ROW()-13)/2),0)),"",OFFSET(#REF!,INT((ROW()-13)/2),0)),IF(ISBLANK(OFFSET('9. METAS'!$V$20,INT((ROW()-14)/2),0)),"",OFFSET('9. METAS'!$V$20,INT((ROW()-14)/2),0)))</f>
        <v>#REF!</v>
      </c>
      <c r="L339" s="136" t="e">
        <f ca="1">IF(MOD(ROW()-13,2)=0,IF(ISBLANK(OFFSET(#REF!,INT((ROW()-13)/2),0)),"",OFFSET(#REF!,INT((ROW()-13)/2),0)),IF(ISBLANK(OFFSET('9. METAS'!$W$20,INT((ROW()-14)/2),0)),"",OFFSET('9. METAS'!$W$20,INT((ROW()-14)/2),0)))</f>
        <v>#REF!</v>
      </c>
      <c r="M339" s="137" t="e">
        <f ca="1">IF(MOD(ROW()-13,2)=0,IF(ISBLANK(OFFSET(#REF!,INT((ROW()-13)/2),0)),"",OFFSET(#REF!,INT((ROW()-13)/2),0)),IF(ISBLANK(OFFSET('9. METAS'!$X$20,INT((ROW()-14)/2),0)),"",OFFSET('9. METAS'!$X$20,INT((ROW()-14)/2),0)))</f>
        <v>#REF!</v>
      </c>
      <c r="N339" s="536" t="str">
        <f t="shared" ref="N339" ca="1" si="322">IFERROR(J339/J340,"ND")</f>
        <v>ND</v>
      </c>
      <c r="O339" s="507" t="str">
        <f t="shared" ref="O339" ca="1" si="323">IFERROR(((J339)/H339),"ND")</f>
        <v>ND</v>
      </c>
      <c r="P339" s="538"/>
    </row>
    <row r="340" spans="3:16">
      <c r="C340" s="498"/>
      <c r="D340" s="488"/>
      <c r="E340" s="488"/>
      <c r="F340" s="490"/>
      <c r="G340" s="492"/>
      <c r="H340" s="535"/>
      <c r="I340" s="480"/>
      <c r="J340" s="135" t="str">
        <f ca="1">IF(MOD(ROW()-13,2)=0,IF(ISBLANK(OFFSET(#REF!,INT((ROW()-13)/2),0)),"",OFFSET(#REF!,INT((ROW()-13)/2),0)),IF(ISBLANK(OFFSET('9. METAS'!$U$20,INT((ROW()-14)/2),0)),"",OFFSET('9. METAS'!$U$20,INT((ROW()-14)/2),0)))</f>
        <v/>
      </c>
      <c r="K340" s="136" t="str">
        <f ca="1">IF(MOD(ROW()-13,2)=0,IF(ISBLANK(OFFSET(#REF!,INT((ROW()-13)/2),0)),"",OFFSET(#REF!,INT((ROW()-13)/2),0)),IF(ISBLANK(OFFSET('9. METAS'!$V$20,INT((ROW()-14)/2),0)),"",OFFSET('9. METAS'!$V$20,INT((ROW()-14)/2),0)))</f>
        <v/>
      </c>
      <c r="L340" s="136" t="str">
        <f ca="1">IF(MOD(ROW()-13,2)=0,IF(ISBLANK(OFFSET(#REF!,INT((ROW()-13)/2),0)),"",OFFSET(#REF!,INT((ROW()-13)/2),0)),IF(ISBLANK(OFFSET('9. METAS'!$W$20,INT((ROW()-14)/2),0)),"",OFFSET('9. METAS'!$W$20,INT((ROW()-14)/2),0)))</f>
        <v/>
      </c>
      <c r="M340" s="137" t="str">
        <f ca="1">IF(MOD(ROW()-13,2)=0,IF(ISBLANK(OFFSET(#REF!,INT((ROW()-13)/2),0)),"",OFFSET(#REF!,INT((ROW()-13)/2),0)),IF(ISBLANK(OFFSET('9. METAS'!$X$20,INT((ROW()-14)/2),0)),"",OFFSET('9. METAS'!$X$20,INT((ROW()-14)/2),0)))</f>
        <v/>
      </c>
      <c r="N340" s="537"/>
      <c r="O340" s="508"/>
      <c r="P340" s="539"/>
    </row>
    <row r="341" spans="3:16">
      <c r="C341" s="486" t="str">
        <f ca="1">IF(ISBLANK(OFFSET('5. Pp (3 años)'!$C$46,INT((ROW()-13)/2),0)),"",OFFSET('5. Pp (3 años)'!$C$46,INT((ROW()-13)/2),0))</f>
        <v/>
      </c>
      <c r="D341" s="488" t="str">
        <f ca="1">IF(ISBLANK(OFFSET('5. Pp (3 años)'!$D$46,INT((ROW()-13)/2),0)),"",OFFSET('5. Pp (3 años)'!$D$46,INT((ROW()-13)/2),0))</f>
        <v/>
      </c>
      <c r="E341" s="488" t="str">
        <f ca="1">IF(ISBLANK(OFFSET('5. Pp (3 años)'!$E$46,INT((ROW()-13)/2),0)),"",OFFSET('5. Pp (3 años)'!$E$46,INT((ROW()-13)/2),0))</f>
        <v/>
      </c>
      <c r="F341" s="490" t="str">
        <f ca="1">IF(ISBLANK(OFFSET('5. Pp (3 años)'!$K$46,INT((ROW()-13)/2),0)),"",OFFSET('5. Pp (3 años)'!$K$46,INT((ROW()-13)/2),0))</f>
        <v/>
      </c>
      <c r="G341" s="492" t="str">
        <f ca="1">IF(ISBLANK(OFFSET('5. Pp (3 años)'!$H$46,INT((ROW()-13)/2),0)),"",OFFSET('5. Pp (3 años)'!$H$46,INT((ROW()-13)/2),0))</f>
        <v/>
      </c>
      <c r="H341" s="535" t="str">
        <f ca="1">IF(ISBLANK(OFFSET('9. METAS'!$L$20,INT((ROW()-13)/2),0)),"",OFFSET('9. METAS'!$L$20,INT((ROW()-13)/2),0))</f>
        <v/>
      </c>
      <c r="I341" s="479"/>
      <c r="J341" s="135" t="e">
        <f ca="1">IF(MOD(ROW()-13,2)=0,IF(ISBLANK(OFFSET(#REF!,INT((ROW()-13)/2),0)),"",OFFSET(#REF!,INT((ROW()-13)/2),0)),IF(ISBLANK(OFFSET('9. METAS'!$U$20,INT((ROW()-14)/2),0)),"",OFFSET('9. METAS'!$U$20,INT((ROW()-14)/2),0)))</f>
        <v>#REF!</v>
      </c>
      <c r="K341" s="136" t="e">
        <f ca="1">IF(MOD(ROW()-13,2)=0,IF(ISBLANK(OFFSET(#REF!,INT((ROW()-13)/2),0)),"",OFFSET(#REF!,INT((ROW()-13)/2),0)),IF(ISBLANK(OFFSET('9. METAS'!$V$20,INT((ROW()-14)/2),0)),"",OFFSET('9. METAS'!$V$20,INT((ROW()-14)/2),0)))</f>
        <v>#REF!</v>
      </c>
      <c r="L341" s="136" t="e">
        <f ca="1">IF(MOD(ROW()-13,2)=0,IF(ISBLANK(OFFSET(#REF!,INT((ROW()-13)/2),0)),"",OFFSET(#REF!,INT((ROW()-13)/2),0)),IF(ISBLANK(OFFSET('9. METAS'!$W$20,INT((ROW()-14)/2),0)),"",OFFSET('9. METAS'!$W$20,INT((ROW()-14)/2),0)))</f>
        <v>#REF!</v>
      </c>
      <c r="M341" s="137" t="e">
        <f ca="1">IF(MOD(ROW()-13,2)=0,IF(ISBLANK(OFFSET(#REF!,INT((ROW()-13)/2),0)),"",OFFSET(#REF!,INT((ROW()-13)/2),0)),IF(ISBLANK(OFFSET('9. METAS'!$X$20,INT((ROW()-14)/2),0)),"",OFFSET('9. METAS'!$X$20,INT((ROW()-14)/2),0)))</f>
        <v>#REF!</v>
      </c>
      <c r="N341" s="536" t="str">
        <f t="shared" ref="N341" ca="1" si="324">IFERROR(J341/J342,"ND")</f>
        <v>ND</v>
      </c>
      <c r="O341" s="507" t="str">
        <f t="shared" ref="O341" ca="1" si="325">IFERROR(((J341)/H341),"ND")</f>
        <v>ND</v>
      </c>
      <c r="P341" s="538"/>
    </row>
    <row r="342" spans="3:16">
      <c r="C342" s="498"/>
      <c r="D342" s="488"/>
      <c r="E342" s="488"/>
      <c r="F342" s="490"/>
      <c r="G342" s="492"/>
      <c r="H342" s="535"/>
      <c r="I342" s="480"/>
      <c r="J342" s="135" t="str">
        <f ca="1">IF(MOD(ROW()-13,2)=0,IF(ISBLANK(OFFSET(#REF!,INT((ROW()-13)/2),0)),"",OFFSET(#REF!,INT((ROW()-13)/2),0)),IF(ISBLANK(OFFSET('9. METAS'!$U$20,INT((ROW()-14)/2),0)),"",OFFSET('9. METAS'!$U$20,INT((ROW()-14)/2),0)))</f>
        <v/>
      </c>
      <c r="K342" s="136" t="str">
        <f ca="1">IF(MOD(ROW()-13,2)=0,IF(ISBLANK(OFFSET(#REF!,INT((ROW()-13)/2),0)),"",OFFSET(#REF!,INT((ROW()-13)/2),0)),IF(ISBLANK(OFFSET('9. METAS'!$V$20,INT((ROW()-14)/2),0)),"",OFFSET('9. METAS'!$V$20,INT((ROW()-14)/2),0)))</f>
        <v/>
      </c>
      <c r="L342" s="136" t="str">
        <f ca="1">IF(MOD(ROW()-13,2)=0,IF(ISBLANK(OFFSET(#REF!,INT((ROW()-13)/2),0)),"",OFFSET(#REF!,INT((ROW()-13)/2),0)),IF(ISBLANK(OFFSET('9. METAS'!$W$20,INT((ROW()-14)/2),0)),"",OFFSET('9. METAS'!$W$20,INT((ROW()-14)/2),0)))</f>
        <v/>
      </c>
      <c r="M342" s="137" t="str">
        <f ca="1">IF(MOD(ROW()-13,2)=0,IF(ISBLANK(OFFSET(#REF!,INT((ROW()-13)/2),0)),"",OFFSET(#REF!,INT((ROW()-13)/2),0)),IF(ISBLANK(OFFSET('9. METAS'!$X$20,INT((ROW()-14)/2),0)),"",OFFSET('9. METAS'!$X$20,INT((ROW()-14)/2),0)))</f>
        <v/>
      </c>
      <c r="N342" s="537"/>
      <c r="O342" s="508"/>
      <c r="P342" s="539"/>
    </row>
    <row r="343" spans="3:16">
      <c r="C343" s="486" t="str">
        <f ca="1">IF(ISBLANK(OFFSET('5. Pp (3 años)'!$C$46,INT((ROW()-13)/2),0)),"",OFFSET('5. Pp (3 años)'!$C$46,INT((ROW()-13)/2),0))</f>
        <v/>
      </c>
      <c r="D343" s="488" t="str">
        <f ca="1">IF(ISBLANK(OFFSET('5. Pp (3 años)'!$D$46,INT((ROW()-13)/2),0)),"",OFFSET('5. Pp (3 años)'!$D$46,INT((ROW()-13)/2),0))</f>
        <v/>
      </c>
      <c r="E343" s="488" t="str">
        <f ca="1">IF(ISBLANK(OFFSET('5. Pp (3 años)'!$E$46,INT((ROW()-13)/2),0)),"",OFFSET('5. Pp (3 años)'!$E$46,INT((ROW()-13)/2),0))</f>
        <v/>
      </c>
      <c r="F343" s="490" t="str">
        <f ca="1">IF(ISBLANK(OFFSET('5. Pp (3 años)'!$K$46,INT((ROW()-13)/2),0)),"",OFFSET('5. Pp (3 años)'!$K$46,INT((ROW()-13)/2),0))</f>
        <v/>
      </c>
      <c r="G343" s="492" t="str">
        <f ca="1">IF(ISBLANK(OFFSET('5. Pp (3 años)'!$H$46,INT((ROW()-13)/2),0)),"",OFFSET('5. Pp (3 años)'!$H$46,INT((ROW()-13)/2),0))</f>
        <v/>
      </c>
      <c r="H343" s="535" t="str">
        <f ca="1">IF(ISBLANK(OFFSET('9. METAS'!$L$20,INT((ROW()-13)/2),0)),"",OFFSET('9. METAS'!$L$20,INT((ROW()-13)/2),0))</f>
        <v/>
      </c>
      <c r="I343" s="479"/>
      <c r="J343" s="135" t="e">
        <f ca="1">IF(MOD(ROW()-13,2)=0,IF(ISBLANK(OFFSET(#REF!,INT((ROW()-13)/2),0)),"",OFFSET(#REF!,INT((ROW()-13)/2),0)),IF(ISBLANK(OFFSET('9. METAS'!$U$20,INT((ROW()-14)/2),0)),"",OFFSET('9. METAS'!$U$20,INT((ROW()-14)/2),0)))</f>
        <v>#REF!</v>
      </c>
      <c r="K343" s="136" t="e">
        <f ca="1">IF(MOD(ROW()-13,2)=0,IF(ISBLANK(OFFSET(#REF!,INT((ROW()-13)/2),0)),"",OFFSET(#REF!,INT((ROW()-13)/2),0)),IF(ISBLANK(OFFSET('9. METAS'!$V$20,INT((ROW()-14)/2),0)),"",OFFSET('9. METAS'!$V$20,INT((ROW()-14)/2),0)))</f>
        <v>#REF!</v>
      </c>
      <c r="L343" s="136" t="e">
        <f ca="1">IF(MOD(ROW()-13,2)=0,IF(ISBLANK(OFFSET(#REF!,INT((ROW()-13)/2),0)),"",OFFSET(#REF!,INT((ROW()-13)/2),0)),IF(ISBLANK(OFFSET('9. METAS'!$W$20,INT((ROW()-14)/2),0)),"",OFFSET('9. METAS'!$W$20,INT((ROW()-14)/2),0)))</f>
        <v>#REF!</v>
      </c>
      <c r="M343" s="137" t="e">
        <f ca="1">IF(MOD(ROW()-13,2)=0,IF(ISBLANK(OFFSET(#REF!,INT((ROW()-13)/2),0)),"",OFFSET(#REF!,INT((ROW()-13)/2),0)),IF(ISBLANK(OFFSET('9. METAS'!$X$20,INT((ROW()-14)/2),0)),"",OFFSET('9. METAS'!$X$20,INT((ROW()-14)/2),0)))</f>
        <v>#REF!</v>
      </c>
      <c r="N343" s="536" t="str">
        <f t="shared" ref="N343" ca="1" si="326">IFERROR(J343/J344,"ND")</f>
        <v>ND</v>
      </c>
      <c r="O343" s="507" t="str">
        <f t="shared" ref="O343" ca="1" si="327">IFERROR(((J343)/H343),"ND")</f>
        <v>ND</v>
      </c>
      <c r="P343" s="538"/>
    </row>
    <row r="344" spans="3:16">
      <c r="C344" s="498"/>
      <c r="D344" s="488"/>
      <c r="E344" s="488"/>
      <c r="F344" s="490"/>
      <c r="G344" s="492"/>
      <c r="H344" s="535"/>
      <c r="I344" s="480"/>
      <c r="J344" s="135" t="str">
        <f ca="1">IF(MOD(ROW()-13,2)=0,IF(ISBLANK(OFFSET(#REF!,INT((ROW()-13)/2),0)),"",OFFSET(#REF!,INT((ROW()-13)/2),0)),IF(ISBLANK(OFFSET('9. METAS'!$U$20,INT((ROW()-14)/2),0)),"",OFFSET('9. METAS'!$U$20,INT((ROW()-14)/2),0)))</f>
        <v/>
      </c>
      <c r="K344" s="136" t="str">
        <f ca="1">IF(MOD(ROW()-13,2)=0,IF(ISBLANK(OFFSET(#REF!,INT((ROW()-13)/2),0)),"",OFFSET(#REF!,INT((ROW()-13)/2),0)),IF(ISBLANK(OFFSET('9. METAS'!$V$20,INT((ROW()-14)/2),0)),"",OFFSET('9. METAS'!$V$20,INT((ROW()-14)/2),0)))</f>
        <v/>
      </c>
      <c r="L344" s="136" t="str">
        <f ca="1">IF(MOD(ROW()-13,2)=0,IF(ISBLANK(OFFSET(#REF!,INT((ROW()-13)/2),0)),"",OFFSET(#REF!,INT((ROW()-13)/2),0)),IF(ISBLANK(OFFSET('9. METAS'!$W$20,INT((ROW()-14)/2),0)),"",OFFSET('9. METAS'!$W$20,INT((ROW()-14)/2),0)))</f>
        <v/>
      </c>
      <c r="M344" s="137" t="str">
        <f ca="1">IF(MOD(ROW()-13,2)=0,IF(ISBLANK(OFFSET(#REF!,INT((ROW()-13)/2),0)),"",OFFSET(#REF!,INT((ROW()-13)/2),0)),IF(ISBLANK(OFFSET('9. METAS'!$X$20,INT((ROW()-14)/2),0)),"",OFFSET('9. METAS'!$X$20,INT((ROW()-14)/2),0)))</f>
        <v/>
      </c>
      <c r="N344" s="537"/>
      <c r="O344" s="508"/>
      <c r="P344" s="539"/>
    </row>
    <row r="345" spans="3:16">
      <c r="C345" s="486" t="str">
        <f ca="1">IF(ISBLANK(OFFSET('5. Pp (3 años)'!$C$46,INT((ROW()-13)/2),0)),"",OFFSET('5. Pp (3 años)'!$C$46,INT((ROW()-13)/2),0))</f>
        <v/>
      </c>
      <c r="D345" s="488" t="str">
        <f ca="1">IF(ISBLANK(OFFSET('5. Pp (3 años)'!$D$46,INT((ROW()-13)/2),0)),"",OFFSET('5. Pp (3 años)'!$D$46,INT((ROW()-13)/2),0))</f>
        <v/>
      </c>
      <c r="E345" s="488" t="str">
        <f ca="1">IF(ISBLANK(OFFSET('5. Pp (3 años)'!$E$46,INT((ROW()-13)/2),0)),"",OFFSET('5. Pp (3 años)'!$E$46,INT((ROW()-13)/2),0))</f>
        <v/>
      </c>
      <c r="F345" s="490" t="str">
        <f ca="1">IF(ISBLANK(OFFSET('5. Pp (3 años)'!$K$46,INT((ROW()-13)/2),0)),"",OFFSET('5. Pp (3 años)'!$K$46,INT((ROW()-13)/2),0))</f>
        <v/>
      </c>
      <c r="G345" s="492" t="str">
        <f ca="1">IF(ISBLANK(OFFSET('5. Pp (3 años)'!$H$46,INT((ROW()-13)/2),0)),"",OFFSET('5. Pp (3 años)'!$H$46,INT((ROW()-13)/2),0))</f>
        <v/>
      </c>
      <c r="H345" s="535" t="str">
        <f ca="1">IF(ISBLANK(OFFSET('9. METAS'!$L$20,INT((ROW()-13)/2),0)),"",OFFSET('9. METAS'!$L$20,INT((ROW()-13)/2),0))</f>
        <v/>
      </c>
      <c r="I345" s="479"/>
      <c r="J345" s="135" t="e">
        <f ca="1">IF(MOD(ROW()-13,2)=0,IF(ISBLANK(OFFSET(#REF!,INT((ROW()-13)/2),0)),"",OFFSET(#REF!,INT((ROW()-13)/2),0)),IF(ISBLANK(OFFSET('9. METAS'!$U$20,INT((ROW()-14)/2),0)),"",OFFSET('9. METAS'!$U$20,INT((ROW()-14)/2),0)))</f>
        <v>#REF!</v>
      </c>
      <c r="K345" s="136" t="e">
        <f ca="1">IF(MOD(ROW()-13,2)=0,IF(ISBLANK(OFFSET(#REF!,INT((ROW()-13)/2),0)),"",OFFSET(#REF!,INT((ROW()-13)/2),0)),IF(ISBLANK(OFFSET('9. METAS'!$V$20,INT((ROW()-14)/2),0)),"",OFFSET('9. METAS'!$V$20,INT((ROW()-14)/2),0)))</f>
        <v>#REF!</v>
      </c>
      <c r="L345" s="136" t="e">
        <f ca="1">IF(MOD(ROW()-13,2)=0,IF(ISBLANK(OFFSET(#REF!,INT((ROW()-13)/2),0)),"",OFFSET(#REF!,INT((ROW()-13)/2),0)),IF(ISBLANK(OFFSET('9. METAS'!$W$20,INT((ROW()-14)/2),0)),"",OFFSET('9. METAS'!$W$20,INT((ROW()-14)/2),0)))</f>
        <v>#REF!</v>
      </c>
      <c r="M345" s="137" t="e">
        <f ca="1">IF(MOD(ROW()-13,2)=0,IF(ISBLANK(OFFSET(#REF!,INT((ROW()-13)/2),0)),"",OFFSET(#REF!,INT((ROW()-13)/2),0)),IF(ISBLANK(OFFSET('9. METAS'!$X$20,INT((ROW()-14)/2),0)),"",OFFSET('9. METAS'!$X$20,INT((ROW()-14)/2),0)))</f>
        <v>#REF!</v>
      </c>
      <c r="N345" s="536" t="str">
        <f t="shared" ref="N345" ca="1" si="328">IFERROR(J345/J346,"ND")</f>
        <v>ND</v>
      </c>
      <c r="O345" s="507" t="str">
        <f t="shared" ref="O345" ca="1" si="329">IFERROR(((J345)/H345),"ND")</f>
        <v>ND</v>
      </c>
      <c r="P345" s="538"/>
    </row>
    <row r="346" spans="3:16">
      <c r="C346" s="498"/>
      <c r="D346" s="488"/>
      <c r="E346" s="488"/>
      <c r="F346" s="490"/>
      <c r="G346" s="492"/>
      <c r="H346" s="535"/>
      <c r="I346" s="480"/>
      <c r="J346" s="135" t="str">
        <f ca="1">IF(MOD(ROW()-13,2)=0,IF(ISBLANK(OFFSET(#REF!,INT((ROW()-13)/2),0)),"",OFFSET(#REF!,INT((ROW()-13)/2),0)),IF(ISBLANK(OFFSET('9. METAS'!$U$20,INT((ROW()-14)/2),0)),"",OFFSET('9. METAS'!$U$20,INT((ROW()-14)/2),0)))</f>
        <v/>
      </c>
      <c r="K346" s="136" t="str">
        <f ca="1">IF(MOD(ROW()-13,2)=0,IF(ISBLANK(OFFSET(#REF!,INT((ROW()-13)/2),0)),"",OFFSET(#REF!,INT((ROW()-13)/2),0)),IF(ISBLANK(OFFSET('9. METAS'!$V$20,INT((ROW()-14)/2),0)),"",OFFSET('9. METAS'!$V$20,INT((ROW()-14)/2),0)))</f>
        <v/>
      </c>
      <c r="L346" s="136" t="str">
        <f ca="1">IF(MOD(ROW()-13,2)=0,IF(ISBLANK(OFFSET(#REF!,INT((ROW()-13)/2),0)),"",OFFSET(#REF!,INT((ROW()-13)/2),0)),IF(ISBLANK(OFFSET('9. METAS'!$W$20,INT((ROW()-14)/2),0)),"",OFFSET('9. METAS'!$W$20,INT((ROW()-14)/2),0)))</f>
        <v/>
      </c>
      <c r="M346" s="137" t="str">
        <f ca="1">IF(MOD(ROW()-13,2)=0,IF(ISBLANK(OFFSET(#REF!,INT((ROW()-13)/2),0)),"",OFFSET(#REF!,INT((ROW()-13)/2),0)),IF(ISBLANK(OFFSET('9. METAS'!$X$20,INT((ROW()-14)/2),0)),"",OFFSET('9. METAS'!$X$20,INT((ROW()-14)/2),0)))</f>
        <v/>
      </c>
      <c r="N346" s="537"/>
      <c r="O346" s="508"/>
      <c r="P346" s="539"/>
    </row>
    <row r="347" spans="3:16">
      <c r="C347" s="486" t="str">
        <f ca="1">IF(ISBLANK(OFFSET('5. Pp (3 años)'!$C$46,INT((ROW()-13)/2),0)),"",OFFSET('5. Pp (3 años)'!$C$46,INT((ROW()-13)/2),0))</f>
        <v/>
      </c>
      <c r="D347" s="488" t="str">
        <f ca="1">IF(ISBLANK(OFFSET('5. Pp (3 años)'!$D$46,INT((ROW()-13)/2),0)),"",OFFSET('5. Pp (3 años)'!$D$46,INT((ROW()-13)/2),0))</f>
        <v/>
      </c>
      <c r="E347" s="488" t="str">
        <f ca="1">IF(ISBLANK(OFFSET('5. Pp (3 años)'!$E$46,INT((ROW()-13)/2),0)),"",OFFSET('5. Pp (3 años)'!$E$46,INT((ROW()-13)/2),0))</f>
        <v/>
      </c>
      <c r="F347" s="490" t="str">
        <f ca="1">IF(ISBLANK(OFFSET('5. Pp (3 años)'!$K$46,INT((ROW()-13)/2),0)),"",OFFSET('5. Pp (3 años)'!$K$46,INT((ROW()-13)/2),0))</f>
        <v/>
      </c>
      <c r="G347" s="492" t="str">
        <f ca="1">IF(ISBLANK(OFFSET('5. Pp (3 años)'!$H$46,INT((ROW()-13)/2),0)),"",OFFSET('5. Pp (3 años)'!$H$46,INT((ROW()-13)/2),0))</f>
        <v/>
      </c>
      <c r="H347" s="535" t="str">
        <f ca="1">IF(ISBLANK(OFFSET('9. METAS'!$L$20,INT((ROW()-13)/2),0)),"",OFFSET('9. METAS'!$L$20,INT((ROW()-13)/2),0))</f>
        <v/>
      </c>
      <c r="I347" s="479"/>
      <c r="J347" s="135" t="e">
        <f ca="1">IF(MOD(ROW()-13,2)=0,IF(ISBLANK(OFFSET(#REF!,INT((ROW()-13)/2),0)),"",OFFSET(#REF!,INT((ROW()-13)/2),0)),IF(ISBLANK(OFFSET('9. METAS'!$U$20,INT((ROW()-14)/2),0)),"",OFFSET('9. METAS'!$U$20,INT((ROW()-14)/2),0)))</f>
        <v>#REF!</v>
      </c>
      <c r="K347" s="136" t="e">
        <f ca="1">IF(MOD(ROW()-13,2)=0,IF(ISBLANK(OFFSET(#REF!,INT((ROW()-13)/2),0)),"",OFFSET(#REF!,INT((ROW()-13)/2),0)),IF(ISBLANK(OFFSET('9. METAS'!$V$20,INT((ROW()-14)/2),0)),"",OFFSET('9. METAS'!$V$20,INT((ROW()-14)/2),0)))</f>
        <v>#REF!</v>
      </c>
      <c r="L347" s="136" t="e">
        <f ca="1">IF(MOD(ROW()-13,2)=0,IF(ISBLANK(OFFSET(#REF!,INT((ROW()-13)/2),0)),"",OFFSET(#REF!,INT((ROW()-13)/2),0)),IF(ISBLANK(OFFSET('9. METAS'!$W$20,INT((ROW()-14)/2),0)),"",OFFSET('9. METAS'!$W$20,INT((ROW()-14)/2),0)))</f>
        <v>#REF!</v>
      </c>
      <c r="M347" s="137" t="e">
        <f ca="1">IF(MOD(ROW()-13,2)=0,IF(ISBLANK(OFFSET(#REF!,INT((ROW()-13)/2),0)),"",OFFSET(#REF!,INT((ROW()-13)/2),0)),IF(ISBLANK(OFFSET('9. METAS'!$X$20,INT((ROW()-14)/2),0)),"",OFFSET('9. METAS'!$X$20,INT((ROW()-14)/2),0)))</f>
        <v>#REF!</v>
      </c>
      <c r="N347" s="536" t="str">
        <f t="shared" ref="N347" ca="1" si="330">IFERROR(J347/J348,"ND")</f>
        <v>ND</v>
      </c>
      <c r="O347" s="507" t="str">
        <f t="shared" ref="O347" ca="1" si="331">IFERROR(((J347)/H347),"ND")</f>
        <v>ND</v>
      </c>
      <c r="P347" s="538"/>
    </row>
    <row r="348" spans="3:16">
      <c r="C348" s="498"/>
      <c r="D348" s="488"/>
      <c r="E348" s="488"/>
      <c r="F348" s="490"/>
      <c r="G348" s="492"/>
      <c r="H348" s="535"/>
      <c r="I348" s="480"/>
      <c r="J348" s="135" t="str">
        <f ca="1">IF(MOD(ROW()-13,2)=0,IF(ISBLANK(OFFSET(#REF!,INT((ROW()-13)/2),0)),"",OFFSET(#REF!,INT((ROW()-13)/2),0)),IF(ISBLANK(OFFSET('9. METAS'!$U$20,INT((ROW()-14)/2),0)),"",OFFSET('9. METAS'!$U$20,INT((ROW()-14)/2),0)))</f>
        <v/>
      </c>
      <c r="K348" s="136" t="str">
        <f ca="1">IF(MOD(ROW()-13,2)=0,IF(ISBLANK(OFFSET(#REF!,INT((ROW()-13)/2),0)),"",OFFSET(#REF!,INT((ROW()-13)/2),0)),IF(ISBLANK(OFFSET('9. METAS'!$V$20,INT((ROW()-14)/2),0)),"",OFFSET('9. METAS'!$V$20,INT((ROW()-14)/2),0)))</f>
        <v/>
      </c>
      <c r="L348" s="136" t="str">
        <f ca="1">IF(MOD(ROW()-13,2)=0,IF(ISBLANK(OFFSET(#REF!,INT((ROW()-13)/2),0)),"",OFFSET(#REF!,INT((ROW()-13)/2),0)),IF(ISBLANK(OFFSET('9. METAS'!$W$20,INT((ROW()-14)/2),0)),"",OFFSET('9. METAS'!$W$20,INT((ROW()-14)/2),0)))</f>
        <v/>
      </c>
      <c r="M348" s="137" t="str">
        <f ca="1">IF(MOD(ROW()-13,2)=0,IF(ISBLANK(OFFSET(#REF!,INT((ROW()-13)/2),0)),"",OFFSET(#REF!,INT((ROW()-13)/2),0)),IF(ISBLANK(OFFSET('9. METAS'!$X$20,INT((ROW()-14)/2),0)),"",OFFSET('9. METAS'!$X$20,INT((ROW()-14)/2),0)))</f>
        <v/>
      </c>
      <c r="N348" s="537"/>
      <c r="O348" s="508"/>
      <c r="P348" s="539"/>
    </row>
    <row r="349" spans="3:16">
      <c r="C349" s="486" t="str">
        <f ca="1">IF(ISBLANK(OFFSET('5. Pp (3 años)'!$C$46,INT((ROW()-13)/2),0)),"",OFFSET('5. Pp (3 años)'!$C$46,INT((ROW()-13)/2),0))</f>
        <v/>
      </c>
      <c r="D349" s="488" t="str">
        <f ca="1">IF(ISBLANK(OFFSET('5. Pp (3 años)'!$D$46,INT((ROW()-13)/2),0)),"",OFFSET('5. Pp (3 años)'!$D$46,INT((ROW()-13)/2),0))</f>
        <v/>
      </c>
      <c r="E349" s="488" t="str">
        <f ca="1">IF(ISBLANK(OFFSET('5. Pp (3 años)'!$E$46,INT((ROW()-13)/2),0)),"",OFFSET('5. Pp (3 años)'!$E$46,INT((ROW()-13)/2),0))</f>
        <v/>
      </c>
      <c r="F349" s="490" t="str">
        <f ca="1">IF(ISBLANK(OFFSET('5. Pp (3 años)'!$K$46,INT((ROW()-13)/2),0)),"",OFFSET('5. Pp (3 años)'!$K$46,INT((ROW()-13)/2),0))</f>
        <v/>
      </c>
      <c r="G349" s="492" t="str">
        <f ca="1">IF(ISBLANK(OFFSET('5. Pp (3 años)'!$H$46,INT((ROW()-13)/2),0)),"",OFFSET('5. Pp (3 años)'!$H$46,INT((ROW()-13)/2),0))</f>
        <v/>
      </c>
      <c r="H349" s="535" t="str">
        <f ca="1">IF(ISBLANK(OFFSET('9. METAS'!$L$20,INT((ROW()-13)/2),0)),"",OFFSET('9. METAS'!$L$20,INT((ROW()-13)/2),0))</f>
        <v/>
      </c>
      <c r="I349" s="479"/>
      <c r="J349" s="135" t="e">
        <f ca="1">IF(MOD(ROW()-13,2)=0,IF(ISBLANK(OFFSET(#REF!,INT((ROW()-13)/2),0)),"",OFFSET(#REF!,INT((ROW()-13)/2),0)),IF(ISBLANK(OFFSET('9. METAS'!$U$20,INT((ROW()-14)/2),0)),"",OFFSET('9. METAS'!$U$20,INT((ROW()-14)/2),0)))</f>
        <v>#REF!</v>
      </c>
      <c r="K349" s="136" t="e">
        <f ca="1">IF(MOD(ROW()-13,2)=0,IF(ISBLANK(OFFSET(#REF!,INT((ROW()-13)/2),0)),"",OFFSET(#REF!,INT((ROW()-13)/2),0)),IF(ISBLANK(OFFSET('9. METAS'!$V$20,INT((ROW()-14)/2),0)),"",OFFSET('9. METAS'!$V$20,INT((ROW()-14)/2),0)))</f>
        <v>#REF!</v>
      </c>
      <c r="L349" s="136" t="e">
        <f ca="1">IF(MOD(ROW()-13,2)=0,IF(ISBLANK(OFFSET(#REF!,INT((ROW()-13)/2),0)),"",OFFSET(#REF!,INT((ROW()-13)/2),0)),IF(ISBLANK(OFFSET('9. METAS'!$W$20,INT((ROW()-14)/2),0)),"",OFFSET('9. METAS'!$W$20,INT((ROW()-14)/2),0)))</f>
        <v>#REF!</v>
      </c>
      <c r="M349" s="137" t="e">
        <f ca="1">IF(MOD(ROW()-13,2)=0,IF(ISBLANK(OFFSET(#REF!,INT((ROW()-13)/2),0)),"",OFFSET(#REF!,INT((ROW()-13)/2),0)),IF(ISBLANK(OFFSET('9. METAS'!$X$20,INT((ROW()-14)/2),0)),"",OFFSET('9. METAS'!$X$20,INT((ROW()-14)/2),0)))</f>
        <v>#REF!</v>
      </c>
      <c r="N349" s="536" t="str">
        <f t="shared" ref="N349" ca="1" si="332">IFERROR(J349/J350,"ND")</f>
        <v>ND</v>
      </c>
      <c r="O349" s="507" t="str">
        <f t="shared" ref="O349" ca="1" si="333">IFERROR(((J349)/H349),"ND")</f>
        <v>ND</v>
      </c>
      <c r="P349" s="538"/>
    </row>
    <row r="350" spans="3:16">
      <c r="C350" s="498"/>
      <c r="D350" s="488"/>
      <c r="E350" s="488"/>
      <c r="F350" s="490"/>
      <c r="G350" s="492"/>
      <c r="H350" s="535"/>
      <c r="I350" s="480"/>
      <c r="J350" s="135" t="str">
        <f ca="1">IF(MOD(ROW()-13,2)=0,IF(ISBLANK(OFFSET(#REF!,INT((ROW()-13)/2),0)),"",OFFSET(#REF!,INT((ROW()-13)/2),0)),IF(ISBLANK(OFFSET('9. METAS'!$U$20,INT((ROW()-14)/2),0)),"",OFFSET('9. METAS'!$U$20,INT((ROW()-14)/2),0)))</f>
        <v/>
      </c>
      <c r="K350" s="136" t="str">
        <f ca="1">IF(MOD(ROW()-13,2)=0,IF(ISBLANK(OFFSET(#REF!,INT((ROW()-13)/2),0)),"",OFFSET(#REF!,INT((ROW()-13)/2),0)),IF(ISBLANK(OFFSET('9. METAS'!$V$20,INT((ROW()-14)/2),0)),"",OFFSET('9. METAS'!$V$20,INT((ROW()-14)/2),0)))</f>
        <v/>
      </c>
      <c r="L350" s="136" t="str">
        <f ca="1">IF(MOD(ROW()-13,2)=0,IF(ISBLANK(OFFSET(#REF!,INT((ROW()-13)/2),0)),"",OFFSET(#REF!,INT((ROW()-13)/2),0)),IF(ISBLANK(OFFSET('9. METAS'!$W$20,INT((ROW()-14)/2),0)),"",OFFSET('9. METAS'!$W$20,INT((ROW()-14)/2),0)))</f>
        <v/>
      </c>
      <c r="M350" s="137" t="str">
        <f ca="1">IF(MOD(ROW()-13,2)=0,IF(ISBLANK(OFFSET(#REF!,INT((ROW()-13)/2),0)),"",OFFSET(#REF!,INT((ROW()-13)/2),0)),IF(ISBLANK(OFFSET('9. METAS'!$X$20,INT((ROW()-14)/2),0)),"",OFFSET('9. METAS'!$X$20,INT((ROW()-14)/2),0)))</f>
        <v/>
      </c>
      <c r="N350" s="537"/>
      <c r="O350" s="508"/>
      <c r="P350" s="539"/>
    </row>
    <row r="351" spans="3:16">
      <c r="C351" s="486" t="str">
        <f ca="1">IF(ISBLANK(OFFSET('5. Pp (3 años)'!$C$46,INT((ROW()-13)/2),0)),"",OFFSET('5. Pp (3 años)'!$C$46,INT((ROW()-13)/2),0))</f>
        <v/>
      </c>
      <c r="D351" s="488" t="str">
        <f ca="1">IF(ISBLANK(OFFSET('5. Pp (3 años)'!$D$46,INT((ROW()-13)/2),0)),"",OFFSET('5. Pp (3 años)'!$D$46,INT((ROW()-13)/2),0))</f>
        <v/>
      </c>
      <c r="E351" s="488" t="str">
        <f ca="1">IF(ISBLANK(OFFSET('5. Pp (3 años)'!$E$46,INT((ROW()-13)/2),0)),"",OFFSET('5. Pp (3 años)'!$E$46,INT((ROW()-13)/2),0))</f>
        <v/>
      </c>
      <c r="F351" s="490" t="str">
        <f ca="1">IF(ISBLANK(OFFSET('5. Pp (3 años)'!$K$46,INT((ROW()-13)/2),0)),"",OFFSET('5. Pp (3 años)'!$K$46,INT((ROW()-13)/2),0))</f>
        <v/>
      </c>
      <c r="G351" s="492" t="str">
        <f ca="1">IF(ISBLANK(OFFSET('5. Pp (3 años)'!$H$46,INT((ROW()-13)/2),0)),"",OFFSET('5. Pp (3 años)'!$H$46,INT((ROW()-13)/2),0))</f>
        <v/>
      </c>
      <c r="H351" s="535" t="str">
        <f ca="1">IF(ISBLANK(OFFSET('9. METAS'!$L$20,INT((ROW()-13)/2),0)),"",OFFSET('9. METAS'!$L$20,INT((ROW()-13)/2),0))</f>
        <v/>
      </c>
      <c r="I351" s="479"/>
      <c r="J351" s="135" t="e">
        <f ca="1">IF(MOD(ROW()-13,2)=0,IF(ISBLANK(OFFSET(#REF!,INT((ROW()-13)/2),0)),"",OFFSET(#REF!,INT((ROW()-13)/2),0)),IF(ISBLANK(OFFSET('9. METAS'!$U$20,INT((ROW()-14)/2),0)),"",OFFSET('9. METAS'!$U$20,INT((ROW()-14)/2),0)))</f>
        <v>#REF!</v>
      </c>
      <c r="K351" s="136" t="e">
        <f ca="1">IF(MOD(ROW()-13,2)=0,IF(ISBLANK(OFFSET(#REF!,INT((ROW()-13)/2),0)),"",OFFSET(#REF!,INT((ROW()-13)/2),0)),IF(ISBLANK(OFFSET('9. METAS'!$V$20,INT((ROW()-14)/2),0)),"",OFFSET('9. METAS'!$V$20,INT((ROW()-14)/2),0)))</f>
        <v>#REF!</v>
      </c>
      <c r="L351" s="136" t="e">
        <f ca="1">IF(MOD(ROW()-13,2)=0,IF(ISBLANK(OFFSET(#REF!,INT((ROW()-13)/2),0)),"",OFFSET(#REF!,INT((ROW()-13)/2),0)),IF(ISBLANK(OFFSET('9. METAS'!$W$20,INT((ROW()-14)/2),0)),"",OFFSET('9. METAS'!$W$20,INT((ROW()-14)/2),0)))</f>
        <v>#REF!</v>
      </c>
      <c r="M351" s="137" t="e">
        <f ca="1">IF(MOD(ROW()-13,2)=0,IF(ISBLANK(OFFSET(#REF!,INT((ROW()-13)/2),0)),"",OFFSET(#REF!,INT((ROW()-13)/2),0)),IF(ISBLANK(OFFSET('9. METAS'!$X$20,INT((ROW()-14)/2),0)),"",OFFSET('9. METAS'!$X$20,INT((ROW()-14)/2),0)))</f>
        <v>#REF!</v>
      </c>
      <c r="N351" s="536" t="str">
        <f t="shared" ref="N351" ca="1" si="334">IFERROR(J351/J352,"ND")</f>
        <v>ND</v>
      </c>
      <c r="O351" s="507" t="str">
        <f t="shared" ref="O351" ca="1" si="335">IFERROR(((J351)/H351),"ND")</f>
        <v>ND</v>
      </c>
      <c r="P351" s="538"/>
    </row>
    <row r="352" spans="3:16">
      <c r="C352" s="498"/>
      <c r="D352" s="488"/>
      <c r="E352" s="488"/>
      <c r="F352" s="490"/>
      <c r="G352" s="492"/>
      <c r="H352" s="535"/>
      <c r="I352" s="480"/>
      <c r="J352" s="135" t="str">
        <f ca="1">IF(MOD(ROW()-13,2)=0,IF(ISBLANK(OFFSET(#REF!,INT((ROW()-13)/2),0)),"",OFFSET(#REF!,INT((ROW()-13)/2),0)),IF(ISBLANK(OFFSET('9. METAS'!$U$20,INT((ROW()-14)/2),0)),"",OFFSET('9. METAS'!$U$20,INT((ROW()-14)/2),0)))</f>
        <v/>
      </c>
      <c r="K352" s="136" t="str">
        <f ca="1">IF(MOD(ROW()-13,2)=0,IF(ISBLANK(OFFSET(#REF!,INT((ROW()-13)/2),0)),"",OFFSET(#REF!,INT((ROW()-13)/2),0)),IF(ISBLANK(OFFSET('9. METAS'!$V$20,INT((ROW()-14)/2),0)),"",OFFSET('9. METAS'!$V$20,INT((ROW()-14)/2),0)))</f>
        <v/>
      </c>
      <c r="L352" s="136" t="str">
        <f ca="1">IF(MOD(ROW()-13,2)=0,IF(ISBLANK(OFFSET(#REF!,INT((ROW()-13)/2),0)),"",OFFSET(#REF!,INT((ROW()-13)/2),0)),IF(ISBLANK(OFFSET('9. METAS'!$W$20,INT((ROW()-14)/2),0)),"",OFFSET('9. METAS'!$W$20,INT((ROW()-14)/2),0)))</f>
        <v/>
      </c>
      <c r="M352" s="137" t="str">
        <f ca="1">IF(MOD(ROW()-13,2)=0,IF(ISBLANK(OFFSET(#REF!,INT((ROW()-13)/2),0)),"",OFFSET(#REF!,INT((ROW()-13)/2),0)),IF(ISBLANK(OFFSET('9. METAS'!$X$20,INT((ROW()-14)/2),0)),"",OFFSET('9. METAS'!$X$20,INT((ROW()-14)/2),0)))</f>
        <v/>
      </c>
      <c r="N352" s="537"/>
      <c r="O352" s="508"/>
      <c r="P352" s="539"/>
    </row>
    <row r="353" spans="3:16">
      <c r="C353" s="486" t="str">
        <f ca="1">IF(ISBLANK(OFFSET('5. Pp (3 años)'!$C$46,INT((ROW()-13)/2),0)),"",OFFSET('5. Pp (3 años)'!$C$46,INT((ROW()-13)/2),0))</f>
        <v/>
      </c>
      <c r="D353" s="488" t="str">
        <f ca="1">IF(ISBLANK(OFFSET('5. Pp (3 años)'!$D$46,INT((ROW()-13)/2),0)),"",OFFSET('5. Pp (3 años)'!$D$46,INT((ROW()-13)/2),0))</f>
        <v/>
      </c>
      <c r="E353" s="488" t="str">
        <f ca="1">IF(ISBLANK(OFFSET('5. Pp (3 años)'!$E$46,INT((ROW()-13)/2),0)),"",OFFSET('5. Pp (3 años)'!$E$46,INT((ROW()-13)/2),0))</f>
        <v/>
      </c>
      <c r="F353" s="490" t="str">
        <f ca="1">IF(ISBLANK(OFFSET('5. Pp (3 años)'!$K$46,INT((ROW()-13)/2),0)),"",OFFSET('5. Pp (3 años)'!$K$46,INT((ROW()-13)/2),0))</f>
        <v/>
      </c>
      <c r="G353" s="492" t="str">
        <f ca="1">IF(ISBLANK(OFFSET('5. Pp (3 años)'!$H$46,INT((ROW()-13)/2),0)),"",OFFSET('5. Pp (3 años)'!$H$46,INT((ROW()-13)/2),0))</f>
        <v/>
      </c>
      <c r="H353" s="535" t="str">
        <f ca="1">IF(ISBLANK(OFFSET('9. METAS'!$L$20,INT((ROW()-13)/2),0)),"",OFFSET('9. METAS'!$L$20,INT((ROW()-13)/2),0))</f>
        <v/>
      </c>
      <c r="I353" s="479"/>
      <c r="J353" s="135" t="e">
        <f ca="1">IF(MOD(ROW()-13,2)=0,IF(ISBLANK(OFFSET(#REF!,INT((ROW()-13)/2),0)),"",OFFSET(#REF!,INT((ROW()-13)/2),0)),IF(ISBLANK(OFFSET('9. METAS'!$U$20,INT((ROW()-14)/2),0)),"",OFFSET('9. METAS'!$U$20,INT((ROW()-14)/2),0)))</f>
        <v>#REF!</v>
      </c>
      <c r="K353" s="136" t="e">
        <f ca="1">IF(MOD(ROW()-13,2)=0,IF(ISBLANK(OFFSET(#REF!,INT((ROW()-13)/2),0)),"",OFFSET(#REF!,INT((ROW()-13)/2),0)),IF(ISBLANK(OFFSET('9. METAS'!$V$20,INT((ROW()-14)/2),0)),"",OFFSET('9. METAS'!$V$20,INT((ROW()-14)/2),0)))</f>
        <v>#REF!</v>
      </c>
      <c r="L353" s="136" t="e">
        <f ca="1">IF(MOD(ROW()-13,2)=0,IF(ISBLANK(OFFSET(#REF!,INT((ROW()-13)/2),0)),"",OFFSET(#REF!,INT((ROW()-13)/2),0)),IF(ISBLANK(OFFSET('9. METAS'!$W$20,INT((ROW()-14)/2),0)),"",OFFSET('9. METAS'!$W$20,INT((ROW()-14)/2),0)))</f>
        <v>#REF!</v>
      </c>
      <c r="M353" s="137" t="e">
        <f ca="1">IF(MOD(ROW()-13,2)=0,IF(ISBLANK(OFFSET(#REF!,INT((ROW()-13)/2),0)),"",OFFSET(#REF!,INT((ROW()-13)/2),0)),IF(ISBLANK(OFFSET('9. METAS'!$X$20,INT((ROW()-14)/2),0)),"",OFFSET('9. METAS'!$X$20,INT((ROW()-14)/2),0)))</f>
        <v>#REF!</v>
      </c>
      <c r="N353" s="536" t="str">
        <f t="shared" ref="N353" ca="1" si="336">IFERROR(J353/J354,"ND")</f>
        <v>ND</v>
      </c>
      <c r="O353" s="507" t="str">
        <f t="shared" ref="O353" ca="1" si="337">IFERROR(((J353)/H353),"ND")</f>
        <v>ND</v>
      </c>
      <c r="P353" s="538"/>
    </row>
    <row r="354" spans="3:16">
      <c r="C354" s="498"/>
      <c r="D354" s="488"/>
      <c r="E354" s="488"/>
      <c r="F354" s="490"/>
      <c r="G354" s="492"/>
      <c r="H354" s="535"/>
      <c r="I354" s="480"/>
      <c r="J354" s="135" t="str">
        <f ca="1">IF(MOD(ROW()-13,2)=0,IF(ISBLANK(OFFSET(#REF!,INT((ROW()-13)/2),0)),"",OFFSET(#REF!,INT((ROW()-13)/2),0)),IF(ISBLANK(OFFSET('9. METAS'!$U$20,INT((ROW()-14)/2),0)),"",OFFSET('9. METAS'!$U$20,INT((ROW()-14)/2),0)))</f>
        <v/>
      </c>
      <c r="K354" s="136" t="str">
        <f ca="1">IF(MOD(ROW()-13,2)=0,IF(ISBLANK(OFFSET(#REF!,INT((ROW()-13)/2),0)),"",OFFSET(#REF!,INT((ROW()-13)/2),0)),IF(ISBLANK(OFFSET('9. METAS'!$V$20,INT((ROW()-14)/2),0)),"",OFFSET('9. METAS'!$V$20,INT((ROW()-14)/2),0)))</f>
        <v/>
      </c>
      <c r="L354" s="136" t="str">
        <f ca="1">IF(MOD(ROW()-13,2)=0,IF(ISBLANK(OFFSET(#REF!,INT((ROW()-13)/2),0)),"",OFFSET(#REF!,INT((ROW()-13)/2),0)),IF(ISBLANK(OFFSET('9. METAS'!$W$20,INT((ROW()-14)/2),0)),"",OFFSET('9. METAS'!$W$20,INT((ROW()-14)/2),0)))</f>
        <v/>
      </c>
      <c r="M354" s="137" t="str">
        <f ca="1">IF(MOD(ROW()-13,2)=0,IF(ISBLANK(OFFSET(#REF!,INT((ROW()-13)/2),0)),"",OFFSET(#REF!,INT((ROW()-13)/2),0)),IF(ISBLANK(OFFSET('9. METAS'!$X$20,INT((ROW()-14)/2),0)),"",OFFSET('9. METAS'!$X$20,INT((ROW()-14)/2),0)))</f>
        <v/>
      </c>
      <c r="N354" s="537"/>
      <c r="O354" s="508"/>
      <c r="P354" s="539"/>
    </row>
    <row r="355" spans="3:16">
      <c r="C355" s="486" t="str">
        <f ca="1">IF(ISBLANK(OFFSET('5. Pp (3 años)'!$C$46,INT((ROW()-13)/2),0)),"",OFFSET('5. Pp (3 años)'!$C$46,INT((ROW()-13)/2),0))</f>
        <v/>
      </c>
      <c r="D355" s="488" t="str">
        <f ca="1">IF(ISBLANK(OFFSET('5. Pp (3 años)'!$D$46,INT((ROW()-13)/2),0)),"",OFFSET('5. Pp (3 años)'!$D$46,INT((ROW()-13)/2),0))</f>
        <v/>
      </c>
      <c r="E355" s="488" t="str">
        <f ca="1">IF(ISBLANK(OFFSET('5. Pp (3 años)'!$E$46,INT((ROW()-13)/2),0)),"",OFFSET('5. Pp (3 años)'!$E$46,INT((ROW()-13)/2),0))</f>
        <v/>
      </c>
      <c r="F355" s="490" t="str">
        <f ca="1">IF(ISBLANK(OFFSET('5. Pp (3 años)'!$K$46,INT((ROW()-13)/2),0)),"",OFFSET('5. Pp (3 años)'!$K$46,INT((ROW()-13)/2),0))</f>
        <v/>
      </c>
      <c r="G355" s="492" t="str">
        <f ca="1">IF(ISBLANK(OFFSET('5. Pp (3 años)'!$H$46,INT((ROW()-13)/2),0)),"",OFFSET('5. Pp (3 años)'!$H$46,INT((ROW()-13)/2),0))</f>
        <v/>
      </c>
      <c r="H355" s="535" t="str">
        <f ca="1">IF(ISBLANK(OFFSET('9. METAS'!$L$20,INT((ROW()-13)/2),0)),"",OFFSET('9. METAS'!$L$20,INT((ROW()-13)/2),0))</f>
        <v/>
      </c>
      <c r="I355" s="479"/>
      <c r="J355" s="135" t="e">
        <f ca="1">IF(MOD(ROW()-13,2)=0,IF(ISBLANK(OFFSET(#REF!,INT((ROW()-13)/2),0)),"",OFFSET(#REF!,INT((ROW()-13)/2),0)),IF(ISBLANK(OFFSET('9. METAS'!$U$20,INT((ROW()-14)/2),0)),"",OFFSET('9. METAS'!$U$20,INT((ROW()-14)/2),0)))</f>
        <v>#REF!</v>
      </c>
      <c r="K355" s="136" t="e">
        <f ca="1">IF(MOD(ROW()-13,2)=0,IF(ISBLANK(OFFSET(#REF!,INT((ROW()-13)/2),0)),"",OFFSET(#REF!,INT((ROW()-13)/2),0)),IF(ISBLANK(OFFSET('9. METAS'!$V$20,INT((ROW()-14)/2),0)),"",OFFSET('9. METAS'!$V$20,INT((ROW()-14)/2),0)))</f>
        <v>#REF!</v>
      </c>
      <c r="L355" s="136" t="e">
        <f ca="1">IF(MOD(ROW()-13,2)=0,IF(ISBLANK(OFFSET(#REF!,INT((ROW()-13)/2),0)),"",OFFSET(#REF!,INT((ROW()-13)/2),0)),IF(ISBLANK(OFFSET('9. METAS'!$W$20,INT((ROW()-14)/2),0)),"",OFFSET('9. METAS'!$W$20,INT((ROW()-14)/2),0)))</f>
        <v>#REF!</v>
      </c>
      <c r="M355" s="137" t="e">
        <f ca="1">IF(MOD(ROW()-13,2)=0,IF(ISBLANK(OFFSET(#REF!,INT((ROW()-13)/2),0)),"",OFFSET(#REF!,INT((ROW()-13)/2),0)),IF(ISBLANK(OFFSET('9. METAS'!$X$20,INT((ROW()-14)/2),0)),"",OFFSET('9. METAS'!$X$20,INT((ROW()-14)/2),0)))</f>
        <v>#REF!</v>
      </c>
      <c r="N355" s="536" t="str">
        <f t="shared" ref="N355" ca="1" si="338">IFERROR(J355/J356,"ND")</f>
        <v>ND</v>
      </c>
      <c r="O355" s="507" t="str">
        <f t="shared" ref="O355" ca="1" si="339">IFERROR(((J355)/H355),"ND")</f>
        <v>ND</v>
      </c>
      <c r="P355" s="538"/>
    </row>
    <row r="356" spans="3:16">
      <c r="C356" s="498"/>
      <c r="D356" s="488"/>
      <c r="E356" s="488"/>
      <c r="F356" s="490"/>
      <c r="G356" s="492"/>
      <c r="H356" s="535"/>
      <c r="I356" s="480"/>
      <c r="J356" s="135" t="str">
        <f ca="1">IF(MOD(ROW()-13,2)=0,IF(ISBLANK(OFFSET(#REF!,INT((ROW()-13)/2),0)),"",OFFSET(#REF!,INT((ROW()-13)/2),0)),IF(ISBLANK(OFFSET('9. METAS'!$U$20,INT((ROW()-14)/2),0)),"",OFFSET('9. METAS'!$U$20,INT((ROW()-14)/2),0)))</f>
        <v/>
      </c>
      <c r="K356" s="136" t="str">
        <f ca="1">IF(MOD(ROW()-13,2)=0,IF(ISBLANK(OFFSET(#REF!,INT((ROW()-13)/2),0)),"",OFFSET(#REF!,INT((ROW()-13)/2),0)),IF(ISBLANK(OFFSET('9. METAS'!$V$20,INT((ROW()-14)/2),0)),"",OFFSET('9. METAS'!$V$20,INT((ROW()-14)/2),0)))</f>
        <v/>
      </c>
      <c r="L356" s="136" t="str">
        <f ca="1">IF(MOD(ROW()-13,2)=0,IF(ISBLANK(OFFSET(#REF!,INT((ROW()-13)/2),0)),"",OFFSET(#REF!,INT((ROW()-13)/2),0)),IF(ISBLANK(OFFSET('9. METAS'!$W$20,INT((ROW()-14)/2),0)),"",OFFSET('9. METAS'!$W$20,INT((ROW()-14)/2),0)))</f>
        <v/>
      </c>
      <c r="M356" s="137" t="str">
        <f ca="1">IF(MOD(ROW()-13,2)=0,IF(ISBLANK(OFFSET(#REF!,INT((ROW()-13)/2),0)),"",OFFSET(#REF!,INT((ROW()-13)/2),0)),IF(ISBLANK(OFFSET('9. METAS'!$X$20,INT((ROW()-14)/2),0)),"",OFFSET('9. METAS'!$X$20,INT((ROW()-14)/2),0)))</f>
        <v/>
      </c>
      <c r="N356" s="537"/>
      <c r="O356" s="508"/>
      <c r="P356" s="539"/>
    </row>
    <row r="357" spans="3:16">
      <c r="C357" s="486" t="str">
        <f ca="1">IF(ISBLANK(OFFSET('5. Pp (3 años)'!$C$46,INT((ROW()-13)/2),0)),"",OFFSET('5. Pp (3 años)'!$C$46,INT((ROW()-13)/2),0))</f>
        <v/>
      </c>
      <c r="D357" s="488" t="str">
        <f ca="1">IF(ISBLANK(OFFSET('5. Pp (3 años)'!$D$46,INT((ROW()-13)/2),0)),"",OFFSET('5. Pp (3 años)'!$D$46,INT((ROW()-13)/2),0))</f>
        <v/>
      </c>
      <c r="E357" s="488" t="str">
        <f ca="1">IF(ISBLANK(OFFSET('5. Pp (3 años)'!$E$46,INT((ROW()-13)/2),0)),"",OFFSET('5. Pp (3 años)'!$E$46,INT((ROW()-13)/2),0))</f>
        <v/>
      </c>
      <c r="F357" s="490" t="str">
        <f ca="1">IF(ISBLANK(OFFSET('5. Pp (3 años)'!$K$46,INT((ROW()-13)/2),0)),"",OFFSET('5. Pp (3 años)'!$K$46,INT((ROW()-13)/2),0))</f>
        <v/>
      </c>
      <c r="G357" s="492" t="str">
        <f ca="1">IF(ISBLANK(OFFSET('5. Pp (3 años)'!$H$46,INT((ROW()-13)/2),0)),"",OFFSET('5. Pp (3 años)'!$H$46,INT((ROW()-13)/2),0))</f>
        <v/>
      </c>
      <c r="H357" s="535" t="str">
        <f ca="1">IF(ISBLANK(OFFSET('9. METAS'!$L$20,INT((ROW()-13)/2),0)),"",OFFSET('9. METAS'!$L$20,INT((ROW()-13)/2),0))</f>
        <v/>
      </c>
      <c r="I357" s="479"/>
      <c r="J357" s="135" t="e">
        <f ca="1">IF(MOD(ROW()-13,2)=0,IF(ISBLANK(OFFSET(#REF!,INT((ROW()-13)/2),0)),"",OFFSET(#REF!,INT((ROW()-13)/2),0)),IF(ISBLANK(OFFSET('9. METAS'!$U$20,INT((ROW()-14)/2),0)),"",OFFSET('9. METAS'!$U$20,INT((ROW()-14)/2),0)))</f>
        <v>#REF!</v>
      </c>
      <c r="K357" s="136" t="e">
        <f ca="1">IF(MOD(ROW()-13,2)=0,IF(ISBLANK(OFFSET(#REF!,INT((ROW()-13)/2),0)),"",OFFSET(#REF!,INT((ROW()-13)/2),0)),IF(ISBLANK(OFFSET('9. METAS'!$V$20,INT((ROW()-14)/2),0)),"",OFFSET('9. METAS'!$V$20,INT((ROW()-14)/2),0)))</f>
        <v>#REF!</v>
      </c>
      <c r="L357" s="136" t="e">
        <f ca="1">IF(MOD(ROW()-13,2)=0,IF(ISBLANK(OFFSET(#REF!,INT((ROW()-13)/2),0)),"",OFFSET(#REF!,INT((ROW()-13)/2),0)),IF(ISBLANK(OFFSET('9. METAS'!$W$20,INT((ROW()-14)/2),0)),"",OFFSET('9. METAS'!$W$20,INT((ROW()-14)/2),0)))</f>
        <v>#REF!</v>
      </c>
      <c r="M357" s="137" t="e">
        <f ca="1">IF(MOD(ROW()-13,2)=0,IF(ISBLANK(OFFSET(#REF!,INT((ROW()-13)/2),0)),"",OFFSET(#REF!,INT((ROW()-13)/2),0)),IF(ISBLANK(OFFSET('9. METAS'!$X$20,INT((ROW()-14)/2),0)),"",OFFSET('9. METAS'!$X$20,INT((ROW()-14)/2),0)))</f>
        <v>#REF!</v>
      </c>
      <c r="N357" s="536" t="str">
        <f t="shared" ref="N357" ca="1" si="340">IFERROR(J357/J358,"ND")</f>
        <v>ND</v>
      </c>
      <c r="O357" s="507" t="str">
        <f t="shared" ref="O357" ca="1" si="341">IFERROR(((J357)/H357),"ND")</f>
        <v>ND</v>
      </c>
      <c r="P357" s="538"/>
    </row>
    <row r="358" spans="3:16">
      <c r="C358" s="498"/>
      <c r="D358" s="488"/>
      <c r="E358" s="488"/>
      <c r="F358" s="490"/>
      <c r="G358" s="492"/>
      <c r="H358" s="535"/>
      <c r="I358" s="480"/>
      <c r="J358" s="135" t="str">
        <f ca="1">IF(MOD(ROW()-13,2)=0,IF(ISBLANK(OFFSET(#REF!,INT((ROW()-13)/2),0)),"",OFFSET(#REF!,INT((ROW()-13)/2),0)),IF(ISBLANK(OFFSET('9. METAS'!$U$20,INT((ROW()-14)/2),0)),"",OFFSET('9. METAS'!$U$20,INT((ROW()-14)/2),0)))</f>
        <v/>
      </c>
      <c r="K358" s="136" t="str">
        <f ca="1">IF(MOD(ROW()-13,2)=0,IF(ISBLANK(OFFSET(#REF!,INT((ROW()-13)/2),0)),"",OFFSET(#REF!,INT((ROW()-13)/2),0)),IF(ISBLANK(OFFSET('9. METAS'!$V$20,INT((ROW()-14)/2),0)),"",OFFSET('9. METAS'!$V$20,INT((ROW()-14)/2),0)))</f>
        <v/>
      </c>
      <c r="L358" s="136" t="str">
        <f ca="1">IF(MOD(ROW()-13,2)=0,IF(ISBLANK(OFFSET(#REF!,INT((ROW()-13)/2),0)),"",OFFSET(#REF!,INT((ROW()-13)/2),0)),IF(ISBLANK(OFFSET('9. METAS'!$W$20,INT((ROW()-14)/2),0)),"",OFFSET('9. METAS'!$W$20,INT((ROW()-14)/2),0)))</f>
        <v/>
      </c>
      <c r="M358" s="137" t="str">
        <f ca="1">IF(MOD(ROW()-13,2)=0,IF(ISBLANK(OFFSET(#REF!,INT((ROW()-13)/2),0)),"",OFFSET(#REF!,INT((ROW()-13)/2),0)),IF(ISBLANK(OFFSET('9. METAS'!$X$20,INT((ROW()-14)/2),0)),"",OFFSET('9. METAS'!$X$20,INT((ROW()-14)/2),0)))</f>
        <v/>
      </c>
      <c r="N358" s="537"/>
      <c r="O358" s="508"/>
      <c r="P358" s="539"/>
    </row>
    <row r="359" spans="3:16">
      <c r="C359" s="486" t="str">
        <f ca="1">IF(ISBLANK(OFFSET('5. Pp (3 años)'!$C$46,INT((ROW()-13)/2),0)),"",OFFSET('5. Pp (3 años)'!$C$46,INT((ROW()-13)/2),0))</f>
        <v/>
      </c>
      <c r="D359" s="488" t="str">
        <f ca="1">IF(ISBLANK(OFFSET('5. Pp (3 años)'!$D$46,INT((ROW()-13)/2),0)),"",OFFSET('5. Pp (3 años)'!$D$46,INT((ROW()-13)/2),0))</f>
        <v/>
      </c>
      <c r="E359" s="488" t="str">
        <f ca="1">IF(ISBLANK(OFFSET('5. Pp (3 años)'!$E$46,INT((ROW()-13)/2),0)),"",OFFSET('5. Pp (3 años)'!$E$46,INT((ROW()-13)/2),0))</f>
        <v/>
      </c>
      <c r="F359" s="490" t="str">
        <f ca="1">IF(ISBLANK(OFFSET('5. Pp (3 años)'!$K$46,INT((ROW()-13)/2),0)),"",OFFSET('5. Pp (3 años)'!$K$46,INT((ROW()-13)/2),0))</f>
        <v/>
      </c>
      <c r="G359" s="492" t="str">
        <f ca="1">IF(ISBLANK(OFFSET('5. Pp (3 años)'!$H$46,INT((ROW()-13)/2),0)),"",OFFSET('5. Pp (3 años)'!$H$46,INT((ROW()-13)/2),0))</f>
        <v/>
      </c>
      <c r="H359" s="535" t="str">
        <f ca="1">IF(ISBLANK(OFFSET('9. METAS'!$L$20,INT((ROW()-13)/2),0)),"",OFFSET('9. METAS'!$L$20,INT((ROW()-13)/2),0))</f>
        <v/>
      </c>
      <c r="I359" s="479"/>
      <c r="J359" s="135" t="e">
        <f ca="1">IF(MOD(ROW()-13,2)=0,IF(ISBLANK(OFFSET(#REF!,INT((ROW()-13)/2),0)),"",OFFSET(#REF!,INT((ROW()-13)/2),0)),IF(ISBLANK(OFFSET('9. METAS'!$U$20,INT((ROW()-14)/2),0)),"",OFFSET('9. METAS'!$U$20,INT((ROW()-14)/2),0)))</f>
        <v>#REF!</v>
      </c>
      <c r="K359" s="136" t="e">
        <f ca="1">IF(MOD(ROW()-13,2)=0,IF(ISBLANK(OFFSET(#REF!,INT((ROW()-13)/2),0)),"",OFFSET(#REF!,INT((ROW()-13)/2),0)),IF(ISBLANK(OFFSET('9. METAS'!$V$20,INT((ROW()-14)/2),0)),"",OFFSET('9. METAS'!$V$20,INT((ROW()-14)/2),0)))</f>
        <v>#REF!</v>
      </c>
      <c r="L359" s="136" t="e">
        <f ca="1">IF(MOD(ROW()-13,2)=0,IF(ISBLANK(OFFSET(#REF!,INT((ROW()-13)/2),0)),"",OFFSET(#REF!,INT((ROW()-13)/2),0)),IF(ISBLANK(OFFSET('9. METAS'!$W$20,INT((ROW()-14)/2),0)),"",OFFSET('9. METAS'!$W$20,INT((ROW()-14)/2),0)))</f>
        <v>#REF!</v>
      </c>
      <c r="M359" s="137" t="e">
        <f ca="1">IF(MOD(ROW()-13,2)=0,IF(ISBLANK(OFFSET(#REF!,INT((ROW()-13)/2),0)),"",OFFSET(#REF!,INT((ROW()-13)/2),0)),IF(ISBLANK(OFFSET('9. METAS'!$X$20,INT((ROW()-14)/2),0)),"",OFFSET('9. METAS'!$X$20,INT((ROW()-14)/2),0)))</f>
        <v>#REF!</v>
      </c>
      <c r="N359" s="536" t="str">
        <f t="shared" ref="N359" ca="1" si="342">IFERROR(J359/J360,"ND")</f>
        <v>ND</v>
      </c>
      <c r="O359" s="507" t="str">
        <f t="shared" ref="O359" ca="1" si="343">IFERROR(((J359)/H359),"ND")</f>
        <v>ND</v>
      </c>
      <c r="P359" s="538"/>
    </row>
    <row r="360" spans="3:16">
      <c r="C360" s="498"/>
      <c r="D360" s="488"/>
      <c r="E360" s="488"/>
      <c r="F360" s="490"/>
      <c r="G360" s="492"/>
      <c r="H360" s="535"/>
      <c r="I360" s="480"/>
      <c r="J360" s="135" t="str">
        <f ca="1">IF(MOD(ROW()-13,2)=0,IF(ISBLANK(OFFSET(#REF!,INT((ROW()-13)/2),0)),"",OFFSET(#REF!,INT((ROW()-13)/2),0)),IF(ISBLANK(OFFSET('9. METAS'!$U$20,INT((ROW()-14)/2),0)),"",OFFSET('9. METAS'!$U$20,INT((ROW()-14)/2),0)))</f>
        <v/>
      </c>
      <c r="K360" s="136" t="str">
        <f ca="1">IF(MOD(ROW()-13,2)=0,IF(ISBLANK(OFFSET(#REF!,INT((ROW()-13)/2),0)),"",OFFSET(#REF!,INT((ROW()-13)/2),0)),IF(ISBLANK(OFFSET('9. METAS'!$V$20,INT((ROW()-14)/2),0)),"",OFFSET('9. METAS'!$V$20,INT((ROW()-14)/2),0)))</f>
        <v/>
      </c>
      <c r="L360" s="136" t="str">
        <f ca="1">IF(MOD(ROW()-13,2)=0,IF(ISBLANK(OFFSET(#REF!,INT((ROW()-13)/2),0)),"",OFFSET(#REF!,INT((ROW()-13)/2),0)),IF(ISBLANK(OFFSET('9. METAS'!$W$20,INT((ROW()-14)/2),0)),"",OFFSET('9. METAS'!$W$20,INT((ROW()-14)/2),0)))</f>
        <v/>
      </c>
      <c r="M360" s="137" t="str">
        <f ca="1">IF(MOD(ROW()-13,2)=0,IF(ISBLANK(OFFSET(#REF!,INT((ROW()-13)/2),0)),"",OFFSET(#REF!,INT((ROW()-13)/2),0)),IF(ISBLANK(OFFSET('9. METAS'!$X$20,INT((ROW()-14)/2),0)),"",OFFSET('9. METAS'!$X$20,INT((ROW()-14)/2),0)))</f>
        <v/>
      </c>
      <c r="N360" s="537"/>
      <c r="O360" s="508"/>
      <c r="P360" s="539"/>
    </row>
    <row r="361" spans="3:16">
      <c r="C361" s="486" t="str">
        <f ca="1">IF(ISBLANK(OFFSET('5. Pp (3 años)'!$C$46,INT((ROW()-13)/2),0)),"",OFFSET('5. Pp (3 años)'!$C$46,INT((ROW()-13)/2),0))</f>
        <v/>
      </c>
      <c r="D361" s="488" t="str">
        <f ca="1">IF(ISBLANK(OFFSET('5. Pp (3 años)'!$D$46,INT((ROW()-13)/2),0)),"",OFFSET('5. Pp (3 años)'!$D$46,INT((ROW()-13)/2),0))</f>
        <v/>
      </c>
      <c r="E361" s="488" t="str">
        <f ca="1">IF(ISBLANK(OFFSET('5. Pp (3 años)'!$E$46,INT((ROW()-13)/2),0)),"",OFFSET('5. Pp (3 años)'!$E$46,INT((ROW()-13)/2),0))</f>
        <v/>
      </c>
      <c r="F361" s="490" t="str">
        <f ca="1">IF(ISBLANK(OFFSET('5. Pp (3 años)'!$K$46,INT((ROW()-13)/2),0)),"",OFFSET('5. Pp (3 años)'!$K$46,INT((ROW()-13)/2),0))</f>
        <v/>
      </c>
      <c r="G361" s="492" t="str">
        <f ca="1">IF(ISBLANK(OFFSET('5. Pp (3 años)'!$H$46,INT((ROW()-13)/2),0)),"",OFFSET('5. Pp (3 años)'!$H$46,INT((ROW()-13)/2),0))</f>
        <v/>
      </c>
      <c r="H361" s="535" t="str">
        <f ca="1">IF(ISBLANK(OFFSET('9. METAS'!$L$20,INT((ROW()-13)/2),0)),"",OFFSET('9. METAS'!$L$20,INT((ROW()-13)/2),0))</f>
        <v/>
      </c>
      <c r="I361" s="479"/>
      <c r="J361" s="135" t="e">
        <f ca="1">IF(MOD(ROW()-13,2)=0,IF(ISBLANK(OFFSET(#REF!,INT((ROW()-13)/2),0)),"",OFFSET(#REF!,INT((ROW()-13)/2),0)),IF(ISBLANK(OFFSET('9. METAS'!$U$20,INT((ROW()-14)/2),0)),"",OFFSET('9. METAS'!$U$20,INT((ROW()-14)/2),0)))</f>
        <v>#REF!</v>
      </c>
      <c r="K361" s="136" t="e">
        <f ca="1">IF(MOD(ROW()-13,2)=0,IF(ISBLANK(OFFSET(#REF!,INT((ROW()-13)/2),0)),"",OFFSET(#REF!,INT((ROW()-13)/2),0)),IF(ISBLANK(OFFSET('9. METAS'!$V$20,INT((ROW()-14)/2),0)),"",OFFSET('9. METAS'!$V$20,INT((ROW()-14)/2),0)))</f>
        <v>#REF!</v>
      </c>
      <c r="L361" s="136" t="e">
        <f ca="1">IF(MOD(ROW()-13,2)=0,IF(ISBLANK(OFFSET(#REF!,INT((ROW()-13)/2),0)),"",OFFSET(#REF!,INT((ROW()-13)/2),0)),IF(ISBLANK(OFFSET('9. METAS'!$W$20,INT((ROW()-14)/2),0)),"",OFFSET('9. METAS'!$W$20,INT((ROW()-14)/2),0)))</f>
        <v>#REF!</v>
      </c>
      <c r="M361" s="137" t="e">
        <f ca="1">IF(MOD(ROW()-13,2)=0,IF(ISBLANK(OFFSET(#REF!,INT((ROW()-13)/2),0)),"",OFFSET(#REF!,INT((ROW()-13)/2),0)),IF(ISBLANK(OFFSET('9. METAS'!$X$20,INT((ROW()-14)/2),0)),"",OFFSET('9. METAS'!$X$20,INT((ROW()-14)/2),0)))</f>
        <v>#REF!</v>
      </c>
      <c r="N361" s="536" t="str">
        <f t="shared" ref="N361" ca="1" si="344">IFERROR(J361/J362,"ND")</f>
        <v>ND</v>
      </c>
      <c r="O361" s="507" t="str">
        <f t="shared" ref="O361" ca="1" si="345">IFERROR(((J361)/H361),"ND")</f>
        <v>ND</v>
      </c>
      <c r="P361" s="538"/>
    </row>
    <row r="362" spans="3:16">
      <c r="C362" s="498"/>
      <c r="D362" s="488"/>
      <c r="E362" s="488"/>
      <c r="F362" s="490"/>
      <c r="G362" s="492"/>
      <c r="H362" s="535"/>
      <c r="I362" s="480"/>
      <c r="J362" s="135" t="str">
        <f ca="1">IF(MOD(ROW()-13,2)=0,IF(ISBLANK(OFFSET(#REF!,INT((ROW()-13)/2),0)),"",OFFSET(#REF!,INT((ROW()-13)/2),0)),IF(ISBLANK(OFFSET('9. METAS'!$U$20,INT((ROW()-14)/2),0)),"",OFFSET('9. METAS'!$U$20,INT((ROW()-14)/2),0)))</f>
        <v/>
      </c>
      <c r="K362" s="136" t="str">
        <f ca="1">IF(MOD(ROW()-13,2)=0,IF(ISBLANK(OFFSET(#REF!,INT((ROW()-13)/2),0)),"",OFFSET(#REF!,INT((ROW()-13)/2),0)),IF(ISBLANK(OFFSET('9. METAS'!$V$20,INT((ROW()-14)/2),0)),"",OFFSET('9. METAS'!$V$20,INT((ROW()-14)/2),0)))</f>
        <v/>
      </c>
      <c r="L362" s="136" t="str">
        <f ca="1">IF(MOD(ROW()-13,2)=0,IF(ISBLANK(OFFSET(#REF!,INT((ROW()-13)/2),0)),"",OFFSET(#REF!,INT((ROW()-13)/2),0)),IF(ISBLANK(OFFSET('9. METAS'!$W$20,INT((ROW()-14)/2),0)),"",OFFSET('9. METAS'!$W$20,INT((ROW()-14)/2),0)))</f>
        <v/>
      </c>
      <c r="M362" s="137" t="str">
        <f ca="1">IF(MOD(ROW()-13,2)=0,IF(ISBLANK(OFFSET(#REF!,INT((ROW()-13)/2),0)),"",OFFSET(#REF!,INT((ROW()-13)/2),0)),IF(ISBLANK(OFFSET('9. METAS'!$X$20,INT((ROW()-14)/2),0)),"",OFFSET('9. METAS'!$X$20,INT((ROW()-14)/2),0)))</f>
        <v/>
      </c>
      <c r="N362" s="537"/>
      <c r="O362" s="508"/>
      <c r="P362" s="539"/>
    </row>
    <row r="363" spans="3:16">
      <c r="C363" s="486" t="str">
        <f ca="1">IF(ISBLANK(OFFSET('5. Pp (3 años)'!$C$46,INT((ROW()-13)/2),0)),"",OFFSET('5. Pp (3 años)'!$C$46,INT((ROW()-13)/2),0))</f>
        <v/>
      </c>
      <c r="D363" s="488" t="str">
        <f ca="1">IF(ISBLANK(OFFSET('5. Pp (3 años)'!$D$46,INT((ROW()-13)/2),0)),"",OFFSET('5. Pp (3 años)'!$D$46,INT((ROW()-13)/2),0))</f>
        <v/>
      </c>
      <c r="E363" s="488" t="str">
        <f ca="1">IF(ISBLANK(OFFSET('5. Pp (3 años)'!$E$46,INT((ROW()-13)/2),0)),"",OFFSET('5. Pp (3 años)'!$E$46,INT((ROW()-13)/2),0))</f>
        <v/>
      </c>
      <c r="F363" s="490" t="str">
        <f ca="1">IF(ISBLANK(OFFSET('5. Pp (3 años)'!$K$46,INT((ROW()-13)/2),0)),"",OFFSET('5. Pp (3 años)'!$K$46,INT((ROW()-13)/2),0))</f>
        <v/>
      </c>
      <c r="G363" s="492" t="str">
        <f ca="1">IF(ISBLANK(OFFSET('5. Pp (3 años)'!$H$46,INT((ROW()-13)/2),0)),"",OFFSET('5. Pp (3 años)'!$H$46,INT((ROW()-13)/2),0))</f>
        <v/>
      </c>
      <c r="H363" s="535" t="str">
        <f ca="1">IF(ISBLANK(OFFSET('9. METAS'!$L$20,INT((ROW()-13)/2),0)),"",OFFSET('9. METAS'!$L$20,INT((ROW()-13)/2),0))</f>
        <v/>
      </c>
      <c r="I363" s="479"/>
      <c r="J363" s="135" t="e">
        <f ca="1">IF(MOD(ROW()-13,2)=0,IF(ISBLANK(OFFSET(#REF!,INT((ROW()-13)/2),0)),"",OFFSET(#REF!,INT((ROW()-13)/2),0)),IF(ISBLANK(OFFSET('9. METAS'!$U$20,INT((ROW()-14)/2),0)),"",OFFSET('9. METAS'!$U$20,INT((ROW()-14)/2),0)))</f>
        <v>#REF!</v>
      </c>
      <c r="K363" s="136" t="e">
        <f ca="1">IF(MOD(ROW()-13,2)=0,IF(ISBLANK(OFFSET(#REF!,INT((ROW()-13)/2),0)),"",OFFSET(#REF!,INT((ROW()-13)/2),0)),IF(ISBLANK(OFFSET('9. METAS'!$V$20,INT((ROW()-14)/2),0)),"",OFFSET('9. METAS'!$V$20,INT((ROW()-14)/2),0)))</f>
        <v>#REF!</v>
      </c>
      <c r="L363" s="136" t="e">
        <f ca="1">IF(MOD(ROW()-13,2)=0,IF(ISBLANK(OFFSET(#REF!,INT((ROW()-13)/2),0)),"",OFFSET(#REF!,INT((ROW()-13)/2),0)),IF(ISBLANK(OFFSET('9. METAS'!$W$20,INT((ROW()-14)/2),0)),"",OFFSET('9. METAS'!$W$20,INT((ROW()-14)/2),0)))</f>
        <v>#REF!</v>
      </c>
      <c r="M363" s="137" t="e">
        <f ca="1">IF(MOD(ROW()-13,2)=0,IF(ISBLANK(OFFSET(#REF!,INT((ROW()-13)/2),0)),"",OFFSET(#REF!,INT((ROW()-13)/2),0)),IF(ISBLANK(OFFSET('9. METAS'!$X$20,INT((ROW()-14)/2),0)),"",OFFSET('9. METAS'!$X$20,INT((ROW()-14)/2),0)))</f>
        <v>#REF!</v>
      </c>
      <c r="N363" s="536" t="str">
        <f t="shared" ref="N363" ca="1" si="346">IFERROR(J363/J364,"ND")</f>
        <v>ND</v>
      </c>
      <c r="O363" s="507" t="str">
        <f t="shared" ref="O363" ca="1" si="347">IFERROR(((J363)/H363),"ND")</f>
        <v>ND</v>
      </c>
      <c r="P363" s="538"/>
    </row>
    <row r="364" spans="3:16">
      <c r="C364" s="498"/>
      <c r="D364" s="488"/>
      <c r="E364" s="488"/>
      <c r="F364" s="490"/>
      <c r="G364" s="492"/>
      <c r="H364" s="535"/>
      <c r="I364" s="480"/>
      <c r="J364" s="135" t="str">
        <f ca="1">IF(MOD(ROW()-13,2)=0,IF(ISBLANK(OFFSET(#REF!,INT((ROW()-13)/2),0)),"",OFFSET(#REF!,INT((ROW()-13)/2),0)),IF(ISBLANK(OFFSET('9. METAS'!$U$20,INT((ROW()-14)/2),0)),"",OFFSET('9. METAS'!$U$20,INT((ROW()-14)/2),0)))</f>
        <v/>
      </c>
      <c r="K364" s="136" t="str">
        <f ca="1">IF(MOD(ROW()-13,2)=0,IF(ISBLANK(OFFSET(#REF!,INT((ROW()-13)/2),0)),"",OFFSET(#REF!,INT((ROW()-13)/2),0)),IF(ISBLANK(OFFSET('9. METAS'!$V$20,INT((ROW()-14)/2),0)),"",OFFSET('9. METAS'!$V$20,INT((ROW()-14)/2),0)))</f>
        <v/>
      </c>
      <c r="L364" s="136" t="str">
        <f ca="1">IF(MOD(ROW()-13,2)=0,IF(ISBLANK(OFFSET(#REF!,INT((ROW()-13)/2),0)),"",OFFSET(#REF!,INT((ROW()-13)/2),0)),IF(ISBLANK(OFFSET('9. METAS'!$W$20,INT((ROW()-14)/2),0)),"",OFFSET('9. METAS'!$W$20,INT((ROW()-14)/2),0)))</f>
        <v/>
      </c>
      <c r="M364" s="137" t="str">
        <f ca="1">IF(MOD(ROW()-13,2)=0,IF(ISBLANK(OFFSET(#REF!,INT((ROW()-13)/2),0)),"",OFFSET(#REF!,INT((ROW()-13)/2),0)),IF(ISBLANK(OFFSET('9. METAS'!$X$20,INT((ROW()-14)/2),0)),"",OFFSET('9. METAS'!$X$20,INT((ROW()-14)/2),0)))</f>
        <v/>
      </c>
      <c r="N364" s="537"/>
      <c r="O364" s="508"/>
      <c r="P364" s="539"/>
    </row>
    <row r="365" spans="3:16">
      <c r="C365" s="486" t="str">
        <f ca="1">IF(ISBLANK(OFFSET('5. Pp (3 años)'!$C$46,INT((ROW()-13)/2),0)),"",OFFSET('5. Pp (3 años)'!$C$46,INT((ROW()-13)/2),0))</f>
        <v/>
      </c>
      <c r="D365" s="488" t="str">
        <f ca="1">IF(ISBLANK(OFFSET('5. Pp (3 años)'!$D$46,INT((ROW()-13)/2),0)),"",OFFSET('5. Pp (3 años)'!$D$46,INT((ROW()-13)/2),0))</f>
        <v/>
      </c>
      <c r="E365" s="488" t="str">
        <f ca="1">IF(ISBLANK(OFFSET('5. Pp (3 años)'!$E$46,INT((ROW()-13)/2),0)),"",OFFSET('5. Pp (3 años)'!$E$46,INT((ROW()-13)/2),0))</f>
        <v/>
      </c>
      <c r="F365" s="490" t="str">
        <f ca="1">IF(ISBLANK(OFFSET('5. Pp (3 años)'!$K$46,INT((ROW()-13)/2),0)),"",OFFSET('5. Pp (3 años)'!$K$46,INT((ROW()-13)/2),0))</f>
        <v/>
      </c>
      <c r="G365" s="492" t="str">
        <f ca="1">IF(ISBLANK(OFFSET('5. Pp (3 años)'!$H$46,INT((ROW()-13)/2),0)),"",OFFSET('5. Pp (3 años)'!$H$46,INT((ROW()-13)/2),0))</f>
        <v/>
      </c>
      <c r="H365" s="535" t="str">
        <f ca="1">IF(ISBLANK(OFFSET('9. METAS'!$L$20,INT((ROW()-13)/2),0)),"",OFFSET('9. METAS'!$L$20,INT((ROW()-13)/2),0))</f>
        <v/>
      </c>
      <c r="I365" s="479"/>
      <c r="J365" s="135" t="e">
        <f ca="1">IF(MOD(ROW()-13,2)=0,IF(ISBLANK(OFFSET(#REF!,INT((ROW()-13)/2),0)),"",OFFSET(#REF!,INT((ROW()-13)/2),0)),IF(ISBLANK(OFFSET('9. METAS'!$U$20,INT((ROW()-14)/2),0)),"",OFFSET('9. METAS'!$U$20,INT((ROW()-14)/2),0)))</f>
        <v>#REF!</v>
      </c>
      <c r="K365" s="136" t="e">
        <f ca="1">IF(MOD(ROW()-13,2)=0,IF(ISBLANK(OFFSET(#REF!,INT((ROW()-13)/2),0)),"",OFFSET(#REF!,INT((ROW()-13)/2),0)),IF(ISBLANK(OFFSET('9. METAS'!$V$20,INT((ROW()-14)/2),0)),"",OFFSET('9. METAS'!$V$20,INT((ROW()-14)/2),0)))</f>
        <v>#REF!</v>
      </c>
      <c r="L365" s="136" t="e">
        <f ca="1">IF(MOD(ROW()-13,2)=0,IF(ISBLANK(OFFSET(#REF!,INT((ROW()-13)/2),0)),"",OFFSET(#REF!,INT((ROW()-13)/2),0)),IF(ISBLANK(OFFSET('9. METAS'!$W$20,INT((ROW()-14)/2),0)),"",OFFSET('9. METAS'!$W$20,INT((ROW()-14)/2),0)))</f>
        <v>#REF!</v>
      </c>
      <c r="M365" s="137" t="e">
        <f ca="1">IF(MOD(ROW()-13,2)=0,IF(ISBLANK(OFFSET(#REF!,INT((ROW()-13)/2),0)),"",OFFSET(#REF!,INT((ROW()-13)/2),0)),IF(ISBLANK(OFFSET('9. METAS'!$X$20,INT((ROW()-14)/2),0)),"",OFFSET('9. METAS'!$X$20,INT((ROW()-14)/2),0)))</f>
        <v>#REF!</v>
      </c>
      <c r="N365" s="536" t="str">
        <f t="shared" ref="N365" ca="1" si="348">IFERROR(J365/J366,"ND")</f>
        <v>ND</v>
      </c>
      <c r="O365" s="507" t="str">
        <f t="shared" ref="O365" ca="1" si="349">IFERROR(((J365)/H365),"ND")</f>
        <v>ND</v>
      </c>
      <c r="P365" s="538"/>
    </row>
    <row r="366" spans="3:16">
      <c r="C366" s="498"/>
      <c r="D366" s="488"/>
      <c r="E366" s="488"/>
      <c r="F366" s="490"/>
      <c r="G366" s="492"/>
      <c r="H366" s="535"/>
      <c r="I366" s="480"/>
      <c r="J366" s="135" t="str">
        <f ca="1">IF(MOD(ROW()-13,2)=0,IF(ISBLANK(OFFSET(#REF!,INT((ROW()-13)/2),0)),"",OFFSET(#REF!,INT((ROW()-13)/2),0)),IF(ISBLANK(OFFSET('9. METAS'!$U$20,INT((ROW()-14)/2),0)),"",OFFSET('9. METAS'!$U$20,INT((ROW()-14)/2),0)))</f>
        <v/>
      </c>
      <c r="K366" s="136" t="str">
        <f ca="1">IF(MOD(ROW()-13,2)=0,IF(ISBLANK(OFFSET(#REF!,INT((ROW()-13)/2),0)),"",OFFSET(#REF!,INT((ROW()-13)/2),0)),IF(ISBLANK(OFFSET('9. METAS'!$V$20,INT((ROW()-14)/2),0)),"",OFFSET('9. METAS'!$V$20,INT((ROW()-14)/2),0)))</f>
        <v/>
      </c>
      <c r="L366" s="136" t="str">
        <f ca="1">IF(MOD(ROW()-13,2)=0,IF(ISBLANK(OFFSET(#REF!,INT((ROW()-13)/2),0)),"",OFFSET(#REF!,INT((ROW()-13)/2),0)),IF(ISBLANK(OFFSET('9. METAS'!$W$20,INT((ROW()-14)/2),0)),"",OFFSET('9. METAS'!$W$20,INT((ROW()-14)/2),0)))</f>
        <v/>
      </c>
      <c r="M366" s="137" t="str">
        <f ca="1">IF(MOD(ROW()-13,2)=0,IF(ISBLANK(OFFSET(#REF!,INT((ROW()-13)/2),0)),"",OFFSET(#REF!,INT((ROW()-13)/2),0)),IF(ISBLANK(OFFSET('9. METAS'!$X$20,INT((ROW()-14)/2),0)),"",OFFSET('9. METAS'!$X$20,INT((ROW()-14)/2),0)))</f>
        <v/>
      </c>
      <c r="N366" s="537"/>
      <c r="O366" s="508"/>
      <c r="P366" s="539"/>
    </row>
    <row r="367" spans="3:16">
      <c r="C367" s="486" t="str">
        <f ca="1">IF(ISBLANK(OFFSET('5. Pp (3 años)'!$C$46,INT((ROW()-13)/2),0)),"",OFFSET('5. Pp (3 años)'!$C$46,INT((ROW()-13)/2),0))</f>
        <v/>
      </c>
      <c r="D367" s="488" t="str">
        <f ca="1">IF(ISBLANK(OFFSET('5. Pp (3 años)'!$D$46,INT((ROW()-13)/2),0)),"",OFFSET('5. Pp (3 años)'!$D$46,INT((ROW()-13)/2),0))</f>
        <v/>
      </c>
      <c r="E367" s="488" t="str">
        <f ca="1">IF(ISBLANK(OFFSET('5. Pp (3 años)'!$E$46,INT((ROW()-13)/2),0)),"",OFFSET('5. Pp (3 años)'!$E$46,INT((ROW()-13)/2),0))</f>
        <v/>
      </c>
      <c r="F367" s="490" t="str">
        <f ca="1">IF(ISBLANK(OFFSET('5. Pp (3 años)'!$K$46,INT((ROW()-13)/2),0)),"",OFFSET('5. Pp (3 años)'!$K$46,INT((ROW()-13)/2),0))</f>
        <v/>
      </c>
      <c r="G367" s="492" t="str">
        <f ca="1">IF(ISBLANK(OFFSET('5. Pp (3 años)'!$H$46,INT((ROW()-13)/2),0)),"",OFFSET('5. Pp (3 años)'!$H$46,INT((ROW()-13)/2),0))</f>
        <v/>
      </c>
      <c r="H367" s="535" t="str">
        <f ca="1">IF(ISBLANK(OFFSET('9. METAS'!$L$20,INT((ROW()-13)/2),0)),"",OFFSET('9. METAS'!$L$20,INT((ROW()-13)/2),0))</f>
        <v/>
      </c>
      <c r="I367" s="479"/>
      <c r="J367" s="135" t="e">
        <f ca="1">IF(MOD(ROW()-13,2)=0,IF(ISBLANK(OFFSET(#REF!,INT((ROW()-13)/2),0)),"",OFFSET(#REF!,INT((ROW()-13)/2),0)),IF(ISBLANK(OFFSET('9. METAS'!$U$20,INT((ROW()-14)/2),0)),"",OFFSET('9. METAS'!$U$20,INT((ROW()-14)/2),0)))</f>
        <v>#REF!</v>
      </c>
      <c r="K367" s="136" t="e">
        <f ca="1">IF(MOD(ROW()-13,2)=0,IF(ISBLANK(OFFSET(#REF!,INT((ROW()-13)/2),0)),"",OFFSET(#REF!,INT((ROW()-13)/2),0)),IF(ISBLANK(OFFSET('9. METAS'!$V$20,INT((ROW()-14)/2),0)),"",OFFSET('9. METAS'!$V$20,INT((ROW()-14)/2),0)))</f>
        <v>#REF!</v>
      </c>
      <c r="L367" s="136" t="e">
        <f ca="1">IF(MOD(ROW()-13,2)=0,IF(ISBLANK(OFFSET(#REF!,INT((ROW()-13)/2),0)),"",OFFSET(#REF!,INT((ROW()-13)/2),0)),IF(ISBLANK(OFFSET('9. METAS'!$W$20,INT((ROW()-14)/2),0)),"",OFFSET('9. METAS'!$W$20,INT((ROW()-14)/2),0)))</f>
        <v>#REF!</v>
      </c>
      <c r="M367" s="137" t="e">
        <f ca="1">IF(MOD(ROW()-13,2)=0,IF(ISBLANK(OFFSET(#REF!,INT((ROW()-13)/2),0)),"",OFFSET(#REF!,INT((ROW()-13)/2),0)),IF(ISBLANK(OFFSET('9. METAS'!$X$20,INT((ROW()-14)/2),0)),"",OFFSET('9. METAS'!$X$20,INT((ROW()-14)/2),0)))</f>
        <v>#REF!</v>
      </c>
      <c r="N367" s="536" t="str">
        <f t="shared" ref="N367" ca="1" si="350">IFERROR(J367/J368,"ND")</f>
        <v>ND</v>
      </c>
      <c r="O367" s="507" t="str">
        <f t="shared" ref="O367" ca="1" si="351">IFERROR(((J367)/H367),"ND")</f>
        <v>ND</v>
      </c>
      <c r="P367" s="538"/>
    </row>
    <row r="368" spans="3:16">
      <c r="C368" s="498"/>
      <c r="D368" s="488"/>
      <c r="E368" s="488"/>
      <c r="F368" s="490"/>
      <c r="G368" s="492"/>
      <c r="H368" s="535"/>
      <c r="I368" s="480"/>
      <c r="J368" s="135" t="str">
        <f ca="1">IF(MOD(ROW()-13,2)=0,IF(ISBLANK(OFFSET(#REF!,INT((ROW()-13)/2),0)),"",OFFSET(#REF!,INT((ROW()-13)/2),0)),IF(ISBLANK(OFFSET('9. METAS'!$U$20,INT((ROW()-14)/2),0)),"",OFFSET('9. METAS'!$U$20,INT((ROW()-14)/2),0)))</f>
        <v/>
      </c>
      <c r="K368" s="136" t="str">
        <f ca="1">IF(MOD(ROW()-13,2)=0,IF(ISBLANK(OFFSET(#REF!,INT((ROW()-13)/2),0)),"",OFFSET(#REF!,INT((ROW()-13)/2),0)),IF(ISBLANK(OFFSET('9. METAS'!$V$20,INT((ROW()-14)/2),0)),"",OFFSET('9. METAS'!$V$20,INT((ROW()-14)/2),0)))</f>
        <v/>
      </c>
      <c r="L368" s="136" t="str">
        <f ca="1">IF(MOD(ROW()-13,2)=0,IF(ISBLANK(OFFSET(#REF!,INT((ROW()-13)/2),0)),"",OFFSET(#REF!,INT((ROW()-13)/2),0)),IF(ISBLANK(OFFSET('9. METAS'!$W$20,INT((ROW()-14)/2),0)),"",OFFSET('9. METAS'!$W$20,INT((ROW()-14)/2),0)))</f>
        <v/>
      </c>
      <c r="M368" s="137" t="str">
        <f ca="1">IF(MOD(ROW()-13,2)=0,IF(ISBLANK(OFFSET(#REF!,INT((ROW()-13)/2),0)),"",OFFSET(#REF!,INT((ROW()-13)/2),0)),IF(ISBLANK(OFFSET('9. METAS'!$X$20,INT((ROW()-14)/2),0)),"",OFFSET('9. METAS'!$X$20,INT((ROW()-14)/2),0)))</f>
        <v/>
      </c>
      <c r="N368" s="537"/>
      <c r="O368" s="508"/>
      <c r="P368" s="539"/>
    </row>
    <row r="369" spans="3:16">
      <c r="C369" s="486" t="str">
        <f ca="1">IF(ISBLANK(OFFSET('5. Pp (3 años)'!$C$46,INT((ROW()-13)/2),0)),"",OFFSET('5. Pp (3 años)'!$C$46,INT((ROW()-13)/2),0))</f>
        <v/>
      </c>
      <c r="D369" s="488" t="str">
        <f ca="1">IF(ISBLANK(OFFSET('5. Pp (3 años)'!$D$46,INT((ROW()-13)/2),0)),"",OFFSET('5. Pp (3 años)'!$D$46,INT((ROW()-13)/2),0))</f>
        <v/>
      </c>
      <c r="E369" s="488" t="str">
        <f ca="1">IF(ISBLANK(OFFSET('5. Pp (3 años)'!$E$46,INT((ROW()-13)/2),0)),"",OFFSET('5. Pp (3 años)'!$E$46,INT((ROW()-13)/2),0))</f>
        <v/>
      </c>
      <c r="F369" s="490" t="str">
        <f ca="1">IF(ISBLANK(OFFSET('5. Pp (3 años)'!$K$46,INT((ROW()-13)/2),0)),"",OFFSET('5. Pp (3 años)'!$K$46,INT((ROW()-13)/2),0))</f>
        <v/>
      </c>
      <c r="G369" s="492" t="str">
        <f ca="1">IF(ISBLANK(OFFSET('5. Pp (3 años)'!$H$46,INT((ROW()-13)/2),0)),"",OFFSET('5. Pp (3 años)'!$H$46,INT((ROW()-13)/2),0))</f>
        <v/>
      </c>
      <c r="H369" s="535" t="str">
        <f ca="1">IF(ISBLANK(OFFSET('9. METAS'!$L$20,INT((ROW()-13)/2),0)),"",OFFSET('9. METAS'!$L$20,INT((ROW()-13)/2),0))</f>
        <v/>
      </c>
      <c r="I369" s="479"/>
      <c r="J369" s="135" t="e">
        <f ca="1">IF(MOD(ROW()-13,2)=0,IF(ISBLANK(OFFSET(#REF!,INT((ROW()-13)/2),0)),"",OFFSET(#REF!,INT((ROW()-13)/2),0)),IF(ISBLANK(OFFSET('9. METAS'!$U$20,INT((ROW()-14)/2),0)),"",OFFSET('9. METAS'!$U$20,INT((ROW()-14)/2),0)))</f>
        <v>#REF!</v>
      </c>
      <c r="K369" s="136" t="e">
        <f ca="1">IF(MOD(ROW()-13,2)=0,IF(ISBLANK(OFFSET(#REF!,INT((ROW()-13)/2),0)),"",OFFSET(#REF!,INT((ROW()-13)/2),0)),IF(ISBLANK(OFFSET('9. METAS'!$V$20,INT((ROW()-14)/2),0)),"",OFFSET('9. METAS'!$V$20,INT((ROW()-14)/2),0)))</f>
        <v>#REF!</v>
      </c>
      <c r="L369" s="136" t="e">
        <f ca="1">IF(MOD(ROW()-13,2)=0,IF(ISBLANK(OFFSET(#REF!,INT((ROW()-13)/2),0)),"",OFFSET(#REF!,INT((ROW()-13)/2),0)),IF(ISBLANK(OFFSET('9. METAS'!$W$20,INT((ROW()-14)/2),0)),"",OFFSET('9. METAS'!$W$20,INT((ROW()-14)/2),0)))</f>
        <v>#REF!</v>
      </c>
      <c r="M369" s="137" t="e">
        <f ca="1">IF(MOD(ROW()-13,2)=0,IF(ISBLANK(OFFSET(#REF!,INT((ROW()-13)/2),0)),"",OFFSET(#REF!,INT((ROW()-13)/2),0)),IF(ISBLANK(OFFSET('9. METAS'!$X$20,INT((ROW()-14)/2),0)),"",OFFSET('9. METAS'!$X$20,INT((ROW()-14)/2),0)))</f>
        <v>#REF!</v>
      </c>
      <c r="N369" s="536" t="str">
        <f t="shared" ref="N369" ca="1" si="352">IFERROR(J369/J370,"ND")</f>
        <v>ND</v>
      </c>
      <c r="O369" s="507" t="str">
        <f t="shared" ref="O369" ca="1" si="353">IFERROR(((J369)/H369),"ND")</f>
        <v>ND</v>
      </c>
      <c r="P369" s="538"/>
    </row>
    <row r="370" spans="3:16">
      <c r="C370" s="498"/>
      <c r="D370" s="488"/>
      <c r="E370" s="488"/>
      <c r="F370" s="490"/>
      <c r="G370" s="492"/>
      <c r="H370" s="535"/>
      <c r="I370" s="480"/>
      <c r="J370" s="135" t="str">
        <f ca="1">IF(MOD(ROW()-13,2)=0,IF(ISBLANK(OFFSET(#REF!,INT((ROW()-13)/2),0)),"",OFFSET(#REF!,INT((ROW()-13)/2),0)),IF(ISBLANK(OFFSET('9. METAS'!$U$20,INT((ROW()-14)/2),0)),"",OFFSET('9. METAS'!$U$20,INT((ROW()-14)/2),0)))</f>
        <v/>
      </c>
      <c r="K370" s="136" t="str">
        <f ca="1">IF(MOD(ROW()-13,2)=0,IF(ISBLANK(OFFSET(#REF!,INT((ROW()-13)/2),0)),"",OFFSET(#REF!,INT((ROW()-13)/2),0)),IF(ISBLANK(OFFSET('9. METAS'!$V$20,INT((ROW()-14)/2),0)),"",OFFSET('9. METAS'!$V$20,INT((ROW()-14)/2),0)))</f>
        <v/>
      </c>
      <c r="L370" s="136" t="str">
        <f ca="1">IF(MOD(ROW()-13,2)=0,IF(ISBLANK(OFFSET(#REF!,INT((ROW()-13)/2),0)),"",OFFSET(#REF!,INT((ROW()-13)/2),0)),IF(ISBLANK(OFFSET('9. METAS'!$W$20,INT((ROW()-14)/2),0)),"",OFFSET('9. METAS'!$W$20,INT((ROW()-14)/2),0)))</f>
        <v/>
      </c>
      <c r="M370" s="137" t="str">
        <f ca="1">IF(MOD(ROW()-13,2)=0,IF(ISBLANK(OFFSET(#REF!,INT((ROW()-13)/2),0)),"",OFFSET(#REF!,INT((ROW()-13)/2),0)),IF(ISBLANK(OFFSET('9. METAS'!$X$20,INT((ROW()-14)/2),0)),"",OFFSET('9. METAS'!$X$20,INT((ROW()-14)/2),0)))</f>
        <v/>
      </c>
      <c r="N370" s="537"/>
      <c r="O370" s="508"/>
      <c r="P370" s="539"/>
    </row>
    <row r="371" spans="3:16">
      <c r="C371" s="486" t="str">
        <f ca="1">IF(ISBLANK(OFFSET('5. Pp (3 años)'!$C$46,INT((ROW()-13)/2),0)),"",OFFSET('5. Pp (3 años)'!$C$46,INT((ROW()-13)/2),0))</f>
        <v/>
      </c>
      <c r="D371" s="488" t="str">
        <f ca="1">IF(ISBLANK(OFFSET('5. Pp (3 años)'!$D$46,INT((ROW()-13)/2),0)),"",OFFSET('5. Pp (3 años)'!$D$46,INT((ROW()-13)/2),0))</f>
        <v/>
      </c>
      <c r="E371" s="488" t="str">
        <f ca="1">IF(ISBLANK(OFFSET('5. Pp (3 años)'!$E$46,INT((ROW()-13)/2),0)),"",OFFSET('5. Pp (3 años)'!$E$46,INT((ROW()-13)/2),0))</f>
        <v/>
      </c>
      <c r="F371" s="490" t="str">
        <f ca="1">IF(ISBLANK(OFFSET('5. Pp (3 años)'!$K$46,INT((ROW()-13)/2),0)),"",OFFSET('5. Pp (3 años)'!$K$46,INT((ROW()-13)/2),0))</f>
        <v/>
      </c>
      <c r="G371" s="492" t="str">
        <f ca="1">IF(ISBLANK(OFFSET('5. Pp (3 años)'!$H$46,INT((ROW()-13)/2),0)),"",OFFSET('5. Pp (3 años)'!$H$46,INT((ROW()-13)/2),0))</f>
        <v/>
      </c>
      <c r="H371" s="535" t="str">
        <f ca="1">IF(ISBLANK(OFFSET('9. METAS'!$L$20,INT((ROW()-13)/2),0)),"",OFFSET('9. METAS'!$L$20,INT((ROW()-13)/2),0))</f>
        <v/>
      </c>
      <c r="I371" s="479"/>
      <c r="J371" s="135" t="e">
        <f ca="1">IF(MOD(ROW()-13,2)=0,IF(ISBLANK(OFFSET(#REF!,INT((ROW()-13)/2),0)),"",OFFSET(#REF!,INT((ROW()-13)/2),0)),IF(ISBLANK(OFFSET('9. METAS'!$U$20,INT((ROW()-14)/2),0)),"",OFFSET('9. METAS'!$U$20,INT((ROW()-14)/2),0)))</f>
        <v>#REF!</v>
      </c>
      <c r="K371" s="136" t="e">
        <f ca="1">IF(MOD(ROW()-13,2)=0,IF(ISBLANK(OFFSET(#REF!,INT((ROW()-13)/2),0)),"",OFFSET(#REF!,INT((ROW()-13)/2),0)),IF(ISBLANK(OFFSET('9. METAS'!$V$20,INT((ROW()-14)/2),0)),"",OFFSET('9. METAS'!$V$20,INT((ROW()-14)/2),0)))</f>
        <v>#REF!</v>
      </c>
      <c r="L371" s="136" t="e">
        <f ca="1">IF(MOD(ROW()-13,2)=0,IF(ISBLANK(OFFSET(#REF!,INT((ROW()-13)/2),0)),"",OFFSET(#REF!,INT((ROW()-13)/2),0)),IF(ISBLANK(OFFSET('9. METAS'!$W$20,INT((ROW()-14)/2),0)),"",OFFSET('9. METAS'!$W$20,INT((ROW()-14)/2),0)))</f>
        <v>#REF!</v>
      </c>
      <c r="M371" s="137" t="e">
        <f ca="1">IF(MOD(ROW()-13,2)=0,IF(ISBLANK(OFFSET(#REF!,INT((ROW()-13)/2),0)),"",OFFSET(#REF!,INT((ROW()-13)/2),0)),IF(ISBLANK(OFFSET('9. METAS'!$X$20,INT((ROW()-14)/2),0)),"",OFFSET('9. METAS'!$X$20,INT((ROW()-14)/2),0)))</f>
        <v>#REF!</v>
      </c>
      <c r="N371" s="536" t="str">
        <f t="shared" ref="N371" ca="1" si="354">IFERROR(J371/J372,"ND")</f>
        <v>ND</v>
      </c>
      <c r="O371" s="507" t="str">
        <f t="shared" ref="O371" ca="1" si="355">IFERROR(((J371)/H371),"ND")</f>
        <v>ND</v>
      </c>
      <c r="P371" s="538"/>
    </row>
    <row r="372" spans="3:16">
      <c r="C372" s="498"/>
      <c r="D372" s="488"/>
      <c r="E372" s="488"/>
      <c r="F372" s="490"/>
      <c r="G372" s="492"/>
      <c r="H372" s="535"/>
      <c r="I372" s="480"/>
      <c r="J372" s="135" t="str">
        <f ca="1">IF(MOD(ROW()-13,2)=0,IF(ISBLANK(OFFSET(#REF!,INT((ROW()-13)/2),0)),"",OFFSET(#REF!,INT((ROW()-13)/2),0)),IF(ISBLANK(OFFSET('9. METAS'!$U$20,INT((ROW()-14)/2),0)),"",OFFSET('9. METAS'!$U$20,INT((ROW()-14)/2),0)))</f>
        <v/>
      </c>
      <c r="K372" s="136" t="str">
        <f ca="1">IF(MOD(ROW()-13,2)=0,IF(ISBLANK(OFFSET(#REF!,INT((ROW()-13)/2),0)),"",OFFSET(#REF!,INT((ROW()-13)/2),0)),IF(ISBLANK(OFFSET('9. METAS'!$V$20,INT((ROW()-14)/2),0)),"",OFFSET('9. METAS'!$V$20,INT((ROW()-14)/2),0)))</f>
        <v/>
      </c>
      <c r="L372" s="136" t="str">
        <f ca="1">IF(MOD(ROW()-13,2)=0,IF(ISBLANK(OFFSET(#REF!,INT((ROW()-13)/2),0)),"",OFFSET(#REF!,INT((ROW()-13)/2),0)),IF(ISBLANK(OFFSET('9. METAS'!$W$20,INT((ROW()-14)/2),0)),"",OFFSET('9. METAS'!$W$20,INT((ROW()-14)/2),0)))</f>
        <v/>
      </c>
      <c r="M372" s="137" t="str">
        <f ca="1">IF(MOD(ROW()-13,2)=0,IF(ISBLANK(OFFSET(#REF!,INT((ROW()-13)/2),0)),"",OFFSET(#REF!,INT((ROW()-13)/2),0)),IF(ISBLANK(OFFSET('9. METAS'!$X$20,INT((ROW()-14)/2),0)),"",OFFSET('9. METAS'!$X$20,INT((ROW()-14)/2),0)))</f>
        <v/>
      </c>
      <c r="N372" s="537"/>
      <c r="O372" s="508"/>
      <c r="P372" s="539"/>
    </row>
    <row r="373" spans="3:16">
      <c r="C373" s="486" t="str">
        <f ca="1">IF(ISBLANK(OFFSET('5. Pp (3 años)'!$C$46,INT((ROW()-13)/2),0)),"",OFFSET('5. Pp (3 años)'!$C$46,INT((ROW()-13)/2),0))</f>
        <v/>
      </c>
      <c r="D373" s="488" t="str">
        <f ca="1">IF(ISBLANK(OFFSET('5. Pp (3 años)'!$D$46,INT((ROW()-13)/2),0)),"",OFFSET('5. Pp (3 años)'!$D$46,INT((ROW()-13)/2),0))</f>
        <v/>
      </c>
      <c r="E373" s="488" t="str">
        <f ca="1">IF(ISBLANK(OFFSET('5. Pp (3 años)'!$E$46,INT((ROW()-13)/2),0)),"",OFFSET('5. Pp (3 años)'!$E$46,INT((ROW()-13)/2),0))</f>
        <v/>
      </c>
      <c r="F373" s="490" t="str">
        <f ca="1">IF(ISBLANK(OFFSET('5. Pp (3 años)'!$K$46,INT((ROW()-13)/2),0)),"",OFFSET('5. Pp (3 años)'!$K$46,INT((ROW()-13)/2),0))</f>
        <v/>
      </c>
      <c r="G373" s="492" t="str">
        <f ca="1">IF(ISBLANK(OFFSET('5. Pp (3 años)'!$H$46,INT((ROW()-13)/2),0)),"",OFFSET('5. Pp (3 años)'!$H$46,INT((ROW()-13)/2),0))</f>
        <v/>
      </c>
      <c r="H373" s="535" t="str">
        <f ca="1">IF(ISBLANK(OFFSET('9. METAS'!$L$20,INT((ROW()-13)/2),0)),"",OFFSET('9. METAS'!$L$20,INT((ROW()-13)/2),0))</f>
        <v/>
      </c>
      <c r="I373" s="479"/>
      <c r="J373" s="135" t="e">
        <f ca="1">IF(MOD(ROW()-13,2)=0,IF(ISBLANK(OFFSET(#REF!,INT((ROW()-13)/2),0)),"",OFFSET(#REF!,INT((ROW()-13)/2),0)),IF(ISBLANK(OFFSET('9. METAS'!$U$20,INT((ROW()-14)/2),0)),"",OFFSET('9. METAS'!$U$20,INT((ROW()-14)/2),0)))</f>
        <v>#REF!</v>
      </c>
      <c r="K373" s="136" t="e">
        <f ca="1">IF(MOD(ROW()-13,2)=0,IF(ISBLANK(OFFSET(#REF!,INT((ROW()-13)/2),0)),"",OFFSET(#REF!,INT((ROW()-13)/2),0)),IF(ISBLANK(OFFSET('9. METAS'!$V$20,INT((ROW()-14)/2),0)),"",OFFSET('9. METAS'!$V$20,INT((ROW()-14)/2),0)))</f>
        <v>#REF!</v>
      </c>
      <c r="L373" s="136" t="e">
        <f ca="1">IF(MOD(ROW()-13,2)=0,IF(ISBLANK(OFFSET(#REF!,INT((ROW()-13)/2),0)),"",OFFSET(#REF!,INT((ROW()-13)/2),0)),IF(ISBLANK(OFFSET('9. METAS'!$W$20,INT((ROW()-14)/2),0)),"",OFFSET('9. METAS'!$W$20,INT((ROW()-14)/2),0)))</f>
        <v>#REF!</v>
      </c>
      <c r="M373" s="137" t="e">
        <f ca="1">IF(MOD(ROW()-13,2)=0,IF(ISBLANK(OFFSET(#REF!,INT((ROW()-13)/2),0)),"",OFFSET(#REF!,INT((ROW()-13)/2),0)),IF(ISBLANK(OFFSET('9. METAS'!$X$20,INT((ROW()-14)/2),0)),"",OFFSET('9. METAS'!$X$20,INT((ROW()-14)/2),0)))</f>
        <v>#REF!</v>
      </c>
      <c r="N373" s="536" t="str">
        <f t="shared" ref="N373" ca="1" si="356">IFERROR(J373/J374,"ND")</f>
        <v>ND</v>
      </c>
      <c r="O373" s="507" t="str">
        <f t="shared" ref="O373" ca="1" si="357">IFERROR(((J373)/H373),"ND")</f>
        <v>ND</v>
      </c>
      <c r="P373" s="538"/>
    </row>
    <row r="374" spans="3:16">
      <c r="C374" s="498"/>
      <c r="D374" s="488"/>
      <c r="E374" s="488"/>
      <c r="F374" s="490"/>
      <c r="G374" s="492"/>
      <c r="H374" s="535"/>
      <c r="I374" s="480"/>
      <c r="J374" s="135" t="str">
        <f ca="1">IF(MOD(ROW()-13,2)=0,IF(ISBLANK(OFFSET(#REF!,INT((ROW()-13)/2),0)),"",OFFSET(#REF!,INT((ROW()-13)/2),0)),IF(ISBLANK(OFFSET('9. METAS'!$U$20,INT((ROW()-14)/2),0)),"",OFFSET('9. METAS'!$U$20,INT((ROW()-14)/2),0)))</f>
        <v/>
      </c>
      <c r="K374" s="136" t="str">
        <f ca="1">IF(MOD(ROW()-13,2)=0,IF(ISBLANK(OFFSET(#REF!,INT((ROW()-13)/2),0)),"",OFFSET(#REF!,INT((ROW()-13)/2),0)),IF(ISBLANK(OFFSET('9. METAS'!$V$20,INT((ROW()-14)/2),0)),"",OFFSET('9. METAS'!$V$20,INT((ROW()-14)/2),0)))</f>
        <v/>
      </c>
      <c r="L374" s="136" t="str">
        <f ca="1">IF(MOD(ROW()-13,2)=0,IF(ISBLANK(OFFSET(#REF!,INT((ROW()-13)/2),0)),"",OFFSET(#REF!,INT((ROW()-13)/2),0)),IF(ISBLANK(OFFSET('9. METAS'!$W$20,INT((ROW()-14)/2),0)),"",OFFSET('9. METAS'!$W$20,INT((ROW()-14)/2),0)))</f>
        <v/>
      </c>
      <c r="M374" s="137" t="str">
        <f ca="1">IF(MOD(ROW()-13,2)=0,IF(ISBLANK(OFFSET(#REF!,INT((ROW()-13)/2),0)),"",OFFSET(#REF!,INT((ROW()-13)/2),0)),IF(ISBLANK(OFFSET('9. METAS'!$X$20,INT((ROW()-14)/2),0)),"",OFFSET('9. METAS'!$X$20,INT((ROW()-14)/2),0)))</f>
        <v/>
      </c>
      <c r="N374" s="537"/>
      <c r="O374" s="508"/>
      <c r="P374" s="539"/>
    </row>
    <row r="375" spans="3:16">
      <c r="C375" s="486" t="str">
        <f ca="1">IF(ISBLANK(OFFSET('5. Pp (3 años)'!$C$46,INT((ROW()-13)/2),0)),"",OFFSET('5. Pp (3 años)'!$C$46,INT((ROW()-13)/2),0))</f>
        <v/>
      </c>
      <c r="D375" s="488" t="str">
        <f ca="1">IF(ISBLANK(OFFSET('5. Pp (3 años)'!$D$46,INT((ROW()-13)/2),0)),"",OFFSET('5. Pp (3 años)'!$D$46,INT((ROW()-13)/2),0))</f>
        <v/>
      </c>
      <c r="E375" s="488" t="str">
        <f ca="1">IF(ISBLANK(OFFSET('5. Pp (3 años)'!$E$46,INT((ROW()-13)/2),0)),"",OFFSET('5. Pp (3 años)'!$E$46,INT((ROW()-13)/2),0))</f>
        <v/>
      </c>
      <c r="F375" s="490" t="str">
        <f ca="1">IF(ISBLANK(OFFSET('5. Pp (3 años)'!$K$46,INT((ROW()-13)/2),0)),"",OFFSET('5. Pp (3 años)'!$K$46,INT((ROW()-13)/2),0))</f>
        <v/>
      </c>
      <c r="G375" s="492" t="str">
        <f ca="1">IF(ISBLANK(OFFSET('5. Pp (3 años)'!$H$46,INT((ROW()-13)/2),0)),"",OFFSET('5. Pp (3 años)'!$H$46,INT((ROW()-13)/2),0))</f>
        <v/>
      </c>
      <c r="H375" s="535" t="str">
        <f ca="1">IF(ISBLANK(OFFSET('9. METAS'!$L$20,INT((ROW()-13)/2),0)),"",OFFSET('9. METAS'!$L$20,INT((ROW()-13)/2),0))</f>
        <v/>
      </c>
      <c r="I375" s="479"/>
      <c r="J375" s="135" t="e">
        <f ca="1">IF(MOD(ROW()-13,2)=0,IF(ISBLANK(OFFSET(#REF!,INT((ROW()-13)/2),0)),"",OFFSET(#REF!,INT((ROW()-13)/2),0)),IF(ISBLANK(OFFSET('9. METAS'!$U$20,INT((ROW()-14)/2),0)),"",OFFSET('9. METAS'!$U$20,INT((ROW()-14)/2),0)))</f>
        <v>#REF!</v>
      </c>
      <c r="K375" s="136" t="e">
        <f ca="1">IF(MOD(ROW()-13,2)=0,IF(ISBLANK(OFFSET(#REF!,INT((ROW()-13)/2),0)),"",OFFSET(#REF!,INT((ROW()-13)/2),0)),IF(ISBLANK(OFFSET('9. METAS'!$V$20,INT((ROW()-14)/2),0)),"",OFFSET('9. METAS'!$V$20,INT((ROW()-14)/2),0)))</f>
        <v>#REF!</v>
      </c>
      <c r="L375" s="136" t="e">
        <f ca="1">IF(MOD(ROW()-13,2)=0,IF(ISBLANK(OFFSET(#REF!,INT((ROW()-13)/2),0)),"",OFFSET(#REF!,INT((ROW()-13)/2),0)),IF(ISBLANK(OFFSET('9. METAS'!$W$20,INT((ROW()-14)/2),0)),"",OFFSET('9. METAS'!$W$20,INT((ROW()-14)/2),0)))</f>
        <v>#REF!</v>
      </c>
      <c r="M375" s="137" t="e">
        <f ca="1">IF(MOD(ROW()-13,2)=0,IF(ISBLANK(OFFSET(#REF!,INT((ROW()-13)/2),0)),"",OFFSET(#REF!,INT((ROW()-13)/2),0)),IF(ISBLANK(OFFSET('9. METAS'!$X$20,INT((ROW()-14)/2),0)),"",OFFSET('9. METAS'!$X$20,INT((ROW()-14)/2),0)))</f>
        <v>#REF!</v>
      </c>
      <c r="N375" s="536" t="str">
        <f t="shared" ref="N375" ca="1" si="358">IFERROR(J375/J376,"ND")</f>
        <v>ND</v>
      </c>
      <c r="O375" s="507" t="str">
        <f t="shared" ref="O375" ca="1" si="359">IFERROR(((J375)/H375),"ND")</f>
        <v>ND</v>
      </c>
      <c r="P375" s="538"/>
    </row>
    <row r="376" spans="3:16">
      <c r="C376" s="498"/>
      <c r="D376" s="488"/>
      <c r="E376" s="488"/>
      <c r="F376" s="490"/>
      <c r="G376" s="492"/>
      <c r="H376" s="535"/>
      <c r="I376" s="480"/>
      <c r="J376" s="135" t="str">
        <f ca="1">IF(MOD(ROW()-13,2)=0,IF(ISBLANK(OFFSET(#REF!,INT((ROW()-13)/2),0)),"",OFFSET(#REF!,INT((ROW()-13)/2),0)),IF(ISBLANK(OFFSET('9. METAS'!$U$20,INT((ROW()-14)/2),0)),"",OFFSET('9. METAS'!$U$20,INT((ROW()-14)/2),0)))</f>
        <v/>
      </c>
      <c r="K376" s="136" t="str">
        <f ca="1">IF(MOD(ROW()-13,2)=0,IF(ISBLANK(OFFSET(#REF!,INT((ROW()-13)/2),0)),"",OFFSET(#REF!,INT((ROW()-13)/2),0)),IF(ISBLANK(OFFSET('9. METAS'!$V$20,INT((ROW()-14)/2),0)),"",OFFSET('9. METAS'!$V$20,INT((ROW()-14)/2),0)))</f>
        <v/>
      </c>
      <c r="L376" s="136" t="str">
        <f ca="1">IF(MOD(ROW()-13,2)=0,IF(ISBLANK(OFFSET(#REF!,INT((ROW()-13)/2),0)),"",OFFSET(#REF!,INT((ROW()-13)/2),0)),IF(ISBLANK(OFFSET('9. METAS'!$W$20,INT((ROW()-14)/2),0)),"",OFFSET('9. METAS'!$W$20,INT((ROW()-14)/2),0)))</f>
        <v/>
      </c>
      <c r="M376" s="137" t="str">
        <f ca="1">IF(MOD(ROW()-13,2)=0,IF(ISBLANK(OFFSET(#REF!,INT((ROW()-13)/2),0)),"",OFFSET(#REF!,INT((ROW()-13)/2),0)),IF(ISBLANK(OFFSET('9. METAS'!$X$20,INT((ROW()-14)/2),0)),"",OFFSET('9. METAS'!$X$20,INT((ROW()-14)/2),0)))</f>
        <v/>
      </c>
      <c r="N376" s="537"/>
      <c r="O376" s="508"/>
      <c r="P376" s="539"/>
    </row>
    <row r="377" spans="3:16">
      <c r="C377" s="486" t="str">
        <f ca="1">IF(ISBLANK(OFFSET('5. Pp (3 años)'!$C$46,INT((ROW()-13)/2),0)),"",OFFSET('5. Pp (3 años)'!$C$46,INT((ROW()-13)/2),0))</f>
        <v/>
      </c>
      <c r="D377" s="488" t="str">
        <f ca="1">IF(ISBLANK(OFFSET('5. Pp (3 años)'!$D$46,INT((ROW()-13)/2),0)),"",OFFSET('5. Pp (3 años)'!$D$46,INT((ROW()-13)/2),0))</f>
        <v/>
      </c>
      <c r="E377" s="488" t="str">
        <f ca="1">IF(ISBLANK(OFFSET('5. Pp (3 años)'!$E$46,INT((ROW()-13)/2),0)),"",OFFSET('5. Pp (3 años)'!$E$46,INT((ROW()-13)/2),0))</f>
        <v/>
      </c>
      <c r="F377" s="490" t="str">
        <f ca="1">IF(ISBLANK(OFFSET('5. Pp (3 años)'!$K$46,INT((ROW()-13)/2),0)),"",OFFSET('5. Pp (3 años)'!$K$46,INT((ROW()-13)/2),0))</f>
        <v/>
      </c>
      <c r="G377" s="492" t="str">
        <f ca="1">IF(ISBLANK(OFFSET('5. Pp (3 años)'!$H$46,INT((ROW()-13)/2),0)),"",OFFSET('5. Pp (3 años)'!$H$46,INT((ROW()-13)/2),0))</f>
        <v/>
      </c>
      <c r="H377" s="535" t="str">
        <f ca="1">IF(ISBLANK(OFFSET('9. METAS'!$L$20,INT((ROW()-13)/2),0)),"",OFFSET('9. METAS'!$L$20,INT((ROW()-13)/2),0))</f>
        <v/>
      </c>
      <c r="I377" s="479"/>
      <c r="J377" s="135" t="e">
        <f ca="1">IF(MOD(ROW()-13,2)=0,IF(ISBLANK(OFFSET(#REF!,INT((ROW()-13)/2),0)),"",OFFSET(#REF!,INT((ROW()-13)/2),0)),IF(ISBLANK(OFFSET('9. METAS'!$U$20,INT((ROW()-14)/2),0)),"",OFFSET('9. METAS'!$U$20,INT((ROW()-14)/2),0)))</f>
        <v>#REF!</v>
      </c>
      <c r="K377" s="136" t="e">
        <f ca="1">IF(MOD(ROW()-13,2)=0,IF(ISBLANK(OFFSET(#REF!,INT((ROW()-13)/2),0)),"",OFFSET(#REF!,INT((ROW()-13)/2),0)),IF(ISBLANK(OFFSET('9. METAS'!$V$20,INT((ROW()-14)/2),0)),"",OFFSET('9. METAS'!$V$20,INT((ROW()-14)/2),0)))</f>
        <v>#REF!</v>
      </c>
      <c r="L377" s="136" t="e">
        <f ca="1">IF(MOD(ROW()-13,2)=0,IF(ISBLANK(OFFSET(#REF!,INT((ROW()-13)/2),0)),"",OFFSET(#REF!,INT((ROW()-13)/2),0)),IF(ISBLANK(OFFSET('9. METAS'!$W$20,INT((ROW()-14)/2),0)),"",OFFSET('9. METAS'!$W$20,INT((ROW()-14)/2),0)))</f>
        <v>#REF!</v>
      </c>
      <c r="M377" s="137" t="e">
        <f ca="1">IF(MOD(ROW()-13,2)=0,IF(ISBLANK(OFFSET(#REF!,INT((ROW()-13)/2),0)),"",OFFSET(#REF!,INT((ROW()-13)/2),0)),IF(ISBLANK(OFFSET('9. METAS'!$X$20,INT((ROW()-14)/2),0)),"",OFFSET('9. METAS'!$X$20,INT((ROW()-14)/2),0)))</f>
        <v>#REF!</v>
      </c>
      <c r="N377" s="536" t="str">
        <f t="shared" ref="N377" ca="1" si="360">IFERROR(J377/J378,"ND")</f>
        <v>ND</v>
      </c>
      <c r="O377" s="507" t="str">
        <f t="shared" ref="O377" ca="1" si="361">IFERROR(((J377)/H377),"ND")</f>
        <v>ND</v>
      </c>
      <c r="P377" s="538"/>
    </row>
    <row r="378" spans="3:16">
      <c r="C378" s="498"/>
      <c r="D378" s="488"/>
      <c r="E378" s="488"/>
      <c r="F378" s="490"/>
      <c r="G378" s="492"/>
      <c r="H378" s="535"/>
      <c r="I378" s="480"/>
      <c r="J378" s="135" t="str">
        <f ca="1">IF(MOD(ROW()-13,2)=0,IF(ISBLANK(OFFSET(#REF!,INT((ROW()-13)/2),0)),"",OFFSET(#REF!,INT((ROW()-13)/2),0)),IF(ISBLANK(OFFSET('9. METAS'!$U$20,INT((ROW()-14)/2),0)),"",OFFSET('9. METAS'!$U$20,INT((ROW()-14)/2),0)))</f>
        <v/>
      </c>
      <c r="K378" s="136" t="str">
        <f ca="1">IF(MOD(ROW()-13,2)=0,IF(ISBLANK(OFFSET(#REF!,INT((ROW()-13)/2),0)),"",OFFSET(#REF!,INT((ROW()-13)/2),0)),IF(ISBLANK(OFFSET('9. METAS'!$V$20,INT((ROW()-14)/2),0)),"",OFFSET('9. METAS'!$V$20,INT((ROW()-14)/2),0)))</f>
        <v/>
      </c>
      <c r="L378" s="136" t="str">
        <f ca="1">IF(MOD(ROW()-13,2)=0,IF(ISBLANK(OFFSET(#REF!,INT((ROW()-13)/2),0)),"",OFFSET(#REF!,INT((ROW()-13)/2),0)),IF(ISBLANK(OFFSET('9. METAS'!$W$20,INT((ROW()-14)/2),0)),"",OFFSET('9. METAS'!$W$20,INT((ROW()-14)/2),0)))</f>
        <v/>
      </c>
      <c r="M378" s="137" t="str">
        <f ca="1">IF(MOD(ROW()-13,2)=0,IF(ISBLANK(OFFSET(#REF!,INT((ROW()-13)/2),0)),"",OFFSET(#REF!,INT((ROW()-13)/2),0)),IF(ISBLANK(OFFSET('9. METAS'!$X$20,INT((ROW()-14)/2),0)),"",OFFSET('9. METAS'!$X$20,INT((ROW()-14)/2),0)))</f>
        <v/>
      </c>
      <c r="N378" s="537"/>
      <c r="O378" s="508"/>
      <c r="P378" s="539"/>
    </row>
    <row r="379" spans="3:16">
      <c r="C379" s="486" t="str">
        <f ca="1">IF(ISBLANK(OFFSET('5. Pp (3 años)'!$C$46,INT((ROW()-13)/2),0)),"",OFFSET('5. Pp (3 años)'!$C$46,INT((ROW()-13)/2),0))</f>
        <v/>
      </c>
      <c r="D379" s="488" t="str">
        <f ca="1">IF(ISBLANK(OFFSET('5. Pp (3 años)'!$D$46,INT((ROW()-13)/2),0)),"",OFFSET('5. Pp (3 años)'!$D$46,INT((ROW()-13)/2),0))</f>
        <v/>
      </c>
      <c r="E379" s="488" t="str">
        <f ca="1">IF(ISBLANK(OFFSET('5. Pp (3 años)'!$E$46,INT((ROW()-13)/2),0)),"",OFFSET('5. Pp (3 años)'!$E$46,INT((ROW()-13)/2),0))</f>
        <v/>
      </c>
      <c r="F379" s="490" t="str">
        <f ca="1">IF(ISBLANK(OFFSET('5. Pp (3 años)'!$K$46,INT((ROW()-13)/2),0)),"",OFFSET('5. Pp (3 años)'!$K$46,INT((ROW()-13)/2),0))</f>
        <v/>
      </c>
      <c r="G379" s="492" t="str">
        <f ca="1">IF(ISBLANK(OFFSET('5. Pp (3 años)'!$H$46,INT((ROW()-13)/2),0)),"",OFFSET('5. Pp (3 años)'!$H$46,INT((ROW()-13)/2),0))</f>
        <v/>
      </c>
      <c r="H379" s="535" t="str">
        <f ca="1">IF(ISBLANK(OFFSET('9. METAS'!$L$20,INT((ROW()-13)/2),0)),"",OFFSET('9. METAS'!$L$20,INT((ROW()-13)/2),0))</f>
        <v/>
      </c>
      <c r="I379" s="479"/>
      <c r="J379" s="135" t="e">
        <f ca="1">IF(MOD(ROW()-13,2)=0,IF(ISBLANK(OFFSET(#REF!,INT((ROW()-13)/2),0)),"",OFFSET(#REF!,INT((ROW()-13)/2),0)),IF(ISBLANK(OFFSET('9. METAS'!$U$20,INT((ROW()-14)/2),0)),"",OFFSET('9. METAS'!$U$20,INT((ROW()-14)/2),0)))</f>
        <v>#REF!</v>
      </c>
      <c r="K379" s="136" t="e">
        <f ca="1">IF(MOD(ROW()-13,2)=0,IF(ISBLANK(OFFSET(#REF!,INT((ROW()-13)/2),0)),"",OFFSET(#REF!,INT((ROW()-13)/2),0)),IF(ISBLANK(OFFSET('9. METAS'!$V$20,INT((ROW()-14)/2),0)),"",OFFSET('9. METAS'!$V$20,INT((ROW()-14)/2),0)))</f>
        <v>#REF!</v>
      </c>
      <c r="L379" s="136" t="e">
        <f ca="1">IF(MOD(ROW()-13,2)=0,IF(ISBLANK(OFFSET(#REF!,INT((ROW()-13)/2),0)),"",OFFSET(#REF!,INT((ROW()-13)/2),0)),IF(ISBLANK(OFFSET('9. METAS'!$W$20,INT((ROW()-14)/2),0)),"",OFFSET('9. METAS'!$W$20,INT((ROW()-14)/2),0)))</f>
        <v>#REF!</v>
      </c>
      <c r="M379" s="137" t="e">
        <f ca="1">IF(MOD(ROW()-13,2)=0,IF(ISBLANK(OFFSET(#REF!,INT((ROW()-13)/2),0)),"",OFFSET(#REF!,INT((ROW()-13)/2),0)),IF(ISBLANK(OFFSET('9. METAS'!$X$20,INT((ROW()-14)/2),0)),"",OFFSET('9. METAS'!$X$20,INT((ROW()-14)/2),0)))</f>
        <v>#REF!</v>
      </c>
      <c r="N379" s="536" t="str">
        <f t="shared" ref="N379" ca="1" si="362">IFERROR(J379/J380,"ND")</f>
        <v>ND</v>
      </c>
      <c r="O379" s="507" t="str">
        <f t="shared" ref="O379" ca="1" si="363">IFERROR(((J379)/H379),"ND")</f>
        <v>ND</v>
      </c>
      <c r="P379" s="538"/>
    </row>
    <row r="380" spans="3:16">
      <c r="C380" s="498"/>
      <c r="D380" s="488"/>
      <c r="E380" s="488"/>
      <c r="F380" s="490"/>
      <c r="G380" s="492"/>
      <c r="H380" s="535"/>
      <c r="I380" s="480"/>
      <c r="J380" s="135" t="str">
        <f ca="1">IF(MOD(ROW()-13,2)=0,IF(ISBLANK(OFFSET(#REF!,INT((ROW()-13)/2),0)),"",OFFSET(#REF!,INT((ROW()-13)/2),0)),IF(ISBLANK(OFFSET('9. METAS'!$U$20,INT((ROW()-14)/2),0)),"",OFFSET('9. METAS'!$U$20,INT((ROW()-14)/2),0)))</f>
        <v/>
      </c>
      <c r="K380" s="136" t="str">
        <f ca="1">IF(MOD(ROW()-13,2)=0,IF(ISBLANK(OFFSET(#REF!,INT((ROW()-13)/2),0)),"",OFFSET(#REF!,INT((ROW()-13)/2),0)),IF(ISBLANK(OFFSET('9. METAS'!$V$20,INT((ROW()-14)/2),0)),"",OFFSET('9. METAS'!$V$20,INT((ROW()-14)/2),0)))</f>
        <v/>
      </c>
      <c r="L380" s="136" t="str">
        <f ca="1">IF(MOD(ROW()-13,2)=0,IF(ISBLANK(OFFSET(#REF!,INT((ROW()-13)/2),0)),"",OFFSET(#REF!,INT((ROW()-13)/2),0)),IF(ISBLANK(OFFSET('9. METAS'!$W$20,INT((ROW()-14)/2),0)),"",OFFSET('9. METAS'!$W$20,INT((ROW()-14)/2),0)))</f>
        <v/>
      </c>
      <c r="M380" s="137" t="str">
        <f ca="1">IF(MOD(ROW()-13,2)=0,IF(ISBLANK(OFFSET(#REF!,INT((ROW()-13)/2),0)),"",OFFSET(#REF!,INT((ROW()-13)/2),0)),IF(ISBLANK(OFFSET('9. METAS'!$X$20,INT((ROW()-14)/2),0)),"",OFFSET('9. METAS'!$X$20,INT((ROW()-14)/2),0)))</f>
        <v/>
      </c>
      <c r="N380" s="537"/>
      <c r="O380" s="508"/>
      <c r="P380" s="539"/>
    </row>
    <row r="381" spans="3:16">
      <c r="C381" s="486" t="str">
        <f ca="1">IF(ISBLANK(OFFSET('5. Pp (3 años)'!$C$46,INT((ROW()-13)/2),0)),"",OFFSET('5. Pp (3 años)'!$C$46,INT((ROW()-13)/2),0))</f>
        <v/>
      </c>
      <c r="D381" s="488" t="str">
        <f ca="1">IF(ISBLANK(OFFSET('5. Pp (3 años)'!$D$46,INT((ROW()-13)/2),0)),"",OFFSET('5. Pp (3 años)'!$D$46,INT((ROW()-13)/2),0))</f>
        <v/>
      </c>
      <c r="E381" s="488" t="str">
        <f ca="1">IF(ISBLANK(OFFSET('5. Pp (3 años)'!$E$46,INT((ROW()-13)/2),0)),"",OFFSET('5. Pp (3 años)'!$E$46,INT((ROW()-13)/2),0))</f>
        <v/>
      </c>
      <c r="F381" s="490" t="str">
        <f ca="1">IF(ISBLANK(OFFSET('5. Pp (3 años)'!$K$46,INT((ROW()-13)/2),0)),"",OFFSET('5. Pp (3 años)'!$K$46,INT((ROW()-13)/2),0))</f>
        <v/>
      </c>
      <c r="G381" s="492" t="str">
        <f ca="1">IF(ISBLANK(OFFSET('5. Pp (3 años)'!$H$46,INT((ROW()-13)/2),0)),"",OFFSET('5. Pp (3 años)'!$H$46,INT((ROW()-13)/2),0))</f>
        <v/>
      </c>
      <c r="H381" s="535" t="str">
        <f ca="1">IF(ISBLANK(OFFSET('9. METAS'!$L$20,INT((ROW()-13)/2),0)),"",OFFSET('9. METAS'!$L$20,INT((ROW()-13)/2),0))</f>
        <v/>
      </c>
      <c r="I381" s="479"/>
      <c r="J381" s="135" t="e">
        <f ca="1">IF(MOD(ROW()-13,2)=0,IF(ISBLANK(OFFSET(#REF!,INT((ROW()-13)/2),0)),"",OFFSET(#REF!,INT((ROW()-13)/2),0)),IF(ISBLANK(OFFSET('9. METAS'!$U$20,INT((ROW()-14)/2),0)),"",OFFSET('9. METAS'!$U$20,INT((ROW()-14)/2),0)))</f>
        <v>#REF!</v>
      </c>
      <c r="K381" s="136" t="e">
        <f ca="1">IF(MOD(ROW()-13,2)=0,IF(ISBLANK(OFFSET(#REF!,INT((ROW()-13)/2),0)),"",OFFSET(#REF!,INT((ROW()-13)/2),0)),IF(ISBLANK(OFFSET('9. METAS'!$V$20,INT((ROW()-14)/2),0)),"",OFFSET('9. METAS'!$V$20,INT((ROW()-14)/2),0)))</f>
        <v>#REF!</v>
      </c>
      <c r="L381" s="136" t="e">
        <f ca="1">IF(MOD(ROW()-13,2)=0,IF(ISBLANK(OFFSET(#REF!,INT((ROW()-13)/2),0)),"",OFFSET(#REF!,INT((ROW()-13)/2),0)),IF(ISBLANK(OFFSET('9. METAS'!$W$20,INT((ROW()-14)/2),0)),"",OFFSET('9. METAS'!$W$20,INT((ROW()-14)/2),0)))</f>
        <v>#REF!</v>
      </c>
      <c r="M381" s="137" t="e">
        <f ca="1">IF(MOD(ROW()-13,2)=0,IF(ISBLANK(OFFSET(#REF!,INT((ROW()-13)/2),0)),"",OFFSET(#REF!,INT((ROW()-13)/2),0)),IF(ISBLANK(OFFSET('9. METAS'!$X$20,INT((ROW()-14)/2),0)),"",OFFSET('9. METAS'!$X$20,INT((ROW()-14)/2),0)))</f>
        <v>#REF!</v>
      </c>
      <c r="N381" s="536" t="str">
        <f t="shared" ref="N381" ca="1" si="364">IFERROR(J381/J382,"ND")</f>
        <v>ND</v>
      </c>
      <c r="O381" s="507" t="str">
        <f t="shared" ref="O381" ca="1" si="365">IFERROR(((J381)/H381),"ND")</f>
        <v>ND</v>
      </c>
      <c r="P381" s="538"/>
    </row>
    <row r="382" spans="3:16">
      <c r="C382" s="498"/>
      <c r="D382" s="488"/>
      <c r="E382" s="488"/>
      <c r="F382" s="490"/>
      <c r="G382" s="492"/>
      <c r="H382" s="535"/>
      <c r="I382" s="480"/>
      <c r="J382" s="135" t="str">
        <f ca="1">IF(MOD(ROW()-13,2)=0,IF(ISBLANK(OFFSET(#REF!,INT((ROW()-13)/2),0)),"",OFFSET(#REF!,INT((ROW()-13)/2),0)),IF(ISBLANK(OFFSET('9. METAS'!$U$20,INT((ROW()-14)/2),0)),"",OFFSET('9. METAS'!$U$20,INT((ROW()-14)/2),0)))</f>
        <v/>
      </c>
      <c r="K382" s="136" t="str">
        <f ca="1">IF(MOD(ROW()-13,2)=0,IF(ISBLANK(OFFSET(#REF!,INT((ROW()-13)/2),0)),"",OFFSET(#REF!,INT((ROW()-13)/2),0)),IF(ISBLANK(OFFSET('9. METAS'!$V$20,INT((ROW()-14)/2),0)),"",OFFSET('9. METAS'!$V$20,INT((ROW()-14)/2),0)))</f>
        <v/>
      </c>
      <c r="L382" s="136" t="str">
        <f ca="1">IF(MOD(ROW()-13,2)=0,IF(ISBLANK(OFFSET(#REF!,INT((ROW()-13)/2),0)),"",OFFSET(#REF!,INT((ROW()-13)/2),0)),IF(ISBLANK(OFFSET('9. METAS'!$W$20,INT((ROW()-14)/2),0)),"",OFFSET('9. METAS'!$W$20,INT((ROW()-14)/2),0)))</f>
        <v/>
      </c>
      <c r="M382" s="137" t="str">
        <f ca="1">IF(MOD(ROW()-13,2)=0,IF(ISBLANK(OFFSET(#REF!,INT((ROW()-13)/2),0)),"",OFFSET(#REF!,INT((ROW()-13)/2),0)),IF(ISBLANK(OFFSET('9. METAS'!$X$20,INT((ROW()-14)/2),0)),"",OFFSET('9. METAS'!$X$20,INT((ROW()-14)/2),0)))</f>
        <v/>
      </c>
      <c r="N382" s="537"/>
      <c r="O382" s="508"/>
      <c r="P382" s="539"/>
    </row>
    <row r="383" spans="3:16">
      <c r="C383" s="486" t="str">
        <f ca="1">IF(ISBLANK(OFFSET('5. Pp (3 años)'!$C$46,INT((ROW()-13)/2),0)),"",OFFSET('5. Pp (3 años)'!$C$46,INT((ROW()-13)/2),0))</f>
        <v/>
      </c>
      <c r="D383" s="488" t="str">
        <f ca="1">IF(ISBLANK(OFFSET('5. Pp (3 años)'!$D$46,INT((ROW()-13)/2),0)),"",OFFSET('5. Pp (3 años)'!$D$46,INT((ROW()-13)/2),0))</f>
        <v/>
      </c>
      <c r="E383" s="488" t="str">
        <f ca="1">IF(ISBLANK(OFFSET('5. Pp (3 años)'!$E$46,INT((ROW()-13)/2),0)),"",OFFSET('5. Pp (3 años)'!$E$46,INT((ROW()-13)/2),0))</f>
        <v/>
      </c>
      <c r="F383" s="490" t="str">
        <f ca="1">IF(ISBLANK(OFFSET('5. Pp (3 años)'!$K$46,INT((ROW()-13)/2),0)),"",OFFSET('5. Pp (3 años)'!$K$46,INT((ROW()-13)/2),0))</f>
        <v/>
      </c>
      <c r="G383" s="492" t="str">
        <f ca="1">IF(ISBLANK(OFFSET('5. Pp (3 años)'!$H$46,INT((ROW()-13)/2),0)),"",OFFSET('5. Pp (3 años)'!$H$46,INT((ROW()-13)/2),0))</f>
        <v/>
      </c>
      <c r="H383" s="535" t="str">
        <f ca="1">IF(ISBLANK(OFFSET('9. METAS'!$L$20,INT((ROW()-13)/2),0)),"",OFFSET('9. METAS'!$L$20,INT((ROW()-13)/2),0))</f>
        <v/>
      </c>
      <c r="I383" s="479"/>
      <c r="J383" s="135" t="e">
        <f ca="1">IF(MOD(ROW()-13,2)=0,IF(ISBLANK(OFFSET(#REF!,INT((ROW()-13)/2),0)),"",OFFSET(#REF!,INT((ROW()-13)/2),0)),IF(ISBLANK(OFFSET('9. METAS'!$U$20,INT((ROW()-14)/2),0)),"",OFFSET('9. METAS'!$U$20,INT((ROW()-14)/2),0)))</f>
        <v>#REF!</v>
      </c>
      <c r="K383" s="136" t="e">
        <f ca="1">IF(MOD(ROW()-13,2)=0,IF(ISBLANK(OFFSET(#REF!,INT((ROW()-13)/2),0)),"",OFFSET(#REF!,INT((ROW()-13)/2),0)),IF(ISBLANK(OFFSET('9. METAS'!$V$20,INT((ROW()-14)/2),0)),"",OFFSET('9. METAS'!$V$20,INT((ROW()-14)/2),0)))</f>
        <v>#REF!</v>
      </c>
      <c r="L383" s="136" t="e">
        <f ca="1">IF(MOD(ROW()-13,2)=0,IF(ISBLANK(OFFSET(#REF!,INT((ROW()-13)/2),0)),"",OFFSET(#REF!,INT((ROW()-13)/2),0)),IF(ISBLANK(OFFSET('9. METAS'!$W$20,INT((ROW()-14)/2),0)),"",OFFSET('9. METAS'!$W$20,INT((ROW()-14)/2),0)))</f>
        <v>#REF!</v>
      </c>
      <c r="M383" s="137" t="e">
        <f ca="1">IF(MOD(ROW()-13,2)=0,IF(ISBLANK(OFFSET(#REF!,INT((ROW()-13)/2),0)),"",OFFSET(#REF!,INT((ROW()-13)/2),0)),IF(ISBLANK(OFFSET('9. METAS'!$X$20,INT((ROW()-14)/2),0)),"",OFFSET('9. METAS'!$X$20,INT((ROW()-14)/2),0)))</f>
        <v>#REF!</v>
      </c>
      <c r="N383" s="536" t="str">
        <f t="shared" ref="N383" ca="1" si="366">IFERROR(J383/J384,"ND")</f>
        <v>ND</v>
      </c>
      <c r="O383" s="507" t="str">
        <f t="shared" ref="O383" ca="1" si="367">IFERROR(((J383)/H383),"ND")</f>
        <v>ND</v>
      </c>
      <c r="P383" s="538"/>
    </row>
    <row r="384" spans="3:16">
      <c r="C384" s="498"/>
      <c r="D384" s="488"/>
      <c r="E384" s="488"/>
      <c r="F384" s="490"/>
      <c r="G384" s="492"/>
      <c r="H384" s="535"/>
      <c r="I384" s="480"/>
      <c r="J384" s="135" t="str">
        <f ca="1">IF(MOD(ROW()-13,2)=0,IF(ISBLANK(OFFSET(#REF!,INT((ROW()-13)/2),0)),"",OFFSET(#REF!,INT((ROW()-13)/2),0)),IF(ISBLANK(OFFSET('9. METAS'!$U$20,INT((ROW()-14)/2),0)),"",OFFSET('9. METAS'!$U$20,INT((ROW()-14)/2),0)))</f>
        <v/>
      </c>
      <c r="K384" s="136" t="str">
        <f ca="1">IF(MOD(ROW()-13,2)=0,IF(ISBLANK(OFFSET(#REF!,INT((ROW()-13)/2),0)),"",OFFSET(#REF!,INT((ROW()-13)/2),0)),IF(ISBLANK(OFFSET('9. METAS'!$V$20,INT((ROW()-14)/2),0)),"",OFFSET('9. METAS'!$V$20,INT((ROW()-14)/2),0)))</f>
        <v/>
      </c>
      <c r="L384" s="136" t="str">
        <f ca="1">IF(MOD(ROW()-13,2)=0,IF(ISBLANK(OFFSET(#REF!,INT((ROW()-13)/2),0)),"",OFFSET(#REF!,INT((ROW()-13)/2),0)),IF(ISBLANK(OFFSET('9. METAS'!$W$20,INT((ROW()-14)/2),0)),"",OFFSET('9. METAS'!$W$20,INT((ROW()-14)/2),0)))</f>
        <v/>
      </c>
      <c r="M384" s="137" t="str">
        <f ca="1">IF(MOD(ROW()-13,2)=0,IF(ISBLANK(OFFSET(#REF!,INT((ROW()-13)/2),0)),"",OFFSET(#REF!,INT((ROW()-13)/2),0)),IF(ISBLANK(OFFSET('9. METAS'!$X$20,INT((ROW()-14)/2),0)),"",OFFSET('9. METAS'!$X$20,INT((ROW()-14)/2),0)))</f>
        <v/>
      </c>
      <c r="N384" s="537"/>
      <c r="O384" s="508"/>
      <c r="P384" s="539"/>
    </row>
    <row r="385" spans="3:16">
      <c r="C385" s="486" t="str">
        <f ca="1">IF(ISBLANK(OFFSET('5. Pp (3 años)'!$C$46,INT((ROW()-13)/2),0)),"",OFFSET('5. Pp (3 años)'!$C$46,INT((ROW()-13)/2),0))</f>
        <v/>
      </c>
      <c r="D385" s="488" t="str">
        <f ca="1">IF(ISBLANK(OFFSET('5. Pp (3 años)'!$D$46,INT((ROW()-13)/2),0)),"",OFFSET('5. Pp (3 años)'!$D$46,INT((ROW()-13)/2),0))</f>
        <v/>
      </c>
      <c r="E385" s="488" t="str">
        <f ca="1">IF(ISBLANK(OFFSET('5. Pp (3 años)'!$E$46,INT((ROW()-13)/2),0)),"",OFFSET('5. Pp (3 años)'!$E$46,INT((ROW()-13)/2),0))</f>
        <v/>
      </c>
      <c r="F385" s="490" t="str">
        <f ca="1">IF(ISBLANK(OFFSET('5. Pp (3 años)'!$K$46,INT((ROW()-13)/2),0)),"",OFFSET('5. Pp (3 años)'!$K$46,INT((ROW()-13)/2),0))</f>
        <v/>
      </c>
      <c r="G385" s="492" t="str">
        <f ca="1">IF(ISBLANK(OFFSET('5. Pp (3 años)'!$H$46,INT((ROW()-13)/2),0)),"",OFFSET('5. Pp (3 años)'!$H$46,INT((ROW()-13)/2),0))</f>
        <v/>
      </c>
      <c r="H385" s="535" t="str">
        <f ca="1">IF(ISBLANK(OFFSET('9. METAS'!$L$20,INT((ROW()-13)/2),0)),"",OFFSET('9. METAS'!$L$20,INT((ROW()-13)/2),0))</f>
        <v/>
      </c>
      <c r="I385" s="479"/>
      <c r="J385" s="135" t="e">
        <f ca="1">IF(MOD(ROW()-13,2)=0,IF(ISBLANK(OFFSET(#REF!,INT((ROW()-13)/2),0)),"",OFFSET(#REF!,INT((ROW()-13)/2),0)),IF(ISBLANK(OFFSET('9. METAS'!$U$20,INT((ROW()-14)/2),0)),"",OFFSET('9. METAS'!$U$20,INT((ROW()-14)/2),0)))</f>
        <v>#REF!</v>
      </c>
      <c r="K385" s="136" t="e">
        <f ca="1">IF(MOD(ROW()-13,2)=0,IF(ISBLANK(OFFSET(#REF!,INT((ROW()-13)/2),0)),"",OFFSET(#REF!,INT((ROW()-13)/2),0)),IF(ISBLANK(OFFSET('9. METAS'!$V$20,INT((ROW()-14)/2),0)),"",OFFSET('9. METAS'!$V$20,INT((ROW()-14)/2),0)))</f>
        <v>#REF!</v>
      </c>
      <c r="L385" s="136" t="e">
        <f ca="1">IF(MOD(ROW()-13,2)=0,IF(ISBLANK(OFFSET(#REF!,INT((ROW()-13)/2),0)),"",OFFSET(#REF!,INT((ROW()-13)/2),0)),IF(ISBLANK(OFFSET('9. METAS'!$W$20,INT((ROW()-14)/2),0)),"",OFFSET('9. METAS'!$W$20,INT((ROW()-14)/2),0)))</f>
        <v>#REF!</v>
      </c>
      <c r="M385" s="137" t="e">
        <f ca="1">IF(MOD(ROW()-13,2)=0,IF(ISBLANK(OFFSET(#REF!,INT((ROW()-13)/2),0)),"",OFFSET(#REF!,INT((ROW()-13)/2),0)),IF(ISBLANK(OFFSET('9. METAS'!$X$20,INT((ROW()-14)/2),0)),"",OFFSET('9. METAS'!$X$20,INT((ROW()-14)/2),0)))</f>
        <v>#REF!</v>
      </c>
      <c r="N385" s="536" t="str">
        <f t="shared" ref="N385" ca="1" si="368">IFERROR(J385/J386,"ND")</f>
        <v>ND</v>
      </c>
      <c r="O385" s="507" t="str">
        <f t="shared" ref="O385" ca="1" si="369">IFERROR(((J385)/H385),"ND")</f>
        <v>ND</v>
      </c>
      <c r="P385" s="538"/>
    </row>
    <row r="386" spans="3:16">
      <c r="C386" s="498"/>
      <c r="D386" s="488"/>
      <c r="E386" s="488"/>
      <c r="F386" s="490"/>
      <c r="G386" s="492"/>
      <c r="H386" s="535"/>
      <c r="I386" s="480"/>
      <c r="J386" s="135" t="str">
        <f ca="1">IF(MOD(ROW()-13,2)=0,IF(ISBLANK(OFFSET(#REF!,INT((ROW()-13)/2),0)),"",OFFSET(#REF!,INT((ROW()-13)/2),0)),IF(ISBLANK(OFFSET('9. METAS'!$U$20,INT((ROW()-14)/2),0)),"",OFFSET('9. METAS'!$U$20,INT((ROW()-14)/2),0)))</f>
        <v/>
      </c>
      <c r="K386" s="136" t="str">
        <f ca="1">IF(MOD(ROW()-13,2)=0,IF(ISBLANK(OFFSET(#REF!,INT((ROW()-13)/2),0)),"",OFFSET(#REF!,INT((ROW()-13)/2),0)),IF(ISBLANK(OFFSET('9. METAS'!$V$20,INT((ROW()-14)/2),0)),"",OFFSET('9. METAS'!$V$20,INT((ROW()-14)/2),0)))</f>
        <v/>
      </c>
      <c r="L386" s="136" t="str">
        <f ca="1">IF(MOD(ROW()-13,2)=0,IF(ISBLANK(OFFSET(#REF!,INT((ROW()-13)/2),0)),"",OFFSET(#REF!,INT((ROW()-13)/2),0)),IF(ISBLANK(OFFSET('9. METAS'!$W$20,INT((ROW()-14)/2),0)),"",OFFSET('9. METAS'!$W$20,INT((ROW()-14)/2),0)))</f>
        <v/>
      </c>
      <c r="M386" s="137" t="str">
        <f ca="1">IF(MOD(ROW()-13,2)=0,IF(ISBLANK(OFFSET(#REF!,INT((ROW()-13)/2),0)),"",OFFSET(#REF!,INT((ROW()-13)/2),0)),IF(ISBLANK(OFFSET('9. METAS'!$X$20,INT((ROW()-14)/2),0)),"",OFFSET('9. METAS'!$X$20,INT((ROW()-14)/2),0)))</f>
        <v/>
      </c>
      <c r="N386" s="537"/>
      <c r="O386" s="508"/>
      <c r="P386" s="539"/>
    </row>
    <row r="387" spans="3:16">
      <c r="C387" s="486" t="str">
        <f ca="1">IF(ISBLANK(OFFSET('5. Pp (3 años)'!$C$46,INT((ROW()-13)/2),0)),"",OFFSET('5. Pp (3 años)'!$C$46,INT((ROW()-13)/2),0))</f>
        <v/>
      </c>
      <c r="D387" s="488" t="str">
        <f ca="1">IF(ISBLANK(OFFSET('5. Pp (3 años)'!$D$46,INT((ROW()-13)/2),0)),"",OFFSET('5. Pp (3 años)'!$D$46,INT((ROW()-13)/2),0))</f>
        <v/>
      </c>
      <c r="E387" s="488" t="str">
        <f ca="1">IF(ISBLANK(OFFSET('5. Pp (3 años)'!$E$46,INT((ROW()-13)/2),0)),"",OFFSET('5. Pp (3 años)'!$E$46,INT((ROW()-13)/2),0))</f>
        <v/>
      </c>
      <c r="F387" s="490" t="str">
        <f ca="1">IF(ISBLANK(OFFSET('5. Pp (3 años)'!$K$46,INT((ROW()-13)/2),0)),"",OFFSET('5. Pp (3 años)'!$K$46,INT((ROW()-13)/2),0))</f>
        <v/>
      </c>
      <c r="G387" s="492" t="str">
        <f ca="1">IF(ISBLANK(OFFSET('5. Pp (3 años)'!$H$46,INT((ROW()-13)/2),0)),"",OFFSET('5. Pp (3 años)'!$H$46,INT((ROW()-13)/2),0))</f>
        <v/>
      </c>
      <c r="H387" s="535" t="str">
        <f ca="1">IF(ISBLANK(OFFSET('9. METAS'!$L$20,INT((ROW()-13)/2),0)),"",OFFSET('9. METAS'!$L$20,INT((ROW()-13)/2),0))</f>
        <v/>
      </c>
      <c r="I387" s="479"/>
      <c r="J387" s="135" t="e">
        <f ca="1">IF(MOD(ROW()-13,2)=0,IF(ISBLANK(OFFSET(#REF!,INT((ROW()-13)/2),0)),"",OFFSET(#REF!,INT((ROW()-13)/2),0)),IF(ISBLANK(OFFSET('9. METAS'!$U$20,INT((ROW()-14)/2),0)),"",OFFSET('9. METAS'!$U$20,INT((ROW()-14)/2),0)))</f>
        <v>#REF!</v>
      </c>
      <c r="K387" s="136" t="e">
        <f ca="1">IF(MOD(ROW()-13,2)=0,IF(ISBLANK(OFFSET(#REF!,INT((ROW()-13)/2),0)),"",OFFSET(#REF!,INT((ROW()-13)/2),0)),IF(ISBLANK(OFFSET('9. METAS'!$V$20,INT((ROW()-14)/2),0)),"",OFFSET('9. METAS'!$V$20,INT((ROW()-14)/2),0)))</f>
        <v>#REF!</v>
      </c>
      <c r="L387" s="136" t="e">
        <f ca="1">IF(MOD(ROW()-13,2)=0,IF(ISBLANK(OFFSET(#REF!,INT((ROW()-13)/2),0)),"",OFFSET(#REF!,INT((ROW()-13)/2),0)),IF(ISBLANK(OFFSET('9. METAS'!$W$20,INT((ROW()-14)/2),0)),"",OFFSET('9. METAS'!$W$20,INT((ROW()-14)/2),0)))</f>
        <v>#REF!</v>
      </c>
      <c r="M387" s="137" t="e">
        <f ca="1">IF(MOD(ROW()-13,2)=0,IF(ISBLANK(OFFSET(#REF!,INT((ROW()-13)/2),0)),"",OFFSET(#REF!,INT((ROW()-13)/2),0)),IF(ISBLANK(OFFSET('9. METAS'!$X$20,INT((ROW()-14)/2),0)),"",OFFSET('9. METAS'!$X$20,INT((ROW()-14)/2),0)))</f>
        <v>#REF!</v>
      </c>
      <c r="N387" s="536" t="str">
        <f t="shared" ref="N387" ca="1" si="370">IFERROR(J387/J388,"ND")</f>
        <v>ND</v>
      </c>
      <c r="O387" s="507" t="str">
        <f t="shared" ref="O387" ca="1" si="371">IFERROR(((J387)/H387),"ND")</f>
        <v>ND</v>
      </c>
      <c r="P387" s="538"/>
    </row>
    <row r="388" spans="3:16">
      <c r="C388" s="498"/>
      <c r="D388" s="488"/>
      <c r="E388" s="488"/>
      <c r="F388" s="490"/>
      <c r="G388" s="492"/>
      <c r="H388" s="535"/>
      <c r="I388" s="480"/>
      <c r="J388" s="135" t="str">
        <f ca="1">IF(MOD(ROW()-13,2)=0,IF(ISBLANK(OFFSET(#REF!,INT((ROW()-13)/2),0)),"",OFFSET(#REF!,INT((ROW()-13)/2),0)),IF(ISBLANK(OFFSET('9. METAS'!$U$20,INT((ROW()-14)/2),0)),"",OFFSET('9. METAS'!$U$20,INT((ROW()-14)/2),0)))</f>
        <v/>
      </c>
      <c r="K388" s="136" t="str">
        <f ca="1">IF(MOD(ROW()-13,2)=0,IF(ISBLANK(OFFSET(#REF!,INT((ROW()-13)/2),0)),"",OFFSET(#REF!,INT((ROW()-13)/2),0)),IF(ISBLANK(OFFSET('9. METAS'!$V$20,INT((ROW()-14)/2),0)),"",OFFSET('9. METAS'!$V$20,INT((ROW()-14)/2),0)))</f>
        <v/>
      </c>
      <c r="L388" s="136" t="str">
        <f ca="1">IF(MOD(ROW()-13,2)=0,IF(ISBLANK(OFFSET(#REF!,INT((ROW()-13)/2),0)),"",OFFSET(#REF!,INT((ROW()-13)/2),0)),IF(ISBLANK(OFFSET('9. METAS'!$W$20,INT((ROW()-14)/2),0)),"",OFFSET('9. METAS'!$W$20,INT((ROW()-14)/2),0)))</f>
        <v/>
      </c>
      <c r="M388" s="137" t="str">
        <f ca="1">IF(MOD(ROW()-13,2)=0,IF(ISBLANK(OFFSET(#REF!,INT((ROW()-13)/2),0)),"",OFFSET(#REF!,INT((ROW()-13)/2),0)),IF(ISBLANK(OFFSET('9. METAS'!$X$20,INT((ROW()-14)/2),0)),"",OFFSET('9. METAS'!$X$20,INT((ROW()-14)/2),0)))</f>
        <v/>
      </c>
      <c r="N388" s="537"/>
      <c r="O388" s="508"/>
      <c r="P388" s="539"/>
    </row>
    <row r="389" spans="3:16">
      <c r="C389" s="486" t="str">
        <f ca="1">IF(ISBLANK(OFFSET('5. Pp (3 años)'!$C$46,INT((ROW()-13)/2),0)),"",OFFSET('5. Pp (3 años)'!$C$46,INT((ROW()-13)/2),0))</f>
        <v/>
      </c>
      <c r="D389" s="488" t="str">
        <f ca="1">IF(ISBLANK(OFFSET('5. Pp (3 años)'!$D$46,INT((ROW()-13)/2),0)),"",OFFSET('5. Pp (3 años)'!$D$46,INT((ROW()-13)/2),0))</f>
        <v/>
      </c>
      <c r="E389" s="488" t="str">
        <f ca="1">IF(ISBLANK(OFFSET('5. Pp (3 años)'!$E$46,INT((ROW()-13)/2),0)),"",OFFSET('5. Pp (3 años)'!$E$46,INT((ROW()-13)/2),0))</f>
        <v/>
      </c>
      <c r="F389" s="490" t="str">
        <f ca="1">IF(ISBLANK(OFFSET('5. Pp (3 años)'!$K$46,INT((ROW()-13)/2),0)),"",OFFSET('5. Pp (3 años)'!$K$46,INT((ROW()-13)/2),0))</f>
        <v/>
      </c>
      <c r="G389" s="492" t="str">
        <f ca="1">IF(ISBLANK(OFFSET('5. Pp (3 años)'!$H$46,INT((ROW()-13)/2),0)),"",OFFSET('5. Pp (3 años)'!$H$46,INT((ROW()-13)/2),0))</f>
        <v/>
      </c>
      <c r="H389" s="535" t="str">
        <f ca="1">IF(ISBLANK(OFFSET('9. METAS'!$L$20,INT((ROW()-13)/2),0)),"",OFFSET('9. METAS'!$L$20,INT((ROW()-13)/2),0))</f>
        <v/>
      </c>
      <c r="I389" s="479"/>
      <c r="J389" s="135" t="e">
        <f ca="1">IF(MOD(ROW()-13,2)=0,IF(ISBLANK(OFFSET(#REF!,INT((ROW()-13)/2),0)),"",OFFSET(#REF!,INT((ROW()-13)/2),0)),IF(ISBLANK(OFFSET('9. METAS'!$U$20,INT((ROW()-14)/2),0)),"",OFFSET('9. METAS'!$U$20,INT((ROW()-14)/2),0)))</f>
        <v>#REF!</v>
      </c>
      <c r="K389" s="136" t="e">
        <f ca="1">IF(MOD(ROW()-13,2)=0,IF(ISBLANK(OFFSET(#REF!,INT((ROW()-13)/2),0)),"",OFFSET(#REF!,INT((ROW()-13)/2),0)),IF(ISBLANK(OFFSET('9. METAS'!$V$20,INT((ROW()-14)/2),0)),"",OFFSET('9. METAS'!$V$20,INT((ROW()-14)/2),0)))</f>
        <v>#REF!</v>
      </c>
      <c r="L389" s="136" t="e">
        <f ca="1">IF(MOD(ROW()-13,2)=0,IF(ISBLANK(OFFSET(#REF!,INT((ROW()-13)/2),0)),"",OFFSET(#REF!,INT((ROW()-13)/2),0)),IF(ISBLANK(OFFSET('9. METAS'!$W$20,INT((ROW()-14)/2),0)),"",OFFSET('9. METAS'!$W$20,INT((ROW()-14)/2),0)))</f>
        <v>#REF!</v>
      </c>
      <c r="M389" s="137" t="e">
        <f ca="1">IF(MOD(ROW()-13,2)=0,IF(ISBLANK(OFFSET(#REF!,INT((ROW()-13)/2),0)),"",OFFSET(#REF!,INT((ROW()-13)/2),0)),IF(ISBLANK(OFFSET('9. METAS'!$X$20,INT((ROW()-14)/2),0)),"",OFFSET('9. METAS'!$X$20,INT((ROW()-14)/2),0)))</f>
        <v>#REF!</v>
      </c>
      <c r="N389" s="536" t="str">
        <f t="shared" ref="N389" ca="1" si="372">IFERROR(J389/J390,"ND")</f>
        <v>ND</v>
      </c>
      <c r="O389" s="507" t="str">
        <f t="shared" ref="O389" ca="1" si="373">IFERROR(((J389)/H389),"ND")</f>
        <v>ND</v>
      </c>
      <c r="P389" s="538"/>
    </row>
    <row r="390" spans="3:16">
      <c r="C390" s="498"/>
      <c r="D390" s="488"/>
      <c r="E390" s="488"/>
      <c r="F390" s="490"/>
      <c r="G390" s="492"/>
      <c r="H390" s="535"/>
      <c r="I390" s="480"/>
      <c r="J390" s="135" t="str">
        <f ca="1">IF(MOD(ROW()-13,2)=0,IF(ISBLANK(OFFSET(#REF!,INT((ROW()-13)/2),0)),"",OFFSET(#REF!,INT((ROW()-13)/2),0)),IF(ISBLANK(OFFSET('9. METAS'!$U$20,INT((ROW()-14)/2),0)),"",OFFSET('9. METAS'!$U$20,INT((ROW()-14)/2),0)))</f>
        <v/>
      </c>
      <c r="K390" s="136" t="str">
        <f ca="1">IF(MOD(ROW()-13,2)=0,IF(ISBLANK(OFFSET(#REF!,INT((ROW()-13)/2),0)),"",OFFSET(#REF!,INT((ROW()-13)/2),0)),IF(ISBLANK(OFFSET('9. METAS'!$V$20,INT((ROW()-14)/2),0)),"",OFFSET('9. METAS'!$V$20,INT((ROW()-14)/2),0)))</f>
        <v/>
      </c>
      <c r="L390" s="136" t="str">
        <f ca="1">IF(MOD(ROW()-13,2)=0,IF(ISBLANK(OFFSET(#REF!,INT((ROW()-13)/2),0)),"",OFFSET(#REF!,INT((ROW()-13)/2),0)),IF(ISBLANK(OFFSET('9. METAS'!$W$20,INT((ROW()-14)/2),0)),"",OFFSET('9. METAS'!$W$20,INT((ROW()-14)/2),0)))</f>
        <v/>
      </c>
      <c r="M390" s="137" t="str">
        <f ca="1">IF(MOD(ROW()-13,2)=0,IF(ISBLANK(OFFSET(#REF!,INT((ROW()-13)/2),0)),"",OFFSET(#REF!,INT((ROW()-13)/2),0)),IF(ISBLANK(OFFSET('9. METAS'!$X$20,INT((ROW()-14)/2),0)),"",OFFSET('9. METAS'!$X$20,INT((ROW()-14)/2),0)))</f>
        <v/>
      </c>
      <c r="N390" s="537"/>
      <c r="O390" s="508"/>
      <c r="P390" s="539"/>
    </row>
    <row r="391" spans="3:16">
      <c r="C391" s="486" t="str">
        <f ca="1">IF(ISBLANK(OFFSET('5. Pp (3 años)'!$C$46,INT((ROW()-13)/2),0)),"",OFFSET('5. Pp (3 años)'!$C$46,INT((ROW()-13)/2),0))</f>
        <v/>
      </c>
      <c r="D391" s="488" t="str">
        <f ca="1">IF(ISBLANK(OFFSET('5. Pp (3 años)'!$D$46,INT((ROW()-13)/2),0)),"",OFFSET('5. Pp (3 años)'!$D$46,INT((ROW()-13)/2),0))</f>
        <v/>
      </c>
      <c r="E391" s="488" t="str">
        <f ca="1">IF(ISBLANK(OFFSET('5. Pp (3 años)'!$E$46,INT((ROW()-13)/2),0)),"",OFFSET('5. Pp (3 años)'!$E$46,INT((ROW()-13)/2),0))</f>
        <v/>
      </c>
      <c r="F391" s="490" t="str">
        <f ca="1">IF(ISBLANK(OFFSET('5. Pp (3 años)'!$K$46,INT((ROW()-13)/2),0)),"",OFFSET('5. Pp (3 años)'!$K$46,INT((ROW()-13)/2),0))</f>
        <v/>
      </c>
      <c r="G391" s="492" t="str">
        <f ca="1">IF(ISBLANK(OFFSET('5. Pp (3 años)'!$H$46,INT((ROW()-13)/2),0)),"",OFFSET('5. Pp (3 años)'!$H$46,INT((ROW()-13)/2),0))</f>
        <v/>
      </c>
      <c r="H391" s="535" t="str">
        <f ca="1">IF(ISBLANK(OFFSET('9. METAS'!$L$20,INT((ROW()-13)/2),0)),"",OFFSET('9. METAS'!$L$20,INT((ROW()-13)/2),0))</f>
        <v/>
      </c>
      <c r="I391" s="479"/>
      <c r="J391" s="135" t="e">
        <f ca="1">IF(MOD(ROW()-13,2)=0,IF(ISBLANK(OFFSET(#REF!,INT((ROW()-13)/2),0)),"",OFFSET(#REF!,INT((ROW()-13)/2),0)),IF(ISBLANK(OFFSET('9. METAS'!$U$20,INT((ROW()-14)/2),0)),"",OFFSET('9. METAS'!$U$20,INT((ROW()-14)/2),0)))</f>
        <v>#REF!</v>
      </c>
      <c r="K391" s="136" t="e">
        <f ca="1">IF(MOD(ROW()-13,2)=0,IF(ISBLANK(OFFSET(#REF!,INT((ROW()-13)/2),0)),"",OFFSET(#REF!,INT((ROW()-13)/2),0)),IF(ISBLANK(OFFSET('9. METAS'!$V$20,INT((ROW()-14)/2),0)),"",OFFSET('9. METAS'!$V$20,INT((ROW()-14)/2),0)))</f>
        <v>#REF!</v>
      </c>
      <c r="L391" s="136" t="e">
        <f ca="1">IF(MOD(ROW()-13,2)=0,IF(ISBLANK(OFFSET(#REF!,INT((ROW()-13)/2),0)),"",OFFSET(#REF!,INT((ROW()-13)/2),0)),IF(ISBLANK(OFFSET('9. METAS'!$W$20,INT((ROW()-14)/2),0)),"",OFFSET('9. METAS'!$W$20,INT((ROW()-14)/2),0)))</f>
        <v>#REF!</v>
      </c>
      <c r="M391" s="137" t="e">
        <f ca="1">IF(MOD(ROW()-13,2)=0,IF(ISBLANK(OFFSET(#REF!,INT((ROW()-13)/2),0)),"",OFFSET(#REF!,INT((ROW()-13)/2),0)),IF(ISBLANK(OFFSET('9. METAS'!$X$20,INT((ROW()-14)/2),0)),"",OFFSET('9. METAS'!$X$20,INT((ROW()-14)/2),0)))</f>
        <v>#REF!</v>
      </c>
      <c r="N391" s="536" t="str">
        <f t="shared" ref="N391" ca="1" si="374">IFERROR(J391/J392,"ND")</f>
        <v>ND</v>
      </c>
      <c r="O391" s="507" t="str">
        <f t="shared" ref="O391" ca="1" si="375">IFERROR(((J391)/H391),"ND")</f>
        <v>ND</v>
      </c>
      <c r="P391" s="538"/>
    </row>
    <row r="392" spans="3:16">
      <c r="C392" s="498"/>
      <c r="D392" s="488"/>
      <c r="E392" s="488"/>
      <c r="F392" s="490"/>
      <c r="G392" s="492"/>
      <c r="H392" s="535"/>
      <c r="I392" s="480"/>
      <c r="J392" s="135" t="str">
        <f ca="1">IF(MOD(ROW()-13,2)=0,IF(ISBLANK(OFFSET(#REF!,INT((ROW()-13)/2),0)),"",OFFSET(#REF!,INT((ROW()-13)/2),0)),IF(ISBLANK(OFFSET('9. METAS'!$U$20,INT((ROW()-14)/2),0)),"",OFFSET('9. METAS'!$U$20,INT((ROW()-14)/2),0)))</f>
        <v/>
      </c>
      <c r="K392" s="136" t="str">
        <f ca="1">IF(MOD(ROW()-13,2)=0,IF(ISBLANK(OFFSET(#REF!,INT((ROW()-13)/2),0)),"",OFFSET(#REF!,INT((ROW()-13)/2),0)),IF(ISBLANK(OFFSET('9. METAS'!$V$20,INT((ROW()-14)/2),0)),"",OFFSET('9. METAS'!$V$20,INT((ROW()-14)/2),0)))</f>
        <v/>
      </c>
      <c r="L392" s="136" t="str">
        <f ca="1">IF(MOD(ROW()-13,2)=0,IF(ISBLANK(OFFSET(#REF!,INT((ROW()-13)/2),0)),"",OFFSET(#REF!,INT((ROW()-13)/2),0)),IF(ISBLANK(OFFSET('9. METAS'!$W$20,INT((ROW()-14)/2),0)),"",OFFSET('9. METAS'!$W$20,INT((ROW()-14)/2),0)))</f>
        <v/>
      </c>
      <c r="M392" s="137" t="str">
        <f ca="1">IF(MOD(ROW()-13,2)=0,IF(ISBLANK(OFFSET(#REF!,INT((ROW()-13)/2),0)),"",OFFSET(#REF!,INT((ROW()-13)/2),0)),IF(ISBLANK(OFFSET('9. METAS'!$X$20,INT((ROW()-14)/2),0)),"",OFFSET('9. METAS'!$X$20,INT((ROW()-14)/2),0)))</f>
        <v/>
      </c>
      <c r="N392" s="537"/>
      <c r="O392" s="508"/>
      <c r="P392" s="539"/>
    </row>
    <row r="393" spans="3:16">
      <c r="C393" s="486" t="str">
        <f ca="1">IF(ISBLANK(OFFSET('5. Pp (3 años)'!$C$46,INT((ROW()-13)/2),0)),"",OFFSET('5. Pp (3 años)'!$C$46,INT((ROW()-13)/2),0))</f>
        <v/>
      </c>
      <c r="D393" s="488" t="str">
        <f ca="1">IF(ISBLANK(OFFSET('5. Pp (3 años)'!$D$46,INT((ROW()-13)/2),0)),"",OFFSET('5. Pp (3 años)'!$D$46,INT((ROW()-13)/2),0))</f>
        <v/>
      </c>
      <c r="E393" s="488" t="str">
        <f ca="1">IF(ISBLANK(OFFSET('5. Pp (3 años)'!$E$46,INT((ROW()-13)/2),0)),"",OFFSET('5. Pp (3 años)'!$E$46,INT((ROW()-13)/2),0))</f>
        <v/>
      </c>
      <c r="F393" s="490" t="str">
        <f ca="1">IF(ISBLANK(OFFSET('5. Pp (3 años)'!$K$46,INT((ROW()-13)/2),0)),"",OFFSET('5. Pp (3 años)'!$K$46,INT((ROW()-13)/2),0))</f>
        <v/>
      </c>
      <c r="G393" s="492" t="str">
        <f ca="1">IF(ISBLANK(OFFSET('5. Pp (3 años)'!$H$46,INT((ROW()-13)/2),0)),"",OFFSET('5. Pp (3 años)'!$H$46,INT((ROW()-13)/2),0))</f>
        <v/>
      </c>
      <c r="H393" s="535" t="str">
        <f ca="1">IF(ISBLANK(OFFSET('9. METAS'!$L$20,INT((ROW()-13)/2),0)),"",OFFSET('9. METAS'!$L$20,INT((ROW()-13)/2),0))</f>
        <v/>
      </c>
      <c r="I393" s="479"/>
      <c r="J393" s="135" t="e">
        <f ca="1">IF(MOD(ROW()-13,2)=0,IF(ISBLANK(OFFSET(#REF!,INT((ROW()-13)/2),0)),"",OFFSET(#REF!,INT((ROW()-13)/2),0)),IF(ISBLANK(OFFSET('9. METAS'!$U$20,INT((ROW()-14)/2),0)),"",OFFSET('9. METAS'!$U$20,INT((ROW()-14)/2),0)))</f>
        <v>#REF!</v>
      </c>
      <c r="K393" s="136" t="e">
        <f ca="1">IF(MOD(ROW()-13,2)=0,IF(ISBLANK(OFFSET(#REF!,INT((ROW()-13)/2),0)),"",OFFSET(#REF!,INT((ROW()-13)/2),0)),IF(ISBLANK(OFFSET('9. METAS'!$V$20,INT((ROW()-14)/2),0)),"",OFFSET('9. METAS'!$V$20,INT((ROW()-14)/2),0)))</f>
        <v>#REF!</v>
      </c>
      <c r="L393" s="136" t="e">
        <f ca="1">IF(MOD(ROW()-13,2)=0,IF(ISBLANK(OFFSET(#REF!,INT((ROW()-13)/2),0)),"",OFFSET(#REF!,INT((ROW()-13)/2),0)),IF(ISBLANK(OFFSET('9. METAS'!$W$20,INT((ROW()-14)/2),0)),"",OFFSET('9. METAS'!$W$20,INT((ROW()-14)/2),0)))</f>
        <v>#REF!</v>
      </c>
      <c r="M393" s="137" t="e">
        <f ca="1">IF(MOD(ROW()-13,2)=0,IF(ISBLANK(OFFSET(#REF!,INT((ROW()-13)/2),0)),"",OFFSET(#REF!,INT((ROW()-13)/2),0)),IF(ISBLANK(OFFSET('9. METAS'!$X$20,INT((ROW()-14)/2),0)),"",OFFSET('9. METAS'!$X$20,INT((ROW()-14)/2),0)))</f>
        <v>#REF!</v>
      </c>
      <c r="N393" s="536" t="str">
        <f t="shared" ref="N393" ca="1" si="376">IFERROR(J393/J394,"ND")</f>
        <v>ND</v>
      </c>
      <c r="O393" s="507" t="str">
        <f t="shared" ref="O393" ca="1" si="377">IFERROR(((J393)/H393),"ND")</f>
        <v>ND</v>
      </c>
      <c r="P393" s="538"/>
    </row>
    <row r="394" spans="3:16">
      <c r="C394" s="498"/>
      <c r="D394" s="488"/>
      <c r="E394" s="488"/>
      <c r="F394" s="490"/>
      <c r="G394" s="492"/>
      <c r="H394" s="535"/>
      <c r="I394" s="480"/>
      <c r="J394" s="135" t="str">
        <f ca="1">IF(MOD(ROW()-13,2)=0,IF(ISBLANK(OFFSET(#REF!,INT((ROW()-13)/2),0)),"",OFFSET(#REF!,INT((ROW()-13)/2),0)),IF(ISBLANK(OFFSET('9. METAS'!$U$20,INT((ROW()-14)/2),0)),"",OFFSET('9. METAS'!$U$20,INT((ROW()-14)/2),0)))</f>
        <v/>
      </c>
      <c r="K394" s="136" t="str">
        <f ca="1">IF(MOD(ROW()-13,2)=0,IF(ISBLANK(OFFSET(#REF!,INT((ROW()-13)/2),0)),"",OFFSET(#REF!,INT((ROW()-13)/2),0)),IF(ISBLANK(OFFSET('9. METAS'!$V$20,INT((ROW()-14)/2),0)),"",OFFSET('9. METAS'!$V$20,INT((ROW()-14)/2),0)))</f>
        <v/>
      </c>
      <c r="L394" s="136" t="str">
        <f ca="1">IF(MOD(ROW()-13,2)=0,IF(ISBLANK(OFFSET(#REF!,INT((ROW()-13)/2),0)),"",OFFSET(#REF!,INT((ROW()-13)/2),0)),IF(ISBLANK(OFFSET('9. METAS'!$W$20,INT((ROW()-14)/2),0)),"",OFFSET('9. METAS'!$W$20,INT((ROW()-14)/2),0)))</f>
        <v/>
      </c>
      <c r="M394" s="137" t="str">
        <f ca="1">IF(MOD(ROW()-13,2)=0,IF(ISBLANK(OFFSET(#REF!,INT((ROW()-13)/2),0)),"",OFFSET(#REF!,INT((ROW()-13)/2),0)),IF(ISBLANK(OFFSET('9. METAS'!$X$20,INT((ROW()-14)/2),0)),"",OFFSET('9. METAS'!$X$20,INT((ROW()-14)/2),0)))</f>
        <v/>
      </c>
      <c r="N394" s="537"/>
      <c r="O394" s="508"/>
      <c r="P394" s="539"/>
    </row>
    <row r="395" spans="3:16">
      <c r="C395" s="486" t="str">
        <f ca="1">IF(ISBLANK(OFFSET('5. Pp (3 años)'!$C$46,INT((ROW()-13)/2),0)),"",OFFSET('5. Pp (3 años)'!$C$46,INT((ROW()-13)/2),0))</f>
        <v/>
      </c>
      <c r="D395" s="488" t="str">
        <f ca="1">IF(ISBLANK(OFFSET('5. Pp (3 años)'!$D$46,INT((ROW()-13)/2),0)),"",OFFSET('5. Pp (3 años)'!$D$46,INT((ROW()-13)/2),0))</f>
        <v/>
      </c>
      <c r="E395" s="488" t="str">
        <f ca="1">IF(ISBLANK(OFFSET('5. Pp (3 años)'!$E$46,INT((ROW()-13)/2),0)),"",OFFSET('5. Pp (3 años)'!$E$46,INT((ROW()-13)/2),0))</f>
        <v/>
      </c>
      <c r="F395" s="490" t="str">
        <f ca="1">IF(ISBLANK(OFFSET('5. Pp (3 años)'!$K$46,INT((ROW()-13)/2),0)),"",OFFSET('5. Pp (3 años)'!$K$46,INT((ROW()-13)/2),0))</f>
        <v/>
      </c>
      <c r="G395" s="492" t="str">
        <f ca="1">IF(ISBLANK(OFFSET('5. Pp (3 años)'!$H$46,INT((ROW()-13)/2),0)),"",OFFSET('5. Pp (3 años)'!$H$46,INT((ROW()-13)/2),0))</f>
        <v/>
      </c>
      <c r="H395" s="535" t="str">
        <f ca="1">IF(ISBLANK(OFFSET('9. METAS'!$L$20,INT((ROW()-13)/2),0)),"",OFFSET('9. METAS'!$L$20,INT((ROW()-13)/2),0))</f>
        <v/>
      </c>
      <c r="I395" s="479"/>
      <c r="J395" s="135" t="e">
        <f ca="1">IF(MOD(ROW()-13,2)=0,IF(ISBLANK(OFFSET(#REF!,INT((ROW()-13)/2),0)),"",OFFSET(#REF!,INT((ROW()-13)/2),0)),IF(ISBLANK(OFFSET('9. METAS'!$U$20,INT((ROW()-14)/2),0)),"",OFFSET('9. METAS'!$U$20,INT((ROW()-14)/2),0)))</f>
        <v>#REF!</v>
      </c>
      <c r="K395" s="136" t="e">
        <f ca="1">IF(MOD(ROW()-13,2)=0,IF(ISBLANK(OFFSET(#REF!,INT((ROW()-13)/2),0)),"",OFFSET(#REF!,INT((ROW()-13)/2),0)),IF(ISBLANK(OFFSET('9. METAS'!$V$20,INT((ROW()-14)/2),0)),"",OFFSET('9. METAS'!$V$20,INT((ROW()-14)/2),0)))</f>
        <v>#REF!</v>
      </c>
      <c r="L395" s="136" t="e">
        <f ca="1">IF(MOD(ROW()-13,2)=0,IF(ISBLANK(OFFSET(#REF!,INT((ROW()-13)/2),0)),"",OFFSET(#REF!,INT((ROW()-13)/2),0)),IF(ISBLANK(OFFSET('9. METAS'!$W$20,INT((ROW()-14)/2),0)),"",OFFSET('9. METAS'!$W$20,INT((ROW()-14)/2),0)))</f>
        <v>#REF!</v>
      </c>
      <c r="M395" s="137" t="e">
        <f ca="1">IF(MOD(ROW()-13,2)=0,IF(ISBLANK(OFFSET(#REF!,INT((ROW()-13)/2),0)),"",OFFSET(#REF!,INT((ROW()-13)/2),0)),IF(ISBLANK(OFFSET('9. METAS'!$X$20,INT((ROW()-14)/2),0)),"",OFFSET('9. METAS'!$X$20,INT((ROW()-14)/2),0)))</f>
        <v>#REF!</v>
      </c>
      <c r="N395" s="536" t="str">
        <f t="shared" ref="N395" ca="1" si="378">IFERROR(J395/J396,"ND")</f>
        <v>ND</v>
      </c>
      <c r="O395" s="507" t="str">
        <f t="shared" ref="O395" ca="1" si="379">IFERROR(((J395)/H395),"ND")</f>
        <v>ND</v>
      </c>
      <c r="P395" s="538"/>
    </row>
    <row r="396" spans="3:16">
      <c r="C396" s="498"/>
      <c r="D396" s="488"/>
      <c r="E396" s="488"/>
      <c r="F396" s="490"/>
      <c r="G396" s="492"/>
      <c r="H396" s="535"/>
      <c r="I396" s="480"/>
      <c r="J396" s="135" t="str">
        <f ca="1">IF(MOD(ROW()-13,2)=0,IF(ISBLANK(OFFSET(#REF!,INT((ROW()-13)/2),0)),"",OFFSET(#REF!,INT((ROW()-13)/2),0)),IF(ISBLANK(OFFSET('9. METAS'!$U$20,INT((ROW()-14)/2),0)),"",OFFSET('9. METAS'!$U$20,INT((ROW()-14)/2),0)))</f>
        <v/>
      </c>
      <c r="K396" s="136" t="str">
        <f ca="1">IF(MOD(ROW()-13,2)=0,IF(ISBLANK(OFFSET(#REF!,INT((ROW()-13)/2),0)),"",OFFSET(#REF!,INT((ROW()-13)/2),0)),IF(ISBLANK(OFFSET('9. METAS'!$V$20,INT((ROW()-14)/2),0)),"",OFFSET('9. METAS'!$V$20,INT((ROW()-14)/2),0)))</f>
        <v/>
      </c>
      <c r="L396" s="136" t="str">
        <f ca="1">IF(MOD(ROW()-13,2)=0,IF(ISBLANK(OFFSET(#REF!,INT((ROW()-13)/2),0)),"",OFFSET(#REF!,INT((ROW()-13)/2),0)),IF(ISBLANK(OFFSET('9. METAS'!$W$20,INT((ROW()-14)/2),0)),"",OFFSET('9. METAS'!$W$20,INT((ROW()-14)/2),0)))</f>
        <v/>
      </c>
      <c r="M396" s="137" t="str">
        <f ca="1">IF(MOD(ROW()-13,2)=0,IF(ISBLANK(OFFSET(#REF!,INT((ROW()-13)/2),0)),"",OFFSET(#REF!,INT((ROW()-13)/2),0)),IF(ISBLANK(OFFSET('9. METAS'!$X$20,INT((ROW()-14)/2),0)),"",OFFSET('9. METAS'!$X$20,INT((ROW()-14)/2),0)))</f>
        <v/>
      </c>
      <c r="N396" s="537"/>
      <c r="O396" s="508"/>
      <c r="P396" s="539"/>
    </row>
    <row r="397" spans="3:16">
      <c r="C397" s="486" t="str">
        <f ca="1">IF(ISBLANK(OFFSET('5. Pp (3 años)'!$C$46,INT((ROW()-13)/2),0)),"",OFFSET('5. Pp (3 años)'!$C$46,INT((ROW()-13)/2),0))</f>
        <v/>
      </c>
      <c r="D397" s="488" t="str">
        <f ca="1">IF(ISBLANK(OFFSET('5. Pp (3 años)'!$D$46,INT((ROW()-13)/2),0)),"",OFFSET('5. Pp (3 años)'!$D$46,INT((ROW()-13)/2),0))</f>
        <v/>
      </c>
      <c r="E397" s="488" t="str">
        <f ca="1">IF(ISBLANK(OFFSET('5. Pp (3 años)'!$E$46,INT((ROW()-13)/2),0)),"",OFFSET('5. Pp (3 años)'!$E$46,INT((ROW()-13)/2),0))</f>
        <v/>
      </c>
      <c r="F397" s="490" t="str">
        <f ca="1">IF(ISBLANK(OFFSET('5. Pp (3 años)'!$K$46,INT((ROW()-13)/2),0)),"",OFFSET('5. Pp (3 años)'!$K$46,INT((ROW()-13)/2),0))</f>
        <v/>
      </c>
      <c r="G397" s="492" t="str">
        <f ca="1">IF(ISBLANK(OFFSET('5. Pp (3 años)'!$H$46,INT((ROW()-13)/2),0)),"",OFFSET('5. Pp (3 años)'!$H$46,INT((ROW()-13)/2),0))</f>
        <v/>
      </c>
      <c r="H397" s="535" t="str">
        <f ca="1">IF(ISBLANK(OFFSET('9. METAS'!$L$20,INT((ROW()-13)/2),0)),"",OFFSET('9. METAS'!$L$20,INT((ROW()-13)/2),0))</f>
        <v/>
      </c>
      <c r="I397" s="479"/>
      <c r="J397" s="135" t="e">
        <f ca="1">IF(MOD(ROW()-13,2)=0,IF(ISBLANK(OFFSET(#REF!,INT((ROW()-13)/2),0)),"",OFFSET(#REF!,INT((ROW()-13)/2),0)),IF(ISBLANK(OFFSET('9. METAS'!$U$20,INT((ROW()-14)/2),0)),"",OFFSET('9. METAS'!$U$20,INT((ROW()-14)/2),0)))</f>
        <v>#REF!</v>
      </c>
      <c r="K397" s="136" t="e">
        <f ca="1">IF(MOD(ROW()-13,2)=0,IF(ISBLANK(OFFSET(#REF!,INT((ROW()-13)/2),0)),"",OFFSET(#REF!,INT((ROW()-13)/2),0)),IF(ISBLANK(OFFSET('9. METAS'!$V$20,INT((ROW()-14)/2),0)),"",OFFSET('9. METAS'!$V$20,INT((ROW()-14)/2),0)))</f>
        <v>#REF!</v>
      </c>
      <c r="L397" s="136" t="e">
        <f ca="1">IF(MOD(ROW()-13,2)=0,IF(ISBLANK(OFFSET(#REF!,INT((ROW()-13)/2),0)),"",OFFSET(#REF!,INT((ROW()-13)/2),0)),IF(ISBLANK(OFFSET('9. METAS'!$W$20,INT((ROW()-14)/2),0)),"",OFFSET('9. METAS'!$W$20,INT((ROW()-14)/2),0)))</f>
        <v>#REF!</v>
      </c>
      <c r="M397" s="137" t="e">
        <f ca="1">IF(MOD(ROW()-13,2)=0,IF(ISBLANK(OFFSET(#REF!,INT((ROW()-13)/2),0)),"",OFFSET(#REF!,INT((ROW()-13)/2),0)),IF(ISBLANK(OFFSET('9. METAS'!$X$20,INT((ROW()-14)/2),0)),"",OFFSET('9. METAS'!$X$20,INT((ROW()-14)/2),0)))</f>
        <v>#REF!</v>
      </c>
      <c r="N397" s="536" t="str">
        <f t="shared" ref="N397" ca="1" si="380">IFERROR(J397/J398,"ND")</f>
        <v>ND</v>
      </c>
      <c r="O397" s="507" t="str">
        <f t="shared" ref="O397" ca="1" si="381">IFERROR(((J397)/H397),"ND")</f>
        <v>ND</v>
      </c>
      <c r="P397" s="538"/>
    </row>
    <row r="398" spans="3:16">
      <c r="C398" s="498"/>
      <c r="D398" s="488"/>
      <c r="E398" s="488"/>
      <c r="F398" s="490"/>
      <c r="G398" s="492"/>
      <c r="H398" s="535"/>
      <c r="I398" s="480"/>
      <c r="J398" s="135" t="str">
        <f ca="1">IF(MOD(ROW()-13,2)=0,IF(ISBLANK(OFFSET(#REF!,INT((ROW()-13)/2),0)),"",OFFSET(#REF!,INT((ROW()-13)/2),0)),IF(ISBLANK(OFFSET('9. METAS'!$U$20,INT((ROW()-14)/2),0)),"",OFFSET('9. METAS'!$U$20,INT((ROW()-14)/2),0)))</f>
        <v/>
      </c>
      <c r="K398" s="136" t="str">
        <f ca="1">IF(MOD(ROW()-13,2)=0,IF(ISBLANK(OFFSET(#REF!,INT((ROW()-13)/2),0)),"",OFFSET(#REF!,INT((ROW()-13)/2),0)),IF(ISBLANK(OFFSET('9. METAS'!$V$20,INT((ROW()-14)/2),0)),"",OFFSET('9. METAS'!$V$20,INT((ROW()-14)/2),0)))</f>
        <v/>
      </c>
      <c r="L398" s="136" t="str">
        <f ca="1">IF(MOD(ROW()-13,2)=0,IF(ISBLANK(OFFSET(#REF!,INT((ROW()-13)/2),0)),"",OFFSET(#REF!,INT((ROW()-13)/2),0)),IF(ISBLANK(OFFSET('9. METAS'!$W$20,INT((ROW()-14)/2),0)),"",OFFSET('9. METAS'!$W$20,INT((ROW()-14)/2),0)))</f>
        <v/>
      </c>
      <c r="M398" s="137" t="str">
        <f ca="1">IF(MOD(ROW()-13,2)=0,IF(ISBLANK(OFFSET(#REF!,INT((ROW()-13)/2),0)),"",OFFSET(#REF!,INT((ROW()-13)/2),0)),IF(ISBLANK(OFFSET('9. METAS'!$X$20,INT((ROW()-14)/2),0)),"",OFFSET('9. METAS'!$X$20,INT((ROW()-14)/2),0)))</f>
        <v/>
      </c>
      <c r="N398" s="537"/>
      <c r="O398" s="508"/>
      <c r="P398" s="539"/>
    </row>
    <row r="399" spans="3:16">
      <c r="C399" s="486" t="str">
        <f ca="1">IF(ISBLANK(OFFSET('5. Pp (3 años)'!$C$46,INT((ROW()-13)/2),0)),"",OFFSET('5. Pp (3 años)'!$C$46,INT((ROW()-13)/2),0))</f>
        <v/>
      </c>
      <c r="D399" s="488" t="str">
        <f ca="1">IF(ISBLANK(OFFSET('5. Pp (3 años)'!$D$46,INT((ROW()-13)/2),0)),"",OFFSET('5. Pp (3 años)'!$D$46,INT((ROW()-13)/2),0))</f>
        <v/>
      </c>
      <c r="E399" s="488" t="str">
        <f ca="1">IF(ISBLANK(OFFSET('5. Pp (3 años)'!$E$46,INT((ROW()-13)/2),0)),"",OFFSET('5. Pp (3 años)'!$E$46,INT((ROW()-13)/2),0))</f>
        <v/>
      </c>
      <c r="F399" s="490" t="str">
        <f ca="1">IF(ISBLANK(OFFSET('5. Pp (3 años)'!$K$46,INT((ROW()-13)/2),0)),"",OFFSET('5. Pp (3 años)'!$K$46,INT((ROW()-13)/2),0))</f>
        <v/>
      </c>
      <c r="G399" s="492" t="str">
        <f ca="1">IF(ISBLANK(OFFSET('5. Pp (3 años)'!$H$46,INT((ROW()-13)/2),0)),"",OFFSET('5. Pp (3 años)'!$H$46,INT((ROW()-13)/2),0))</f>
        <v/>
      </c>
      <c r="H399" s="535" t="str">
        <f ca="1">IF(ISBLANK(OFFSET('9. METAS'!$L$20,INT((ROW()-13)/2),0)),"",OFFSET('9. METAS'!$L$20,INT((ROW()-13)/2),0))</f>
        <v/>
      </c>
      <c r="I399" s="479"/>
      <c r="J399" s="135" t="e">
        <f ca="1">IF(MOD(ROW()-13,2)=0,IF(ISBLANK(OFFSET(#REF!,INT((ROW()-13)/2),0)),"",OFFSET(#REF!,INT((ROW()-13)/2),0)),IF(ISBLANK(OFFSET('9. METAS'!$U$20,INT((ROW()-14)/2),0)),"",OFFSET('9. METAS'!$U$20,INT((ROW()-14)/2),0)))</f>
        <v>#REF!</v>
      </c>
      <c r="K399" s="136" t="e">
        <f ca="1">IF(MOD(ROW()-13,2)=0,IF(ISBLANK(OFFSET(#REF!,INT((ROW()-13)/2),0)),"",OFFSET(#REF!,INT((ROW()-13)/2),0)),IF(ISBLANK(OFFSET('9. METAS'!$V$20,INT((ROW()-14)/2),0)),"",OFFSET('9. METAS'!$V$20,INT((ROW()-14)/2),0)))</f>
        <v>#REF!</v>
      </c>
      <c r="L399" s="136" t="e">
        <f ca="1">IF(MOD(ROW()-13,2)=0,IF(ISBLANK(OFFSET(#REF!,INT((ROW()-13)/2),0)),"",OFFSET(#REF!,INT((ROW()-13)/2),0)),IF(ISBLANK(OFFSET('9. METAS'!$W$20,INT((ROW()-14)/2),0)),"",OFFSET('9. METAS'!$W$20,INT((ROW()-14)/2),0)))</f>
        <v>#REF!</v>
      </c>
      <c r="M399" s="137" t="e">
        <f ca="1">IF(MOD(ROW()-13,2)=0,IF(ISBLANK(OFFSET(#REF!,INT((ROW()-13)/2),0)),"",OFFSET(#REF!,INT((ROW()-13)/2),0)),IF(ISBLANK(OFFSET('9. METAS'!$X$20,INT((ROW()-14)/2),0)),"",OFFSET('9. METAS'!$X$20,INT((ROW()-14)/2),0)))</f>
        <v>#REF!</v>
      </c>
      <c r="N399" s="536" t="str">
        <f t="shared" ref="N399" ca="1" si="382">IFERROR(J399/J400,"ND")</f>
        <v>ND</v>
      </c>
      <c r="O399" s="507" t="str">
        <f t="shared" ref="O399" ca="1" si="383">IFERROR(((J399)/H399),"ND")</f>
        <v>ND</v>
      </c>
      <c r="P399" s="538"/>
    </row>
    <row r="400" spans="3:16">
      <c r="C400" s="498"/>
      <c r="D400" s="488"/>
      <c r="E400" s="488"/>
      <c r="F400" s="490"/>
      <c r="G400" s="492"/>
      <c r="H400" s="535"/>
      <c r="I400" s="480"/>
      <c r="J400" s="135" t="str">
        <f ca="1">IF(MOD(ROW()-13,2)=0,IF(ISBLANK(OFFSET(#REF!,INT((ROW()-13)/2),0)),"",OFFSET(#REF!,INT((ROW()-13)/2),0)),IF(ISBLANK(OFFSET('9. METAS'!$U$20,INT((ROW()-14)/2),0)),"",OFFSET('9. METAS'!$U$20,INT((ROW()-14)/2),0)))</f>
        <v/>
      </c>
      <c r="K400" s="136" t="str">
        <f ca="1">IF(MOD(ROW()-13,2)=0,IF(ISBLANK(OFFSET(#REF!,INT((ROW()-13)/2),0)),"",OFFSET(#REF!,INT((ROW()-13)/2),0)),IF(ISBLANK(OFFSET('9. METAS'!$V$20,INT((ROW()-14)/2),0)),"",OFFSET('9. METAS'!$V$20,INT((ROW()-14)/2),0)))</f>
        <v/>
      </c>
      <c r="L400" s="136" t="str">
        <f ca="1">IF(MOD(ROW()-13,2)=0,IF(ISBLANK(OFFSET(#REF!,INT((ROW()-13)/2),0)),"",OFFSET(#REF!,INT((ROW()-13)/2),0)),IF(ISBLANK(OFFSET('9. METAS'!$W$20,INT((ROW()-14)/2),0)),"",OFFSET('9. METAS'!$W$20,INT((ROW()-14)/2),0)))</f>
        <v/>
      </c>
      <c r="M400" s="137" t="str">
        <f ca="1">IF(MOD(ROW()-13,2)=0,IF(ISBLANK(OFFSET(#REF!,INT((ROW()-13)/2),0)),"",OFFSET(#REF!,INT((ROW()-13)/2),0)),IF(ISBLANK(OFFSET('9. METAS'!$X$20,INT((ROW()-14)/2),0)),"",OFFSET('9. METAS'!$X$20,INT((ROW()-14)/2),0)))</f>
        <v/>
      </c>
      <c r="N400" s="537"/>
      <c r="O400" s="508"/>
      <c r="P400" s="539"/>
    </row>
    <row r="401" spans="3:16">
      <c r="C401" s="486" t="str">
        <f ca="1">IF(ISBLANK(OFFSET('5. Pp (3 años)'!$C$46,INT((ROW()-13)/2),0)),"",OFFSET('5. Pp (3 años)'!$C$46,INT((ROW()-13)/2),0))</f>
        <v/>
      </c>
      <c r="D401" s="488" t="str">
        <f ca="1">IF(ISBLANK(OFFSET('5. Pp (3 años)'!$D$46,INT((ROW()-13)/2),0)),"",OFFSET('5. Pp (3 años)'!$D$46,INT((ROW()-13)/2),0))</f>
        <v/>
      </c>
      <c r="E401" s="488" t="str">
        <f ca="1">IF(ISBLANK(OFFSET('5. Pp (3 años)'!$E$46,INT((ROW()-13)/2),0)),"",OFFSET('5. Pp (3 años)'!$E$46,INT((ROW()-13)/2),0))</f>
        <v/>
      </c>
      <c r="F401" s="490" t="str">
        <f ca="1">IF(ISBLANK(OFFSET('5. Pp (3 años)'!$K$46,INT((ROW()-13)/2),0)),"",OFFSET('5. Pp (3 años)'!$K$46,INT((ROW()-13)/2),0))</f>
        <v/>
      </c>
      <c r="G401" s="492" t="str">
        <f ca="1">IF(ISBLANK(OFFSET('5. Pp (3 años)'!$H$46,INT((ROW()-13)/2),0)),"",OFFSET('5. Pp (3 años)'!$H$46,INT((ROW()-13)/2),0))</f>
        <v/>
      </c>
      <c r="H401" s="535" t="str">
        <f ca="1">IF(ISBLANK(OFFSET('9. METAS'!$L$20,INT((ROW()-13)/2),0)),"",OFFSET('9. METAS'!$L$20,INT((ROW()-13)/2),0))</f>
        <v/>
      </c>
      <c r="I401" s="479"/>
      <c r="J401" s="135" t="e">
        <f ca="1">IF(MOD(ROW()-13,2)=0,IF(ISBLANK(OFFSET(#REF!,INT((ROW()-13)/2),0)),"",OFFSET(#REF!,INT((ROW()-13)/2),0)),IF(ISBLANK(OFFSET('9. METAS'!$U$20,INT((ROW()-14)/2),0)),"",OFFSET('9. METAS'!$U$20,INT((ROW()-14)/2),0)))</f>
        <v>#REF!</v>
      </c>
      <c r="K401" s="136" t="e">
        <f ca="1">IF(MOD(ROW()-13,2)=0,IF(ISBLANK(OFFSET(#REF!,INT((ROW()-13)/2),0)),"",OFFSET(#REF!,INT((ROW()-13)/2),0)),IF(ISBLANK(OFFSET('9. METAS'!$V$20,INT((ROW()-14)/2),0)),"",OFFSET('9. METAS'!$V$20,INT((ROW()-14)/2),0)))</f>
        <v>#REF!</v>
      </c>
      <c r="L401" s="136" t="e">
        <f ca="1">IF(MOD(ROW()-13,2)=0,IF(ISBLANK(OFFSET(#REF!,INT((ROW()-13)/2),0)),"",OFFSET(#REF!,INT((ROW()-13)/2),0)),IF(ISBLANK(OFFSET('9. METAS'!$W$20,INT((ROW()-14)/2),0)),"",OFFSET('9. METAS'!$W$20,INT((ROW()-14)/2),0)))</f>
        <v>#REF!</v>
      </c>
      <c r="M401" s="137" t="e">
        <f ca="1">IF(MOD(ROW()-13,2)=0,IF(ISBLANK(OFFSET(#REF!,INT((ROW()-13)/2),0)),"",OFFSET(#REF!,INT((ROW()-13)/2),0)),IF(ISBLANK(OFFSET('9. METAS'!$X$20,INT((ROW()-14)/2),0)),"",OFFSET('9. METAS'!$X$20,INT((ROW()-14)/2),0)))</f>
        <v>#REF!</v>
      </c>
      <c r="N401" s="536" t="str">
        <f t="shared" ref="N401" ca="1" si="384">IFERROR(J401/J402,"ND")</f>
        <v>ND</v>
      </c>
      <c r="O401" s="507" t="str">
        <f t="shared" ref="O401" ca="1" si="385">IFERROR(((J401)/H401),"ND")</f>
        <v>ND</v>
      </c>
      <c r="P401" s="538"/>
    </row>
    <row r="402" spans="3:16">
      <c r="C402" s="498"/>
      <c r="D402" s="488"/>
      <c r="E402" s="488"/>
      <c r="F402" s="490"/>
      <c r="G402" s="492"/>
      <c r="H402" s="535"/>
      <c r="I402" s="480"/>
      <c r="J402" s="135" t="str">
        <f ca="1">IF(MOD(ROW()-13,2)=0,IF(ISBLANK(OFFSET(#REF!,INT((ROW()-13)/2),0)),"",OFFSET(#REF!,INT((ROW()-13)/2),0)),IF(ISBLANK(OFFSET('9. METAS'!$U$20,INT((ROW()-14)/2),0)),"",OFFSET('9. METAS'!$U$20,INT((ROW()-14)/2),0)))</f>
        <v/>
      </c>
      <c r="K402" s="136" t="str">
        <f ca="1">IF(MOD(ROW()-13,2)=0,IF(ISBLANK(OFFSET(#REF!,INT((ROW()-13)/2),0)),"",OFFSET(#REF!,INT((ROW()-13)/2),0)),IF(ISBLANK(OFFSET('9. METAS'!$V$20,INT((ROW()-14)/2),0)),"",OFFSET('9. METAS'!$V$20,INT((ROW()-14)/2),0)))</f>
        <v/>
      </c>
      <c r="L402" s="136" t="str">
        <f ca="1">IF(MOD(ROW()-13,2)=0,IF(ISBLANK(OFFSET(#REF!,INT((ROW()-13)/2),0)),"",OFFSET(#REF!,INT((ROW()-13)/2),0)),IF(ISBLANK(OFFSET('9. METAS'!$W$20,INT((ROW()-14)/2),0)),"",OFFSET('9. METAS'!$W$20,INT((ROW()-14)/2),0)))</f>
        <v/>
      </c>
      <c r="M402" s="137" t="str">
        <f ca="1">IF(MOD(ROW()-13,2)=0,IF(ISBLANK(OFFSET(#REF!,INT((ROW()-13)/2),0)),"",OFFSET(#REF!,INT((ROW()-13)/2),0)),IF(ISBLANK(OFFSET('9. METAS'!$X$20,INT((ROW()-14)/2),0)),"",OFFSET('9. METAS'!$X$20,INT((ROW()-14)/2),0)))</f>
        <v/>
      </c>
      <c r="N402" s="537"/>
      <c r="O402" s="508"/>
      <c r="P402" s="539"/>
    </row>
    <row r="403" spans="3:16">
      <c r="C403" s="486" t="str">
        <f ca="1">IF(ISBLANK(OFFSET('5. Pp (3 años)'!$C$46,INT((ROW()-13)/2),0)),"",OFFSET('5. Pp (3 años)'!$C$46,INT((ROW()-13)/2),0))</f>
        <v/>
      </c>
      <c r="D403" s="488" t="str">
        <f ca="1">IF(ISBLANK(OFFSET('5. Pp (3 años)'!$D$46,INT((ROW()-13)/2),0)),"",OFFSET('5. Pp (3 años)'!$D$46,INT((ROW()-13)/2),0))</f>
        <v/>
      </c>
      <c r="E403" s="488" t="str">
        <f ca="1">IF(ISBLANK(OFFSET('5. Pp (3 años)'!$E$46,INT((ROW()-13)/2),0)),"",OFFSET('5. Pp (3 años)'!$E$46,INT((ROW()-13)/2),0))</f>
        <v/>
      </c>
      <c r="F403" s="490" t="str">
        <f ca="1">IF(ISBLANK(OFFSET('5. Pp (3 años)'!$K$46,INT((ROW()-13)/2),0)),"",OFFSET('5. Pp (3 años)'!$K$46,INT((ROW()-13)/2),0))</f>
        <v/>
      </c>
      <c r="G403" s="492" t="str">
        <f ca="1">IF(ISBLANK(OFFSET('5. Pp (3 años)'!$H$46,INT((ROW()-13)/2),0)),"",OFFSET('5. Pp (3 años)'!$H$46,INT((ROW()-13)/2),0))</f>
        <v/>
      </c>
      <c r="H403" s="535" t="str">
        <f ca="1">IF(ISBLANK(OFFSET('9. METAS'!$L$20,INT((ROW()-13)/2),0)),"",OFFSET('9. METAS'!$L$20,INT((ROW()-13)/2),0))</f>
        <v/>
      </c>
      <c r="I403" s="479"/>
      <c r="J403" s="135" t="e">
        <f ca="1">IF(MOD(ROW()-13,2)=0,IF(ISBLANK(OFFSET(#REF!,INT((ROW()-13)/2),0)),"",OFFSET(#REF!,INT((ROW()-13)/2),0)),IF(ISBLANK(OFFSET('9. METAS'!$U$20,INT((ROW()-14)/2),0)),"",OFFSET('9. METAS'!$U$20,INT((ROW()-14)/2),0)))</f>
        <v>#REF!</v>
      </c>
      <c r="K403" s="136" t="e">
        <f ca="1">IF(MOD(ROW()-13,2)=0,IF(ISBLANK(OFFSET(#REF!,INT((ROW()-13)/2),0)),"",OFFSET(#REF!,INT((ROW()-13)/2),0)),IF(ISBLANK(OFFSET('9. METAS'!$V$20,INT((ROW()-14)/2),0)),"",OFFSET('9. METAS'!$V$20,INT((ROW()-14)/2),0)))</f>
        <v>#REF!</v>
      </c>
      <c r="L403" s="136" t="e">
        <f ca="1">IF(MOD(ROW()-13,2)=0,IF(ISBLANK(OFFSET(#REF!,INT((ROW()-13)/2),0)),"",OFFSET(#REF!,INT((ROW()-13)/2),0)),IF(ISBLANK(OFFSET('9. METAS'!$W$20,INT((ROW()-14)/2),0)),"",OFFSET('9. METAS'!$W$20,INT((ROW()-14)/2),0)))</f>
        <v>#REF!</v>
      </c>
      <c r="M403" s="137" t="e">
        <f ca="1">IF(MOD(ROW()-13,2)=0,IF(ISBLANK(OFFSET(#REF!,INT((ROW()-13)/2),0)),"",OFFSET(#REF!,INT((ROW()-13)/2),0)),IF(ISBLANK(OFFSET('9. METAS'!$X$20,INT((ROW()-14)/2),0)),"",OFFSET('9. METAS'!$X$20,INT((ROW()-14)/2),0)))</f>
        <v>#REF!</v>
      </c>
      <c r="N403" s="536" t="str">
        <f t="shared" ref="N403" ca="1" si="386">IFERROR(J403/J404,"ND")</f>
        <v>ND</v>
      </c>
      <c r="O403" s="507" t="str">
        <f t="shared" ref="O403" ca="1" si="387">IFERROR(((J403)/H403),"ND")</f>
        <v>ND</v>
      </c>
      <c r="P403" s="538"/>
    </row>
    <row r="404" spans="3:16">
      <c r="C404" s="498"/>
      <c r="D404" s="488"/>
      <c r="E404" s="488"/>
      <c r="F404" s="490"/>
      <c r="G404" s="492"/>
      <c r="H404" s="535"/>
      <c r="I404" s="480"/>
      <c r="J404" s="135" t="str">
        <f ca="1">IF(MOD(ROW()-13,2)=0,IF(ISBLANK(OFFSET(#REF!,INT((ROW()-13)/2),0)),"",OFFSET(#REF!,INT((ROW()-13)/2),0)),IF(ISBLANK(OFFSET('9. METAS'!$U$20,INT((ROW()-14)/2),0)),"",OFFSET('9. METAS'!$U$20,INT((ROW()-14)/2),0)))</f>
        <v/>
      </c>
      <c r="K404" s="136" t="str">
        <f ca="1">IF(MOD(ROW()-13,2)=0,IF(ISBLANK(OFFSET(#REF!,INT((ROW()-13)/2),0)),"",OFFSET(#REF!,INT((ROW()-13)/2),0)),IF(ISBLANK(OFFSET('9. METAS'!$V$20,INT((ROW()-14)/2),0)),"",OFFSET('9. METAS'!$V$20,INT((ROW()-14)/2),0)))</f>
        <v/>
      </c>
      <c r="L404" s="136" t="str">
        <f ca="1">IF(MOD(ROW()-13,2)=0,IF(ISBLANK(OFFSET(#REF!,INT((ROW()-13)/2),0)),"",OFFSET(#REF!,INT((ROW()-13)/2),0)),IF(ISBLANK(OFFSET('9. METAS'!$W$20,INT((ROW()-14)/2),0)),"",OFFSET('9. METAS'!$W$20,INT((ROW()-14)/2),0)))</f>
        <v/>
      </c>
      <c r="M404" s="137" t="str">
        <f ca="1">IF(MOD(ROW()-13,2)=0,IF(ISBLANK(OFFSET(#REF!,INT((ROW()-13)/2),0)),"",OFFSET(#REF!,INT((ROW()-13)/2),0)),IF(ISBLANK(OFFSET('9. METAS'!$X$20,INT((ROW()-14)/2),0)),"",OFFSET('9. METAS'!$X$20,INT((ROW()-14)/2),0)))</f>
        <v/>
      </c>
      <c r="N404" s="537"/>
      <c r="O404" s="508"/>
      <c r="P404" s="539"/>
    </row>
    <row r="405" spans="3:16">
      <c r="C405" s="486" t="str">
        <f ca="1">IF(ISBLANK(OFFSET('5. Pp (3 años)'!$C$46,INT((ROW()-13)/2),0)),"",OFFSET('5. Pp (3 años)'!$C$46,INT((ROW()-13)/2),0))</f>
        <v/>
      </c>
      <c r="D405" s="488" t="str">
        <f ca="1">IF(ISBLANK(OFFSET('5. Pp (3 años)'!$D$46,INT((ROW()-13)/2),0)),"",OFFSET('5. Pp (3 años)'!$D$46,INT((ROW()-13)/2),0))</f>
        <v/>
      </c>
      <c r="E405" s="488" t="str">
        <f ca="1">IF(ISBLANK(OFFSET('5. Pp (3 años)'!$E$46,INT((ROW()-13)/2),0)),"",OFFSET('5. Pp (3 años)'!$E$46,INT((ROW()-13)/2),0))</f>
        <v/>
      </c>
      <c r="F405" s="490" t="str">
        <f ca="1">IF(ISBLANK(OFFSET('5. Pp (3 años)'!$K$46,INT((ROW()-13)/2),0)),"",OFFSET('5. Pp (3 años)'!$K$46,INT((ROW()-13)/2),0))</f>
        <v/>
      </c>
      <c r="G405" s="492" t="str">
        <f ca="1">IF(ISBLANK(OFFSET('5. Pp (3 años)'!$H$46,INT((ROW()-13)/2),0)),"",OFFSET('5. Pp (3 años)'!$H$46,INT((ROW()-13)/2),0))</f>
        <v/>
      </c>
      <c r="H405" s="535" t="str">
        <f ca="1">IF(ISBLANK(OFFSET('9. METAS'!$L$20,INT((ROW()-13)/2),0)),"",OFFSET('9. METAS'!$L$20,INT((ROW()-13)/2),0))</f>
        <v/>
      </c>
      <c r="I405" s="479"/>
      <c r="J405" s="135" t="e">
        <f ca="1">IF(MOD(ROW()-13,2)=0,IF(ISBLANK(OFFSET(#REF!,INT((ROW()-13)/2),0)),"",OFFSET(#REF!,INT((ROW()-13)/2),0)),IF(ISBLANK(OFFSET('9. METAS'!$U$20,INT((ROW()-14)/2),0)),"",OFFSET('9. METAS'!$U$20,INT((ROW()-14)/2),0)))</f>
        <v>#REF!</v>
      </c>
      <c r="K405" s="136" t="e">
        <f ca="1">IF(MOD(ROW()-13,2)=0,IF(ISBLANK(OFFSET(#REF!,INT((ROW()-13)/2),0)),"",OFFSET(#REF!,INT((ROW()-13)/2),0)),IF(ISBLANK(OFFSET('9. METAS'!$V$20,INT((ROW()-14)/2),0)),"",OFFSET('9. METAS'!$V$20,INT((ROW()-14)/2),0)))</f>
        <v>#REF!</v>
      </c>
      <c r="L405" s="136" t="e">
        <f ca="1">IF(MOD(ROW()-13,2)=0,IF(ISBLANK(OFFSET(#REF!,INT((ROW()-13)/2),0)),"",OFFSET(#REF!,INT((ROW()-13)/2),0)),IF(ISBLANK(OFFSET('9. METAS'!$W$20,INT((ROW()-14)/2),0)),"",OFFSET('9. METAS'!$W$20,INT((ROW()-14)/2),0)))</f>
        <v>#REF!</v>
      </c>
      <c r="M405" s="137" t="e">
        <f ca="1">IF(MOD(ROW()-13,2)=0,IF(ISBLANK(OFFSET(#REF!,INT((ROW()-13)/2),0)),"",OFFSET(#REF!,INT((ROW()-13)/2),0)),IF(ISBLANK(OFFSET('9. METAS'!$X$20,INT((ROW()-14)/2),0)),"",OFFSET('9. METAS'!$X$20,INT((ROW()-14)/2),0)))</f>
        <v>#REF!</v>
      </c>
      <c r="N405" s="536" t="str">
        <f t="shared" ref="N405" ca="1" si="388">IFERROR(J405/J406,"ND")</f>
        <v>ND</v>
      </c>
      <c r="O405" s="507" t="str">
        <f t="shared" ref="O405" ca="1" si="389">IFERROR(((J405)/H405),"ND")</f>
        <v>ND</v>
      </c>
      <c r="P405" s="538"/>
    </row>
    <row r="406" spans="3:16">
      <c r="C406" s="498"/>
      <c r="D406" s="488"/>
      <c r="E406" s="488"/>
      <c r="F406" s="490"/>
      <c r="G406" s="492"/>
      <c r="H406" s="535"/>
      <c r="I406" s="480"/>
      <c r="J406" s="135" t="str">
        <f ca="1">IF(MOD(ROW()-13,2)=0,IF(ISBLANK(OFFSET(#REF!,INT((ROW()-13)/2),0)),"",OFFSET(#REF!,INT((ROW()-13)/2),0)),IF(ISBLANK(OFFSET('9. METAS'!$U$20,INT((ROW()-14)/2),0)),"",OFFSET('9. METAS'!$U$20,INT((ROW()-14)/2),0)))</f>
        <v/>
      </c>
      <c r="K406" s="136" t="str">
        <f ca="1">IF(MOD(ROW()-13,2)=0,IF(ISBLANK(OFFSET(#REF!,INT((ROW()-13)/2),0)),"",OFFSET(#REF!,INT((ROW()-13)/2),0)),IF(ISBLANK(OFFSET('9. METAS'!$V$20,INT((ROW()-14)/2),0)),"",OFFSET('9. METAS'!$V$20,INT((ROW()-14)/2),0)))</f>
        <v/>
      </c>
      <c r="L406" s="136" t="str">
        <f ca="1">IF(MOD(ROW()-13,2)=0,IF(ISBLANK(OFFSET(#REF!,INT((ROW()-13)/2),0)),"",OFFSET(#REF!,INT((ROW()-13)/2),0)),IF(ISBLANK(OFFSET('9. METAS'!$W$20,INT((ROW()-14)/2),0)),"",OFFSET('9. METAS'!$W$20,INT((ROW()-14)/2),0)))</f>
        <v/>
      </c>
      <c r="M406" s="137" t="str">
        <f ca="1">IF(MOD(ROW()-13,2)=0,IF(ISBLANK(OFFSET(#REF!,INT((ROW()-13)/2),0)),"",OFFSET(#REF!,INT((ROW()-13)/2),0)),IF(ISBLANK(OFFSET('9. METAS'!$X$20,INT((ROW()-14)/2),0)),"",OFFSET('9. METAS'!$X$20,INT((ROW()-14)/2),0)))</f>
        <v/>
      </c>
      <c r="N406" s="537"/>
      <c r="O406" s="508"/>
      <c r="P406" s="539"/>
    </row>
    <row r="407" spans="3:16">
      <c r="C407" s="486" t="str">
        <f ca="1">IF(ISBLANK(OFFSET('5. Pp (3 años)'!$C$46,INT((ROW()-13)/2),0)),"",OFFSET('5. Pp (3 años)'!$C$46,INT((ROW()-13)/2),0))</f>
        <v/>
      </c>
      <c r="D407" s="488" t="str">
        <f ca="1">IF(ISBLANK(OFFSET('5. Pp (3 años)'!$D$46,INT((ROW()-13)/2),0)),"",OFFSET('5. Pp (3 años)'!$D$46,INT((ROW()-13)/2),0))</f>
        <v/>
      </c>
      <c r="E407" s="488" t="str">
        <f ca="1">IF(ISBLANK(OFFSET('5. Pp (3 años)'!$E$46,INT((ROW()-13)/2),0)),"",OFFSET('5. Pp (3 años)'!$E$46,INT((ROW()-13)/2),0))</f>
        <v/>
      </c>
      <c r="F407" s="490" t="str">
        <f ca="1">IF(ISBLANK(OFFSET('5. Pp (3 años)'!$K$46,INT((ROW()-13)/2),0)),"",OFFSET('5. Pp (3 años)'!$K$46,INT((ROW()-13)/2),0))</f>
        <v/>
      </c>
      <c r="G407" s="492" t="str">
        <f ca="1">IF(ISBLANK(OFFSET('5. Pp (3 años)'!$H$46,INT((ROW()-13)/2),0)),"",OFFSET('5. Pp (3 años)'!$H$46,INT((ROW()-13)/2),0))</f>
        <v/>
      </c>
      <c r="H407" s="535" t="str">
        <f ca="1">IF(ISBLANK(OFFSET('9. METAS'!$L$20,INT((ROW()-13)/2),0)),"",OFFSET('9. METAS'!$L$20,INT((ROW()-13)/2),0))</f>
        <v/>
      </c>
      <c r="I407" s="479"/>
      <c r="J407" s="135" t="e">
        <f ca="1">IF(MOD(ROW()-13,2)=0,IF(ISBLANK(OFFSET(#REF!,INT((ROW()-13)/2),0)),"",OFFSET(#REF!,INT((ROW()-13)/2),0)),IF(ISBLANK(OFFSET('9. METAS'!$U$20,INT((ROW()-14)/2),0)),"",OFFSET('9. METAS'!$U$20,INT((ROW()-14)/2),0)))</f>
        <v>#REF!</v>
      </c>
      <c r="K407" s="136" t="e">
        <f ca="1">IF(MOD(ROW()-13,2)=0,IF(ISBLANK(OFFSET(#REF!,INT((ROW()-13)/2),0)),"",OFFSET(#REF!,INT((ROW()-13)/2),0)),IF(ISBLANK(OFFSET('9. METAS'!$V$20,INT((ROW()-14)/2),0)),"",OFFSET('9. METAS'!$V$20,INT((ROW()-14)/2),0)))</f>
        <v>#REF!</v>
      </c>
      <c r="L407" s="136" t="e">
        <f ca="1">IF(MOD(ROW()-13,2)=0,IF(ISBLANK(OFFSET(#REF!,INT((ROW()-13)/2),0)),"",OFFSET(#REF!,INT((ROW()-13)/2),0)),IF(ISBLANK(OFFSET('9. METAS'!$W$20,INT((ROW()-14)/2),0)),"",OFFSET('9. METAS'!$W$20,INT((ROW()-14)/2),0)))</f>
        <v>#REF!</v>
      </c>
      <c r="M407" s="137" t="e">
        <f ca="1">IF(MOD(ROW()-13,2)=0,IF(ISBLANK(OFFSET(#REF!,INT((ROW()-13)/2),0)),"",OFFSET(#REF!,INT((ROW()-13)/2),0)),IF(ISBLANK(OFFSET('9. METAS'!$X$20,INT((ROW()-14)/2),0)),"",OFFSET('9. METAS'!$X$20,INT((ROW()-14)/2),0)))</f>
        <v>#REF!</v>
      </c>
      <c r="N407" s="536" t="str">
        <f t="shared" ref="N407" ca="1" si="390">IFERROR(J407/J408,"ND")</f>
        <v>ND</v>
      </c>
      <c r="O407" s="507" t="str">
        <f t="shared" ref="O407" ca="1" si="391">IFERROR(((J407)/H407),"ND")</f>
        <v>ND</v>
      </c>
      <c r="P407" s="538"/>
    </row>
    <row r="408" spans="3:16">
      <c r="C408" s="498"/>
      <c r="D408" s="488"/>
      <c r="E408" s="488"/>
      <c r="F408" s="490"/>
      <c r="G408" s="492"/>
      <c r="H408" s="535"/>
      <c r="I408" s="480"/>
      <c r="J408" s="135" t="str">
        <f ca="1">IF(MOD(ROW()-13,2)=0,IF(ISBLANK(OFFSET(#REF!,INT((ROW()-13)/2),0)),"",OFFSET(#REF!,INT((ROW()-13)/2),0)),IF(ISBLANK(OFFSET('9. METAS'!$U$20,INT((ROW()-14)/2),0)),"",OFFSET('9. METAS'!$U$20,INT((ROW()-14)/2),0)))</f>
        <v/>
      </c>
      <c r="K408" s="136" t="str">
        <f ca="1">IF(MOD(ROW()-13,2)=0,IF(ISBLANK(OFFSET(#REF!,INT((ROW()-13)/2),0)),"",OFFSET(#REF!,INT((ROW()-13)/2),0)),IF(ISBLANK(OFFSET('9. METAS'!$V$20,INT((ROW()-14)/2),0)),"",OFFSET('9. METAS'!$V$20,INT((ROW()-14)/2),0)))</f>
        <v/>
      </c>
      <c r="L408" s="136" t="str">
        <f ca="1">IF(MOD(ROW()-13,2)=0,IF(ISBLANK(OFFSET(#REF!,INT((ROW()-13)/2),0)),"",OFFSET(#REF!,INT((ROW()-13)/2),0)),IF(ISBLANK(OFFSET('9. METAS'!$W$20,INT((ROW()-14)/2),0)),"",OFFSET('9. METAS'!$W$20,INT((ROW()-14)/2),0)))</f>
        <v/>
      </c>
      <c r="M408" s="137" t="str">
        <f ca="1">IF(MOD(ROW()-13,2)=0,IF(ISBLANK(OFFSET(#REF!,INT((ROW()-13)/2),0)),"",OFFSET(#REF!,INT((ROW()-13)/2),0)),IF(ISBLANK(OFFSET('9. METAS'!$X$20,INT((ROW()-14)/2),0)),"",OFFSET('9. METAS'!$X$20,INT((ROW()-14)/2),0)))</f>
        <v/>
      </c>
      <c r="N408" s="537"/>
      <c r="O408" s="508"/>
      <c r="P408" s="539"/>
    </row>
    <row r="409" spans="3:16">
      <c r="C409" s="486" t="str">
        <f ca="1">IF(ISBLANK(OFFSET('5. Pp (3 años)'!$C$46,INT((ROW()-13)/2),0)),"",OFFSET('5. Pp (3 años)'!$C$46,INT((ROW()-13)/2),0))</f>
        <v/>
      </c>
      <c r="D409" s="488" t="str">
        <f ca="1">IF(ISBLANK(OFFSET('5. Pp (3 años)'!$D$46,INT((ROW()-13)/2),0)),"",OFFSET('5. Pp (3 años)'!$D$46,INT((ROW()-13)/2),0))</f>
        <v/>
      </c>
      <c r="E409" s="488" t="str">
        <f ca="1">IF(ISBLANK(OFFSET('5. Pp (3 años)'!$E$46,INT((ROW()-13)/2),0)),"",OFFSET('5. Pp (3 años)'!$E$46,INT((ROW()-13)/2),0))</f>
        <v/>
      </c>
      <c r="F409" s="490" t="str">
        <f ca="1">IF(ISBLANK(OFFSET('5. Pp (3 años)'!$K$46,INT((ROW()-13)/2),0)),"",OFFSET('5. Pp (3 años)'!$K$46,INT((ROW()-13)/2),0))</f>
        <v/>
      </c>
      <c r="G409" s="492" t="str">
        <f ca="1">IF(ISBLANK(OFFSET('5. Pp (3 años)'!$H$46,INT((ROW()-13)/2),0)),"",OFFSET('5. Pp (3 años)'!$H$46,INT((ROW()-13)/2),0))</f>
        <v/>
      </c>
      <c r="H409" s="535" t="str">
        <f ca="1">IF(ISBLANK(OFFSET('9. METAS'!$L$20,INT((ROW()-13)/2),0)),"",OFFSET('9. METAS'!$L$20,INT((ROW()-13)/2),0))</f>
        <v/>
      </c>
      <c r="I409" s="479"/>
      <c r="J409" s="135" t="e">
        <f ca="1">IF(MOD(ROW()-13,2)=0,IF(ISBLANK(OFFSET(#REF!,INT((ROW()-13)/2),0)),"",OFFSET(#REF!,INT((ROW()-13)/2),0)),IF(ISBLANK(OFFSET('9. METAS'!$U$20,INT((ROW()-14)/2),0)),"",OFFSET('9. METAS'!$U$20,INT((ROW()-14)/2),0)))</f>
        <v>#REF!</v>
      </c>
      <c r="K409" s="136" t="e">
        <f ca="1">IF(MOD(ROW()-13,2)=0,IF(ISBLANK(OFFSET(#REF!,INT((ROW()-13)/2),0)),"",OFFSET(#REF!,INT((ROW()-13)/2),0)),IF(ISBLANK(OFFSET('9. METAS'!$V$20,INT((ROW()-14)/2),0)),"",OFFSET('9. METAS'!$V$20,INT((ROW()-14)/2),0)))</f>
        <v>#REF!</v>
      </c>
      <c r="L409" s="136" t="e">
        <f ca="1">IF(MOD(ROW()-13,2)=0,IF(ISBLANK(OFFSET(#REF!,INT((ROW()-13)/2),0)),"",OFFSET(#REF!,INT((ROW()-13)/2),0)),IF(ISBLANK(OFFSET('9. METAS'!$W$20,INT((ROW()-14)/2),0)),"",OFFSET('9. METAS'!$W$20,INT((ROW()-14)/2),0)))</f>
        <v>#REF!</v>
      </c>
      <c r="M409" s="137" t="e">
        <f ca="1">IF(MOD(ROW()-13,2)=0,IF(ISBLANK(OFFSET(#REF!,INT((ROW()-13)/2),0)),"",OFFSET(#REF!,INT((ROW()-13)/2),0)),IF(ISBLANK(OFFSET('9. METAS'!$X$20,INT((ROW()-14)/2),0)),"",OFFSET('9. METAS'!$X$20,INT((ROW()-14)/2),0)))</f>
        <v>#REF!</v>
      </c>
      <c r="N409" s="536" t="str">
        <f t="shared" ref="N409" ca="1" si="392">IFERROR(J409/J410,"ND")</f>
        <v>ND</v>
      </c>
      <c r="O409" s="507" t="str">
        <f t="shared" ref="O409" ca="1" si="393">IFERROR(((J409)/H409),"ND")</f>
        <v>ND</v>
      </c>
      <c r="P409" s="538"/>
    </row>
    <row r="410" spans="3:16">
      <c r="C410" s="498"/>
      <c r="D410" s="488"/>
      <c r="E410" s="488"/>
      <c r="F410" s="490"/>
      <c r="G410" s="492"/>
      <c r="H410" s="535"/>
      <c r="I410" s="480"/>
      <c r="J410" s="135" t="str">
        <f ca="1">IF(MOD(ROW()-13,2)=0,IF(ISBLANK(OFFSET(#REF!,INT((ROW()-13)/2),0)),"",OFFSET(#REF!,INT((ROW()-13)/2),0)),IF(ISBLANK(OFFSET('9. METAS'!$U$20,INT((ROW()-14)/2),0)),"",OFFSET('9. METAS'!$U$20,INT((ROW()-14)/2),0)))</f>
        <v/>
      </c>
      <c r="K410" s="136" t="str">
        <f ca="1">IF(MOD(ROW()-13,2)=0,IF(ISBLANK(OFFSET(#REF!,INT((ROW()-13)/2),0)),"",OFFSET(#REF!,INT((ROW()-13)/2),0)),IF(ISBLANK(OFFSET('9. METAS'!$V$20,INT((ROW()-14)/2),0)),"",OFFSET('9. METAS'!$V$20,INT((ROW()-14)/2),0)))</f>
        <v/>
      </c>
      <c r="L410" s="136" t="str">
        <f ca="1">IF(MOD(ROW()-13,2)=0,IF(ISBLANK(OFFSET(#REF!,INT((ROW()-13)/2),0)),"",OFFSET(#REF!,INT((ROW()-13)/2),0)),IF(ISBLANK(OFFSET('9. METAS'!$W$20,INT((ROW()-14)/2),0)),"",OFFSET('9. METAS'!$W$20,INT((ROW()-14)/2),0)))</f>
        <v/>
      </c>
      <c r="M410" s="137" t="str">
        <f ca="1">IF(MOD(ROW()-13,2)=0,IF(ISBLANK(OFFSET(#REF!,INT((ROW()-13)/2),0)),"",OFFSET(#REF!,INT((ROW()-13)/2),0)),IF(ISBLANK(OFFSET('9. METAS'!$X$20,INT((ROW()-14)/2),0)),"",OFFSET('9. METAS'!$X$20,INT((ROW()-14)/2),0)))</f>
        <v/>
      </c>
      <c r="N410" s="537"/>
      <c r="O410" s="508"/>
      <c r="P410" s="539"/>
    </row>
    <row r="411" spans="3:16">
      <c r="C411" s="486" t="str">
        <f ca="1">IF(ISBLANK(OFFSET('5. Pp (3 años)'!$C$46,INT((ROW()-13)/2),0)),"",OFFSET('5. Pp (3 años)'!$C$46,INT((ROW()-13)/2),0))</f>
        <v/>
      </c>
      <c r="D411" s="488" t="str">
        <f ca="1">IF(ISBLANK(OFFSET('5. Pp (3 años)'!$D$46,INT((ROW()-13)/2),0)),"",OFFSET('5. Pp (3 años)'!$D$46,INT((ROW()-13)/2),0))</f>
        <v/>
      </c>
      <c r="E411" s="488" t="str">
        <f ca="1">IF(ISBLANK(OFFSET('5. Pp (3 años)'!$E$46,INT((ROW()-13)/2),0)),"",OFFSET('5. Pp (3 años)'!$E$46,INT((ROW()-13)/2),0))</f>
        <v/>
      </c>
      <c r="F411" s="490" t="str">
        <f ca="1">IF(ISBLANK(OFFSET('5. Pp (3 años)'!$K$46,INT((ROW()-13)/2),0)),"",OFFSET('5. Pp (3 años)'!$K$46,INT((ROW()-13)/2),0))</f>
        <v/>
      </c>
      <c r="G411" s="492" t="str">
        <f ca="1">IF(ISBLANK(OFFSET('5. Pp (3 años)'!$H$46,INT((ROW()-13)/2),0)),"",OFFSET('5. Pp (3 años)'!$H$46,INT((ROW()-13)/2),0))</f>
        <v/>
      </c>
      <c r="H411" s="535" t="str">
        <f ca="1">IF(ISBLANK(OFFSET('9. METAS'!$L$20,INT((ROW()-13)/2),0)),"",OFFSET('9. METAS'!$L$20,INT((ROW()-13)/2),0))</f>
        <v/>
      </c>
      <c r="I411" s="479"/>
      <c r="J411" s="135" t="e">
        <f ca="1">IF(MOD(ROW()-13,2)=0,IF(ISBLANK(OFFSET(#REF!,INT((ROW()-13)/2),0)),"",OFFSET(#REF!,INT((ROW()-13)/2),0)),IF(ISBLANK(OFFSET('9. METAS'!$U$20,INT((ROW()-14)/2),0)),"",OFFSET('9. METAS'!$U$20,INT((ROW()-14)/2),0)))</f>
        <v>#REF!</v>
      </c>
      <c r="K411" s="136" t="e">
        <f ca="1">IF(MOD(ROW()-13,2)=0,IF(ISBLANK(OFFSET(#REF!,INT((ROW()-13)/2),0)),"",OFFSET(#REF!,INT((ROW()-13)/2),0)),IF(ISBLANK(OFFSET('9. METAS'!$V$20,INT((ROW()-14)/2),0)),"",OFFSET('9. METAS'!$V$20,INT((ROW()-14)/2),0)))</f>
        <v>#REF!</v>
      </c>
      <c r="L411" s="136" t="e">
        <f ca="1">IF(MOD(ROW()-13,2)=0,IF(ISBLANK(OFFSET(#REF!,INT((ROW()-13)/2),0)),"",OFFSET(#REF!,INT((ROW()-13)/2),0)),IF(ISBLANK(OFFSET('9. METAS'!$W$20,INT((ROW()-14)/2),0)),"",OFFSET('9. METAS'!$W$20,INT((ROW()-14)/2),0)))</f>
        <v>#REF!</v>
      </c>
      <c r="M411" s="137" t="e">
        <f ca="1">IF(MOD(ROW()-13,2)=0,IF(ISBLANK(OFFSET(#REF!,INT((ROW()-13)/2),0)),"",OFFSET(#REF!,INT((ROW()-13)/2),0)),IF(ISBLANK(OFFSET('9. METAS'!$X$20,INT((ROW()-14)/2),0)),"",OFFSET('9. METAS'!$X$20,INT((ROW()-14)/2),0)))</f>
        <v>#REF!</v>
      </c>
      <c r="N411" s="536" t="str">
        <f t="shared" ref="N411" ca="1" si="394">IFERROR(J411/J412,"ND")</f>
        <v>ND</v>
      </c>
      <c r="O411" s="507" t="str">
        <f t="shared" ref="O411" ca="1" si="395">IFERROR(((J411)/H411),"ND")</f>
        <v>ND</v>
      </c>
      <c r="P411" s="538"/>
    </row>
    <row r="412" spans="3:16">
      <c r="C412" s="498"/>
      <c r="D412" s="488"/>
      <c r="E412" s="488"/>
      <c r="F412" s="490"/>
      <c r="G412" s="492"/>
      <c r="H412" s="535"/>
      <c r="I412" s="480"/>
      <c r="J412" s="135" t="str">
        <f ca="1">IF(MOD(ROW()-13,2)=0,IF(ISBLANK(OFFSET(#REF!,INT((ROW()-13)/2),0)),"",OFFSET(#REF!,INT((ROW()-13)/2),0)),IF(ISBLANK(OFFSET('9. METAS'!$U$20,INT((ROW()-14)/2),0)),"",OFFSET('9. METAS'!$U$20,INT((ROW()-14)/2),0)))</f>
        <v/>
      </c>
      <c r="K412" s="136" t="str">
        <f ca="1">IF(MOD(ROW()-13,2)=0,IF(ISBLANK(OFFSET(#REF!,INT((ROW()-13)/2),0)),"",OFFSET(#REF!,INT((ROW()-13)/2),0)),IF(ISBLANK(OFFSET('9. METAS'!$V$20,INT((ROW()-14)/2),0)),"",OFFSET('9. METAS'!$V$20,INT((ROW()-14)/2),0)))</f>
        <v/>
      </c>
      <c r="L412" s="136" t="str">
        <f ca="1">IF(MOD(ROW()-13,2)=0,IF(ISBLANK(OFFSET(#REF!,INT((ROW()-13)/2),0)),"",OFFSET(#REF!,INT((ROW()-13)/2),0)),IF(ISBLANK(OFFSET('9. METAS'!$W$20,INT((ROW()-14)/2),0)),"",OFFSET('9. METAS'!$W$20,INT((ROW()-14)/2),0)))</f>
        <v/>
      </c>
      <c r="M412" s="137" t="str">
        <f ca="1">IF(MOD(ROW()-13,2)=0,IF(ISBLANK(OFFSET(#REF!,INT((ROW()-13)/2),0)),"",OFFSET(#REF!,INT((ROW()-13)/2),0)),IF(ISBLANK(OFFSET('9. METAS'!$X$20,INT((ROW()-14)/2),0)),"",OFFSET('9. METAS'!$X$20,INT((ROW()-14)/2),0)))</f>
        <v/>
      </c>
      <c r="N412" s="537"/>
      <c r="O412" s="508"/>
      <c r="P412" s="539"/>
    </row>
    <row r="413" spans="3:16">
      <c r="C413" s="486" t="str">
        <f ca="1">IF(ISBLANK(OFFSET('5. Pp (3 años)'!$C$46,INT((ROW()-13)/2),0)),"",OFFSET('5. Pp (3 años)'!$C$46,INT((ROW()-13)/2),0))</f>
        <v/>
      </c>
      <c r="D413" s="488" t="str">
        <f ca="1">IF(ISBLANK(OFFSET('5. Pp (3 años)'!$D$46,INT((ROW()-13)/2),0)),"",OFFSET('5. Pp (3 años)'!$D$46,INT((ROW()-13)/2),0))</f>
        <v/>
      </c>
      <c r="E413" s="488" t="str">
        <f ca="1">IF(ISBLANK(OFFSET('5. Pp (3 años)'!$E$46,INT((ROW()-13)/2),0)),"",OFFSET('5. Pp (3 años)'!$E$46,INT((ROW()-13)/2),0))</f>
        <v/>
      </c>
      <c r="F413" s="490" t="str">
        <f ca="1">IF(ISBLANK(OFFSET('5. Pp (3 años)'!$K$46,INT((ROW()-13)/2),0)),"",OFFSET('5. Pp (3 años)'!$K$46,INT((ROW()-13)/2),0))</f>
        <v/>
      </c>
      <c r="G413" s="492" t="str">
        <f ca="1">IF(ISBLANK(OFFSET('5. Pp (3 años)'!$H$46,INT((ROW()-13)/2),0)),"",OFFSET('5. Pp (3 años)'!$H$46,INT((ROW()-13)/2),0))</f>
        <v/>
      </c>
      <c r="H413" s="535" t="str">
        <f ca="1">IF(ISBLANK(OFFSET('9. METAS'!$L$20,INT((ROW()-13)/2),0)),"",OFFSET('9. METAS'!$L$20,INT((ROW()-13)/2),0))</f>
        <v/>
      </c>
      <c r="I413" s="479"/>
      <c r="J413" s="135" t="e">
        <f ca="1">IF(MOD(ROW()-13,2)=0,IF(ISBLANK(OFFSET(#REF!,INT((ROW()-13)/2),0)),"",OFFSET(#REF!,INT((ROW()-13)/2),0)),IF(ISBLANK(OFFSET('9. METAS'!$U$20,INT((ROW()-14)/2),0)),"",OFFSET('9. METAS'!$U$20,INT((ROW()-14)/2),0)))</f>
        <v>#REF!</v>
      </c>
      <c r="K413" s="136" t="e">
        <f ca="1">IF(MOD(ROW()-13,2)=0,IF(ISBLANK(OFFSET(#REF!,INT((ROW()-13)/2),0)),"",OFFSET(#REF!,INT((ROW()-13)/2),0)),IF(ISBLANK(OFFSET('9. METAS'!$V$20,INT((ROW()-14)/2),0)),"",OFFSET('9. METAS'!$V$20,INT((ROW()-14)/2),0)))</f>
        <v>#REF!</v>
      </c>
      <c r="L413" s="136" t="e">
        <f ca="1">IF(MOD(ROW()-13,2)=0,IF(ISBLANK(OFFSET(#REF!,INT((ROW()-13)/2),0)),"",OFFSET(#REF!,INT((ROW()-13)/2),0)),IF(ISBLANK(OFFSET('9. METAS'!$W$20,INT((ROW()-14)/2),0)),"",OFFSET('9. METAS'!$W$20,INT((ROW()-14)/2),0)))</f>
        <v>#REF!</v>
      </c>
      <c r="M413" s="137" t="e">
        <f ca="1">IF(MOD(ROW()-13,2)=0,IF(ISBLANK(OFFSET(#REF!,INT((ROW()-13)/2),0)),"",OFFSET(#REF!,INT((ROW()-13)/2),0)),IF(ISBLANK(OFFSET('9. METAS'!$X$20,INT((ROW()-14)/2),0)),"",OFFSET('9. METAS'!$X$20,INT((ROW()-14)/2),0)))</f>
        <v>#REF!</v>
      </c>
      <c r="N413" s="536" t="str">
        <f t="shared" ref="N413" ca="1" si="396">IFERROR(J413/J414,"ND")</f>
        <v>ND</v>
      </c>
      <c r="O413" s="507" t="str">
        <f t="shared" ref="O413" ca="1" si="397">IFERROR(((J413)/H413),"ND")</f>
        <v>ND</v>
      </c>
      <c r="P413" s="538"/>
    </row>
    <row r="414" spans="3:16">
      <c r="C414" s="498"/>
      <c r="D414" s="488"/>
      <c r="E414" s="488"/>
      <c r="F414" s="490"/>
      <c r="G414" s="492"/>
      <c r="H414" s="535"/>
      <c r="I414" s="480"/>
      <c r="J414" s="135" t="str">
        <f ca="1">IF(MOD(ROW()-13,2)=0,IF(ISBLANK(OFFSET(#REF!,INT((ROW()-13)/2),0)),"",OFFSET(#REF!,INT((ROW()-13)/2),0)),IF(ISBLANK(OFFSET('9. METAS'!$U$20,INT((ROW()-14)/2),0)),"",OFFSET('9. METAS'!$U$20,INT((ROW()-14)/2),0)))</f>
        <v/>
      </c>
      <c r="K414" s="136" t="str">
        <f ca="1">IF(MOD(ROW()-13,2)=0,IF(ISBLANK(OFFSET(#REF!,INT((ROW()-13)/2),0)),"",OFFSET(#REF!,INT((ROW()-13)/2),0)),IF(ISBLANK(OFFSET('9. METAS'!$V$20,INT((ROW()-14)/2),0)),"",OFFSET('9. METAS'!$V$20,INT((ROW()-14)/2),0)))</f>
        <v/>
      </c>
      <c r="L414" s="136" t="str">
        <f ca="1">IF(MOD(ROW()-13,2)=0,IF(ISBLANK(OFFSET(#REF!,INT((ROW()-13)/2),0)),"",OFFSET(#REF!,INT((ROW()-13)/2),0)),IF(ISBLANK(OFFSET('9. METAS'!$W$20,INT((ROW()-14)/2),0)),"",OFFSET('9. METAS'!$W$20,INT((ROW()-14)/2),0)))</f>
        <v/>
      </c>
      <c r="M414" s="137" t="str">
        <f ca="1">IF(MOD(ROW()-13,2)=0,IF(ISBLANK(OFFSET(#REF!,INT((ROW()-13)/2),0)),"",OFFSET(#REF!,INT((ROW()-13)/2),0)),IF(ISBLANK(OFFSET('9. METAS'!$X$20,INT((ROW()-14)/2),0)),"",OFFSET('9. METAS'!$X$20,INT((ROW()-14)/2),0)))</f>
        <v/>
      </c>
      <c r="N414" s="537"/>
      <c r="O414" s="508"/>
      <c r="P414" s="539"/>
    </row>
    <row r="415" spans="3:16">
      <c r="C415" s="486" t="str">
        <f ca="1">IF(ISBLANK(OFFSET('5. Pp (3 años)'!$C$46,INT((ROW()-13)/2),0)),"",OFFSET('5. Pp (3 años)'!$C$46,INT((ROW()-13)/2),0))</f>
        <v/>
      </c>
      <c r="D415" s="488" t="str">
        <f ca="1">IF(ISBLANK(OFFSET('5. Pp (3 años)'!$D$46,INT((ROW()-13)/2),0)),"",OFFSET('5. Pp (3 años)'!$D$46,INT((ROW()-13)/2),0))</f>
        <v/>
      </c>
      <c r="E415" s="488" t="str">
        <f ca="1">IF(ISBLANK(OFFSET('5. Pp (3 años)'!$E$46,INT((ROW()-13)/2),0)),"",OFFSET('5. Pp (3 años)'!$E$46,INT((ROW()-13)/2),0))</f>
        <v/>
      </c>
      <c r="F415" s="490" t="str">
        <f ca="1">IF(ISBLANK(OFFSET('5. Pp (3 años)'!$K$46,INT((ROW()-13)/2),0)),"",OFFSET('5. Pp (3 años)'!$K$46,INT((ROW()-13)/2),0))</f>
        <v/>
      </c>
      <c r="G415" s="492" t="str">
        <f ca="1">IF(ISBLANK(OFFSET('5. Pp (3 años)'!$H$46,INT((ROW()-13)/2),0)),"",OFFSET('5. Pp (3 años)'!$H$46,INT((ROW()-13)/2),0))</f>
        <v/>
      </c>
      <c r="H415" s="535" t="str">
        <f ca="1">IF(ISBLANK(OFFSET('9. METAS'!$L$20,INT((ROW()-13)/2),0)),"",OFFSET('9. METAS'!$L$20,INT((ROW()-13)/2),0))</f>
        <v/>
      </c>
      <c r="I415" s="479"/>
      <c r="J415" s="135" t="e">
        <f ca="1">IF(MOD(ROW()-13,2)=0,IF(ISBLANK(OFFSET(#REF!,INT((ROW()-13)/2),0)),"",OFFSET(#REF!,INT((ROW()-13)/2),0)),IF(ISBLANK(OFFSET('9. METAS'!$U$20,INT((ROW()-14)/2),0)),"",OFFSET('9. METAS'!$U$20,INT((ROW()-14)/2),0)))</f>
        <v>#REF!</v>
      </c>
      <c r="K415" s="136" t="e">
        <f ca="1">IF(MOD(ROW()-13,2)=0,IF(ISBLANK(OFFSET(#REF!,INT((ROW()-13)/2),0)),"",OFFSET(#REF!,INT((ROW()-13)/2),0)),IF(ISBLANK(OFFSET('9. METAS'!$V$20,INT((ROW()-14)/2),0)),"",OFFSET('9. METAS'!$V$20,INT((ROW()-14)/2),0)))</f>
        <v>#REF!</v>
      </c>
      <c r="L415" s="136" t="e">
        <f ca="1">IF(MOD(ROW()-13,2)=0,IF(ISBLANK(OFFSET(#REF!,INT((ROW()-13)/2),0)),"",OFFSET(#REF!,INT((ROW()-13)/2),0)),IF(ISBLANK(OFFSET('9. METAS'!$W$20,INT((ROW()-14)/2),0)),"",OFFSET('9. METAS'!$W$20,INT((ROW()-14)/2),0)))</f>
        <v>#REF!</v>
      </c>
      <c r="M415" s="137" t="e">
        <f ca="1">IF(MOD(ROW()-13,2)=0,IF(ISBLANK(OFFSET(#REF!,INT((ROW()-13)/2),0)),"",OFFSET(#REF!,INT((ROW()-13)/2),0)),IF(ISBLANK(OFFSET('9. METAS'!$X$20,INT((ROW()-14)/2),0)),"",OFFSET('9. METAS'!$X$20,INT((ROW()-14)/2),0)))</f>
        <v>#REF!</v>
      </c>
      <c r="N415" s="536" t="str">
        <f t="shared" ref="N415" ca="1" si="398">IFERROR(J415/J416,"ND")</f>
        <v>ND</v>
      </c>
      <c r="O415" s="507" t="str">
        <f t="shared" ref="O415" ca="1" si="399">IFERROR(((J415)/H415),"ND")</f>
        <v>ND</v>
      </c>
      <c r="P415" s="538"/>
    </row>
    <row r="416" spans="3:16">
      <c r="C416" s="498"/>
      <c r="D416" s="488"/>
      <c r="E416" s="488"/>
      <c r="F416" s="490"/>
      <c r="G416" s="492"/>
      <c r="H416" s="535"/>
      <c r="I416" s="480"/>
      <c r="J416" s="135" t="str">
        <f ca="1">IF(MOD(ROW()-13,2)=0,IF(ISBLANK(OFFSET(#REF!,INT((ROW()-13)/2),0)),"",OFFSET(#REF!,INT((ROW()-13)/2),0)),IF(ISBLANK(OFFSET('9. METAS'!$U$20,INT((ROW()-14)/2),0)),"",OFFSET('9. METAS'!$U$20,INT((ROW()-14)/2),0)))</f>
        <v/>
      </c>
      <c r="K416" s="136" t="str">
        <f ca="1">IF(MOD(ROW()-13,2)=0,IF(ISBLANK(OFFSET(#REF!,INT((ROW()-13)/2),0)),"",OFFSET(#REF!,INT((ROW()-13)/2),0)),IF(ISBLANK(OFFSET('9. METAS'!$V$20,INT((ROW()-14)/2),0)),"",OFFSET('9. METAS'!$V$20,INT((ROW()-14)/2),0)))</f>
        <v/>
      </c>
      <c r="L416" s="136" t="str">
        <f ca="1">IF(MOD(ROW()-13,2)=0,IF(ISBLANK(OFFSET(#REF!,INT((ROW()-13)/2),0)),"",OFFSET(#REF!,INT((ROW()-13)/2),0)),IF(ISBLANK(OFFSET('9. METAS'!$W$20,INT((ROW()-14)/2),0)),"",OFFSET('9. METAS'!$W$20,INT((ROW()-14)/2),0)))</f>
        <v/>
      </c>
      <c r="M416" s="137" t="str">
        <f ca="1">IF(MOD(ROW()-13,2)=0,IF(ISBLANK(OFFSET(#REF!,INT((ROW()-13)/2),0)),"",OFFSET(#REF!,INT((ROW()-13)/2),0)),IF(ISBLANK(OFFSET('9. METAS'!$X$20,INT((ROW()-14)/2),0)),"",OFFSET('9. METAS'!$X$20,INT((ROW()-14)/2),0)))</f>
        <v/>
      </c>
      <c r="N416" s="537"/>
      <c r="O416" s="508"/>
      <c r="P416" s="539"/>
    </row>
    <row r="417" spans="3:16">
      <c r="C417" s="486" t="str">
        <f ca="1">IF(ISBLANK(OFFSET('5. Pp (3 años)'!$C$46,INT((ROW()-13)/2),0)),"",OFFSET('5. Pp (3 años)'!$C$46,INT((ROW()-13)/2),0))</f>
        <v/>
      </c>
      <c r="D417" s="488" t="str">
        <f ca="1">IF(ISBLANK(OFFSET('5. Pp (3 años)'!$D$46,INT((ROW()-13)/2),0)),"",OFFSET('5. Pp (3 años)'!$D$46,INT((ROW()-13)/2),0))</f>
        <v/>
      </c>
      <c r="E417" s="488" t="str">
        <f ca="1">IF(ISBLANK(OFFSET('5. Pp (3 años)'!$E$46,INT((ROW()-13)/2),0)),"",OFFSET('5. Pp (3 años)'!$E$46,INT((ROW()-13)/2),0))</f>
        <v/>
      </c>
      <c r="F417" s="490" t="str">
        <f ca="1">IF(ISBLANK(OFFSET('5. Pp (3 años)'!$K$46,INT((ROW()-13)/2),0)),"",OFFSET('5. Pp (3 años)'!$K$46,INT((ROW()-13)/2),0))</f>
        <v/>
      </c>
      <c r="G417" s="492" t="str">
        <f ca="1">IF(ISBLANK(OFFSET('5. Pp (3 años)'!$H$46,INT((ROW()-13)/2),0)),"",OFFSET('5. Pp (3 años)'!$H$46,INT((ROW()-13)/2),0))</f>
        <v/>
      </c>
      <c r="H417" s="535" t="str">
        <f ca="1">IF(ISBLANK(OFFSET('9. METAS'!$L$20,INT((ROW()-13)/2),0)),"",OFFSET('9. METAS'!$L$20,INT((ROW()-13)/2),0))</f>
        <v/>
      </c>
      <c r="I417" s="479"/>
      <c r="J417" s="135" t="e">
        <f ca="1">IF(MOD(ROW()-13,2)=0,IF(ISBLANK(OFFSET(#REF!,INT((ROW()-13)/2),0)),"",OFFSET(#REF!,INT((ROW()-13)/2),0)),IF(ISBLANK(OFFSET('9. METAS'!$U$20,INT((ROW()-14)/2),0)),"",OFFSET('9. METAS'!$U$20,INT((ROW()-14)/2),0)))</f>
        <v>#REF!</v>
      </c>
      <c r="K417" s="136" t="e">
        <f ca="1">IF(MOD(ROW()-13,2)=0,IF(ISBLANK(OFFSET(#REF!,INT((ROW()-13)/2),0)),"",OFFSET(#REF!,INT((ROW()-13)/2),0)),IF(ISBLANK(OFFSET('9. METAS'!$V$20,INT((ROW()-14)/2),0)),"",OFFSET('9. METAS'!$V$20,INT((ROW()-14)/2),0)))</f>
        <v>#REF!</v>
      </c>
      <c r="L417" s="136" t="e">
        <f ca="1">IF(MOD(ROW()-13,2)=0,IF(ISBLANK(OFFSET(#REF!,INT((ROW()-13)/2),0)),"",OFFSET(#REF!,INT((ROW()-13)/2),0)),IF(ISBLANK(OFFSET('9. METAS'!$W$20,INT((ROW()-14)/2),0)),"",OFFSET('9. METAS'!$W$20,INT((ROW()-14)/2),0)))</f>
        <v>#REF!</v>
      </c>
      <c r="M417" s="137" t="e">
        <f ca="1">IF(MOD(ROW()-13,2)=0,IF(ISBLANK(OFFSET(#REF!,INT((ROW()-13)/2),0)),"",OFFSET(#REF!,INT((ROW()-13)/2),0)),IF(ISBLANK(OFFSET('9. METAS'!$X$20,INT((ROW()-14)/2),0)),"",OFFSET('9. METAS'!$X$20,INT((ROW()-14)/2),0)))</f>
        <v>#REF!</v>
      </c>
      <c r="N417" s="536" t="str">
        <f t="shared" ref="N417" ca="1" si="400">IFERROR(J417/J418,"ND")</f>
        <v>ND</v>
      </c>
      <c r="O417" s="507" t="str">
        <f t="shared" ref="O417" ca="1" si="401">IFERROR(((J417)/H417),"ND")</f>
        <v>ND</v>
      </c>
      <c r="P417" s="538"/>
    </row>
    <row r="418" spans="3:16">
      <c r="C418" s="498"/>
      <c r="D418" s="488"/>
      <c r="E418" s="488"/>
      <c r="F418" s="490"/>
      <c r="G418" s="492"/>
      <c r="H418" s="535"/>
      <c r="I418" s="480"/>
      <c r="J418" s="135" t="str">
        <f ca="1">IF(MOD(ROW()-13,2)=0,IF(ISBLANK(OFFSET(#REF!,INT((ROW()-13)/2),0)),"",OFFSET(#REF!,INT((ROW()-13)/2),0)),IF(ISBLANK(OFFSET('9. METAS'!$U$20,INT((ROW()-14)/2),0)),"",OFFSET('9. METAS'!$U$20,INT((ROW()-14)/2),0)))</f>
        <v/>
      </c>
      <c r="K418" s="136" t="str">
        <f ca="1">IF(MOD(ROW()-13,2)=0,IF(ISBLANK(OFFSET(#REF!,INT((ROW()-13)/2),0)),"",OFFSET(#REF!,INT((ROW()-13)/2),0)),IF(ISBLANK(OFFSET('9. METAS'!$V$20,INT((ROW()-14)/2),0)),"",OFFSET('9. METAS'!$V$20,INT((ROW()-14)/2),0)))</f>
        <v/>
      </c>
      <c r="L418" s="136" t="str">
        <f ca="1">IF(MOD(ROW()-13,2)=0,IF(ISBLANK(OFFSET(#REF!,INT((ROW()-13)/2),0)),"",OFFSET(#REF!,INT((ROW()-13)/2),0)),IF(ISBLANK(OFFSET('9. METAS'!$W$20,INT((ROW()-14)/2),0)),"",OFFSET('9. METAS'!$W$20,INT((ROW()-14)/2),0)))</f>
        <v/>
      </c>
      <c r="M418" s="137" t="str">
        <f ca="1">IF(MOD(ROW()-13,2)=0,IF(ISBLANK(OFFSET(#REF!,INT((ROW()-13)/2),0)),"",OFFSET(#REF!,INT((ROW()-13)/2),0)),IF(ISBLANK(OFFSET('9. METAS'!$X$20,INT((ROW()-14)/2),0)),"",OFFSET('9. METAS'!$X$20,INT((ROW()-14)/2),0)))</f>
        <v/>
      </c>
      <c r="N418" s="537"/>
      <c r="O418" s="508"/>
      <c r="P418" s="539"/>
    </row>
    <row r="419" spans="3:16">
      <c r="C419" s="486" t="str">
        <f ca="1">IF(ISBLANK(OFFSET('5. Pp (3 años)'!$C$46,INT((ROW()-13)/2),0)),"",OFFSET('5. Pp (3 años)'!$C$46,INT((ROW()-13)/2),0))</f>
        <v/>
      </c>
      <c r="D419" s="488" t="str">
        <f ca="1">IF(ISBLANK(OFFSET('5. Pp (3 años)'!$D$46,INT((ROW()-13)/2),0)),"",OFFSET('5. Pp (3 años)'!$D$46,INT((ROW()-13)/2),0))</f>
        <v/>
      </c>
      <c r="E419" s="488" t="str">
        <f ca="1">IF(ISBLANK(OFFSET('5. Pp (3 años)'!$E$46,INT((ROW()-13)/2),0)),"",OFFSET('5. Pp (3 años)'!$E$46,INT((ROW()-13)/2),0))</f>
        <v/>
      </c>
      <c r="F419" s="490" t="str">
        <f ca="1">IF(ISBLANK(OFFSET('5. Pp (3 años)'!$K$46,INT((ROW()-13)/2),0)),"",OFFSET('5. Pp (3 años)'!$K$46,INT((ROW()-13)/2),0))</f>
        <v/>
      </c>
      <c r="G419" s="492" t="str">
        <f ca="1">IF(ISBLANK(OFFSET('5. Pp (3 años)'!$H$46,INT((ROW()-13)/2),0)),"",OFFSET('5. Pp (3 años)'!$H$46,INT((ROW()-13)/2),0))</f>
        <v/>
      </c>
      <c r="H419" s="535" t="str">
        <f ca="1">IF(ISBLANK(OFFSET('9. METAS'!$L$20,INT((ROW()-13)/2),0)),"",OFFSET('9. METAS'!$L$20,INT((ROW()-13)/2),0))</f>
        <v/>
      </c>
      <c r="I419" s="479"/>
      <c r="J419" s="135" t="e">
        <f ca="1">IF(MOD(ROW()-13,2)=0,IF(ISBLANK(OFFSET(#REF!,INT((ROW()-13)/2),0)),"",OFFSET(#REF!,INT((ROW()-13)/2),0)),IF(ISBLANK(OFFSET('9. METAS'!$U$20,INT((ROW()-14)/2),0)),"",OFFSET('9. METAS'!$U$20,INT((ROW()-14)/2),0)))</f>
        <v>#REF!</v>
      </c>
      <c r="K419" s="136" t="e">
        <f ca="1">IF(MOD(ROW()-13,2)=0,IF(ISBLANK(OFFSET(#REF!,INT((ROW()-13)/2),0)),"",OFFSET(#REF!,INT((ROW()-13)/2),0)),IF(ISBLANK(OFFSET('9. METAS'!$V$20,INT((ROW()-14)/2),0)),"",OFFSET('9. METAS'!$V$20,INT((ROW()-14)/2),0)))</f>
        <v>#REF!</v>
      </c>
      <c r="L419" s="136" t="e">
        <f ca="1">IF(MOD(ROW()-13,2)=0,IF(ISBLANK(OFFSET(#REF!,INT((ROW()-13)/2),0)),"",OFFSET(#REF!,INT((ROW()-13)/2),0)),IF(ISBLANK(OFFSET('9. METAS'!$W$20,INT((ROW()-14)/2),0)),"",OFFSET('9. METAS'!$W$20,INT((ROW()-14)/2),0)))</f>
        <v>#REF!</v>
      </c>
      <c r="M419" s="137" t="e">
        <f ca="1">IF(MOD(ROW()-13,2)=0,IF(ISBLANK(OFFSET(#REF!,INT((ROW()-13)/2),0)),"",OFFSET(#REF!,INT((ROW()-13)/2),0)),IF(ISBLANK(OFFSET('9. METAS'!$X$20,INT((ROW()-14)/2),0)),"",OFFSET('9. METAS'!$X$20,INT((ROW()-14)/2),0)))</f>
        <v>#REF!</v>
      </c>
      <c r="N419" s="536" t="str">
        <f t="shared" ref="N419" ca="1" si="402">IFERROR(J419/J420,"ND")</f>
        <v>ND</v>
      </c>
      <c r="O419" s="507" t="str">
        <f t="shared" ref="O419" ca="1" si="403">IFERROR(((J419)/H419),"ND")</f>
        <v>ND</v>
      </c>
      <c r="P419" s="538"/>
    </row>
    <row r="420" spans="3:16">
      <c r="C420" s="498"/>
      <c r="D420" s="488"/>
      <c r="E420" s="488"/>
      <c r="F420" s="490"/>
      <c r="G420" s="492"/>
      <c r="H420" s="535"/>
      <c r="I420" s="480"/>
      <c r="J420" s="135" t="str">
        <f ca="1">IF(MOD(ROW()-13,2)=0,IF(ISBLANK(OFFSET(#REF!,INT((ROW()-13)/2),0)),"",OFFSET(#REF!,INT((ROW()-13)/2),0)),IF(ISBLANK(OFFSET('9. METAS'!$U$20,INT((ROW()-14)/2),0)),"",OFFSET('9. METAS'!$U$20,INT((ROW()-14)/2),0)))</f>
        <v/>
      </c>
      <c r="K420" s="136" t="str">
        <f ca="1">IF(MOD(ROW()-13,2)=0,IF(ISBLANK(OFFSET(#REF!,INT((ROW()-13)/2),0)),"",OFFSET(#REF!,INT((ROW()-13)/2),0)),IF(ISBLANK(OFFSET('9. METAS'!$V$20,INT((ROW()-14)/2),0)),"",OFFSET('9. METAS'!$V$20,INT((ROW()-14)/2),0)))</f>
        <v/>
      </c>
      <c r="L420" s="136" t="str">
        <f ca="1">IF(MOD(ROW()-13,2)=0,IF(ISBLANK(OFFSET(#REF!,INT((ROW()-13)/2),0)),"",OFFSET(#REF!,INT((ROW()-13)/2),0)),IF(ISBLANK(OFFSET('9. METAS'!$W$20,INT((ROW()-14)/2),0)),"",OFFSET('9. METAS'!$W$20,INT((ROW()-14)/2),0)))</f>
        <v/>
      </c>
      <c r="M420" s="137" t="str">
        <f ca="1">IF(MOD(ROW()-13,2)=0,IF(ISBLANK(OFFSET(#REF!,INT((ROW()-13)/2),0)),"",OFFSET(#REF!,INT((ROW()-13)/2),0)),IF(ISBLANK(OFFSET('9. METAS'!$X$20,INT((ROW()-14)/2),0)),"",OFFSET('9. METAS'!$X$20,INT((ROW()-14)/2),0)))</f>
        <v/>
      </c>
      <c r="N420" s="537"/>
      <c r="O420" s="508"/>
      <c r="P420" s="539"/>
    </row>
    <row r="421" spans="3:16">
      <c r="C421" s="486" t="str">
        <f ca="1">IF(ISBLANK(OFFSET('5. Pp (3 años)'!$C$46,INT((ROW()-13)/2),0)),"",OFFSET('5. Pp (3 años)'!$C$46,INT((ROW()-13)/2),0))</f>
        <v/>
      </c>
      <c r="D421" s="488" t="str">
        <f ca="1">IF(ISBLANK(OFFSET('5. Pp (3 años)'!$D$46,INT((ROW()-13)/2),0)),"",OFFSET('5. Pp (3 años)'!$D$46,INT((ROW()-13)/2),0))</f>
        <v/>
      </c>
      <c r="E421" s="488" t="str">
        <f ca="1">IF(ISBLANK(OFFSET('5. Pp (3 años)'!$E$46,INT((ROW()-13)/2),0)),"",OFFSET('5. Pp (3 años)'!$E$46,INT((ROW()-13)/2),0))</f>
        <v/>
      </c>
      <c r="F421" s="490" t="str">
        <f ca="1">IF(ISBLANK(OFFSET('5. Pp (3 años)'!$K$46,INT((ROW()-13)/2),0)),"",OFFSET('5. Pp (3 años)'!$K$46,INT((ROW()-13)/2),0))</f>
        <v/>
      </c>
      <c r="G421" s="492" t="str">
        <f ca="1">IF(ISBLANK(OFFSET('5. Pp (3 años)'!$H$46,INT((ROW()-13)/2),0)),"",OFFSET('5. Pp (3 años)'!$H$46,INT((ROW()-13)/2),0))</f>
        <v/>
      </c>
      <c r="H421" s="535" t="str">
        <f ca="1">IF(ISBLANK(OFFSET('9. METAS'!$L$20,INT((ROW()-13)/2),0)),"",OFFSET('9. METAS'!$L$20,INT((ROW()-13)/2),0))</f>
        <v/>
      </c>
      <c r="I421" s="479"/>
      <c r="J421" s="135" t="e">
        <f ca="1">IF(MOD(ROW()-13,2)=0,IF(ISBLANK(OFFSET(#REF!,INT((ROW()-13)/2),0)),"",OFFSET(#REF!,INT((ROW()-13)/2),0)),IF(ISBLANK(OFFSET('9. METAS'!$U$20,INT((ROW()-14)/2),0)),"",OFFSET('9. METAS'!$U$20,INT((ROW()-14)/2),0)))</f>
        <v>#REF!</v>
      </c>
      <c r="K421" s="136" t="e">
        <f ca="1">IF(MOD(ROW()-13,2)=0,IF(ISBLANK(OFFSET(#REF!,INT((ROW()-13)/2),0)),"",OFFSET(#REF!,INT((ROW()-13)/2),0)),IF(ISBLANK(OFFSET('9. METAS'!$V$20,INT((ROW()-14)/2),0)),"",OFFSET('9. METAS'!$V$20,INT((ROW()-14)/2),0)))</f>
        <v>#REF!</v>
      </c>
      <c r="L421" s="136" t="e">
        <f ca="1">IF(MOD(ROW()-13,2)=0,IF(ISBLANK(OFFSET(#REF!,INT((ROW()-13)/2),0)),"",OFFSET(#REF!,INT((ROW()-13)/2),0)),IF(ISBLANK(OFFSET('9. METAS'!$W$20,INT((ROW()-14)/2),0)),"",OFFSET('9. METAS'!$W$20,INT((ROW()-14)/2),0)))</f>
        <v>#REF!</v>
      </c>
      <c r="M421" s="137" t="e">
        <f ca="1">IF(MOD(ROW()-13,2)=0,IF(ISBLANK(OFFSET(#REF!,INT((ROW()-13)/2),0)),"",OFFSET(#REF!,INT((ROW()-13)/2),0)),IF(ISBLANK(OFFSET('9. METAS'!$X$20,INT((ROW()-14)/2),0)),"",OFFSET('9. METAS'!$X$20,INT((ROW()-14)/2),0)))</f>
        <v>#REF!</v>
      </c>
      <c r="N421" s="536" t="str">
        <f t="shared" ref="N421" ca="1" si="404">IFERROR(J421/J422,"ND")</f>
        <v>ND</v>
      </c>
      <c r="O421" s="507" t="str">
        <f t="shared" ref="O421" ca="1" si="405">IFERROR(((J421)/H421),"ND")</f>
        <v>ND</v>
      </c>
      <c r="P421" s="538"/>
    </row>
    <row r="422" spans="3:16">
      <c r="C422" s="498"/>
      <c r="D422" s="488"/>
      <c r="E422" s="488"/>
      <c r="F422" s="490"/>
      <c r="G422" s="492"/>
      <c r="H422" s="535"/>
      <c r="I422" s="480"/>
      <c r="J422" s="135" t="str">
        <f ca="1">IF(MOD(ROW()-13,2)=0,IF(ISBLANK(OFFSET(#REF!,INT((ROW()-13)/2),0)),"",OFFSET(#REF!,INT((ROW()-13)/2),0)),IF(ISBLANK(OFFSET('9. METAS'!$U$20,INT((ROW()-14)/2),0)),"",OFFSET('9. METAS'!$U$20,INT((ROW()-14)/2),0)))</f>
        <v/>
      </c>
      <c r="K422" s="136" t="str">
        <f ca="1">IF(MOD(ROW()-13,2)=0,IF(ISBLANK(OFFSET(#REF!,INT((ROW()-13)/2),0)),"",OFFSET(#REF!,INT((ROW()-13)/2),0)),IF(ISBLANK(OFFSET('9. METAS'!$V$20,INT((ROW()-14)/2),0)),"",OFFSET('9. METAS'!$V$20,INT((ROW()-14)/2),0)))</f>
        <v/>
      </c>
      <c r="L422" s="136" t="str">
        <f ca="1">IF(MOD(ROW()-13,2)=0,IF(ISBLANK(OFFSET(#REF!,INT((ROW()-13)/2),0)),"",OFFSET(#REF!,INT((ROW()-13)/2),0)),IF(ISBLANK(OFFSET('9. METAS'!$W$20,INT((ROW()-14)/2),0)),"",OFFSET('9. METAS'!$W$20,INT((ROW()-14)/2),0)))</f>
        <v/>
      </c>
      <c r="M422" s="137" t="str">
        <f ca="1">IF(MOD(ROW()-13,2)=0,IF(ISBLANK(OFFSET(#REF!,INT((ROW()-13)/2),0)),"",OFFSET(#REF!,INT((ROW()-13)/2),0)),IF(ISBLANK(OFFSET('9. METAS'!$X$20,INT((ROW()-14)/2),0)),"",OFFSET('9. METAS'!$X$20,INT((ROW()-14)/2),0)))</f>
        <v/>
      </c>
      <c r="N422" s="537"/>
      <c r="O422" s="508"/>
      <c r="P422" s="539"/>
    </row>
    <row r="423" spans="3:16">
      <c r="C423" s="486" t="str">
        <f ca="1">IF(ISBLANK(OFFSET('5. Pp (3 años)'!$C$46,INT((ROW()-13)/2),0)),"",OFFSET('5. Pp (3 años)'!$C$46,INT((ROW()-13)/2),0))</f>
        <v/>
      </c>
      <c r="D423" s="488" t="str">
        <f ca="1">IF(ISBLANK(OFFSET('5. Pp (3 años)'!$D$46,INT((ROW()-13)/2),0)),"",OFFSET('5. Pp (3 años)'!$D$46,INT((ROW()-13)/2),0))</f>
        <v/>
      </c>
      <c r="E423" s="488" t="str">
        <f ca="1">IF(ISBLANK(OFFSET('5. Pp (3 años)'!$E$46,INT((ROW()-13)/2),0)),"",OFFSET('5. Pp (3 años)'!$E$46,INT((ROW()-13)/2),0))</f>
        <v/>
      </c>
      <c r="F423" s="490" t="str">
        <f ca="1">IF(ISBLANK(OFFSET('5. Pp (3 años)'!$K$46,INT((ROW()-13)/2),0)),"",OFFSET('5. Pp (3 años)'!$K$46,INT((ROW()-13)/2),0))</f>
        <v/>
      </c>
      <c r="G423" s="492" t="str">
        <f ca="1">IF(ISBLANK(OFFSET('5. Pp (3 años)'!$H$46,INT((ROW()-13)/2),0)),"",OFFSET('5. Pp (3 años)'!$H$46,INT((ROW()-13)/2),0))</f>
        <v/>
      </c>
      <c r="H423" s="535" t="str">
        <f ca="1">IF(ISBLANK(OFFSET('9. METAS'!$L$20,INT((ROW()-13)/2),0)),"",OFFSET('9. METAS'!$L$20,INT((ROW()-13)/2),0))</f>
        <v/>
      </c>
      <c r="I423" s="479"/>
      <c r="J423" s="135" t="e">
        <f ca="1">IF(MOD(ROW()-13,2)=0,IF(ISBLANK(OFFSET(#REF!,INT((ROW()-13)/2),0)),"",OFFSET(#REF!,INT((ROW()-13)/2),0)),IF(ISBLANK(OFFSET('9. METAS'!$U$20,INT((ROW()-14)/2),0)),"",OFFSET('9. METAS'!$U$20,INT((ROW()-14)/2),0)))</f>
        <v>#REF!</v>
      </c>
      <c r="K423" s="136" t="e">
        <f ca="1">IF(MOD(ROW()-13,2)=0,IF(ISBLANK(OFFSET(#REF!,INT((ROW()-13)/2),0)),"",OFFSET(#REF!,INT((ROW()-13)/2),0)),IF(ISBLANK(OFFSET('9. METAS'!$V$20,INT((ROW()-14)/2),0)),"",OFFSET('9. METAS'!$V$20,INT((ROW()-14)/2),0)))</f>
        <v>#REF!</v>
      </c>
      <c r="L423" s="136" t="e">
        <f ca="1">IF(MOD(ROW()-13,2)=0,IF(ISBLANK(OFFSET(#REF!,INT((ROW()-13)/2),0)),"",OFFSET(#REF!,INT((ROW()-13)/2),0)),IF(ISBLANK(OFFSET('9. METAS'!$W$20,INT((ROW()-14)/2),0)),"",OFFSET('9. METAS'!$W$20,INT((ROW()-14)/2),0)))</f>
        <v>#REF!</v>
      </c>
      <c r="M423" s="137" t="e">
        <f ca="1">IF(MOD(ROW()-13,2)=0,IF(ISBLANK(OFFSET(#REF!,INT((ROW()-13)/2),0)),"",OFFSET(#REF!,INT((ROW()-13)/2),0)),IF(ISBLANK(OFFSET('9. METAS'!$X$20,INT((ROW()-14)/2),0)),"",OFFSET('9. METAS'!$X$20,INT((ROW()-14)/2),0)))</f>
        <v>#REF!</v>
      </c>
      <c r="N423" s="536" t="str">
        <f t="shared" ref="N423" ca="1" si="406">IFERROR(J423/J424,"ND")</f>
        <v>ND</v>
      </c>
      <c r="O423" s="507" t="str">
        <f t="shared" ref="O423" ca="1" si="407">IFERROR(((J423)/H423),"ND")</f>
        <v>ND</v>
      </c>
      <c r="P423" s="538"/>
    </row>
    <row r="424" spans="3:16">
      <c r="C424" s="498"/>
      <c r="D424" s="488"/>
      <c r="E424" s="488"/>
      <c r="F424" s="490"/>
      <c r="G424" s="492"/>
      <c r="H424" s="535"/>
      <c r="I424" s="480"/>
      <c r="J424" s="135" t="str">
        <f ca="1">IF(MOD(ROW()-13,2)=0,IF(ISBLANK(OFFSET(#REF!,INT((ROW()-13)/2),0)),"",OFFSET(#REF!,INT((ROW()-13)/2),0)),IF(ISBLANK(OFFSET('9. METAS'!$U$20,INT((ROW()-14)/2),0)),"",OFFSET('9. METAS'!$U$20,INT((ROW()-14)/2),0)))</f>
        <v/>
      </c>
      <c r="K424" s="136" t="str">
        <f ca="1">IF(MOD(ROW()-13,2)=0,IF(ISBLANK(OFFSET(#REF!,INT((ROW()-13)/2),0)),"",OFFSET(#REF!,INT((ROW()-13)/2),0)),IF(ISBLANK(OFFSET('9. METAS'!$V$20,INT((ROW()-14)/2),0)),"",OFFSET('9. METAS'!$V$20,INT((ROW()-14)/2),0)))</f>
        <v/>
      </c>
      <c r="L424" s="136" t="str">
        <f ca="1">IF(MOD(ROW()-13,2)=0,IF(ISBLANK(OFFSET(#REF!,INT((ROW()-13)/2),0)),"",OFFSET(#REF!,INT((ROW()-13)/2),0)),IF(ISBLANK(OFFSET('9. METAS'!$W$20,INT((ROW()-14)/2),0)),"",OFFSET('9. METAS'!$W$20,INT((ROW()-14)/2),0)))</f>
        <v/>
      </c>
      <c r="M424" s="137" t="str">
        <f ca="1">IF(MOD(ROW()-13,2)=0,IF(ISBLANK(OFFSET(#REF!,INT((ROW()-13)/2),0)),"",OFFSET(#REF!,INT((ROW()-13)/2),0)),IF(ISBLANK(OFFSET('9. METAS'!$X$20,INT((ROW()-14)/2),0)),"",OFFSET('9. METAS'!$X$20,INT((ROW()-14)/2),0)))</f>
        <v/>
      </c>
      <c r="N424" s="537"/>
      <c r="O424" s="508"/>
      <c r="P424" s="539"/>
    </row>
    <row r="425" spans="3:16">
      <c r="C425" s="486" t="str">
        <f ca="1">IF(ISBLANK(OFFSET('5. Pp (3 años)'!$C$46,INT((ROW()-13)/2),0)),"",OFFSET('5. Pp (3 años)'!$C$46,INT((ROW()-13)/2),0))</f>
        <v/>
      </c>
      <c r="D425" s="488" t="str">
        <f ca="1">IF(ISBLANK(OFFSET('5. Pp (3 años)'!$D$46,INT((ROW()-13)/2),0)),"",OFFSET('5. Pp (3 años)'!$D$46,INT((ROW()-13)/2),0))</f>
        <v/>
      </c>
      <c r="E425" s="488" t="str">
        <f ca="1">IF(ISBLANK(OFFSET('5. Pp (3 años)'!$E$46,INT((ROW()-13)/2),0)),"",OFFSET('5. Pp (3 años)'!$E$46,INT((ROW()-13)/2),0))</f>
        <v/>
      </c>
      <c r="F425" s="490" t="str">
        <f ca="1">IF(ISBLANK(OFFSET('5. Pp (3 años)'!$K$46,INT((ROW()-13)/2),0)),"",OFFSET('5. Pp (3 años)'!$K$46,INT((ROW()-13)/2),0))</f>
        <v/>
      </c>
      <c r="G425" s="492" t="str">
        <f ca="1">IF(ISBLANK(OFFSET('5. Pp (3 años)'!$H$46,INT((ROW()-13)/2),0)),"",OFFSET('5. Pp (3 años)'!$H$46,INT((ROW()-13)/2),0))</f>
        <v/>
      </c>
      <c r="H425" s="535" t="str">
        <f ca="1">IF(ISBLANK(OFFSET('9. METAS'!$L$20,INT((ROW()-13)/2),0)),"",OFFSET('9. METAS'!$L$20,INT((ROW()-13)/2),0))</f>
        <v/>
      </c>
      <c r="I425" s="479"/>
      <c r="J425" s="135" t="e">
        <f ca="1">IF(MOD(ROW()-13,2)=0,IF(ISBLANK(OFFSET(#REF!,INT((ROW()-13)/2),0)),"",OFFSET(#REF!,INT((ROW()-13)/2),0)),IF(ISBLANK(OFFSET('9. METAS'!$U$20,INT((ROW()-14)/2),0)),"",OFFSET('9. METAS'!$U$20,INT((ROW()-14)/2),0)))</f>
        <v>#REF!</v>
      </c>
      <c r="K425" s="136" t="e">
        <f ca="1">IF(MOD(ROW()-13,2)=0,IF(ISBLANK(OFFSET(#REF!,INT((ROW()-13)/2),0)),"",OFFSET(#REF!,INT((ROW()-13)/2),0)),IF(ISBLANK(OFFSET('9. METAS'!$V$20,INT((ROW()-14)/2),0)),"",OFFSET('9. METAS'!$V$20,INT((ROW()-14)/2),0)))</f>
        <v>#REF!</v>
      </c>
      <c r="L425" s="136" t="e">
        <f ca="1">IF(MOD(ROW()-13,2)=0,IF(ISBLANK(OFFSET(#REF!,INT((ROW()-13)/2),0)),"",OFFSET(#REF!,INT((ROW()-13)/2),0)),IF(ISBLANK(OFFSET('9. METAS'!$W$20,INT((ROW()-14)/2),0)),"",OFFSET('9. METAS'!$W$20,INT((ROW()-14)/2),0)))</f>
        <v>#REF!</v>
      </c>
      <c r="M425" s="137" t="e">
        <f ca="1">IF(MOD(ROW()-13,2)=0,IF(ISBLANK(OFFSET(#REF!,INT((ROW()-13)/2),0)),"",OFFSET(#REF!,INT((ROW()-13)/2),0)),IF(ISBLANK(OFFSET('9. METAS'!$X$20,INT((ROW()-14)/2),0)),"",OFFSET('9. METAS'!$X$20,INT((ROW()-14)/2),0)))</f>
        <v>#REF!</v>
      </c>
      <c r="N425" s="536" t="str">
        <f t="shared" ref="N425" ca="1" si="408">IFERROR(J425/J426,"ND")</f>
        <v>ND</v>
      </c>
      <c r="O425" s="507" t="str">
        <f t="shared" ref="O425" ca="1" si="409">IFERROR(((J425)/H425),"ND")</f>
        <v>ND</v>
      </c>
      <c r="P425" s="538"/>
    </row>
    <row r="426" spans="3:16">
      <c r="C426" s="498"/>
      <c r="D426" s="488"/>
      <c r="E426" s="488"/>
      <c r="F426" s="490"/>
      <c r="G426" s="492"/>
      <c r="H426" s="535"/>
      <c r="I426" s="480"/>
      <c r="J426" s="135" t="str">
        <f ca="1">IF(MOD(ROW()-13,2)=0,IF(ISBLANK(OFFSET(#REF!,INT((ROW()-13)/2),0)),"",OFFSET(#REF!,INT((ROW()-13)/2),0)),IF(ISBLANK(OFFSET('9. METAS'!$U$20,INT((ROW()-14)/2),0)),"",OFFSET('9. METAS'!$U$20,INT((ROW()-14)/2),0)))</f>
        <v/>
      </c>
      <c r="K426" s="136" t="str">
        <f ca="1">IF(MOD(ROW()-13,2)=0,IF(ISBLANK(OFFSET(#REF!,INT((ROW()-13)/2),0)),"",OFFSET(#REF!,INT((ROW()-13)/2),0)),IF(ISBLANK(OFFSET('9. METAS'!$V$20,INT((ROW()-14)/2),0)),"",OFFSET('9. METAS'!$V$20,INT((ROW()-14)/2),0)))</f>
        <v/>
      </c>
      <c r="L426" s="136" t="str">
        <f ca="1">IF(MOD(ROW()-13,2)=0,IF(ISBLANK(OFFSET(#REF!,INT((ROW()-13)/2),0)),"",OFFSET(#REF!,INT((ROW()-13)/2),0)),IF(ISBLANK(OFFSET('9. METAS'!$W$20,INT((ROW()-14)/2),0)),"",OFFSET('9. METAS'!$W$20,INT((ROW()-14)/2),0)))</f>
        <v/>
      </c>
      <c r="M426" s="137" t="str">
        <f ca="1">IF(MOD(ROW()-13,2)=0,IF(ISBLANK(OFFSET(#REF!,INT((ROW()-13)/2),0)),"",OFFSET(#REF!,INT((ROW()-13)/2),0)),IF(ISBLANK(OFFSET('9. METAS'!$X$20,INT((ROW()-14)/2),0)),"",OFFSET('9. METAS'!$X$20,INT((ROW()-14)/2),0)))</f>
        <v/>
      </c>
      <c r="N426" s="537"/>
      <c r="O426" s="508"/>
      <c r="P426" s="539"/>
    </row>
    <row r="427" spans="3:16">
      <c r="C427" s="486" t="str">
        <f ca="1">IF(ISBLANK(OFFSET('5. Pp (3 años)'!$C$46,INT((ROW()-13)/2),0)),"",OFFSET('5. Pp (3 años)'!$C$46,INT((ROW()-13)/2),0))</f>
        <v/>
      </c>
      <c r="D427" s="488" t="str">
        <f ca="1">IF(ISBLANK(OFFSET('5. Pp (3 años)'!$D$46,INT((ROW()-13)/2),0)),"",OFFSET('5. Pp (3 años)'!$D$46,INT((ROW()-13)/2),0))</f>
        <v/>
      </c>
      <c r="E427" s="488" t="str">
        <f ca="1">IF(ISBLANK(OFFSET('5. Pp (3 años)'!$E$46,INT((ROW()-13)/2),0)),"",OFFSET('5. Pp (3 años)'!$E$46,INT((ROW()-13)/2),0))</f>
        <v/>
      </c>
      <c r="F427" s="490" t="str">
        <f ca="1">IF(ISBLANK(OFFSET('5. Pp (3 años)'!$K$46,INT((ROW()-13)/2),0)),"",OFFSET('5. Pp (3 años)'!$K$46,INT((ROW()-13)/2),0))</f>
        <v/>
      </c>
      <c r="G427" s="492" t="str">
        <f ca="1">IF(ISBLANK(OFFSET('5. Pp (3 años)'!$H$46,INT((ROW()-13)/2),0)),"",OFFSET('5. Pp (3 años)'!$H$46,INT((ROW()-13)/2),0))</f>
        <v/>
      </c>
      <c r="H427" s="535" t="str">
        <f ca="1">IF(ISBLANK(OFFSET('9. METAS'!$L$20,INT((ROW()-13)/2),0)),"",OFFSET('9. METAS'!$L$20,INT((ROW()-13)/2),0))</f>
        <v/>
      </c>
      <c r="I427" s="479"/>
      <c r="J427" s="135" t="e">
        <f ca="1">IF(MOD(ROW()-13,2)=0,IF(ISBLANK(OFFSET(#REF!,INT((ROW()-13)/2),0)),"",OFFSET(#REF!,INT((ROW()-13)/2),0)),IF(ISBLANK(OFFSET('9. METAS'!$U$20,INT((ROW()-14)/2),0)),"",OFFSET('9. METAS'!$U$20,INT((ROW()-14)/2),0)))</f>
        <v>#REF!</v>
      </c>
      <c r="K427" s="136" t="e">
        <f ca="1">IF(MOD(ROW()-13,2)=0,IF(ISBLANK(OFFSET(#REF!,INT((ROW()-13)/2),0)),"",OFFSET(#REF!,INT((ROW()-13)/2),0)),IF(ISBLANK(OFFSET('9. METAS'!$V$20,INT((ROW()-14)/2),0)),"",OFFSET('9. METAS'!$V$20,INT((ROW()-14)/2),0)))</f>
        <v>#REF!</v>
      </c>
      <c r="L427" s="136" t="e">
        <f ca="1">IF(MOD(ROW()-13,2)=0,IF(ISBLANK(OFFSET(#REF!,INT((ROW()-13)/2),0)),"",OFFSET(#REF!,INT((ROW()-13)/2),0)),IF(ISBLANK(OFFSET('9. METAS'!$W$20,INT((ROW()-14)/2),0)),"",OFFSET('9. METAS'!$W$20,INT((ROW()-14)/2),0)))</f>
        <v>#REF!</v>
      </c>
      <c r="M427" s="137" t="e">
        <f ca="1">IF(MOD(ROW()-13,2)=0,IF(ISBLANK(OFFSET(#REF!,INT((ROW()-13)/2),0)),"",OFFSET(#REF!,INT((ROW()-13)/2),0)),IF(ISBLANK(OFFSET('9. METAS'!$X$20,INT((ROW()-14)/2),0)),"",OFFSET('9. METAS'!$X$20,INT((ROW()-14)/2),0)))</f>
        <v>#REF!</v>
      </c>
      <c r="N427" s="536" t="str">
        <f t="shared" ref="N427" ca="1" si="410">IFERROR(J427/J428,"ND")</f>
        <v>ND</v>
      </c>
      <c r="O427" s="507" t="str">
        <f t="shared" ref="O427" ca="1" si="411">IFERROR(((J427)/H427),"ND")</f>
        <v>ND</v>
      </c>
      <c r="P427" s="538"/>
    </row>
    <row r="428" spans="3:16">
      <c r="C428" s="498"/>
      <c r="D428" s="488"/>
      <c r="E428" s="488"/>
      <c r="F428" s="490"/>
      <c r="G428" s="492"/>
      <c r="H428" s="535"/>
      <c r="I428" s="480"/>
      <c r="J428" s="135" t="str">
        <f ca="1">IF(MOD(ROW()-13,2)=0,IF(ISBLANK(OFFSET(#REF!,INT((ROW()-13)/2),0)),"",OFFSET(#REF!,INT((ROW()-13)/2),0)),IF(ISBLANK(OFFSET('9. METAS'!$U$20,INT((ROW()-14)/2),0)),"",OFFSET('9. METAS'!$U$20,INT((ROW()-14)/2),0)))</f>
        <v/>
      </c>
      <c r="K428" s="136" t="str">
        <f ca="1">IF(MOD(ROW()-13,2)=0,IF(ISBLANK(OFFSET(#REF!,INT((ROW()-13)/2),0)),"",OFFSET(#REF!,INT((ROW()-13)/2),0)),IF(ISBLANK(OFFSET('9. METAS'!$V$20,INT((ROW()-14)/2),0)),"",OFFSET('9. METAS'!$V$20,INT((ROW()-14)/2),0)))</f>
        <v/>
      </c>
      <c r="L428" s="136" t="str">
        <f ca="1">IF(MOD(ROW()-13,2)=0,IF(ISBLANK(OFFSET(#REF!,INT((ROW()-13)/2),0)),"",OFFSET(#REF!,INT((ROW()-13)/2),0)),IF(ISBLANK(OFFSET('9. METAS'!$W$20,INT((ROW()-14)/2),0)),"",OFFSET('9. METAS'!$W$20,INT((ROW()-14)/2),0)))</f>
        <v/>
      </c>
      <c r="M428" s="137" t="str">
        <f ca="1">IF(MOD(ROW()-13,2)=0,IF(ISBLANK(OFFSET(#REF!,INT((ROW()-13)/2),0)),"",OFFSET(#REF!,INT((ROW()-13)/2),0)),IF(ISBLANK(OFFSET('9. METAS'!$X$20,INT((ROW()-14)/2),0)),"",OFFSET('9. METAS'!$X$20,INT((ROW()-14)/2),0)))</f>
        <v/>
      </c>
      <c r="N428" s="537"/>
      <c r="O428" s="508"/>
      <c r="P428" s="539"/>
    </row>
    <row r="429" spans="3:16">
      <c r="C429" s="486" t="str">
        <f ca="1">IF(ISBLANK(OFFSET('5. Pp (3 años)'!$C$46,INT((ROW()-13)/2),0)),"",OFFSET('5. Pp (3 años)'!$C$46,INT((ROW()-13)/2),0))</f>
        <v/>
      </c>
      <c r="D429" s="488" t="str">
        <f ca="1">IF(ISBLANK(OFFSET('5. Pp (3 años)'!$D$46,INT((ROW()-13)/2),0)),"",OFFSET('5. Pp (3 años)'!$D$46,INT((ROW()-13)/2),0))</f>
        <v/>
      </c>
      <c r="E429" s="488" t="str">
        <f ca="1">IF(ISBLANK(OFFSET('5. Pp (3 años)'!$E$46,INT((ROW()-13)/2),0)),"",OFFSET('5. Pp (3 años)'!$E$46,INT((ROW()-13)/2),0))</f>
        <v/>
      </c>
      <c r="F429" s="490" t="str">
        <f ca="1">IF(ISBLANK(OFFSET('5. Pp (3 años)'!$K$46,INT((ROW()-13)/2),0)),"",OFFSET('5. Pp (3 años)'!$K$46,INT((ROW()-13)/2),0))</f>
        <v/>
      </c>
      <c r="G429" s="492" t="str">
        <f ca="1">IF(ISBLANK(OFFSET('5. Pp (3 años)'!$H$46,INT((ROW()-13)/2),0)),"",OFFSET('5. Pp (3 años)'!$H$46,INT((ROW()-13)/2),0))</f>
        <v/>
      </c>
      <c r="H429" s="535" t="str">
        <f ca="1">IF(ISBLANK(OFFSET('9. METAS'!$L$20,INT((ROW()-13)/2),0)),"",OFFSET('9. METAS'!$L$20,INT((ROW()-13)/2),0))</f>
        <v/>
      </c>
      <c r="I429" s="479"/>
      <c r="J429" s="135" t="e">
        <f ca="1">IF(MOD(ROW()-13,2)=0,IF(ISBLANK(OFFSET(#REF!,INT((ROW()-13)/2),0)),"",OFFSET(#REF!,INT((ROW()-13)/2),0)),IF(ISBLANK(OFFSET('9. METAS'!$U$20,INT((ROW()-14)/2),0)),"",OFFSET('9. METAS'!$U$20,INT((ROW()-14)/2),0)))</f>
        <v>#REF!</v>
      </c>
      <c r="K429" s="136" t="e">
        <f ca="1">IF(MOD(ROW()-13,2)=0,IF(ISBLANK(OFFSET(#REF!,INT((ROW()-13)/2),0)),"",OFFSET(#REF!,INT((ROW()-13)/2),0)),IF(ISBLANK(OFFSET('9. METAS'!$V$20,INT((ROW()-14)/2),0)),"",OFFSET('9. METAS'!$V$20,INT((ROW()-14)/2),0)))</f>
        <v>#REF!</v>
      </c>
      <c r="L429" s="136" t="e">
        <f ca="1">IF(MOD(ROW()-13,2)=0,IF(ISBLANK(OFFSET(#REF!,INT((ROW()-13)/2),0)),"",OFFSET(#REF!,INT((ROW()-13)/2),0)),IF(ISBLANK(OFFSET('9. METAS'!$W$20,INT((ROW()-14)/2),0)),"",OFFSET('9. METAS'!$W$20,INT((ROW()-14)/2),0)))</f>
        <v>#REF!</v>
      </c>
      <c r="M429" s="137" t="e">
        <f ca="1">IF(MOD(ROW()-13,2)=0,IF(ISBLANK(OFFSET(#REF!,INT((ROW()-13)/2),0)),"",OFFSET(#REF!,INT((ROW()-13)/2),0)),IF(ISBLANK(OFFSET('9. METAS'!$X$20,INT((ROW()-14)/2),0)),"",OFFSET('9. METAS'!$X$20,INT((ROW()-14)/2),0)))</f>
        <v>#REF!</v>
      </c>
      <c r="N429" s="536" t="str">
        <f t="shared" ref="N429" ca="1" si="412">IFERROR(J429/J430,"ND")</f>
        <v>ND</v>
      </c>
      <c r="O429" s="507" t="str">
        <f t="shared" ref="O429" ca="1" si="413">IFERROR(((J429)/H429),"ND")</f>
        <v>ND</v>
      </c>
      <c r="P429" s="538"/>
    </row>
    <row r="430" spans="3:16">
      <c r="C430" s="498"/>
      <c r="D430" s="488"/>
      <c r="E430" s="488"/>
      <c r="F430" s="490"/>
      <c r="G430" s="492"/>
      <c r="H430" s="535"/>
      <c r="I430" s="480"/>
      <c r="J430" s="135" t="str">
        <f ca="1">IF(MOD(ROW()-13,2)=0,IF(ISBLANK(OFFSET(#REF!,INT((ROW()-13)/2),0)),"",OFFSET(#REF!,INT((ROW()-13)/2),0)),IF(ISBLANK(OFFSET('9. METAS'!$U$20,INT((ROW()-14)/2),0)),"",OFFSET('9. METAS'!$U$20,INT((ROW()-14)/2),0)))</f>
        <v/>
      </c>
      <c r="K430" s="136" t="str">
        <f ca="1">IF(MOD(ROW()-13,2)=0,IF(ISBLANK(OFFSET(#REF!,INT((ROW()-13)/2),0)),"",OFFSET(#REF!,INT((ROW()-13)/2),0)),IF(ISBLANK(OFFSET('9. METAS'!$V$20,INT((ROW()-14)/2),0)),"",OFFSET('9. METAS'!$V$20,INT((ROW()-14)/2),0)))</f>
        <v/>
      </c>
      <c r="L430" s="136" t="str">
        <f ca="1">IF(MOD(ROW()-13,2)=0,IF(ISBLANK(OFFSET(#REF!,INT((ROW()-13)/2),0)),"",OFFSET(#REF!,INT((ROW()-13)/2),0)),IF(ISBLANK(OFFSET('9. METAS'!$W$20,INT((ROW()-14)/2),0)),"",OFFSET('9. METAS'!$W$20,INT((ROW()-14)/2),0)))</f>
        <v/>
      </c>
      <c r="M430" s="137" t="str">
        <f ca="1">IF(MOD(ROW()-13,2)=0,IF(ISBLANK(OFFSET(#REF!,INT((ROW()-13)/2),0)),"",OFFSET(#REF!,INT((ROW()-13)/2),0)),IF(ISBLANK(OFFSET('9. METAS'!$X$20,INT((ROW()-14)/2),0)),"",OFFSET('9. METAS'!$X$20,INT((ROW()-14)/2),0)))</f>
        <v/>
      </c>
      <c r="N430" s="537"/>
      <c r="O430" s="508"/>
      <c r="P430" s="539"/>
    </row>
    <row r="431" spans="3:16">
      <c r="C431" s="486" t="str">
        <f ca="1">IF(ISBLANK(OFFSET('5. Pp (3 años)'!$C$46,INT((ROW()-13)/2),0)),"",OFFSET('5. Pp (3 años)'!$C$46,INT((ROW()-13)/2),0))</f>
        <v/>
      </c>
      <c r="D431" s="488" t="str">
        <f ca="1">IF(ISBLANK(OFFSET('5. Pp (3 años)'!$D$46,INT((ROW()-13)/2),0)),"",OFFSET('5. Pp (3 años)'!$D$46,INT((ROW()-13)/2),0))</f>
        <v/>
      </c>
      <c r="E431" s="488" t="str">
        <f ca="1">IF(ISBLANK(OFFSET('5. Pp (3 años)'!$E$46,INT((ROW()-13)/2),0)),"",OFFSET('5. Pp (3 años)'!$E$46,INT((ROW()-13)/2),0))</f>
        <v/>
      </c>
      <c r="F431" s="490" t="str">
        <f ca="1">IF(ISBLANK(OFFSET('5. Pp (3 años)'!$K$46,INT((ROW()-13)/2),0)),"",OFFSET('5. Pp (3 años)'!$K$46,INT((ROW()-13)/2),0))</f>
        <v/>
      </c>
      <c r="G431" s="492" t="str">
        <f ca="1">IF(ISBLANK(OFFSET('5. Pp (3 años)'!$H$46,INT((ROW()-13)/2),0)),"",OFFSET('5. Pp (3 años)'!$H$46,INT((ROW()-13)/2),0))</f>
        <v/>
      </c>
      <c r="H431" s="535" t="str">
        <f ca="1">IF(ISBLANK(OFFSET('9. METAS'!$L$20,INT((ROW()-13)/2),0)),"",OFFSET('9. METAS'!$L$20,INT((ROW()-13)/2),0))</f>
        <v/>
      </c>
      <c r="I431" s="479"/>
      <c r="J431" s="135" t="e">
        <f ca="1">IF(MOD(ROW()-13,2)=0,IF(ISBLANK(OFFSET(#REF!,INT((ROW()-13)/2),0)),"",OFFSET(#REF!,INT((ROW()-13)/2),0)),IF(ISBLANK(OFFSET('9. METAS'!$U$20,INT((ROW()-14)/2),0)),"",OFFSET('9. METAS'!$U$20,INT((ROW()-14)/2),0)))</f>
        <v>#REF!</v>
      </c>
      <c r="K431" s="136" t="e">
        <f ca="1">IF(MOD(ROW()-13,2)=0,IF(ISBLANK(OFFSET(#REF!,INT((ROW()-13)/2),0)),"",OFFSET(#REF!,INT((ROW()-13)/2),0)),IF(ISBLANK(OFFSET('9. METAS'!$V$20,INT((ROW()-14)/2),0)),"",OFFSET('9. METAS'!$V$20,INT((ROW()-14)/2),0)))</f>
        <v>#REF!</v>
      </c>
      <c r="L431" s="136" t="e">
        <f ca="1">IF(MOD(ROW()-13,2)=0,IF(ISBLANK(OFFSET(#REF!,INT((ROW()-13)/2),0)),"",OFFSET(#REF!,INT((ROW()-13)/2),0)),IF(ISBLANK(OFFSET('9. METAS'!$W$20,INT((ROW()-14)/2),0)),"",OFFSET('9. METAS'!$W$20,INT((ROW()-14)/2),0)))</f>
        <v>#REF!</v>
      </c>
      <c r="M431" s="137" t="e">
        <f ca="1">IF(MOD(ROW()-13,2)=0,IF(ISBLANK(OFFSET(#REF!,INT((ROW()-13)/2),0)),"",OFFSET(#REF!,INT((ROW()-13)/2),0)),IF(ISBLANK(OFFSET('9. METAS'!$X$20,INT((ROW()-14)/2),0)),"",OFFSET('9. METAS'!$X$20,INT((ROW()-14)/2),0)))</f>
        <v>#REF!</v>
      </c>
      <c r="N431" s="536" t="str">
        <f t="shared" ref="N431" ca="1" si="414">IFERROR(J431/J432,"ND")</f>
        <v>ND</v>
      </c>
      <c r="O431" s="507" t="str">
        <f t="shared" ref="O431" ca="1" si="415">IFERROR(((J431)/H431),"ND")</f>
        <v>ND</v>
      </c>
      <c r="P431" s="538"/>
    </row>
    <row r="432" spans="3:16">
      <c r="C432" s="498"/>
      <c r="D432" s="488"/>
      <c r="E432" s="488"/>
      <c r="F432" s="490"/>
      <c r="G432" s="492"/>
      <c r="H432" s="535"/>
      <c r="I432" s="480"/>
      <c r="J432" s="135" t="str">
        <f ca="1">IF(MOD(ROW()-13,2)=0,IF(ISBLANK(OFFSET(#REF!,INT((ROW()-13)/2),0)),"",OFFSET(#REF!,INT((ROW()-13)/2),0)),IF(ISBLANK(OFFSET('9. METAS'!$U$20,INT((ROW()-14)/2),0)),"",OFFSET('9. METAS'!$U$20,INT((ROW()-14)/2),0)))</f>
        <v/>
      </c>
      <c r="K432" s="136" t="str">
        <f ca="1">IF(MOD(ROW()-13,2)=0,IF(ISBLANK(OFFSET(#REF!,INT((ROW()-13)/2),0)),"",OFFSET(#REF!,INT((ROW()-13)/2),0)),IF(ISBLANK(OFFSET('9. METAS'!$V$20,INT((ROW()-14)/2),0)),"",OFFSET('9. METAS'!$V$20,INT((ROW()-14)/2),0)))</f>
        <v/>
      </c>
      <c r="L432" s="136" t="str">
        <f ca="1">IF(MOD(ROW()-13,2)=0,IF(ISBLANK(OFFSET(#REF!,INT((ROW()-13)/2),0)),"",OFFSET(#REF!,INT((ROW()-13)/2),0)),IF(ISBLANK(OFFSET('9. METAS'!$W$20,INT((ROW()-14)/2),0)),"",OFFSET('9. METAS'!$W$20,INT((ROW()-14)/2),0)))</f>
        <v/>
      </c>
      <c r="M432" s="137" t="str">
        <f ca="1">IF(MOD(ROW()-13,2)=0,IF(ISBLANK(OFFSET(#REF!,INT((ROW()-13)/2),0)),"",OFFSET(#REF!,INT((ROW()-13)/2),0)),IF(ISBLANK(OFFSET('9. METAS'!$X$20,INT((ROW()-14)/2),0)),"",OFFSET('9. METAS'!$X$20,INT((ROW()-14)/2),0)))</f>
        <v/>
      </c>
      <c r="N432" s="537"/>
      <c r="O432" s="508"/>
      <c r="P432" s="539"/>
    </row>
    <row r="433" spans="3:16">
      <c r="C433" s="486" t="str">
        <f ca="1">IF(ISBLANK(OFFSET('5. Pp (3 años)'!$C$46,INT((ROW()-13)/2),0)),"",OFFSET('5. Pp (3 años)'!$C$46,INT((ROW()-13)/2),0))</f>
        <v/>
      </c>
      <c r="D433" s="488" t="str">
        <f ca="1">IF(ISBLANK(OFFSET('5. Pp (3 años)'!$D$46,INT((ROW()-13)/2),0)),"",OFFSET('5. Pp (3 años)'!$D$46,INT((ROW()-13)/2),0))</f>
        <v/>
      </c>
      <c r="E433" s="488" t="str">
        <f ca="1">IF(ISBLANK(OFFSET('5. Pp (3 años)'!$E$46,INT((ROW()-13)/2),0)),"",OFFSET('5. Pp (3 años)'!$E$46,INT((ROW()-13)/2),0))</f>
        <v/>
      </c>
      <c r="F433" s="490" t="str">
        <f ca="1">IF(ISBLANK(OFFSET('5. Pp (3 años)'!$K$46,INT((ROW()-13)/2),0)),"",OFFSET('5. Pp (3 años)'!$K$46,INT((ROW()-13)/2),0))</f>
        <v/>
      </c>
      <c r="G433" s="492" t="str">
        <f ca="1">IF(ISBLANK(OFFSET('5. Pp (3 años)'!$H$46,INT((ROW()-13)/2),0)),"",OFFSET('5. Pp (3 años)'!$H$46,INT((ROW()-13)/2),0))</f>
        <v/>
      </c>
      <c r="H433" s="535" t="str">
        <f ca="1">IF(ISBLANK(OFFSET('9. METAS'!$L$20,INT((ROW()-13)/2),0)),"",OFFSET('9. METAS'!$L$20,INT((ROW()-13)/2),0))</f>
        <v/>
      </c>
      <c r="I433" s="479"/>
      <c r="J433" s="135" t="e">
        <f ca="1">IF(MOD(ROW()-13,2)=0,IF(ISBLANK(OFFSET(#REF!,INT((ROW()-13)/2),0)),"",OFFSET(#REF!,INT((ROW()-13)/2),0)),IF(ISBLANK(OFFSET('9. METAS'!$U$20,INT((ROW()-14)/2),0)),"",OFFSET('9. METAS'!$U$20,INT((ROW()-14)/2),0)))</f>
        <v>#REF!</v>
      </c>
      <c r="K433" s="136" t="e">
        <f ca="1">IF(MOD(ROW()-13,2)=0,IF(ISBLANK(OFFSET(#REF!,INT((ROW()-13)/2),0)),"",OFFSET(#REF!,INT((ROW()-13)/2),0)),IF(ISBLANK(OFFSET('9. METAS'!$V$20,INT((ROW()-14)/2),0)),"",OFFSET('9. METAS'!$V$20,INT((ROW()-14)/2),0)))</f>
        <v>#REF!</v>
      </c>
      <c r="L433" s="136" t="e">
        <f ca="1">IF(MOD(ROW()-13,2)=0,IF(ISBLANK(OFFSET(#REF!,INT((ROW()-13)/2),0)),"",OFFSET(#REF!,INT((ROW()-13)/2),0)),IF(ISBLANK(OFFSET('9. METAS'!$W$20,INT((ROW()-14)/2),0)),"",OFFSET('9. METAS'!$W$20,INT((ROW()-14)/2),0)))</f>
        <v>#REF!</v>
      </c>
      <c r="M433" s="137" t="e">
        <f ca="1">IF(MOD(ROW()-13,2)=0,IF(ISBLANK(OFFSET(#REF!,INT((ROW()-13)/2),0)),"",OFFSET(#REF!,INT((ROW()-13)/2),0)),IF(ISBLANK(OFFSET('9. METAS'!$X$20,INT((ROW()-14)/2),0)),"",OFFSET('9. METAS'!$X$20,INT((ROW()-14)/2),0)))</f>
        <v>#REF!</v>
      </c>
      <c r="N433" s="536" t="str">
        <f t="shared" ref="N433" ca="1" si="416">IFERROR(J433/J434,"ND")</f>
        <v>ND</v>
      </c>
      <c r="O433" s="507" t="str">
        <f t="shared" ref="O433" ca="1" si="417">IFERROR(((J433)/H433),"ND")</f>
        <v>ND</v>
      </c>
      <c r="P433" s="538"/>
    </row>
    <row r="434" spans="3:16">
      <c r="C434" s="498"/>
      <c r="D434" s="488"/>
      <c r="E434" s="488"/>
      <c r="F434" s="490"/>
      <c r="G434" s="492"/>
      <c r="H434" s="535"/>
      <c r="I434" s="480"/>
      <c r="J434" s="135" t="str">
        <f ca="1">IF(MOD(ROW()-13,2)=0,IF(ISBLANK(OFFSET(#REF!,INT((ROW()-13)/2),0)),"",OFFSET(#REF!,INT((ROW()-13)/2),0)),IF(ISBLANK(OFFSET('9. METAS'!$U$20,INT((ROW()-14)/2),0)),"",OFFSET('9. METAS'!$U$20,INT((ROW()-14)/2),0)))</f>
        <v/>
      </c>
      <c r="K434" s="136" t="str">
        <f ca="1">IF(MOD(ROW()-13,2)=0,IF(ISBLANK(OFFSET(#REF!,INT((ROW()-13)/2),0)),"",OFFSET(#REF!,INT((ROW()-13)/2),0)),IF(ISBLANK(OFFSET('9. METAS'!$V$20,INT((ROW()-14)/2),0)),"",OFFSET('9. METAS'!$V$20,INT((ROW()-14)/2),0)))</f>
        <v/>
      </c>
      <c r="L434" s="136" t="str">
        <f ca="1">IF(MOD(ROW()-13,2)=0,IF(ISBLANK(OFFSET(#REF!,INT((ROW()-13)/2),0)),"",OFFSET(#REF!,INT((ROW()-13)/2),0)),IF(ISBLANK(OFFSET('9. METAS'!$W$20,INT((ROW()-14)/2),0)),"",OFFSET('9. METAS'!$W$20,INT((ROW()-14)/2),0)))</f>
        <v/>
      </c>
      <c r="M434" s="137" t="str">
        <f ca="1">IF(MOD(ROW()-13,2)=0,IF(ISBLANK(OFFSET(#REF!,INT((ROW()-13)/2),0)),"",OFFSET(#REF!,INT((ROW()-13)/2),0)),IF(ISBLANK(OFFSET('9. METAS'!$X$20,INT((ROW()-14)/2),0)),"",OFFSET('9. METAS'!$X$20,INT((ROW()-14)/2),0)))</f>
        <v/>
      </c>
      <c r="N434" s="537"/>
      <c r="O434" s="508"/>
      <c r="P434" s="539"/>
    </row>
    <row r="435" spans="3:16">
      <c r="C435" s="486" t="str">
        <f ca="1">IF(ISBLANK(OFFSET('5. Pp (3 años)'!$C$46,INT((ROW()-13)/2),0)),"",OFFSET('5. Pp (3 años)'!$C$46,INT((ROW()-13)/2),0))</f>
        <v/>
      </c>
      <c r="D435" s="488" t="str">
        <f ca="1">IF(ISBLANK(OFFSET('5. Pp (3 años)'!$D$46,INT((ROW()-13)/2),0)),"",OFFSET('5. Pp (3 años)'!$D$46,INT((ROW()-13)/2),0))</f>
        <v/>
      </c>
      <c r="E435" s="488" t="str">
        <f ca="1">IF(ISBLANK(OFFSET('5. Pp (3 años)'!$E$46,INT((ROW()-13)/2),0)),"",OFFSET('5. Pp (3 años)'!$E$46,INT((ROW()-13)/2),0))</f>
        <v/>
      </c>
      <c r="F435" s="490" t="str">
        <f ca="1">IF(ISBLANK(OFFSET('5. Pp (3 años)'!$K$46,INT((ROW()-13)/2),0)),"",OFFSET('5. Pp (3 años)'!$K$46,INT((ROW()-13)/2),0))</f>
        <v/>
      </c>
      <c r="G435" s="492" t="str">
        <f ca="1">IF(ISBLANK(OFFSET('5. Pp (3 años)'!$H$46,INT((ROW()-13)/2),0)),"",OFFSET('5. Pp (3 años)'!$H$46,INT((ROW()-13)/2),0))</f>
        <v/>
      </c>
      <c r="H435" s="535" t="str">
        <f ca="1">IF(ISBLANK(OFFSET('9. METAS'!$L$20,INT((ROW()-13)/2),0)),"",OFFSET('9. METAS'!$L$20,INT((ROW()-13)/2),0))</f>
        <v/>
      </c>
      <c r="I435" s="479"/>
      <c r="J435" s="135" t="e">
        <f ca="1">IF(MOD(ROW()-13,2)=0,IF(ISBLANK(OFFSET(#REF!,INT((ROW()-13)/2),0)),"",OFFSET(#REF!,INT((ROW()-13)/2),0)),IF(ISBLANK(OFFSET('9. METAS'!$U$20,INT((ROW()-14)/2),0)),"",OFFSET('9. METAS'!$U$20,INT((ROW()-14)/2),0)))</f>
        <v>#REF!</v>
      </c>
      <c r="K435" s="136" t="e">
        <f ca="1">IF(MOD(ROW()-13,2)=0,IF(ISBLANK(OFFSET(#REF!,INT((ROW()-13)/2),0)),"",OFFSET(#REF!,INT((ROW()-13)/2),0)),IF(ISBLANK(OFFSET('9. METAS'!$V$20,INT((ROW()-14)/2),0)),"",OFFSET('9. METAS'!$V$20,INT((ROW()-14)/2),0)))</f>
        <v>#REF!</v>
      </c>
      <c r="L435" s="136" t="e">
        <f ca="1">IF(MOD(ROW()-13,2)=0,IF(ISBLANK(OFFSET(#REF!,INT((ROW()-13)/2),0)),"",OFFSET(#REF!,INT((ROW()-13)/2),0)),IF(ISBLANK(OFFSET('9. METAS'!$W$20,INT((ROW()-14)/2),0)),"",OFFSET('9. METAS'!$W$20,INT((ROW()-14)/2),0)))</f>
        <v>#REF!</v>
      </c>
      <c r="M435" s="137" t="e">
        <f ca="1">IF(MOD(ROW()-13,2)=0,IF(ISBLANK(OFFSET(#REF!,INT((ROW()-13)/2),0)),"",OFFSET(#REF!,INT((ROW()-13)/2),0)),IF(ISBLANK(OFFSET('9. METAS'!$X$20,INT((ROW()-14)/2),0)),"",OFFSET('9. METAS'!$X$20,INT((ROW()-14)/2),0)))</f>
        <v>#REF!</v>
      </c>
      <c r="N435" s="536" t="str">
        <f t="shared" ref="N435" ca="1" si="418">IFERROR(J435/J436,"ND")</f>
        <v>ND</v>
      </c>
      <c r="O435" s="507" t="str">
        <f t="shared" ref="O435" ca="1" si="419">IFERROR(((J435)/H435),"ND")</f>
        <v>ND</v>
      </c>
      <c r="P435" s="538"/>
    </row>
    <row r="436" spans="3:16">
      <c r="C436" s="498"/>
      <c r="D436" s="488"/>
      <c r="E436" s="488"/>
      <c r="F436" s="490"/>
      <c r="G436" s="492"/>
      <c r="H436" s="535"/>
      <c r="I436" s="480"/>
      <c r="J436" s="135" t="str">
        <f ca="1">IF(MOD(ROW()-13,2)=0,IF(ISBLANK(OFFSET(#REF!,INT((ROW()-13)/2),0)),"",OFFSET(#REF!,INT((ROW()-13)/2),0)),IF(ISBLANK(OFFSET('9. METAS'!$U$20,INT((ROW()-14)/2),0)),"",OFFSET('9. METAS'!$U$20,INT((ROW()-14)/2),0)))</f>
        <v/>
      </c>
      <c r="K436" s="136" t="str">
        <f ca="1">IF(MOD(ROW()-13,2)=0,IF(ISBLANK(OFFSET(#REF!,INT((ROW()-13)/2),0)),"",OFFSET(#REF!,INT((ROW()-13)/2),0)),IF(ISBLANK(OFFSET('9. METAS'!$V$20,INT((ROW()-14)/2),0)),"",OFFSET('9. METAS'!$V$20,INT((ROW()-14)/2),0)))</f>
        <v/>
      </c>
      <c r="L436" s="136" t="str">
        <f ca="1">IF(MOD(ROW()-13,2)=0,IF(ISBLANK(OFFSET(#REF!,INT((ROW()-13)/2),0)),"",OFFSET(#REF!,INT((ROW()-13)/2),0)),IF(ISBLANK(OFFSET('9. METAS'!$W$20,INT((ROW()-14)/2),0)),"",OFFSET('9. METAS'!$W$20,INT((ROW()-14)/2),0)))</f>
        <v/>
      </c>
      <c r="M436" s="137" t="str">
        <f ca="1">IF(MOD(ROW()-13,2)=0,IF(ISBLANK(OFFSET(#REF!,INT((ROW()-13)/2),0)),"",OFFSET(#REF!,INT((ROW()-13)/2),0)),IF(ISBLANK(OFFSET('9. METAS'!$X$20,INT((ROW()-14)/2),0)),"",OFFSET('9. METAS'!$X$20,INT((ROW()-14)/2),0)))</f>
        <v/>
      </c>
      <c r="N436" s="537"/>
      <c r="O436" s="508"/>
      <c r="P436" s="539"/>
    </row>
    <row r="437" spans="3:16">
      <c r="C437" s="486" t="str">
        <f ca="1">IF(ISBLANK(OFFSET('5. Pp (3 años)'!$C$46,INT((ROW()-13)/2),0)),"",OFFSET('5. Pp (3 años)'!$C$46,INT((ROW()-13)/2),0))</f>
        <v/>
      </c>
      <c r="D437" s="488" t="str">
        <f ca="1">IF(ISBLANK(OFFSET('5. Pp (3 años)'!$D$46,INT((ROW()-13)/2),0)),"",OFFSET('5. Pp (3 años)'!$D$46,INT((ROW()-13)/2),0))</f>
        <v/>
      </c>
      <c r="E437" s="488" t="str">
        <f ca="1">IF(ISBLANK(OFFSET('5. Pp (3 años)'!$E$46,INT((ROW()-13)/2),0)),"",OFFSET('5. Pp (3 años)'!$E$46,INT((ROW()-13)/2),0))</f>
        <v/>
      </c>
      <c r="F437" s="490" t="str">
        <f ca="1">IF(ISBLANK(OFFSET('5. Pp (3 años)'!$K$46,INT((ROW()-13)/2),0)),"",OFFSET('5. Pp (3 años)'!$K$46,INT((ROW()-13)/2),0))</f>
        <v/>
      </c>
      <c r="G437" s="492" t="str">
        <f ca="1">IF(ISBLANK(OFFSET('5. Pp (3 años)'!$H$46,INT((ROW()-13)/2),0)),"",OFFSET('5. Pp (3 años)'!$H$46,INT((ROW()-13)/2),0))</f>
        <v/>
      </c>
      <c r="H437" s="535" t="str">
        <f ca="1">IF(ISBLANK(OFFSET('9. METAS'!$L$20,INT((ROW()-13)/2),0)),"",OFFSET('9. METAS'!$L$20,INT((ROW()-13)/2),0))</f>
        <v/>
      </c>
      <c r="I437" s="479"/>
      <c r="J437" s="135" t="e">
        <f ca="1">IF(MOD(ROW()-13,2)=0,IF(ISBLANK(OFFSET(#REF!,INT((ROW()-13)/2),0)),"",OFFSET(#REF!,INT((ROW()-13)/2),0)),IF(ISBLANK(OFFSET('9. METAS'!$U$20,INT((ROW()-14)/2),0)),"",OFFSET('9. METAS'!$U$20,INT((ROW()-14)/2),0)))</f>
        <v>#REF!</v>
      </c>
      <c r="K437" s="136" t="e">
        <f ca="1">IF(MOD(ROW()-13,2)=0,IF(ISBLANK(OFFSET(#REF!,INT((ROW()-13)/2),0)),"",OFFSET(#REF!,INT((ROW()-13)/2),0)),IF(ISBLANK(OFFSET('9. METAS'!$V$20,INT((ROW()-14)/2),0)),"",OFFSET('9. METAS'!$V$20,INT((ROW()-14)/2),0)))</f>
        <v>#REF!</v>
      </c>
      <c r="L437" s="136" t="e">
        <f ca="1">IF(MOD(ROW()-13,2)=0,IF(ISBLANK(OFFSET(#REF!,INT((ROW()-13)/2),0)),"",OFFSET(#REF!,INT((ROW()-13)/2),0)),IF(ISBLANK(OFFSET('9. METAS'!$W$20,INT((ROW()-14)/2),0)),"",OFFSET('9. METAS'!$W$20,INT((ROW()-14)/2),0)))</f>
        <v>#REF!</v>
      </c>
      <c r="M437" s="137" t="e">
        <f ca="1">IF(MOD(ROW()-13,2)=0,IF(ISBLANK(OFFSET(#REF!,INT((ROW()-13)/2),0)),"",OFFSET(#REF!,INT((ROW()-13)/2),0)),IF(ISBLANK(OFFSET('9. METAS'!$X$20,INT((ROW()-14)/2),0)),"",OFFSET('9. METAS'!$X$20,INT((ROW()-14)/2),0)))</f>
        <v>#REF!</v>
      </c>
      <c r="N437" s="536" t="str">
        <f t="shared" ref="N437" ca="1" si="420">IFERROR(J437/J438,"ND")</f>
        <v>ND</v>
      </c>
      <c r="O437" s="507" t="str">
        <f t="shared" ref="O437" ca="1" si="421">IFERROR(((J437)/H437),"ND")</f>
        <v>ND</v>
      </c>
      <c r="P437" s="538"/>
    </row>
    <row r="438" spans="3:16">
      <c r="C438" s="498"/>
      <c r="D438" s="488"/>
      <c r="E438" s="488"/>
      <c r="F438" s="490"/>
      <c r="G438" s="492"/>
      <c r="H438" s="535"/>
      <c r="I438" s="480"/>
      <c r="J438" s="135" t="str">
        <f ca="1">IF(MOD(ROW()-13,2)=0,IF(ISBLANK(OFFSET(#REF!,INT((ROW()-13)/2),0)),"",OFFSET(#REF!,INT((ROW()-13)/2),0)),IF(ISBLANK(OFFSET('9. METAS'!$U$20,INT((ROW()-14)/2),0)),"",OFFSET('9. METAS'!$U$20,INT((ROW()-14)/2),0)))</f>
        <v/>
      </c>
      <c r="K438" s="136" t="str">
        <f ca="1">IF(MOD(ROW()-13,2)=0,IF(ISBLANK(OFFSET(#REF!,INT((ROW()-13)/2),0)),"",OFFSET(#REF!,INT((ROW()-13)/2),0)),IF(ISBLANK(OFFSET('9. METAS'!$V$20,INT((ROW()-14)/2),0)),"",OFFSET('9. METAS'!$V$20,INT((ROW()-14)/2),0)))</f>
        <v/>
      </c>
      <c r="L438" s="136" t="str">
        <f ca="1">IF(MOD(ROW()-13,2)=0,IF(ISBLANK(OFFSET(#REF!,INT((ROW()-13)/2),0)),"",OFFSET(#REF!,INT((ROW()-13)/2),0)),IF(ISBLANK(OFFSET('9. METAS'!$W$20,INT((ROW()-14)/2),0)),"",OFFSET('9. METAS'!$W$20,INT((ROW()-14)/2),0)))</f>
        <v/>
      </c>
      <c r="M438" s="137" t="str">
        <f ca="1">IF(MOD(ROW()-13,2)=0,IF(ISBLANK(OFFSET(#REF!,INT((ROW()-13)/2),0)),"",OFFSET(#REF!,INT((ROW()-13)/2),0)),IF(ISBLANK(OFFSET('9. METAS'!$X$20,INT((ROW()-14)/2),0)),"",OFFSET('9. METAS'!$X$20,INT((ROW()-14)/2),0)))</f>
        <v/>
      </c>
      <c r="N438" s="537"/>
      <c r="O438" s="508"/>
      <c r="P438" s="539"/>
    </row>
    <row r="439" spans="3:16">
      <c r="C439" s="486" t="str">
        <f ca="1">IF(ISBLANK(OFFSET('5. Pp (3 años)'!$C$46,INT((ROW()-13)/2),0)),"",OFFSET('5. Pp (3 años)'!$C$46,INT((ROW()-13)/2),0))</f>
        <v/>
      </c>
      <c r="D439" s="488" t="str">
        <f ca="1">IF(ISBLANK(OFFSET('5. Pp (3 años)'!$D$46,INT((ROW()-13)/2),0)),"",OFFSET('5. Pp (3 años)'!$D$46,INT((ROW()-13)/2),0))</f>
        <v/>
      </c>
      <c r="E439" s="488" t="str">
        <f ca="1">IF(ISBLANK(OFFSET('5. Pp (3 años)'!$E$46,INT((ROW()-13)/2),0)),"",OFFSET('5. Pp (3 años)'!$E$46,INT((ROW()-13)/2),0))</f>
        <v/>
      </c>
      <c r="F439" s="490" t="str">
        <f ca="1">IF(ISBLANK(OFFSET('5. Pp (3 años)'!$K$46,INT((ROW()-13)/2),0)),"",OFFSET('5. Pp (3 años)'!$K$46,INT((ROW()-13)/2),0))</f>
        <v/>
      </c>
      <c r="G439" s="492" t="str">
        <f ca="1">IF(ISBLANK(OFFSET('5. Pp (3 años)'!$H$46,INT((ROW()-13)/2),0)),"",OFFSET('5. Pp (3 años)'!$H$46,INT((ROW()-13)/2),0))</f>
        <v/>
      </c>
      <c r="H439" s="535" t="str">
        <f ca="1">IF(ISBLANK(OFFSET('9. METAS'!$L$20,INT((ROW()-13)/2),0)),"",OFFSET('9. METAS'!$L$20,INT((ROW()-13)/2),0))</f>
        <v/>
      </c>
      <c r="I439" s="479"/>
      <c r="J439" s="135" t="e">
        <f ca="1">IF(MOD(ROW()-13,2)=0,IF(ISBLANK(OFFSET(#REF!,INT((ROW()-13)/2),0)),"",OFFSET(#REF!,INT((ROW()-13)/2),0)),IF(ISBLANK(OFFSET('9. METAS'!$U$20,INT((ROW()-14)/2),0)),"",OFFSET('9. METAS'!$U$20,INT((ROW()-14)/2),0)))</f>
        <v>#REF!</v>
      </c>
      <c r="K439" s="136" t="e">
        <f ca="1">IF(MOD(ROW()-13,2)=0,IF(ISBLANK(OFFSET(#REF!,INT((ROW()-13)/2),0)),"",OFFSET(#REF!,INT((ROW()-13)/2),0)),IF(ISBLANK(OFFSET('9. METAS'!$V$20,INT((ROW()-14)/2),0)),"",OFFSET('9. METAS'!$V$20,INT((ROW()-14)/2),0)))</f>
        <v>#REF!</v>
      </c>
      <c r="L439" s="136" t="e">
        <f ca="1">IF(MOD(ROW()-13,2)=0,IF(ISBLANK(OFFSET(#REF!,INT((ROW()-13)/2),0)),"",OFFSET(#REF!,INT((ROW()-13)/2),0)),IF(ISBLANK(OFFSET('9. METAS'!$W$20,INT((ROW()-14)/2),0)),"",OFFSET('9. METAS'!$W$20,INT((ROW()-14)/2),0)))</f>
        <v>#REF!</v>
      </c>
      <c r="M439" s="137" t="e">
        <f ca="1">IF(MOD(ROW()-13,2)=0,IF(ISBLANK(OFFSET(#REF!,INT((ROW()-13)/2),0)),"",OFFSET(#REF!,INT((ROW()-13)/2),0)),IF(ISBLANK(OFFSET('9. METAS'!$X$20,INT((ROW()-14)/2),0)),"",OFFSET('9. METAS'!$X$20,INT((ROW()-14)/2),0)))</f>
        <v>#REF!</v>
      </c>
      <c r="N439" s="536" t="str">
        <f t="shared" ref="N439" ca="1" si="422">IFERROR(J439/J440,"ND")</f>
        <v>ND</v>
      </c>
      <c r="O439" s="507" t="str">
        <f t="shared" ref="O439" ca="1" si="423">IFERROR(((J439)/H439),"ND")</f>
        <v>ND</v>
      </c>
      <c r="P439" s="538"/>
    </row>
    <row r="440" spans="3:16">
      <c r="C440" s="498"/>
      <c r="D440" s="488"/>
      <c r="E440" s="488"/>
      <c r="F440" s="490"/>
      <c r="G440" s="492"/>
      <c r="H440" s="535"/>
      <c r="I440" s="480"/>
      <c r="J440" s="135" t="str">
        <f ca="1">IF(MOD(ROW()-13,2)=0,IF(ISBLANK(OFFSET(#REF!,INT((ROW()-13)/2),0)),"",OFFSET(#REF!,INT((ROW()-13)/2),0)),IF(ISBLANK(OFFSET('9. METAS'!$U$20,INT((ROW()-14)/2),0)),"",OFFSET('9. METAS'!$U$20,INT((ROW()-14)/2),0)))</f>
        <v/>
      </c>
      <c r="K440" s="136" t="str">
        <f ca="1">IF(MOD(ROW()-13,2)=0,IF(ISBLANK(OFFSET(#REF!,INT((ROW()-13)/2),0)),"",OFFSET(#REF!,INT((ROW()-13)/2),0)),IF(ISBLANK(OFFSET('9. METAS'!$V$20,INT((ROW()-14)/2),0)),"",OFFSET('9. METAS'!$V$20,INT((ROW()-14)/2),0)))</f>
        <v/>
      </c>
      <c r="L440" s="136" t="str">
        <f ca="1">IF(MOD(ROW()-13,2)=0,IF(ISBLANK(OFFSET(#REF!,INT((ROW()-13)/2),0)),"",OFFSET(#REF!,INT((ROW()-13)/2),0)),IF(ISBLANK(OFFSET('9. METAS'!$W$20,INT((ROW()-14)/2),0)),"",OFFSET('9. METAS'!$W$20,INT((ROW()-14)/2),0)))</f>
        <v/>
      </c>
      <c r="M440" s="137" t="str">
        <f ca="1">IF(MOD(ROW()-13,2)=0,IF(ISBLANK(OFFSET(#REF!,INT((ROW()-13)/2),0)),"",OFFSET(#REF!,INT((ROW()-13)/2),0)),IF(ISBLANK(OFFSET('9. METAS'!$X$20,INT((ROW()-14)/2),0)),"",OFFSET('9. METAS'!$X$20,INT((ROW()-14)/2),0)))</f>
        <v/>
      </c>
      <c r="N440" s="537"/>
      <c r="O440" s="508"/>
      <c r="P440" s="539"/>
    </row>
    <row r="441" spans="3:16">
      <c r="C441" s="486" t="str">
        <f ca="1">IF(ISBLANK(OFFSET('5. Pp (3 años)'!$C$46,INT((ROW()-13)/2),0)),"",OFFSET('5. Pp (3 años)'!$C$46,INT((ROW()-13)/2),0))</f>
        <v/>
      </c>
      <c r="D441" s="488" t="str">
        <f ca="1">IF(ISBLANK(OFFSET('5. Pp (3 años)'!$D$46,INT((ROW()-13)/2),0)),"",OFFSET('5. Pp (3 años)'!$D$46,INT((ROW()-13)/2),0))</f>
        <v/>
      </c>
      <c r="E441" s="488" t="str">
        <f ca="1">IF(ISBLANK(OFFSET('5. Pp (3 años)'!$E$46,INT((ROW()-13)/2),0)),"",OFFSET('5. Pp (3 años)'!$E$46,INT((ROW()-13)/2),0))</f>
        <v/>
      </c>
      <c r="F441" s="490" t="str">
        <f ca="1">IF(ISBLANK(OFFSET('5. Pp (3 años)'!$K$46,INT((ROW()-13)/2),0)),"",OFFSET('5. Pp (3 años)'!$K$46,INT((ROW()-13)/2),0))</f>
        <v/>
      </c>
      <c r="G441" s="492" t="str">
        <f ca="1">IF(ISBLANK(OFFSET('5. Pp (3 años)'!$H$46,INT((ROW()-13)/2),0)),"",OFFSET('5. Pp (3 años)'!$H$46,INT((ROW()-13)/2),0))</f>
        <v/>
      </c>
      <c r="H441" s="535" t="str">
        <f ca="1">IF(ISBLANK(OFFSET('9. METAS'!$L$20,INT((ROW()-13)/2),0)),"",OFFSET('9. METAS'!$L$20,INT((ROW()-13)/2),0))</f>
        <v/>
      </c>
      <c r="I441" s="479"/>
      <c r="J441" s="135" t="e">
        <f ca="1">IF(MOD(ROW()-13,2)=0,IF(ISBLANK(OFFSET(#REF!,INT((ROW()-13)/2),0)),"",OFFSET(#REF!,INT((ROW()-13)/2),0)),IF(ISBLANK(OFFSET('9. METAS'!$U$20,INT((ROW()-14)/2),0)),"",OFFSET('9. METAS'!$U$20,INT((ROW()-14)/2),0)))</f>
        <v>#REF!</v>
      </c>
      <c r="K441" s="136" t="e">
        <f ca="1">IF(MOD(ROW()-13,2)=0,IF(ISBLANK(OFFSET(#REF!,INT((ROW()-13)/2),0)),"",OFFSET(#REF!,INT((ROW()-13)/2),0)),IF(ISBLANK(OFFSET('9. METAS'!$V$20,INT((ROW()-14)/2),0)),"",OFFSET('9. METAS'!$V$20,INT((ROW()-14)/2),0)))</f>
        <v>#REF!</v>
      </c>
      <c r="L441" s="136" t="e">
        <f ca="1">IF(MOD(ROW()-13,2)=0,IF(ISBLANK(OFFSET(#REF!,INT((ROW()-13)/2),0)),"",OFFSET(#REF!,INT((ROW()-13)/2),0)),IF(ISBLANK(OFFSET('9. METAS'!$W$20,INT((ROW()-14)/2),0)),"",OFFSET('9. METAS'!$W$20,INT((ROW()-14)/2),0)))</f>
        <v>#REF!</v>
      </c>
      <c r="M441" s="137" t="e">
        <f ca="1">IF(MOD(ROW()-13,2)=0,IF(ISBLANK(OFFSET(#REF!,INT((ROW()-13)/2),0)),"",OFFSET(#REF!,INT((ROW()-13)/2),0)),IF(ISBLANK(OFFSET('9. METAS'!$X$20,INT((ROW()-14)/2),0)),"",OFFSET('9. METAS'!$X$20,INT((ROW()-14)/2),0)))</f>
        <v>#REF!</v>
      </c>
      <c r="N441" s="536" t="str">
        <f t="shared" ref="N441" ca="1" si="424">IFERROR(J441/J442,"ND")</f>
        <v>ND</v>
      </c>
      <c r="O441" s="507" t="str">
        <f t="shared" ref="O441" ca="1" si="425">IFERROR(((J441)/H441),"ND")</f>
        <v>ND</v>
      </c>
      <c r="P441" s="538"/>
    </row>
    <row r="442" spans="3:16">
      <c r="C442" s="498"/>
      <c r="D442" s="488"/>
      <c r="E442" s="488"/>
      <c r="F442" s="490"/>
      <c r="G442" s="492"/>
      <c r="H442" s="535"/>
      <c r="I442" s="480"/>
      <c r="J442" s="135" t="str">
        <f ca="1">IF(MOD(ROW()-13,2)=0,IF(ISBLANK(OFFSET(#REF!,INT((ROW()-13)/2),0)),"",OFFSET(#REF!,INT((ROW()-13)/2),0)),IF(ISBLANK(OFFSET('9. METAS'!$U$20,INT((ROW()-14)/2),0)),"",OFFSET('9. METAS'!$U$20,INT((ROW()-14)/2),0)))</f>
        <v/>
      </c>
      <c r="K442" s="136" t="str">
        <f ca="1">IF(MOD(ROW()-13,2)=0,IF(ISBLANK(OFFSET(#REF!,INT((ROW()-13)/2),0)),"",OFFSET(#REF!,INT((ROW()-13)/2),0)),IF(ISBLANK(OFFSET('9. METAS'!$V$20,INT((ROW()-14)/2),0)),"",OFFSET('9. METAS'!$V$20,INT((ROW()-14)/2),0)))</f>
        <v/>
      </c>
      <c r="L442" s="136" t="str">
        <f ca="1">IF(MOD(ROW()-13,2)=0,IF(ISBLANK(OFFSET(#REF!,INT((ROW()-13)/2),0)),"",OFFSET(#REF!,INT((ROW()-13)/2),0)),IF(ISBLANK(OFFSET('9. METAS'!$W$20,INT((ROW()-14)/2),0)),"",OFFSET('9. METAS'!$W$20,INT((ROW()-14)/2),0)))</f>
        <v/>
      </c>
      <c r="M442" s="137" t="str">
        <f ca="1">IF(MOD(ROW()-13,2)=0,IF(ISBLANK(OFFSET(#REF!,INT((ROW()-13)/2),0)),"",OFFSET(#REF!,INT((ROW()-13)/2),0)),IF(ISBLANK(OFFSET('9. METAS'!$X$20,INT((ROW()-14)/2),0)),"",OFFSET('9. METAS'!$X$20,INT((ROW()-14)/2),0)))</f>
        <v/>
      </c>
      <c r="N442" s="537"/>
      <c r="O442" s="508"/>
      <c r="P442" s="539"/>
    </row>
    <row r="443" spans="3:16">
      <c r="C443" s="486" t="str">
        <f ca="1">IF(ISBLANK(OFFSET('5. Pp (3 años)'!$C$46,INT((ROW()-13)/2),0)),"",OFFSET('5. Pp (3 años)'!$C$46,INT((ROW()-13)/2),0))</f>
        <v/>
      </c>
      <c r="D443" s="488" t="str">
        <f ca="1">IF(ISBLANK(OFFSET('5. Pp (3 años)'!$D$46,INT((ROW()-13)/2),0)),"",OFFSET('5. Pp (3 años)'!$D$46,INT((ROW()-13)/2),0))</f>
        <v/>
      </c>
      <c r="E443" s="488" t="str">
        <f ca="1">IF(ISBLANK(OFFSET('5. Pp (3 años)'!$E$46,INT((ROW()-13)/2),0)),"",OFFSET('5. Pp (3 años)'!$E$46,INT((ROW()-13)/2),0))</f>
        <v/>
      </c>
      <c r="F443" s="490" t="str">
        <f ca="1">IF(ISBLANK(OFFSET('5. Pp (3 años)'!$K$46,INT((ROW()-13)/2),0)),"",OFFSET('5. Pp (3 años)'!$K$46,INT((ROW()-13)/2),0))</f>
        <v/>
      </c>
      <c r="G443" s="492" t="str">
        <f ca="1">IF(ISBLANK(OFFSET('5. Pp (3 años)'!$H$46,INT((ROW()-13)/2),0)),"",OFFSET('5. Pp (3 años)'!$H$46,INT((ROW()-13)/2),0))</f>
        <v/>
      </c>
      <c r="H443" s="535" t="str">
        <f ca="1">IF(ISBLANK(OFFSET('9. METAS'!$L$20,INT((ROW()-13)/2),0)),"",OFFSET('9. METAS'!$L$20,INT((ROW()-13)/2),0))</f>
        <v/>
      </c>
      <c r="I443" s="479"/>
      <c r="J443" s="135" t="e">
        <f ca="1">IF(MOD(ROW()-13,2)=0,IF(ISBLANK(OFFSET(#REF!,INT((ROW()-13)/2),0)),"",OFFSET(#REF!,INT((ROW()-13)/2),0)),IF(ISBLANK(OFFSET('9. METAS'!$U$20,INT((ROW()-14)/2),0)),"",OFFSET('9. METAS'!$U$20,INT((ROW()-14)/2),0)))</f>
        <v>#REF!</v>
      </c>
      <c r="K443" s="136" t="e">
        <f ca="1">IF(MOD(ROW()-13,2)=0,IF(ISBLANK(OFFSET(#REF!,INT((ROW()-13)/2),0)),"",OFFSET(#REF!,INT((ROW()-13)/2),0)),IF(ISBLANK(OFFSET('9. METAS'!$V$20,INT((ROW()-14)/2),0)),"",OFFSET('9. METAS'!$V$20,INT((ROW()-14)/2),0)))</f>
        <v>#REF!</v>
      </c>
      <c r="L443" s="136" t="e">
        <f ca="1">IF(MOD(ROW()-13,2)=0,IF(ISBLANK(OFFSET(#REF!,INT((ROW()-13)/2),0)),"",OFFSET(#REF!,INT((ROW()-13)/2),0)),IF(ISBLANK(OFFSET('9. METAS'!$W$20,INT((ROW()-14)/2),0)),"",OFFSET('9. METAS'!$W$20,INT((ROW()-14)/2),0)))</f>
        <v>#REF!</v>
      </c>
      <c r="M443" s="137" t="e">
        <f ca="1">IF(MOD(ROW()-13,2)=0,IF(ISBLANK(OFFSET(#REF!,INT((ROW()-13)/2),0)),"",OFFSET(#REF!,INT((ROW()-13)/2),0)),IF(ISBLANK(OFFSET('9. METAS'!$X$20,INT((ROW()-14)/2),0)),"",OFFSET('9. METAS'!$X$20,INT((ROW()-14)/2),0)))</f>
        <v>#REF!</v>
      </c>
      <c r="N443" s="536" t="str">
        <f t="shared" ref="N443" ca="1" si="426">IFERROR(J443/J444,"ND")</f>
        <v>ND</v>
      </c>
      <c r="O443" s="507" t="str">
        <f t="shared" ref="O443" ca="1" si="427">IFERROR(((J443)/H443),"ND")</f>
        <v>ND</v>
      </c>
      <c r="P443" s="538"/>
    </row>
    <row r="444" spans="3:16">
      <c r="C444" s="498"/>
      <c r="D444" s="488"/>
      <c r="E444" s="488"/>
      <c r="F444" s="490"/>
      <c r="G444" s="492"/>
      <c r="H444" s="535"/>
      <c r="I444" s="480"/>
      <c r="J444" s="135" t="str">
        <f ca="1">IF(MOD(ROW()-13,2)=0,IF(ISBLANK(OFFSET(#REF!,INT((ROW()-13)/2),0)),"",OFFSET(#REF!,INT((ROW()-13)/2),0)),IF(ISBLANK(OFFSET('9. METAS'!$U$20,INT((ROW()-14)/2),0)),"",OFFSET('9. METAS'!$U$20,INT((ROW()-14)/2),0)))</f>
        <v/>
      </c>
      <c r="K444" s="136" t="str">
        <f ca="1">IF(MOD(ROW()-13,2)=0,IF(ISBLANK(OFFSET(#REF!,INT((ROW()-13)/2),0)),"",OFFSET(#REF!,INT((ROW()-13)/2),0)),IF(ISBLANK(OFFSET('9. METAS'!$V$20,INT((ROW()-14)/2),0)),"",OFFSET('9. METAS'!$V$20,INT((ROW()-14)/2),0)))</f>
        <v/>
      </c>
      <c r="L444" s="136" t="str">
        <f ca="1">IF(MOD(ROW()-13,2)=0,IF(ISBLANK(OFFSET(#REF!,INT((ROW()-13)/2),0)),"",OFFSET(#REF!,INT((ROW()-13)/2),0)),IF(ISBLANK(OFFSET('9. METAS'!$W$20,INT((ROW()-14)/2),0)),"",OFFSET('9. METAS'!$W$20,INT((ROW()-14)/2),0)))</f>
        <v/>
      </c>
      <c r="M444" s="137" t="str">
        <f ca="1">IF(MOD(ROW()-13,2)=0,IF(ISBLANK(OFFSET(#REF!,INT((ROW()-13)/2),0)),"",OFFSET(#REF!,INT((ROW()-13)/2),0)),IF(ISBLANK(OFFSET('9. METAS'!$X$20,INT((ROW()-14)/2),0)),"",OFFSET('9. METAS'!$X$20,INT((ROW()-14)/2),0)))</f>
        <v/>
      </c>
      <c r="N444" s="537"/>
      <c r="O444" s="508"/>
      <c r="P444" s="539"/>
    </row>
    <row r="445" spans="3:16">
      <c r="C445" s="486" t="str">
        <f ca="1">IF(ISBLANK(OFFSET('5. Pp (3 años)'!$C$46,INT((ROW()-13)/2),0)),"",OFFSET('5. Pp (3 años)'!$C$46,INT((ROW()-13)/2),0))</f>
        <v/>
      </c>
      <c r="D445" s="488" t="str">
        <f ca="1">IF(ISBLANK(OFFSET('5. Pp (3 años)'!$D$46,INT((ROW()-13)/2),0)),"",OFFSET('5. Pp (3 años)'!$D$46,INT((ROW()-13)/2),0))</f>
        <v/>
      </c>
      <c r="E445" s="488" t="str">
        <f ca="1">IF(ISBLANK(OFFSET('5. Pp (3 años)'!$E$46,INT((ROW()-13)/2),0)),"",OFFSET('5. Pp (3 años)'!$E$46,INT((ROW()-13)/2),0))</f>
        <v/>
      </c>
      <c r="F445" s="490" t="str">
        <f ca="1">IF(ISBLANK(OFFSET('5. Pp (3 años)'!$K$46,INT((ROW()-13)/2),0)),"",OFFSET('5. Pp (3 años)'!$K$46,INT((ROW()-13)/2),0))</f>
        <v/>
      </c>
      <c r="G445" s="492" t="str">
        <f ca="1">IF(ISBLANK(OFFSET('5. Pp (3 años)'!$H$46,INT((ROW()-13)/2),0)),"",OFFSET('5. Pp (3 años)'!$H$46,INT((ROW()-13)/2),0))</f>
        <v/>
      </c>
      <c r="H445" s="535" t="str">
        <f ca="1">IF(ISBLANK(OFFSET('9. METAS'!$L$20,INT((ROW()-13)/2),0)),"",OFFSET('9. METAS'!$L$20,INT((ROW()-13)/2),0))</f>
        <v/>
      </c>
      <c r="I445" s="479"/>
      <c r="J445" s="135" t="e">
        <f ca="1">IF(MOD(ROW()-13,2)=0,IF(ISBLANK(OFFSET(#REF!,INT((ROW()-13)/2),0)),"",OFFSET(#REF!,INT((ROW()-13)/2),0)),IF(ISBLANK(OFFSET('9. METAS'!$U$20,INT((ROW()-14)/2),0)),"",OFFSET('9. METAS'!$U$20,INT((ROW()-14)/2),0)))</f>
        <v>#REF!</v>
      </c>
      <c r="K445" s="136" t="e">
        <f ca="1">IF(MOD(ROW()-13,2)=0,IF(ISBLANK(OFFSET(#REF!,INT((ROW()-13)/2),0)),"",OFFSET(#REF!,INT((ROW()-13)/2),0)),IF(ISBLANK(OFFSET('9. METAS'!$V$20,INT((ROW()-14)/2),0)),"",OFFSET('9. METAS'!$V$20,INT((ROW()-14)/2),0)))</f>
        <v>#REF!</v>
      </c>
      <c r="L445" s="136" t="e">
        <f ca="1">IF(MOD(ROW()-13,2)=0,IF(ISBLANK(OFFSET(#REF!,INT((ROW()-13)/2),0)),"",OFFSET(#REF!,INT((ROW()-13)/2),0)),IF(ISBLANK(OFFSET('9. METAS'!$W$20,INT((ROW()-14)/2),0)),"",OFFSET('9. METAS'!$W$20,INT((ROW()-14)/2),0)))</f>
        <v>#REF!</v>
      </c>
      <c r="M445" s="137" t="e">
        <f ca="1">IF(MOD(ROW()-13,2)=0,IF(ISBLANK(OFFSET(#REF!,INT((ROW()-13)/2),0)),"",OFFSET(#REF!,INT((ROW()-13)/2),0)),IF(ISBLANK(OFFSET('9. METAS'!$X$20,INT((ROW()-14)/2),0)),"",OFFSET('9. METAS'!$X$20,INT((ROW()-14)/2),0)))</f>
        <v>#REF!</v>
      </c>
      <c r="N445" s="536" t="str">
        <f t="shared" ref="N445" ca="1" si="428">IFERROR(J445/J446,"ND")</f>
        <v>ND</v>
      </c>
      <c r="O445" s="507" t="str">
        <f t="shared" ref="O445" ca="1" si="429">IFERROR(((J445)/H445),"ND")</f>
        <v>ND</v>
      </c>
      <c r="P445" s="538"/>
    </row>
    <row r="446" spans="3:16">
      <c r="C446" s="498"/>
      <c r="D446" s="488"/>
      <c r="E446" s="488"/>
      <c r="F446" s="490"/>
      <c r="G446" s="492"/>
      <c r="H446" s="535"/>
      <c r="I446" s="480"/>
      <c r="J446" s="135" t="str">
        <f ca="1">IF(MOD(ROW()-13,2)=0,IF(ISBLANK(OFFSET(#REF!,INT((ROW()-13)/2),0)),"",OFFSET(#REF!,INT((ROW()-13)/2),0)),IF(ISBLANK(OFFSET('9. METAS'!$U$20,INT((ROW()-14)/2),0)),"",OFFSET('9. METAS'!$U$20,INT((ROW()-14)/2),0)))</f>
        <v/>
      </c>
      <c r="K446" s="136" t="str">
        <f ca="1">IF(MOD(ROW()-13,2)=0,IF(ISBLANK(OFFSET(#REF!,INT((ROW()-13)/2),0)),"",OFFSET(#REF!,INT((ROW()-13)/2),0)),IF(ISBLANK(OFFSET('9. METAS'!$V$20,INT((ROW()-14)/2),0)),"",OFFSET('9. METAS'!$V$20,INT((ROW()-14)/2),0)))</f>
        <v/>
      </c>
      <c r="L446" s="136" t="str">
        <f ca="1">IF(MOD(ROW()-13,2)=0,IF(ISBLANK(OFFSET(#REF!,INT((ROW()-13)/2),0)),"",OFFSET(#REF!,INT((ROW()-13)/2),0)),IF(ISBLANK(OFFSET('9. METAS'!$W$20,INT((ROW()-14)/2),0)),"",OFFSET('9. METAS'!$W$20,INT((ROW()-14)/2),0)))</f>
        <v/>
      </c>
      <c r="M446" s="137" t="str">
        <f ca="1">IF(MOD(ROW()-13,2)=0,IF(ISBLANK(OFFSET(#REF!,INT((ROW()-13)/2),0)),"",OFFSET(#REF!,INT((ROW()-13)/2),0)),IF(ISBLANK(OFFSET('9. METAS'!$X$20,INT((ROW()-14)/2),0)),"",OFFSET('9. METAS'!$X$20,INT((ROW()-14)/2),0)))</f>
        <v/>
      </c>
      <c r="N446" s="537"/>
      <c r="O446" s="508"/>
      <c r="P446" s="539"/>
    </row>
    <row r="447" spans="3:16">
      <c r="C447" s="486" t="str">
        <f ca="1">IF(ISBLANK(OFFSET('5. Pp (3 años)'!$C$46,INT((ROW()-13)/2),0)),"",OFFSET('5. Pp (3 años)'!$C$46,INT((ROW()-13)/2),0))</f>
        <v/>
      </c>
      <c r="D447" s="488" t="str">
        <f ca="1">IF(ISBLANK(OFFSET('5. Pp (3 años)'!$D$46,INT((ROW()-13)/2),0)),"",OFFSET('5. Pp (3 años)'!$D$46,INT((ROW()-13)/2),0))</f>
        <v/>
      </c>
      <c r="E447" s="488" t="str">
        <f ca="1">IF(ISBLANK(OFFSET('5. Pp (3 años)'!$E$46,INT((ROW()-13)/2),0)),"",OFFSET('5. Pp (3 años)'!$E$46,INT((ROW()-13)/2),0))</f>
        <v/>
      </c>
      <c r="F447" s="490" t="str">
        <f ca="1">IF(ISBLANK(OFFSET('5. Pp (3 años)'!$K$46,INT((ROW()-13)/2),0)),"",OFFSET('5. Pp (3 años)'!$K$46,INT((ROW()-13)/2),0))</f>
        <v/>
      </c>
      <c r="G447" s="492" t="str">
        <f ca="1">IF(ISBLANK(OFFSET('5. Pp (3 años)'!$H$46,INT((ROW()-13)/2),0)),"",OFFSET('5. Pp (3 años)'!$H$46,INT((ROW()-13)/2),0))</f>
        <v/>
      </c>
      <c r="H447" s="535" t="str">
        <f ca="1">IF(ISBLANK(OFFSET('9. METAS'!$L$20,INT((ROW()-13)/2),0)),"",OFFSET('9. METAS'!$L$20,INT((ROW()-13)/2),0))</f>
        <v/>
      </c>
      <c r="I447" s="479"/>
      <c r="J447" s="135" t="e">
        <f ca="1">IF(MOD(ROW()-13,2)=0,IF(ISBLANK(OFFSET(#REF!,INT((ROW()-13)/2),0)),"",OFFSET(#REF!,INT((ROW()-13)/2),0)),IF(ISBLANK(OFFSET('9. METAS'!$U$20,INT((ROW()-14)/2),0)),"",OFFSET('9. METAS'!$U$20,INT((ROW()-14)/2),0)))</f>
        <v>#REF!</v>
      </c>
      <c r="K447" s="136" t="e">
        <f ca="1">IF(MOD(ROW()-13,2)=0,IF(ISBLANK(OFFSET(#REF!,INT((ROW()-13)/2),0)),"",OFFSET(#REF!,INT((ROW()-13)/2),0)),IF(ISBLANK(OFFSET('9. METAS'!$V$20,INT((ROW()-14)/2),0)),"",OFFSET('9. METAS'!$V$20,INT((ROW()-14)/2),0)))</f>
        <v>#REF!</v>
      </c>
      <c r="L447" s="136" t="e">
        <f ca="1">IF(MOD(ROW()-13,2)=0,IF(ISBLANK(OFFSET(#REF!,INT((ROW()-13)/2),0)),"",OFFSET(#REF!,INT((ROW()-13)/2),0)),IF(ISBLANK(OFFSET('9. METAS'!$W$20,INT((ROW()-14)/2),0)),"",OFFSET('9. METAS'!$W$20,INT((ROW()-14)/2),0)))</f>
        <v>#REF!</v>
      </c>
      <c r="M447" s="137" t="e">
        <f ca="1">IF(MOD(ROW()-13,2)=0,IF(ISBLANK(OFFSET(#REF!,INT((ROW()-13)/2),0)),"",OFFSET(#REF!,INT((ROW()-13)/2),0)),IF(ISBLANK(OFFSET('9. METAS'!$X$20,INT((ROW()-14)/2),0)),"",OFFSET('9. METAS'!$X$20,INT((ROW()-14)/2),0)))</f>
        <v>#REF!</v>
      </c>
      <c r="N447" s="536" t="str">
        <f t="shared" ref="N447" ca="1" si="430">IFERROR(J447/J448,"ND")</f>
        <v>ND</v>
      </c>
      <c r="O447" s="507" t="str">
        <f t="shared" ref="O447" ca="1" si="431">IFERROR(((J447)/H447),"ND")</f>
        <v>ND</v>
      </c>
      <c r="P447" s="538"/>
    </row>
    <row r="448" spans="3:16">
      <c r="C448" s="498"/>
      <c r="D448" s="488"/>
      <c r="E448" s="488"/>
      <c r="F448" s="490"/>
      <c r="G448" s="492"/>
      <c r="H448" s="535"/>
      <c r="I448" s="480"/>
      <c r="J448" s="135" t="str">
        <f ca="1">IF(MOD(ROW()-13,2)=0,IF(ISBLANK(OFFSET(#REF!,INT((ROW()-13)/2),0)),"",OFFSET(#REF!,INT((ROW()-13)/2),0)),IF(ISBLANK(OFFSET('9. METAS'!$U$20,INT((ROW()-14)/2),0)),"",OFFSET('9. METAS'!$U$20,INT((ROW()-14)/2),0)))</f>
        <v/>
      </c>
      <c r="K448" s="136" t="str">
        <f ca="1">IF(MOD(ROW()-13,2)=0,IF(ISBLANK(OFFSET(#REF!,INT((ROW()-13)/2),0)),"",OFFSET(#REF!,INT((ROW()-13)/2),0)),IF(ISBLANK(OFFSET('9. METAS'!$V$20,INT((ROW()-14)/2),0)),"",OFFSET('9. METAS'!$V$20,INT((ROW()-14)/2),0)))</f>
        <v/>
      </c>
      <c r="L448" s="136" t="str">
        <f ca="1">IF(MOD(ROW()-13,2)=0,IF(ISBLANK(OFFSET(#REF!,INT((ROW()-13)/2),0)),"",OFFSET(#REF!,INT((ROW()-13)/2),0)),IF(ISBLANK(OFFSET('9. METAS'!$W$20,INT((ROW()-14)/2),0)),"",OFFSET('9. METAS'!$W$20,INT((ROW()-14)/2),0)))</f>
        <v/>
      </c>
      <c r="M448" s="137" t="str">
        <f ca="1">IF(MOD(ROW()-13,2)=0,IF(ISBLANK(OFFSET(#REF!,INT((ROW()-13)/2),0)),"",OFFSET(#REF!,INT((ROW()-13)/2),0)),IF(ISBLANK(OFFSET('9. METAS'!$X$20,INT((ROW()-14)/2),0)),"",OFFSET('9. METAS'!$X$20,INT((ROW()-14)/2),0)))</f>
        <v/>
      </c>
      <c r="N448" s="537"/>
      <c r="O448" s="508"/>
      <c r="P448" s="539"/>
    </row>
    <row r="449" spans="3:16">
      <c r="C449" s="486" t="str">
        <f ca="1">IF(ISBLANK(OFFSET('5. Pp (3 años)'!$C$46,INT((ROW()-13)/2),0)),"",OFFSET('5. Pp (3 años)'!$C$46,INT((ROW()-13)/2),0))</f>
        <v/>
      </c>
      <c r="D449" s="488" t="str">
        <f ca="1">IF(ISBLANK(OFFSET('5. Pp (3 años)'!$D$46,INT((ROW()-13)/2),0)),"",OFFSET('5. Pp (3 años)'!$D$46,INT((ROW()-13)/2),0))</f>
        <v/>
      </c>
      <c r="E449" s="488" t="str">
        <f ca="1">IF(ISBLANK(OFFSET('5. Pp (3 años)'!$E$46,INT((ROW()-13)/2),0)),"",OFFSET('5. Pp (3 años)'!$E$46,INT((ROW()-13)/2),0))</f>
        <v/>
      </c>
      <c r="F449" s="490" t="str">
        <f ca="1">IF(ISBLANK(OFFSET('5. Pp (3 años)'!$K$46,INT((ROW()-13)/2),0)),"",OFFSET('5. Pp (3 años)'!$K$46,INT((ROW()-13)/2),0))</f>
        <v/>
      </c>
      <c r="G449" s="492" t="str">
        <f ca="1">IF(ISBLANK(OFFSET('5. Pp (3 años)'!$H$46,INT((ROW()-13)/2),0)),"",OFFSET('5. Pp (3 años)'!$H$46,INT((ROW()-13)/2),0))</f>
        <v/>
      </c>
      <c r="H449" s="535" t="str">
        <f ca="1">IF(ISBLANK(OFFSET('9. METAS'!$L$20,INT((ROW()-13)/2),0)),"",OFFSET('9. METAS'!$L$20,INT((ROW()-13)/2),0))</f>
        <v/>
      </c>
      <c r="I449" s="479"/>
      <c r="J449" s="135" t="e">
        <f ca="1">IF(MOD(ROW()-13,2)=0,IF(ISBLANK(OFFSET(#REF!,INT((ROW()-13)/2),0)),"",OFFSET(#REF!,INT((ROW()-13)/2),0)),IF(ISBLANK(OFFSET('9. METAS'!$U$20,INT((ROW()-14)/2),0)),"",OFFSET('9. METAS'!$U$20,INT((ROW()-14)/2),0)))</f>
        <v>#REF!</v>
      </c>
      <c r="K449" s="136" t="e">
        <f ca="1">IF(MOD(ROW()-13,2)=0,IF(ISBLANK(OFFSET(#REF!,INT((ROW()-13)/2),0)),"",OFFSET(#REF!,INT((ROW()-13)/2),0)),IF(ISBLANK(OFFSET('9. METAS'!$V$20,INT((ROW()-14)/2),0)),"",OFFSET('9. METAS'!$V$20,INT((ROW()-14)/2),0)))</f>
        <v>#REF!</v>
      </c>
      <c r="L449" s="136" t="e">
        <f ca="1">IF(MOD(ROW()-13,2)=0,IF(ISBLANK(OFFSET(#REF!,INT((ROW()-13)/2),0)),"",OFFSET(#REF!,INT((ROW()-13)/2),0)),IF(ISBLANK(OFFSET('9. METAS'!$W$20,INT((ROW()-14)/2),0)),"",OFFSET('9. METAS'!$W$20,INT((ROW()-14)/2),0)))</f>
        <v>#REF!</v>
      </c>
      <c r="M449" s="137" t="e">
        <f ca="1">IF(MOD(ROW()-13,2)=0,IF(ISBLANK(OFFSET(#REF!,INT((ROW()-13)/2),0)),"",OFFSET(#REF!,INT((ROW()-13)/2),0)),IF(ISBLANK(OFFSET('9. METAS'!$X$20,INT((ROW()-14)/2),0)),"",OFFSET('9. METAS'!$X$20,INT((ROW()-14)/2),0)))</f>
        <v>#REF!</v>
      </c>
      <c r="N449" s="536" t="str">
        <f t="shared" ref="N449" ca="1" si="432">IFERROR(J449/J450,"ND")</f>
        <v>ND</v>
      </c>
      <c r="O449" s="507" t="str">
        <f t="shared" ref="O449" ca="1" si="433">IFERROR(((J449)/H449),"ND")</f>
        <v>ND</v>
      </c>
      <c r="P449" s="538"/>
    </row>
    <row r="450" spans="3:16">
      <c r="C450" s="498"/>
      <c r="D450" s="488"/>
      <c r="E450" s="488"/>
      <c r="F450" s="490"/>
      <c r="G450" s="492"/>
      <c r="H450" s="535"/>
      <c r="I450" s="480"/>
      <c r="J450" s="135" t="str">
        <f ca="1">IF(MOD(ROW()-13,2)=0,IF(ISBLANK(OFFSET(#REF!,INT((ROW()-13)/2),0)),"",OFFSET(#REF!,INT((ROW()-13)/2),0)),IF(ISBLANK(OFFSET('9. METAS'!$U$20,INT((ROW()-14)/2),0)),"",OFFSET('9. METAS'!$U$20,INT((ROW()-14)/2),0)))</f>
        <v/>
      </c>
      <c r="K450" s="136" t="str">
        <f ca="1">IF(MOD(ROW()-13,2)=0,IF(ISBLANK(OFFSET(#REF!,INT((ROW()-13)/2),0)),"",OFFSET(#REF!,INT((ROW()-13)/2),0)),IF(ISBLANK(OFFSET('9. METAS'!$V$20,INT((ROW()-14)/2),0)),"",OFFSET('9. METAS'!$V$20,INT((ROW()-14)/2),0)))</f>
        <v/>
      </c>
      <c r="L450" s="136" t="str">
        <f ca="1">IF(MOD(ROW()-13,2)=0,IF(ISBLANK(OFFSET(#REF!,INT((ROW()-13)/2),0)),"",OFFSET(#REF!,INT((ROW()-13)/2),0)),IF(ISBLANK(OFFSET('9. METAS'!$W$20,INT((ROW()-14)/2),0)),"",OFFSET('9. METAS'!$W$20,INT((ROW()-14)/2),0)))</f>
        <v/>
      </c>
      <c r="M450" s="137" t="str">
        <f ca="1">IF(MOD(ROW()-13,2)=0,IF(ISBLANK(OFFSET(#REF!,INT((ROW()-13)/2),0)),"",OFFSET(#REF!,INT((ROW()-13)/2),0)),IF(ISBLANK(OFFSET('9. METAS'!$X$20,INT((ROW()-14)/2),0)),"",OFFSET('9. METAS'!$X$20,INT((ROW()-14)/2),0)))</f>
        <v/>
      </c>
      <c r="N450" s="537"/>
      <c r="O450" s="508"/>
      <c r="P450" s="539"/>
    </row>
    <row r="451" spans="3:16">
      <c r="C451" s="486" t="str">
        <f ca="1">IF(ISBLANK(OFFSET('5. Pp (3 años)'!$C$46,INT((ROW()-13)/2),0)),"",OFFSET('5. Pp (3 años)'!$C$46,INT((ROW()-13)/2),0))</f>
        <v/>
      </c>
      <c r="D451" s="488" t="str">
        <f ca="1">IF(ISBLANK(OFFSET('5. Pp (3 años)'!$D$46,INT((ROW()-13)/2),0)),"",OFFSET('5. Pp (3 años)'!$D$46,INT((ROW()-13)/2),0))</f>
        <v/>
      </c>
      <c r="E451" s="488" t="str">
        <f ca="1">IF(ISBLANK(OFFSET('5. Pp (3 años)'!$E$46,INT((ROW()-13)/2),0)),"",OFFSET('5. Pp (3 años)'!$E$46,INT((ROW()-13)/2),0))</f>
        <v/>
      </c>
      <c r="F451" s="490" t="str">
        <f ca="1">IF(ISBLANK(OFFSET('5. Pp (3 años)'!$K$46,INT((ROW()-13)/2),0)),"",OFFSET('5. Pp (3 años)'!$K$46,INT((ROW()-13)/2),0))</f>
        <v/>
      </c>
      <c r="G451" s="492" t="str">
        <f ca="1">IF(ISBLANK(OFFSET('5. Pp (3 años)'!$H$46,INT((ROW()-13)/2),0)),"",OFFSET('5. Pp (3 años)'!$H$46,INT((ROW()-13)/2),0))</f>
        <v/>
      </c>
      <c r="H451" s="535" t="str">
        <f ca="1">IF(ISBLANK(OFFSET('9. METAS'!$L$20,INT((ROW()-13)/2),0)),"",OFFSET('9. METAS'!$L$20,INT((ROW()-13)/2),0))</f>
        <v/>
      </c>
      <c r="I451" s="479"/>
      <c r="J451" s="135" t="e">
        <f ca="1">IF(MOD(ROW()-13,2)=0,IF(ISBLANK(OFFSET(#REF!,INT((ROW()-13)/2),0)),"",OFFSET(#REF!,INT((ROW()-13)/2),0)),IF(ISBLANK(OFFSET('9. METAS'!$U$20,INT((ROW()-14)/2),0)),"",OFFSET('9. METAS'!$U$20,INT((ROW()-14)/2),0)))</f>
        <v>#REF!</v>
      </c>
      <c r="K451" s="136" t="e">
        <f ca="1">IF(MOD(ROW()-13,2)=0,IF(ISBLANK(OFFSET(#REF!,INT((ROW()-13)/2),0)),"",OFFSET(#REF!,INT((ROW()-13)/2),0)),IF(ISBLANK(OFFSET('9. METAS'!$V$20,INT((ROW()-14)/2),0)),"",OFFSET('9. METAS'!$V$20,INT((ROW()-14)/2),0)))</f>
        <v>#REF!</v>
      </c>
      <c r="L451" s="136" t="e">
        <f ca="1">IF(MOD(ROW()-13,2)=0,IF(ISBLANK(OFFSET(#REF!,INT((ROW()-13)/2),0)),"",OFFSET(#REF!,INT((ROW()-13)/2),0)),IF(ISBLANK(OFFSET('9. METAS'!$W$20,INT((ROW()-14)/2),0)),"",OFFSET('9. METAS'!$W$20,INT((ROW()-14)/2),0)))</f>
        <v>#REF!</v>
      </c>
      <c r="M451" s="137" t="e">
        <f ca="1">IF(MOD(ROW()-13,2)=0,IF(ISBLANK(OFFSET(#REF!,INT((ROW()-13)/2),0)),"",OFFSET(#REF!,INT((ROW()-13)/2),0)),IF(ISBLANK(OFFSET('9. METAS'!$X$20,INT((ROW()-14)/2),0)),"",OFFSET('9. METAS'!$X$20,INT((ROW()-14)/2),0)))</f>
        <v>#REF!</v>
      </c>
      <c r="N451" s="536" t="str">
        <f t="shared" ref="N451" ca="1" si="434">IFERROR(J451/J452,"ND")</f>
        <v>ND</v>
      </c>
      <c r="O451" s="507" t="str">
        <f t="shared" ref="O451" ca="1" si="435">IFERROR(((J451)/H451),"ND")</f>
        <v>ND</v>
      </c>
      <c r="P451" s="538"/>
    </row>
    <row r="452" spans="3:16">
      <c r="C452" s="498"/>
      <c r="D452" s="488"/>
      <c r="E452" s="488"/>
      <c r="F452" s="490"/>
      <c r="G452" s="492"/>
      <c r="H452" s="535"/>
      <c r="I452" s="480"/>
      <c r="J452" s="135" t="str">
        <f ca="1">IF(MOD(ROW()-13,2)=0,IF(ISBLANK(OFFSET(#REF!,INT((ROW()-13)/2),0)),"",OFFSET(#REF!,INT((ROW()-13)/2),0)),IF(ISBLANK(OFFSET('9. METAS'!$U$20,INT((ROW()-14)/2),0)),"",OFFSET('9. METAS'!$U$20,INT((ROW()-14)/2),0)))</f>
        <v/>
      </c>
      <c r="K452" s="136" t="str">
        <f ca="1">IF(MOD(ROW()-13,2)=0,IF(ISBLANK(OFFSET(#REF!,INT((ROW()-13)/2),0)),"",OFFSET(#REF!,INT((ROW()-13)/2),0)),IF(ISBLANK(OFFSET('9. METAS'!$V$20,INT((ROW()-14)/2),0)),"",OFFSET('9. METAS'!$V$20,INT((ROW()-14)/2),0)))</f>
        <v/>
      </c>
      <c r="L452" s="136" t="str">
        <f ca="1">IF(MOD(ROW()-13,2)=0,IF(ISBLANK(OFFSET(#REF!,INT((ROW()-13)/2),0)),"",OFFSET(#REF!,INT((ROW()-13)/2),0)),IF(ISBLANK(OFFSET('9. METAS'!$W$20,INT((ROW()-14)/2),0)),"",OFFSET('9. METAS'!$W$20,INT((ROW()-14)/2),0)))</f>
        <v/>
      </c>
      <c r="M452" s="137" t="str">
        <f ca="1">IF(MOD(ROW()-13,2)=0,IF(ISBLANK(OFFSET(#REF!,INT((ROW()-13)/2),0)),"",OFFSET(#REF!,INT((ROW()-13)/2),0)),IF(ISBLANK(OFFSET('9. METAS'!$X$20,INT((ROW()-14)/2),0)),"",OFFSET('9. METAS'!$X$20,INT((ROW()-14)/2),0)))</f>
        <v/>
      </c>
      <c r="N452" s="537"/>
      <c r="O452" s="508"/>
      <c r="P452" s="539"/>
    </row>
    <row r="453" spans="3:16">
      <c r="C453" s="486" t="str">
        <f ca="1">IF(ISBLANK(OFFSET('5. Pp (3 años)'!$C$46,INT((ROW()-13)/2),0)),"",OFFSET('5. Pp (3 años)'!$C$46,INT((ROW()-13)/2),0))</f>
        <v/>
      </c>
      <c r="D453" s="488" t="str">
        <f ca="1">IF(ISBLANK(OFFSET('5. Pp (3 años)'!$D$46,INT((ROW()-13)/2),0)),"",OFFSET('5. Pp (3 años)'!$D$46,INT((ROW()-13)/2),0))</f>
        <v/>
      </c>
      <c r="E453" s="488" t="str">
        <f ca="1">IF(ISBLANK(OFFSET('5. Pp (3 años)'!$E$46,INT((ROW()-13)/2),0)),"",OFFSET('5. Pp (3 años)'!$E$46,INT((ROW()-13)/2),0))</f>
        <v/>
      </c>
      <c r="F453" s="490" t="str">
        <f ca="1">IF(ISBLANK(OFFSET('5. Pp (3 años)'!$K$46,INT((ROW()-13)/2),0)),"",OFFSET('5. Pp (3 años)'!$K$46,INT((ROW()-13)/2),0))</f>
        <v/>
      </c>
      <c r="G453" s="492" t="str">
        <f ca="1">IF(ISBLANK(OFFSET('5. Pp (3 años)'!$H$46,INT((ROW()-13)/2),0)),"",OFFSET('5. Pp (3 años)'!$H$46,INT((ROW()-13)/2),0))</f>
        <v/>
      </c>
      <c r="H453" s="535" t="str">
        <f ca="1">IF(ISBLANK(OFFSET('9. METAS'!$L$20,INT((ROW()-13)/2),0)),"",OFFSET('9. METAS'!$L$20,INT((ROW()-13)/2),0))</f>
        <v/>
      </c>
      <c r="I453" s="479"/>
      <c r="J453" s="135" t="e">
        <f ca="1">IF(MOD(ROW()-13,2)=0,IF(ISBLANK(OFFSET(#REF!,INT((ROW()-13)/2),0)),"",OFFSET(#REF!,INT((ROW()-13)/2),0)),IF(ISBLANK(OFFSET('9. METAS'!$U$20,INT((ROW()-14)/2),0)),"",OFFSET('9. METAS'!$U$20,INT((ROW()-14)/2),0)))</f>
        <v>#REF!</v>
      </c>
      <c r="K453" s="136" t="e">
        <f ca="1">IF(MOD(ROW()-13,2)=0,IF(ISBLANK(OFFSET(#REF!,INT((ROW()-13)/2),0)),"",OFFSET(#REF!,INT((ROW()-13)/2),0)),IF(ISBLANK(OFFSET('9. METAS'!$V$20,INT((ROW()-14)/2),0)),"",OFFSET('9. METAS'!$V$20,INT((ROW()-14)/2),0)))</f>
        <v>#REF!</v>
      </c>
      <c r="L453" s="136" t="e">
        <f ca="1">IF(MOD(ROW()-13,2)=0,IF(ISBLANK(OFFSET(#REF!,INT((ROW()-13)/2),0)),"",OFFSET(#REF!,INT((ROW()-13)/2),0)),IF(ISBLANK(OFFSET('9. METAS'!$W$20,INT((ROW()-14)/2),0)),"",OFFSET('9. METAS'!$W$20,INT((ROW()-14)/2),0)))</f>
        <v>#REF!</v>
      </c>
      <c r="M453" s="137" t="e">
        <f ca="1">IF(MOD(ROW()-13,2)=0,IF(ISBLANK(OFFSET(#REF!,INT((ROW()-13)/2),0)),"",OFFSET(#REF!,INT((ROW()-13)/2),0)),IF(ISBLANK(OFFSET('9. METAS'!$X$20,INT((ROW()-14)/2),0)),"",OFFSET('9. METAS'!$X$20,INT((ROW()-14)/2),0)))</f>
        <v>#REF!</v>
      </c>
      <c r="N453" s="536" t="str">
        <f t="shared" ref="N453" ca="1" si="436">IFERROR(J453/J454,"ND")</f>
        <v>ND</v>
      </c>
      <c r="O453" s="507" t="str">
        <f t="shared" ref="O453" ca="1" si="437">IFERROR(((J453)/H453),"ND")</f>
        <v>ND</v>
      </c>
      <c r="P453" s="538"/>
    </row>
    <row r="454" spans="3:16">
      <c r="C454" s="498"/>
      <c r="D454" s="488"/>
      <c r="E454" s="488"/>
      <c r="F454" s="490"/>
      <c r="G454" s="492"/>
      <c r="H454" s="535"/>
      <c r="I454" s="480"/>
      <c r="J454" s="135" t="str">
        <f ca="1">IF(MOD(ROW()-13,2)=0,IF(ISBLANK(OFFSET(#REF!,INT((ROW()-13)/2),0)),"",OFFSET(#REF!,INT((ROW()-13)/2),0)),IF(ISBLANK(OFFSET('9. METAS'!$U$20,INT((ROW()-14)/2),0)),"",OFFSET('9. METAS'!$U$20,INT((ROW()-14)/2),0)))</f>
        <v/>
      </c>
      <c r="K454" s="136" t="str">
        <f ca="1">IF(MOD(ROW()-13,2)=0,IF(ISBLANK(OFFSET(#REF!,INT((ROW()-13)/2),0)),"",OFFSET(#REF!,INT((ROW()-13)/2),0)),IF(ISBLANK(OFFSET('9. METAS'!$V$20,INT((ROW()-14)/2),0)),"",OFFSET('9. METAS'!$V$20,INT((ROW()-14)/2),0)))</f>
        <v/>
      </c>
      <c r="L454" s="136" t="str">
        <f ca="1">IF(MOD(ROW()-13,2)=0,IF(ISBLANK(OFFSET(#REF!,INT((ROW()-13)/2),0)),"",OFFSET(#REF!,INT((ROW()-13)/2),0)),IF(ISBLANK(OFFSET('9. METAS'!$W$20,INT((ROW()-14)/2),0)),"",OFFSET('9. METAS'!$W$20,INT((ROW()-14)/2),0)))</f>
        <v/>
      </c>
      <c r="M454" s="137" t="str">
        <f ca="1">IF(MOD(ROW()-13,2)=0,IF(ISBLANK(OFFSET(#REF!,INT((ROW()-13)/2),0)),"",OFFSET(#REF!,INT((ROW()-13)/2),0)),IF(ISBLANK(OFFSET('9. METAS'!$X$20,INT((ROW()-14)/2),0)),"",OFFSET('9. METAS'!$X$20,INT((ROW()-14)/2),0)))</f>
        <v/>
      </c>
      <c r="N454" s="537"/>
      <c r="O454" s="508"/>
      <c r="P454" s="539"/>
    </row>
    <row r="455" spans="3:16">
      <c r="C455" s="486" t="str">
        <f ca="1">IF(ISBLANK(OFFSET('5. Pp (3 años)'!$C$46,INT((ROW()-13)/2),0)),"",OFFSET('5. Pp (3 años)'!$C$46,INT((ROW()-13)/2),0))</f>
        <v/>
      </c>
      <c r="D455" s="488" t="str">
        <f ca="1">IF(ISBLANK(OFFSET('5. Pp (3 años)'!$D$46,INT((ROW()-13)/2),0)),"",OFFSET('5. Pp (3 años)'!$D$46,INT((ROW()-13)/2),0))</f>
        <v/>
      </c>
      <c r="E455" s="488" t="str">
        <f ca="1">IF(ISBLANK(OFFSET('5. Pp (3 años)'!$E$46,INT((ROW()-13)/2),0)),"",OFFSET('5. Pp (3 años)'!$E$46,INT((ROW()-13)/2),0))</f>
        <v/>
      </c>
      <c r="F455" s="490" t="str">
        <f ca="1">IF(ISBLANK(OFFSET('5. Pp (3 años)'!$K$46,INT((ROW()-13)/2),0)),"",OFFSET('5. Pp (3 años)'!$K$46,INT((ROW()-13)/2),0))</f>
        <v/>
      </c>
      <c r="G455" s="492" t="str">
        <f ca="1">IF(ISBLANK(OFFSET('5. Pp (3 años)'!$H$46,INT((ROW()-13)/2),0)),"",OFFSET('5. Pp (3 años)'!$H$46,INT((ROW()-13)/2),0))</f>
        <v/>
      </c>
      <c r="H455" s="535" t="str">
        <f ca="1">IF(ISBLANK(OFFSET('9. METAS'!$L$20,INT((ROW()-13)/2),0)),"",OFFSET('9. METAS'!$L$20,INT((ROW()-13)/2),0))</f>
        <v/>
      </c>
      <c r="I455" s="479"/>
      <c r="J455" s="135" t="e">
        <f ca="1">IF(MOD(ROW()-13,2)=0,IF(ISBLANK(OFFSET(#REF!,INT((ROW()-13)/2),0)),"",OFFSET(#REF!,INT((ROW()-13)/2),0)),IF(ISBLANK(OFFSET('9. METAS'!$U$20,INT((ROW()-14)/2),0)),"",OFFSET('9. METAS'!$U$20,INT((ROW()-14)/2),0)))</f>
        <v>#REF!</v>
      </c>
      <c r="K455" s="136" t="e">
        <f ca="1">IF(MOD(ROW()-13,2)=0,IF(ISBLANK(OFFSET(#REF!,INT((ROW()-13)/2),0)),"",OFFSET(#REF!,INT((ROW()-13)/2),0)),IF(ISBLANK(OFFSET('9. METAS'!$V$20,INT((ROW()-14)/2),0)),"",OFFSET('9. METAS'!$V$20,INT((ROW()-14)/2),0)))</f>
        <v>#REF!</v>
      </c>
      <c r="L455" s="136" t="e">
        <f ca="1">IF(MOD(ROW()-13,2)=0,IF(ISBLANK(OFFSET(#REF!,INT((ROW()-13)/2),0)),"",OFFSET(#REF!,INT((ROW()-13)/2),0)),IF(ISBLANK(OFFSET('9. METAS'!$W$20,INT((ROW()-14)/2),0)),"",OFFSET('9. METAS'!$W$20,INT((ROW()-14)/2),0)))</f>
        <v>#REF!</v>
      </c>
      <c r="M455" s="137" t="e">
        <f ca="1">IF(MOD(ROW()-13,2)=0,IF(ISBLANK(OFFSET(#REF!,INT((ROW()-13)/2),0)),"",OFFSET(#REF!,INT((ROW()-13)/2),0)),IF(ISBLANK(OFFSET('9. METAS'!$X$20,INT((ROW()-14)/2),0)),"",OFFSET('9. METAS'!$X$20,INT((ROW()-14)/2),0)))</f>
        <v>#REF!</v>
      </c>
      <c r="N455" s="536" t="str">
        <f t="shared" ref="N455" ca="1" si="438">IFERROR(J455/J456,"ND")</f>
        <v>ND</v>
      </c>
      <c r="O455" s="507" t="str">
        <f t="shared" ref="O455" ca="1" si="439">IFERROR(((J455)/H455),"ND")</f>
        <v>ND</v>
      </c>
      <c r="P455" s="538"/>
    </row>
    <row r="456" spans="3:16">
      <c r="C456" s="498"/>
      <c r="D456" s="488"/>
      <c r="E456" s="488"/>
      <c r="F456" s="490"/>
      <c r="G456" s="492"/>
      <c r="H456" s="535"/>
      <c r="I456" s="480"/>
      <c r="J456" s="135" t="str">
        <f ca="1">IF(MOD(ROW()-13,2)=0,IF(ISBLANK(OFFSET(#REF!,INT((ROW()-13)/2),0)),"",OFFSET(#REF!,INT((ROW()-13)/2),0)),IF(ISBLANK(OFFSET('9. METAS'!$U$20,INT((ROW()-14)/2),0)),"",OFFSET('9. METAS'!$U$20,INT((ROW()-14)/2),0)))</f>
        <v/>
      </c>
      <c r="K456" s="136" t="str">
        <f ca="1">IF(MOD(ROW()-13,2)=0,IF(ISBLANK(OFFSET(#REF!,INT((ROW()-13)/2),0)),"",OFFSET(#REF!,INT((ROW()-13)/2),0)),IF(ISBLANK(OFFSET('9. METAS'!$V$20,INT((ROW()-14)/2),0)),"",OFFSET('9. METAS'!$V$20,INT((ROW()-14)/2),0)))</f>
        <v/>
      </c>
      <c r="L456" s="136" t="str">
        <f ca="1">IF(MOD(ROW()-13,2)=0,IF(ISBLANK(OFFSET(#REF!,INT((ROW()-13)/2),0)),"",OFFSET(#REF!,INT((ROW()-13)/2),0)),IF(ISBLANK(OFFSET('9. METAS'!$W$20,INT((ROW()-14)/2),0)),"",OFFSET('9. METAS'!$W$20,INT((ROW()-14)/2),0)))</f>
        <v/>
      </c>
      <c r="M456" s="137" t="str">
        <f ca="1">IF(MOD(ROW()-13,2)=0,IF(ISBLANK(OFFSET(#REF!,INT((ROW()-13)/2),0)),"",OFFSET(#REF!,INT((ROW()-13)/2),0)),IF(ISBLANK(OFFSET('9. METAS'!$X$20,INT((ROW()-14)/2),0)),"",OFFSET('9. METAS'!$X$20,INT((ROW()-14)/2),0)))</f>
        <v/>
      </c>
      <c r="N456" s="537"/>
      <c r="O456" s="508"/>
      <c r="P456" s="539"/>
    </row>
    <row r="457" spans="3:16">
      <c r="C457" s="486" t="str">
        <f ca="1">IF(ISBLANK(OFFSET('5. Pp (3 años)'!$C$46,INT((ROW()-13)/2),0)),"",OFFSET('5. Pp (3 años)'!$C$46,INT((ROW()-13)/2),0))</f>
        <v/>
      </c>
      <c r="D457" s="488" t="str">
        <f ca="1">IF(ISBLANK(OFFSET('5. Pp (3 años)'!$D$46,INT((ROW()-13)/2),0)),"",OFFSET('5. Pp (3 años)'!$D$46,INT((ROW()-13)/2),0))</f>
        <v/>
      </c>
      <c r="E457" s="488" t="str">
        <f ca="1">IF(ISBLANK(OFFSET('5. Pp (3 años)'!$E$46,INT((ROW()-13)/2),0)),"",OFFSET('5. Pp (3 años)'!$E$46,INT((ROW()-13)/2),0))</f>
        <v/>
      </c>
      <c r="F457" s="490" t="str">
        <f ca="1">IF(ISBLANK(OFFSET('5. Pp (3 años)'!$K$46,INT((ROW()-13)/2),0)),"",OFFSET('5. Pp (3 años)'!$K$46,INT((ROW()-13)/2),0))</f>
        <v/>
      </c>
      <c r="G457" s="492" t="str">
        <f ca="1">IF(ISBLANK(OFFSET('5. Pp (3 años)'!$H$46,INT((ROW()-13)/2),0)),"",OFFSET('5. Pp (3 años)'!$H$46,INT((ROW()-13)/2),0))</f>
        <v/>
      </c>
      <c r="H457" s="535" t="str">
        <f ca="1">IF(ISBLANK(OFFSET('9. METAS'!$L$20,INT((ROW()-13)/2),0)),"",OFFSET('9. METAS'!$L$20,INT((ROW()-13)/2),0))</f>
        <v/>
      </c>
      <c r="I457" s="479"/>
      <c r="J457" s="135" t="e">
        <f ca="1">IF(MOD(ROW()-13,2)=0,IF(ISBLANK(OFFSET(#REF!,INT((ROW()-13)/2),0)),"",OFFSET(#REF!,INT((ROW()-13)/2),0)),IF(ISBLANK(OFFSET('9. METAS'!$U$20,INT((ROW()-14)/2),0)),"",OFFSET('9. METAS'!$U$20,INT((ROW()-14)/2),0)))</f>
        <v>#REF!</v>
      </c>
      <c r="K457" s="136" t="e">
        <f ca="1">IF(MOD(ROW()-13,2)=0,IF(ISBLANK(OFFSET(#REF!,INT((ROW()-13)/2),0)),"",OFFSET(#REF!,INT((ROW()-13)/2),0)),IF(ISBLANK(OFFSET('9. METAS'!$V$20,INT((ROW()-14)/2),0)),"",OFFSET('9. METAS'!$V$20,INT((ROW()-14)/2),0)))</f>
        <v>#REF!</v>
      </c>
      <c r="L457" s="136" t="e">
        <f ca="1">IF(MOD(ROW()-13,2)=0,IF(ISBLANK(OFFSET(#REF!,INT((ROW()-13)/2),0)),"",OFFSET(#REF!,INT((ROW()-13)/2),0)),IF(ISBLANK(OFFSET('9. METAS'!$W$20,INT((ROW()-14)/2),0)),"",OFFSET('9. METAS'!$W$20,INT((ROW()-14)/2),0)))</f>
        <v>#REF!</v>
      </c>
      <c r="M457" s="137" t="e">
        <f ca="1">IF(MOD(ROW()-13,2)=0,IF(ISBLANK(OFFSET(#REF!,INT((ROW()-13)/2),0)),"",OFFSET(#REF!,INT((ROW()-13)/2),0)),IF(ISBLANK(OFFSET('9. METAS'!$X$20,INT((ROW()-14)/2),0)),"",OFFSET('9. METAS'!$X$20,INT((ROW()-14)/2),0)))</f>
        <v>#REF!</v>
      </c>
      <c r="N457" s="536" t="str">
        <f t="shared" ref="N457" ca="1" si="440">IFERROR(J457/J458,"ND")</f>
        <v>ND</v>
      </c>
      <c r="O457" s="507" t="str">
        <f t="shared" ref="O457" ca="1" si="441">IFERROR(((J457)/H457),"ND")</f>
        <v>ND</v>
      </c>
      <c r="P457" s="538"/>
    </row>
    <row r="458" spans="3:16">
      <c r="C458" s="498"/>
      <c r="D458" s="488"/>
      <c r="E458" s="488"/>
      <c r="F458" s="490"/>
      <c r="G458" s="492"/>
      <c r="H458" s="535"/>
      <c r="I458" s="480"/>
      <c r="J458" s="135" t="str">
        <f ca="1">IF(MOD(ROW()-13,2)=0,IF(ISBLANK(OFFSET(#REF!,INT((ROW()-13)/2),0)),"",OFFSET(#REF!,INT((ROW()-13)/2),0)),IF(ISBLANK(OFFSET('9. METAS'!$U$20,INT((ROW()-14)/2),0)),"",OFFSET('9. METAS'!$U$20,INT((ROW()-14)/2),0)))</f>
        <v/>
      </c>
      <c r="K458" s="136" t="str">
        <f ca="1">IF(MOD(ROW()-13,2)=0,IF(ISBLANK(OFFSET(#REF!,INT((ROW()-13)/2),0)),"",OFFSET(#REF!,INT((ROW()-13)/2),0)),IF(ISBLANK(OFFSET('9. METAS'!$V$20,INT((ROW()-14)/2),0)),"",OFFSET('9. METAS'!$V$20,INT((ROW()-14)/2),0)))</f>
        <v/>
      </c>
      <c r="L458" s="136" t="str">
        <f ca="1">IF(MOD(ROW()-13,2)=0,IF(ISBLANK(OFFSET(#REF!,INT((ROW()-13)/2),0)),"",OFFSET(#REF!,INT((ROW()-13)/2),0)),IF(ISBLANK(OFFSET('9. METAS'!$W$20,INT((ROW()-14)/2),0)),"",OFFSET('9. METAS'!$W$20,INT((ROW()-14)/2),0)))</f>
        <v/>
      </c>
      <c r="M458" s="137" t="str">
        <f ca="1">IF(MOD(ROW()-13,2)=0,IF(ISBLANK(OFFSET(#REF!,INT((ROW()-13)/2),0)),"",OFFSET(#REF!,INT((ROW()-13)/2),0)),IF(ISBLANK(OFFSET('9. METAS'!$X$20,INT((ROW()-14)/2),0)),"",OFFSET('9. METAS'!$X$20,INT((ROW()-14)/2),0)))</f>
        <v/>
      </c>
      <c r="N458" s="537"/>
      <c r="O458" s="508"/>
      <c r="P458" s="539"/>
    </row>
    <row r="459" spans="3:16">
      <c r="C459" s="486" t="str">
        <f ca="1">IF(ISBLANK(OFFSET('5. Pp (3 años)'!$C$46,INT((ROW()-13)/2),0)),"",OFFSET('5. Pp (3 años)'!$C$46,INT((ROW()-13)/2),0))</f>
        <v/>
      </c>
      <c r="D459" s="488" t="str">
        <f ca="1">IF(ISBLANK(OFFSET('5. Pp (3 años)'!$D$46,INT((ROW()-13)/2),0)),"",OFFSET('5. Pp (3 años)'!$D$46,INT((ROW()-13)/2),0))</f>
        <v/>
      </c>
      <c r="E459" s="488" t="str">
        <f ca="1">IF(ISBLANK(OFFSET('5. Pp (3 años)'!$E$46,INT((ROW()-13)/2),0)),"",OFFSET('5. Pp (3 años)'!$E$46,INT((ROW()-13)/2),0))</f>
        <v/>
      </c>
      <c r="F459" s="490" t="str">
        <f ca="1">IF(ISBLANK(OFFSET('5. Pp (3 años)'!$K$46,INT((ROW()-13)/2),0)),"",OFFSET('5. Pp (3 años)'!$K$46,INT((ROW()-13)/2),0))</f>
        <v/>
      </c>
      <c r="G459" s="492" t="str">
        <f ca="1">IF(ISBLANK(OFFSET('5. Pp (3 años)'!$H$46,INT((ROW()-13)/2),0)),"",OFFSET('5. Pp (3 años)'!$H$46,INT((ROW()-13)/2),0))</f>
        <v/>
      </c>
      <c r="H459" s="535" t="str">
        <f ca="1">IF(ISBLANK(OFFSET('9. METAS'!$L$20,INT((ROW()-13)/2),0)),"",OFFSET('9. METAS'!$L$20,INT((ROW()-13)/2),0))</f>
        <v/>
      </c>
      <c r="I459" s="479"/>
      <c r="J459" s="135" t="e">
        <f ca="1">IF(MOD(ROW()-13,2)=0,IF(ISBLANK(OFFSET(#REF!,INT((ROW()-13)/2),0)),"",OFFSET(#REF!,INT((ROW()-13)/2),0)),IF(ISBLANK(OFFSET('9. METAS'!$U$20,INT((ROW()-14)/2),0)),"",OFFSET('9. METAS'!$U$20,INT((ROW()-14)/2),0)))</f>
        <v>#REF!</v>
      </c>
      <c r="K459" s="136" t="e">
        <f ca="1">IF(MOD(ROW()-13,2)=0,IF(ISBLANK(OFFSET(#REF!,INT((ROW()-13)/2),0)),"",OFFSET(#REF!,INT((ROW()-13)/2),0)),IF(ISBLANK(OFFSET('9. METAS'!$V$20,INT((ROW()-14)/2),0)),"",OFFSET('9. METAS'!$V$20,INT((ROW()-14)/2),0)))</f>
        <v>#REF!</v>
      </c>
      <c r="L459" s="136" t="e">
        <f ca="1">IF(MOD(ROW()-13,2)=0,IF(ISBLANK(OFFSET(#REF!,INT((ROW()-13)/2),0)),"",OFFSET(#REF!,INT((ROW()-13)/2),0)),IF(ISBLANK(OFFSET('9. METAS'!$W$20,INT((ROW()-14)/2),0)),"",OFFSET('9. METAS'!$W$20,INT((ROW()-14)/2),0)))</f>
        <v>#REF!</v>
      </c>
      <c r="M459" s="137" t="e">
        <f ca="1">IF(MOD(ROW()-13,2)=0,IF(ISBLANK(OFFSET(#REF!,INT((ROW()-13)/2),0)),"",OFFSET(#REF!,INT((ROW()-13)/2),0)),IF(ISBLANK(OFFSET('9. METAS'!$X$20,INT((ROW()-14)/2),0)),"",OFFSET('9. METAS'!$X$20,INT((ROW()-14)/2),0)))</f>
        <v>#REF!</v>
      </c>
      <c r="N459" s="536" t="str">
        <f t="shared" ref="N459" ca="1" si="442">IFERROR(J459/J460,"ND")</f>
        <v>ND</v>
      </c>
      <c r="O459" s="507" t="str">
        <f t="shared" ref="O459" ca="1" si="443">IFERROR(((J459)/H459),"ND")</f>
        <v>ND</v>
      </c>
      <c r="P459" s="538"/>
    </row>
    <row r="460" spans="3:16">
      <c r="C460" s="498"/>
      <c r="D460" s="488"/>
      <c r="E460" s="488"/>
      <c r="F460" s="490"/>
      <c r="G460" s="492"/>
      <c r="H460" s="535"/>
      <c r="I460" s="480"/>
      <c r="J460" s="135" t="str">
        <f ca="1">IF(MOD(ROW()-13,2)=0,IF(ISBLANK(OFFSET(#REF!,INT((ROW()-13)/2),0)),"",OFFSET(#REF!,INT((ROW()-13)/2),0)),IF(ISBLANK(OFFSET('9. METAS'!$U$20,INT((ROW()-14)/2),0)),"",OFFSET('9. METAS'!$U$20,INT((ROW()-14)/2),0)))</f>
        <v/>
      </c>
      <c r="K460" s="136" t="str">
        <f ca="1">IF(MOD(ROW()-13,2)=0,IF(ISBLANK(OFFSET(#REF!,INT((ROW()-13)/2),0)),"",OFFSET(#REF!,INT((ROW()-13)/2),0)),IF(ISBLANK(OFFSET('9. METAS'!$V$20,INT((ROW()-14)/2),0)),"",OFFSET('9. METAS'!$V$20,INT((ROW()-14)/2),0)))</f>
        <v/>
      </c>
      <c r="L460" s="136" t="str">
        <f ca="1">IF(MOD(ROW()-13,2)=0,IF(ISBLANK(OFFSET(#REF!,INT((ROW()-13)/2),0)),"",OFFSET(#REF!,INT((ROW()-13)/2),0)),IF(ISBLANK(OFFSET('9. METAS'!$W$20,INT((ROW()-14)/2),0)),"",OFFSET('9. METAS'!$W$20,INT((ROW()-14)/2),0)))</f>
        <v/>
      </c>
      <c r="M460" s="137" t="str">
        <f ca="1">IF(MOD(ROW()-13,2)=0,IF(ISBLANK(OFFSET(#REF!,INT((ROW()-13)/2),0)),"",OFFSET(#REF!,INT((ROW()-13)/2),0)),IF(ISBLANK(OFFSET('9. METAS'!$X$20,INT((ROW()-14)/2),0)),"",OFFSET('9. METAS'!$X$20,INT((ROW()-14)/2),0)))</f>
        <v/>
      </c>
      <c r="N460" s="537"/>
      <c r="O460" s="508"/>
      <c r="P460" s="539"/>
    </row>
    <row r="461" spans="3:16">
      <c r="C461" s="486" t="str">
        <f ca="1">IF(ISBLANK(OFFSET('5. Pp (3 años)'!$C$46,INT((ROW()-13)/2),0)),"",OFFSET('5. Pp (3 años)'!$C$46,INT((ROW()-13)/2),0))</f>
        <v/>
      </c>
      <c r="D461" s="488" t="str">
        <f ca="1">IF(ISBLANK(OFFSET('5. Pp (3 años)'!$D$46,INT((ROW()-13)/2),0)),"",OFFSET('5. Pp (3 años)'!$D$46,INT((ROW()-13)/2),0))</f>
        <v/>
      </c>
      <c r="E461" s="488" t="str">
        <f ca="1">IF(ISBLANK(OFFSET('5. Pp (3 años)'!$E$46,INT((ROW()-13)/2),0)),"",OFFSET('5. Pp (3 años)'!$E$46,INT((ROW()-13)/2),0))</f>
        <v/>
      </c>
      <c r="F461" s="490" t="str">
        <f ca="1">IF(ISBLANK(OFFSET('5. Pp (3 años)'!$K$46,INT((ROW()-13)/2),0)),"",OFFSET('5. Pp (3 años)'!$K$46,INT((ROW()-13)/2),0))</f>
        <v/>
      </c>
      <c r="G461" s="492" t="str">
        <f ca="1">IF(ISBLANK(OFFSET('5. Pp (3 años)'!$H$46,INT((ROW()-13)/2),0)),"",OFFSET('5. Pp (3 años)'!$H$46,INT((ROW()-13)/2),0))</f>
        <v/>
      </c>
      <c r="H461" s="535" t="str">
        <f ca="1">IF(ISBLANK(OFFSET('9. METAS'!$L$20,INT((ROW()-13)/2),0)),"",OFFSET('9. METAS'!$L$20,INT((ROW()-13)/2),0))</f>
        <v/>
      </c>
      <c r="I461" s="479"/>
      <c r="J461" s="135" t="e">
        <f ca="1">IF(MOD(ROW()-13,2)=0,IF(ISBLANK(OFFSET(#REF!,INT((ROW()-13)/2),0)),"",OFFSET(#REF!,INT((ROW()-13)/2),0)),IF(ISBLANK(OFFSET('9. METAS'!$U$20,INT((ROW()-14)/2),0)),"",OFFSET('9. METAS'!$U$20,INT((ROW()-14)/2),0)))</f>
        <v>#REF!</v>
      </c>
      <c r="K461" s="136" t="e">
        <f ca="1">IF(MOD(ROW()-13,2)=0,IF(ISBLANK(OFFSET(#REF!,INT((ROW()-13)/2),0)),"",OFFSET(#REF!,INT((ROW()-13)/2),0)),IF(ISBLANK(OFFSET('9. METAS'!$V$20,INT((ROW()-14)/2),0)),"",OFFSET('9. METAS'!$V$20,INT((ROW()-14)/2),0)))</f>
        <v>#REF!</v>
      </c>
      <c r="L461" s="136" t="e">
        <f ca="1">IF(MOD(ROW()-13,2)=0,IF(ISBLANK(OFFSET(#REF!,INT((ROW()-13)/2),0)),"",OFFSET(#REF!,INT((ROW()-13)/2),0)),IF(ISBLANK(OFFSET('9. METAS'!$W$20,INT((ROW()-14)/2),0)),"",OFFSET('9. METAS'!$W$20,INT((ROW()-14)/2),0)))</f>
        <v>#REF!</v>
      </c>
      <c r="M461" s="137" t="e">
        <f ca="1">IF(MOD(ROW()-13,2)=0,IF(ISBLANK(OFFSET(#REF!,INT((ROW()-13)/2),0)),"",OFFSET(#REF!,INT((ROW()-13)/2),0)),IF(ISBLANK(OFFSET('9. METAS'!$X$20,INT((ROW()-14)/2),0)),"",OFFSET('9. METAS'!$X$20,INT((ROW()-14)/2),0)))</f>
        <v>#REF!</v>
      </c>
      <c r="N461" s="536" t="str">
        <f t="shared" ref="N461" ca="1" si="444">IFERROR(J461/J462,"ND")</f>
        <v>ND</v>
      </c>
      <c r="O461" s="507" t="str">
        <f t="shared" ref="O461" ca="1" si="445">IFERROR(((J461)/H461),"ND")</f>
        <v>ND</v>
      </c>
      <c r="P461" s="538"/>
    </row>
    <row r="462" spans="3:16">
      <c r="C462" s="498"/>
      <c r="D462" s="488"/>
      <c r="E462" s="488"/>
      <c r="F462" s="490"/>
      <c r="G462" s="492"/>
      <c r="H462" s="535"/>
      <c r="I462" s="480"/>
      <c r="J462" s="135" t="str">
        <f ca="1">IF(MOD(ROW()-13,2)=0,IF(ISBLANK(OFFSET(#REF!,INT((ROW()-13)/2),0)),"",OFFSET(#REF!,INT((ROW()-13)/2),0)),IF(ISBLANK(OFFSET('9. METAS'!$U$20,INT((ROW()-14)/2),0)),"",OFFSET('9. METAS'!$U$20,INT((ROW()-14)/2),0)))</f>
        <v/>
      </c>
      <c r="K462" s="136" t="str">
        <f ca="1">IF(MOD(ROW()-13,2)=0,IF(ISBLANK(OFFSET(#REF!,INT((ROW()-13)/2),0)),"",OFFSET(#REF!,INT((ROW()-13)/2),0)),IF(ISBLANK(OFFSET('9. METAS'!$V$20,INT((ROW()-14)/2),0)),"",OFFSET('9. METAS'!$V$20,INT((ROW()-14)/2),0)))</f>
        <v/>
      </c>
      <c r="L462" s="136" t="str">
        <f ca="1">IF(MOD(ROW()-13,2)=0,IF(ISBLANK(OFFSET(#REF!,INT((ROW()-13)/2),0)),"",OFFSET(#REF!,INT((ROW()-13)/2),0)),IF(ISBLANK(OFFSET('9. METAS'!$W$20,INT((ROW()-14)/2),0)),"",OFFSET('9. METAS'!$W$20,INT((ROW()-14)/2),0)))</f>
        <v/>
      </c>
      <c r="M462" s="137" t="str">
        <f ca="1">IF(MOD(ROW()-13,2)=0,IF(ISBLANK(OFFSET(#REF!,INT((ROW()-13)/2),0)),"",OFFSET(#REF!,INT((ROW()-13)/2),0)),IF(ISBLANK(OFFSET('9. METAS'!$X$20,INT((ROW()-14)/2),0)),"",OFFSET('9. METAS'!$X$20,INT((ROW()-14)/2),0)))</f>
        <v/>
      </c>
      <c r="N462" s="537"/>
      <c r="O462" s="508"/>
      <c r="P462" s="539"/>
    </row>
    <row r="463" spans="3:16">
      <c r="C463" s="486" t="str">
        <f ca="1">IF(ISBLANK(OFFSET('5. Pp (3 años)'!$C$46,INT((ROW()-13)/2),0)),"",OFFSET('5. Pp (3 años)'!$C$46,INT((ROW()-13)/2),0))</f>
        <v/>
      </c>
      <c r="D463" s="488" t="str">
        <f ca="1">IF(ISBLANK(OFFSET('5. Pp (3 años)'!$D$46,INT((ROW()-13)/2),0)),"",OFFSET('5. Pp (3 años)'!$D$46,INT((ROW()-13)/2),0))</f>
        <v/>
      </c>
      <c r="E463" s="488" t="str">
        <f ca="1">IF(ISBLANK(OFFSET('5. Pp (3 años)'!$E$46,INT((ROW()-13)/2),0)),"",OFFSET('5. Pp (3 años)'!$E$46,INT((ROW()-13)/2),0))</f>
        <v/>
      </c>
      <c r="F463" s="490" t="str">
        <f ca="1">IF(ISBLANK(OFFSET('5. Pp (3 años)'!$K$46,INT((ROW()-13)/2),0)),"",OFFSET('5. Pp (3 años)'!$K$46,INT((ROW()-13)/2),0))</f>
        <v/>
      </c>
      <c r="G463" s="492" t="str">
        <f ca="1">IF(ISBLANK(OFFSET('5. Pp (3 años)'!$H$46,INT((ROW()-13)/2),0)),"",OFFSET('5. Pp (3 años)'!$H$46,INT((ROW()-13)/2),0))</f>
        <v/>
      </c>
      <c r="H463" s="535" t="str">
        <f ca="1">IF(ISBLANK(OFFSET('9. METAS'!$L$20,INT((ROW()-13)/2),0)),"",OFFSET('9. METAS'!$L$20,INT((ROW()-13)/2),0))</f>
        <v/>
      </c>
      <c r="I463" s="479"/>
      <c r="J463" s="135" t="e">
        <f ca="1">IF(MOD(ROW()-13,2)=0,IF(ISBLANK(OFFSET(#REF!,INT((ROW()-13)/2),0)),"",OFFSET(#REF!,INT((ROW()-13)/2),0)),IF(ISBLANK(OFFSET('9. METAS'!$U$20,INT((ROW()-14)/2),0)),"",OFFSET('9. METAS'!$U$20,INT((ROW()-14)/2),0)))</f>
        <v>#REF!</v>
      </c>
      <c r="K463" s="136" t="e">
        <f ca="1">IF(MOD(ROW()-13,2)=0,IF(ISBLANK(OFFSET(#REF!,INT((ROW()-13)/2),0)),"",OFFSET(#REF!,INT((ROW()-13)/2),0)),IF(ISBLANK(OFFSET('9. METAS'!$V$20,INT((ROW()-14)/2),0)),"",OFFSET('9. METAS'!$V$20,INT((ROW()-14)/2),0)))</f>
        <v>#REF!</v>
      </c>
      <c r="L463" s="136" t="e">
        <f ca="1">IF(MOD(ROW()-13,2)=0,IF(ISBLANK(OFFSET(#REF!,INT((ROW()-13)/2),0)),"",OFFSET(#REF!,INT((ROW()-13)/2),0)),IF(ISBLANK(OFFSET('9. METAS'!$W$20,INT((ROW()-14)/2),0)),"",OFFSET('9. METAS'!$W$20,INT((ROW()-14)/2),0)))</f>
        <v>#REF!</v>
      </c>
      <c r="M463" s="137" t="e">
        <f ca="1">IF(MOD(ROW()-13,2)=0,IF(ISBLANK(OFFSET(#REF!,INT((ROW()-13)/2),0)),"",OFFSET(#REF!,INT((ROW()-13)/2),0)),IF(ISBLANK(OFFSET('9. METAS'!$X$20,INT((ROW()-14)/2),0)),"",OFFSET('9. METAS'!$X$20,INT((ROW()-14)/2),0)))</f>
        <v>#REF!</v>
      </c>
      <c r="N463" s="536" t="str">
        <f t="shared" ref="N463" ca="1" si="446">IFERROR(J463/J464,"ND")</f>
        <v>ND</v>
      </c>
      <c r="O463" s="507" t="str">
        <f t="shared" ref="O463" ca="1" si="447">IFERROR(((J463)/H463),"ND")</f>
        <v>ND</v>
      </c>
      <c r="P463" s="538"/>
    </row>
    <row r="464" spans="3:16">
      <c r="C464" s="498"/>
      <c r="D464" s="488"/>
      <c r="E464" s="488"/>
      <c r="F464" s="490"/>
      <c r="G464" s="492"/>
      <c r="H464" s="535"/>
      <c r="I464" s="480"/>
      <c r="J464" s="135" t="str">
        <f ca="1">IF(MOD(ROW()-13,2)=0,IF(ISBLANK(OFFSET(#REF!,INT((ROW()-13)/2),0)),"",OFFSET(#REF!,INT((ROW()-13)/2),0)),IF(ISBLANK(OFFSET('9. METAS'!$U$20,INT((ROW()-14)/2),0)),"",OFFSET('9. METAS'!$U$20,INT((ROW()-14)/2),0)))</f>
        <v/>
      </c>
      <c r="K464" s="136" t="str">
        <f ca="1">IF(MOD(ROW()-13,2)=0,IF(ISBLANK(OFFSET(#REF!,INT((ROW()-13)/2),0)),"",OFFSET(#REF!,INT((ROW()-13)/2),0)),IF(ISBLANK(OFFSET('9. METAS'!$V$20,INT((ROW()-14)/2),0)),"",OFFSET('9. METAS'!$V$20,INT((ROW()-14)/2),0)))</f>
        <v/>
      </c>
      <c r="L464" s="136" t="str">
        <f ca="1">IF(MOD(ROW()-13,2)=0,IF(ISBLANK(OFFSET(#REF!,INT((ROW()-13)/2),0)),"",OFFSET(#REF!,INT((ROW()-13)/2),0)),IF(ISBLANK(OFFSET('9. METAS'!$W$20,INT((ROW()-14)/2),0)),"",OFFSET('9. METAS'!$W$20,INT((ROW()-14)/2),0)))</f>
        <v/>
      </c>
      <c r="M464" s="137" t="str">
        <f ca="1">IF(MOD(ROW()-13,2)=0,IF(ISBLANK(OFFSET(#REF!,INT((ROW()-13)/2),0)),"",OFFSET(#REF!,INT((ROW()-13)/2),0)),IF(ISBLANK(OFFSET('9. METAS'!$X$20,INT((ROW()-14)/2),0)),"",OFFSET('9. METAS'!$X$20,INT((ROW()-14)/2),0)))</f>
        <v/>
      </c>
      <c r="N464" s="537"/>
      <c r="O464" s="508"/>
      <c r="P464" s="539"/>
    </row>
    <row r="465" spans="3:16">
      <c r="C465" s="486" t="str">
        <f ca="1">IF(ISBLANK(OFFSET('5. Pp (3 años)'!$C$46,INT((ROW()-13)/2),0)),"",OFFSET('5. Pp (3 años)'!$C$46,INT((ROW()-13)/2),0))</f>
        <v/>
      </c>
      <c r="D465" s="488" t="str">
        <f ca="1">IF(ISBLANK(OFFSET('5. Pp (3 años)'!$D$46,INT((ROW()-13)/2),0)),"",OFFSET('5. Pp (3 años)'!$D$46,INT((ROW()-13)/2),0))</f>
        <v/>
      </c>
      <c r="E465" s="488" t="str">
        <f ca="1">IF(ISBLANK(OFFSET('5. Pp (3 años)'!$E$46,INT((ROW()-13)/2),0)),"",OFFSET('5. Pp (3 años)'!$E$46,INT((ROW()-13)/2),0))</f>
        <v/>
      </c>
      <c r="F465" s="490" t="str">
        <f ca="1">IF(ISBLANK(OFFSET('5. Pp (3 años)'!$K$46,INT((ROW()-13)/2),0)),"",OFFSET('5. Pp (3 años)'!$K$46,INT((ROW()-13)/2),0))</f>
        <v/>
      </c>
      <c r="G465" s="492" t="str">
        <f ca="1">IF(ISBLANK(OFFSET('5. Pp (3 años)'!$H$46,INT((ROW()-13)/2),0)),"",OFFSET('5. Pp (3 años)'!$H$46,INT((ROW()-13)/2),0))</f>
        <v/>
      </c>
      <c r="H465" s="535" t="str">
        <f ca="1">IF(ISBLANK(OFFSET('9. METAS'!$L$20,INT((ROW()-13)/2),0)),"",OFFSET('9. METAS'!$L$20,INT((ROW()-13)/2),0))</f>
        <v/>
      </c>
      <c r="I465" s="479"/>
      <c r="J465" s="135" t="e">
        <f ca="1">IF(MOD(ROW()-13,2)=0,IF(ISBLANK(OFFSET(#REF!,INT((ROW()-13)/2),0)),"",OFFSET(#REF!,INT((ROW()-13)/2),0)),IF(ISBLANK(OFFSET('9. METAS'!$U$20,INT((ROW()-14)/2),0)),"",OFFSET('9. METAS'!$U$20,INT((ROW()-14)/2),0)))</f>
        <v>#REF!</v>
      </c>
      <c r="K465" s="136" t="e">
        <f ca="1">IF(MOD(ROW()-13,2)=0,IF(ISBLANK(OFFSET(#REF!,INT((ROW()-13)/2),0)),"",OFFSET(#REF!,INT((ROW()-13)/2),0)),IF(ISBLANK(OFFSET('9. METAS'!$V$20,INT((ROW()-14)/2),0)),"",OFFSET('9. METAS'!$V$20,INT((ROW()-14)/2),0)))</f>
        <v>#REF!</v>
      </c>
      <c r="L465" s="136" t="e">
        <f ca="1">IF(MOD(ROW()-13,2)=0,IF(ISBLANK(OFFSET(#REF!,INT((ROW()-13)/2),0)),"",OFFSET(#REF!,INT((ROW()-13)/2),0)),IF(ISBLANK(OFFSET('9. METAS'!$W$20,INT((ROW()-14)/2),0)),"",OFFSET('9. METAS'!$W$20,INT((ROW()-14)/2),0)))</f>
        <v>#REF!</v>
      </c>
      <c r="M465" s="137" t="e">
        <f ca="1">IF(MOD(ROW()-13,2)=0,IF(ISBLANK(OFFSET(#REF!,INT((ROW()-13)/2),0)),"",OFFSET(#REF!,INT((ROW()-13)/2),0)),IF(ISBLANK(OFFSET('9. METAS'!$X$20,INT((ROW()-14)/2),0)),"",OFFSET('9. METAS'!$X$20,INT((ROW()-14)/2),0)))</f>
        <v>#REF!</v>
      </c>
      <c r="N465" s="536" t="str">
        <f t="shared" ref="N465" ca="1" si="448">IFERROR(J465/J466,"ND")</f>
        <v>ND</v>
      </c>
      <c r="O465" s="507" t="str">
        <f t="shared" ref="O465" ca="1" si="449">IFERROR(((J465)/H465),"ND")</f>
        <v>ND</v>
      </c>
      <c r="P465" s="538"/>
    </row>
    <row r="466" spans="3:16">
      <c r="C466" s="498"/>
      <c r="D466" s="488"/>
      <c r="E466" s="488"/>
      <c r="F466" s="490"/>
      <c r="G466" s="492"/>
      <c r="H466" s="535"/>
      <c r="I466" s="480"/>
      <c r="J466" s="135" t="str">
        <f ca="1">IF(MOD(ROW()-13,2)=0,IF(ISBLANK(OFFSET(#REF!,INT((ROW()-13)/2),0)),"",OFFSET(#REF!,INT((ROW()-13)/2),0)),IF(ISBLANK(OFFSET('9. METAS'!$U$20,INT((ROW()-14)/2),0)),"",OFFSET('9. METAS'!$U$20,INT((ROW()-14)/2),0)))</f>
        <v/>
      </c>
      <c r="K466" s="136" t="str">
        <f ca="1">IF(MOD(ROW()-13,2)=0,IF(ISBLANK(OFFSET(#REF!,INT((ROW()-13)/2),0)),"",OFFSET(#REF!,INT((ROW()-13)/2),0)),IF(ISBLANK(OFFSET('9. METAS'!$V$20,INT((ROW()-14)/2),0)),"",OFFSET('9. METAS'!$V$20,INT((ROW()-14)/2),0)))</f>
        <v/>
      </c>
      <c r="L466" s="136" t="str">
        <f ca="1">IF(MOD(ROW()-13,2)=0,IF(ISBLANK(OFFSET(#REF!,INT((ROW()-13)/2),0)),"",OFFSET(#REF!,INT((ROW()-13)/2),0)),IF(ISBLANK(OFFSET('9. METAS'!$W$20,INT((ROW()-14)/2),0)),"",OFFSET('9. METAS'!$W$20,INT((ROW()-14)/2),0)))</f>
        <v/>
      </c>
      <c r="M466" s="137" t="str">
        <f ca="1">IF(MOD(ROW()-13,2)=0,IF(ISBLANK(OFFSET(#REF!,INT((ROW()-13)/2),0)),"",OFFSET(#REF!,INT((ROW()-13)/2),0)),IF(ISBLANK(OFFSET('9. METAS'!$X$20,INT((ROW()-14)/2),0)),"",OFFSET('9. METAS'!$X$20,INT((ROW()-14)/2),0)))</f>
        <v/>
      </c>
      <c r="N466" s="537"/>
      <c r="O466" s="508"/>
      <c r="P466" s="539"/>
    </row>
    <row r="467" spans="3:16">
      <c r="C467" s="486" t="str">
        <f ca="1">IF(ISBLANK(OFFSET('5. Pp (3 años)'!$C$46,INT((ROW()-13)/2),0)),"",OFFSET('5. Pp (3 años)'!$C$46,INT((ROW()-13)/2),0))</f>
        <v/>
      </c>
      <c r="D467" s="488" t="str">
        <f ca="1">IF(ISBLANK(OFFSET('5. Pp (3 años)'!$D$46,INT((ROW()-13)/2),0)),"",OFFSET('5. Pp (3 años)'!$D$46,INT((ROW()-13)/2),0))</f>
        <v/>
      </c>
      <c r="E467" s="488" t="str">
        <f ca="1">IF(ISBLANK(OFFSET('5. Pp (3 años)'!$E$46,INT((ROW()-13)/2),0)),"",OFFSET('5. Pp (3 años)'!$E$46,INT((ROW()-13)/2),0))</f>
        <v/>
      </c>
      <c r="F467" s="490" t="str">
        <f ca="1">IF(ISBLANK(OFFSET('5. Pp (3 años)'!$K$46,INT((ROW()-13)/2),0)),"",OFFSET('5. Pp (3 años)'!$K$46,INT((ROW()-13)/2),0))</f>
        <v/>
      </c>
      <c r="G467" s="492" t="str">
        <f ca="1">IF(ISBLANK(OFFSET('5. Pp (3 años)'!$H$46,INT((ROW()-13)/2),0)),"",OFFSET('5. Pp (3 años)'!$H$46,INT((ROW()-13)/2),0))</f>
        <v/>
      </c>
      <c r="H467" s="535" t="str">
        <f ca="1">IF(ISBLANK(OFFSET('9. METAS'!$L$20,INT((ROW()-13)/2),0)),"",OFFSET('9. METAS'!$L$20,INT((ROW()-13)/2),0))</f>
        <v/>
      </c>
      <c r="I467" s="479"/>
      <c r="J467" s="135" t="e">
        <f ca="1">IF(MOD(ROW()-13,2)=0,IF(ISBLANK(OFFSET(#REF!,INT((ROW()-13)/2),0)),"",OFFSET(#REF!,INT((ROW()-13)/2),0)),IF(ISBLANK(OFFSET('9. METAS'!$U$20,INT((ROW()-14)/2),0)),"",OFFSET('9. METAS'!$U$20,INT((ROW()-14)/2),0)))</f>
        <v>#REF!</v>
      </c>
      <c r="K467" s="136" t="e">
        <f ca="1">IF(MOD(ROW()-13,2)=0,IF(ISBLANK(OFFSET(#REF!,INT((ROW()-13)/2),0)),"",OFFSET(#REF!,INT((ROW()-13)/2),0)),IF(ISBLANK(OFFSET('9. METAS'!$V$20,INT((ROW()-14)/2),0)),"",OFFSET('9. METAS'!$V$20,INT((ROW()-14)/2),0)))</f>
        <v>#REF!</v>
      </c>
      <c r="L467" s="136" t="e">
        <f ca="1">IF(MOD(ROW()-13,2)=0,IF(ISBLANK(OFFSET(#REF!,INT((ROW()-13)/2),0)),"",OFFSET(#REF!,INT((ROW()-13)/2),0)),IF(ISBLANK(OFFSET('9. METAS'!$W$20,INT((ROW()-14)/2),0)),"",OFFSET('9. METAS'!$W$20,INT((ROW()-14)/2),0)))</f>
        <v>#REF!</v>
      </c>
      <c r="M467" s="137" t="e">
        <f ca="1">IF(MOD(ROW()-13,2)=0,IF(ISBLANK(OFFSET(#REF!,INT((ROW()-13)/2),0)),"",OFFSET(#REF!,INT((ROW()-13)/2),0)),IF(ISBLANK(OFFSET('9. METAS'!$X$20,INT((ROW()-14)/2),0)),"",OFFSET('9. METAS'!$X$20,INT((ROW()-14)/2),0)))</f>
        <v>#REF!</v>
      </c>
      <c r="N467" s="536" t="str">
        <f t="shared" ref="N467" ca="1" si="450">IFERROR(J467/J468,"ND")</f>
        <v>ND</v>
      </c>
      <c r="O467" s="507" t="str">
        <f t="shared" ref="O467" ca="1" si="451">IFERROR(((J467)/H467),"ND")</f>
        <v>ND</v>
      </c>
      <c r="P467" s="538"/>
    </row>
    <row r="468" spans="3:16">
      <c r="C468" s="498"/>
      <c r="D468" s="488"/>
      <c r="E468" s="488"/>
      <c r="F468" s="490"/>
      <c r="G468" s="492"/>
      <c r="H468" s="535"/>
      <c r="I468" s="480"/>
      <c r="J468" s="135" t="str">
        <f ca="1">IF(MOD(ROW()-13,2)=0,IF(ISBLANK(OFFSET(#REF!,INT((ROW()-13)/2),0)),"",OFFSET(#REF!,INT((ROW()-13)/2),0)),IF(ISBLANK(OFFSET('9. METAS'!$U$20,INT((ROW()-14)/2),0)),"",OFFSET('9. METAS'!$U$20,INT((ROW()-14)/2),0)))</f>
        <v/>
      </c>
      <c r="K468" s="136" t="str">
        <f ca="1">IF(MOD(ROW()-13,2)=0,IF(ISBLANK(OFFSET(#REF!,INT((ROW()-13)/2),0)),"",OFFSET(#REF!,INT((ROW()-13)/2),0)),IF(ISBLANK(OFFSET('9. METAS'!$V$20,INT((ROW()-14)/2),0)),"",OFFSET('9. METAS'!$V$20,INT((ROW()-14)/2),0)))</f>
        <v/>
      </c>
      <c r="L468" s="136" t="str">
        <f ca="1">IF(MOD(ROW()-13,2)=0,IF(ISBLANK(OFFSET(#REF!,INT((ROW()-13)/2),0)),"",OFFSET(#REF!,INT((ROW()-13)/2),0)),IF(ISBLANK(OFFSET('9. METAS'!$W$20,INT((ROW()-14)/2),0)),"",OFFSET('9. METAS'!$W$20,INT((ROW()-14)/2),0)))</f>
        <v/>
      </c>
      <c r="M468" s="137" t="str">
        <f ca="1">IF(MOD(ROW()-13,2)=0,IF(ISBLANK(OFFSET(#REF!,INT((ROW()-13)/2),0)),"",OFFSET(#REF!,INT((ROW()-13)/2),0)),IF(ISBLANK(OFFSET('9. METAS'!$X$20,INT((ROW()-14)/2),0)),"",OFFSET('9. METAS'!$X$20,INT((ROW()-14)/2),0)))</f>
        <v/>
      </c>
      <c r="N468" s="537"/>
      <c r="O468" s="508"/>
      <c r="P468" s="539"/>
    </row>
    <row r="469" spans="3:16">
      <c r="C469" s="486" t="str">
        <f ca="1">IF(ISBLANK(OFFSET('5. Pp (3 años)'!$C$46,INT((ROW()-13)/2),0)),"",OFFSET('5. Pp (3 años)'!$C$46,INT((ROW()-13)/2),0))</f>
        <v/>
      </c>
      <c r="D469" s="488" t="str">
        <f ca="1">IF(ISBLANK(OFFSET('5. Pp (3 años)'!$D$46,INT((ROW()-13)/2),0)),"",OFFSET('5. Pp (3 años)'!$D$46,INT((ROW()-13)/2),0))</f>
        <v/>
      </c>
      <c r="E469" s="488" t="str">
        <f ca="1">IF(ISBLANK(OFFSET('5. Pp (3 años)'!$E$46,INT((ROW()-13)/2),0)),"",OFFSET('5. Pp (3 años)'!$E$46,INT((ROW()-13)/2),0))</f>
        <v/>
      </c>
      <c r="F469" s="490" t="str">
        <f ca="1">IF(ISBLANK(OFFSET('5. Pp (3 años)'!$K$46,INT((ROW()-13)/2),0)),"",OFFSET('5. Pp (3 años)'!$K$46,INT((ROW()-13)/2),0))</f>
        <v/>
      </c>
      <c r="G469" s="492" t="str">
        <f ca="1">IF(ISBLANK(OFFSET('5. Pp (3 años)'!$H$46,INT((ROW()-13)/2),0)),"",OFFSET('5. Pp (3 años)'!$H$46,INT((ROW()-13)/2),0))</f>
        <v/>
      </c>
      <c r="H469" s="535" t="str">
        <f ca="1">IF(ISBLANK(OFFSET('9. METAS'!$L$20,INT((ROW()-13)/2),0)),"",OFFSET('9. METAS'!$L$20,INT((ROW()-13)/2),0))</f>
        <v/>
      </c>
      <c r="I469" s="479"/>
      <c r="J469" s="135" t="e">
        <f ca="1">IF(MOD(ROW()-13,2)=0,IF(ISBLANK(OFFSET(#REF!,INT((ROW()-13)/2),0)),"",OFFSET(#REF!,INT((ROW()-13)/2),0)),IF(ISBLANK(OFFSET('9. METAS'!$U$20,INT((ROW()-14)/2),0)),"",OFFSET('9. METAS'!$U$20,INT((ROW()-14)/2),0)))</f>
        <v>#REF!</v>
      </c>
      <c r="K469" s="136" t="e">
        <f ca="1">IF(MOD(ROW()-13,2)=0,IF(ISBLANK(OFFSET(#REF!,INT((ROW()-13)/2),0)),"",OFFSET(#REF!,INT((ROW()-13)/2),0)),IF(ISBLANK(OFFSET('9. METAS'!$V$20,INT((ROW()-14)/2),0)),"",OFFSET('9. METAS'!$V$20,INT((ROW()-14)/2),0)))</f>
        <v>#REF!</v>
      </c>
      <c r="L469" s="136" t="e">
        <f ca="1">IF(MOD(ROW()-13,2)=0,IF(ISBLANK(OFFSET(#REF!,INT((ROW()-13)/2),0)),"",OFFSET(#REF!,INT((ROW()-13)/2),0)),IF(ISBLANK(OFFSET('9. METAS'!$W$20,INT((ROW()-14)/2),0)),"",OFFSET('9. METAS'!$W$20,INT((ROW()-14)/2),0)))</f>
        <v>#REF!</v>
      </c>
      <c r="M469" s="137" t="e">
        <f ca="1">IF(MOD(ROW()-13,2)=0,IF(ISBLANK(OFFSET(#REF!,INT((ROW()-13)/2),0)),"",OFFSET(#REF!,INT((ROW()-13)/2),0)),IF(ISBLANK(OFFSET('9. METAS'!$X$20,INT((ROW()-14)/2),0)),"",OFFSET('9. METAS'!$X$20,INT((ROW()-14)/2),0)))</f>
        <v>#REF!</v>
      </c>
      <c r="N469" s="536" t="str">
        <f t="shared" ref="N469" ca="1" si="452">IFERROR(J469/J470,"ND")</f>
        <v>ND</v>
      </c>
      <c r="O469" s="507" t="str">
        <f t="shared" ref="O469" ca="1" si="453">IFERROR(((J469)/H469),"ND")</f>
        <v>ND</v>
      </c>
      <c r="P469" s="538"/>
    </row>
    <row r="470" spans="3:16">
      <c r="C470" s="498"/>
      <c r="D470" s="488"/>
      <c r="E470" s="488"/>
      <c r="F470" s="490"/>
      <c r="G470" s="492"/>
      <c r="H470" s="535"/>
      <c r="I470" s="480"/>
      <c r="J470" s="135" t="str">
        <f ca="1">IF(MOD(ROW()-13,2)=0,IF(ISBLANK(OFFSET(#REF!,INT((ROW()-13)/2),0)),"",OFFSET(#REF!,INT((ROW()-13)/2),0)),IF(ISBLANK(OFFSET('9. METAS'!$U$20,INT((ROW()-14)/2),0)),"",OFFSET('9. METAS'!$U$20,INT((ROW()-14)/2),0)))</f>
        <v/>
      </c>
      <c r="K470" s="136" t="str">
        <f ca="1">IF(MOD(ROW()-13,2)=0,IF(ISBLANK(OFFSET(#REF!,INT((ROW()-13)/2),0)),"",OFFSET(#REF!,INT((ROW()-13)/2),0)),IF(ISBLANK(OFFSET('9. METAS'!$V$20,INT((ROW()-14)/2),0)),"",OFFSET('9. METAS'!$V$20,INT((ROW()-14)/2),0)))</f>
        <v/>
      </c>
      <c r="L470" s="136" t="str">
        <f ca="1">IF(MOD(ROW()-13,2)=0,IF(ISBLANK(OFFSET(#REF!,INT((ROW()-13)/2),0)),"",OFFSET(#REF!,INT((ROW()-13)/2),0)),IF(ISBLANK(OFFSET('9. METAS'!$W$20,INT((ROW()-14)/2),0)),"",OFFSET('9. METAS'!$W$20,INT((ROW()-14)/2),0)))</f>
        <v/>
      </c>
      <c r="M470" s="137" t="str">
        <f ca="1">IF(MOD(ROW()-13,2)=0,IF(ISBLANK(OFFSET(#REF!,INT((ROW()-13)/2),0)),"",OFFSET(#REF!,INT((ROW()-13)/2),0)),IF(ISBLANK(OFFSET('9. METAS'!$X$20,INT((ROW()-14)/2),0)),"",OFFSET('9. METAS'!$X$20,INT((ROW()-14)/2),0)))</f>
        <v/>
      </c>
      <c r="N470" s="537"/>
      <c r="O470" s="508"/>
      <c r="P470" s="539"/>
    </row>
    <row r="471" spans="3:16">
      <c r="C471" s="486" t="str">
        <f ca="1">IF(ISBLANK(OFFSET('5. Pp (3 años)'!$C$46,INT((ROW()-13)/2),0)),"",OFFSET('5. Pp (3 años)'!$C$46,INT((ROW()-13)/2),0))</f>
        <v/>
      </c>
      <c r="D471" s="488" t="str">
        <f ca="1">IF(ISBLANK(OFFSET('5. Pp (3 años)'!$D$46,INT((ROW()-13)/2),0)),"",OFFSET('5. Pp (3 años)'!$D$46,INT((ROW()-13)/2),0))</f>
        <v/>
      </c>
      <c r="E471" s="488" t="str">
        <f ca="1">IF(ISBLANK(OFFSET('5. Pp (3 años)'!$E$46,INT((ROW()-13)/2),0)),"",OFFSET('5. Pp (3 años)'!$E$46,INT((ROW()-13)/2),0))</f>
        <v/>
      </c>
      <c r="F471" s="490" t="str">
        <f ca="1">IF(ISBLANK(OFFSET('5. Pp (3 años)'!$K$46,INT((ROW()-13)/2),0)),"",OFFSET('5. Pp (3 años)'!$K$46,INT((ROW()-13)/2),0))</f>
        <v/>
      </c>
      <c r="G471" s="492" t="str">
        <f ca="1">IF(ISBLANK(OFFSET('5. Pp (3 años)'!$H$46,INT((ROW()-13)/2),0)),"",OFFSET('5. Pp (3 años)'!$H$46,INT((ROW()-13)/2),0))</f>
        <v/>
      </c>
      <c r="H471" s="535" t="str">
        <f ca="1">IF(ISBLANK(OFFSET('9. METAS'!$L$20,INT((ROW()-13)/2),0)),"",OFFSET('9. METAS'!$L$20,INT((ROW()-13)/2),0))</f>
        <v/>
      </c>
      <c r="I471" s="479"/>
      <c r="J471" s="135" t="e">
        <f ca="1">IF(MOD(ROW()-13,2)=0,IF(ISBLANK(OFFSET(#REF!,INT((ROW()-13)/2),0)),"",OFFSET(#REF!,INT((ROW()-13)/2),0)),IF(ISBLANK(OFFSET('9. METAS'!$U$20,INT((ROW()-14)/2),0)),"",OFFSET('9. METAS'!$U$20,INT((ROW()-14)/2),0)))</f>
        <v>#REF!</v>
      </c>
      <c r="K471" s="136" t="e">
        <f ca="1">IF(MOD(ROW()-13,2)=0,IF(ISBLANK(OFFSET(#REF!,INT((ROW()-13)/2),0)),"",OFFSET(#REF!,INT((ROW()-13)/2),0)),IF(ISBLANK(OFFSET('9. METAS'!$V$20,INT((ROW()-14)/2),0)),"",OFFSET('9. METAS'!$V$20,INT((ROW()-14)/2),0)))</f>
        <v>#REF!</v>
      </c>
      <c r="L471" s="136" t="e">
        <f ca="1">IF(MOD(ROW()-13,2)=0,IF(ISBLANK(OFFSET(#REF!,INT((ROW()-13)/2),0)),"",OFFSET(#REF!,INT((ROW()-13)/2),0)),IF(ISBLANK(OFFSET('9. METAS'!$W$20,INT((ROW()-14)/2),0)),"",OFFSET('9. METAS'!$W$20,INT((ROW()-14)/2),0)))</f>
        <v>#REF!</v>
      </c>
      <c r="M471" s="137" t="e">
        <f ca="1">IF(MOD(ROW()-13,2)=0,IF(ISBLANK(OFFSET(#REF!,INT((ROW()-13)/2),0)),"",OFFSET(#REF!,INT((ROW()-13)/2),0)),IF(ISBLANK(OFFSET('9. METAS'!$X$20,INT((ROW()-14)/2),0)),"",OFFSET('9. METAS'!$X$20,INT((ROW()-14)/2),0)))</f>
        <v>#REF!</v>
      </c>
      <c r="N471" s="536" t="str">
        <f t="shared" ref="N471" ca="1" si="454">IFERROR(J471/J472,"ND")</f>
        <v>ND</v>
      </c>
      <c r="O471" s="507" t="str">
        <f t="shared" ref="O471" ca="1" si="455">IFERROR(((J471)/H471),"ND")</f>
        <v>ND</v>
      </c>
      <c r="P471" s="538"/>
    </row>
    <row r="472" spans="3:16">
      <c r="C472" s="498"/>
      <c r="D472" s="488"/>
      <c r="E472" s="488"/>
      <c r="F472" s="490"/>
      <c r="G472" s="492"/>
      <c r="H472" s="535"/>
      <c r="I472" s="480"/>
      <c r="J472" s="135" t="str">
        <f ca="1">IF(MOD(ROW()-13,2)=0,IF(ISBLANK(OFFSET(#REF!,INT((ROW()-13)/2),0)),"",OFFSET(#REF!,INT((ROW()-13)/2),0)),IF(ISBLANK(OFFSET('9. METAS'!$U$20,INT((ROW()-14)/2),0)),"",OFFSET('9. METAS'!$U$20,INT((ROW()-14)/2),0)))</f>
        <v/>
      </c>
      <c r="K472" s="136" t="str">
        <f ca="1">IF(MOD(ROW()-13,2)=0,IF(ISBLANK(OFFSET(#REF!,INT((ROW()-13)/2),0)),"",OFFSET(#REF!,INT((ROW()-13)/2),0)),IF(ISBLANK(OFFSET('9. METAS'!$V$20,INT((ROW()-14)/2),0)),"",OFFSET('9. METAS'!$V$20,INT((ROW()-14)/2),0)))</f>
        <v/>
      </c>
      <c r="L472" s="136" t="str">
        <f ca="1">IF(MOD(ROW()-13,2)=0,IF(ISBLANK(OFFSET(#REF!,INT((ROW()-13)/2),0)),"",OFFSET(#REF!,INT((ROW()-13)/2),0)),IF(ISBLANK(OFFSET('9. METAS'!$W$20,INT((ROW()-14)/2),0)),"",OFFSET('9. METAS'!$W$20,INT((ROW()-14)/2),0)))</f>
        <v/>
      </c>
      <c r="M472" s="137" t="str">
        <f ca="1">IF(MOD(ROW()-13,2)=0,IF(ISBLANK(OFFSET(#REF!,INT((ROW()-13)/2),0)),"",OFFSET(#REF!,INT((ROW()-13)/2),0)),IF(ISBLANK(OFFSET('9. METAS'!$X$20,INT((ROW()-14)/2),0)),"",OFFSET('9. METAS'!$X$20,INT((ROW()-14)/2),0)))</f>
        <v/>
      </c>
      <c r="N472" s="537"/>
      <c r="O472" s="508"/>
      <c r="P472" s="539"/>
    </row>
    <row r="473" spans="3:16">
      <c r="C473" s="486" t="str">
        <f ca="1">IF(ISBLANK(OFFSET('5. Pp (3 años)'!$C$46,INT((ROW()-13)/2),0)),"",OFFSET('5. Pp (3 años)'!$C$46,INT((ROW()-13)/2),0))</f>
        <v/>
      </c>
      <c r="D473" s="488" t="str">
        <f ca="1">IF(ISBLANK(OFFSET('5. Pp (3 años)'!$D$46,INT((ROW()-13)/2),0)),"",OFFSET('5. Pp (3 años)'!$D$46,INT((ROW()-13)/2),0))</f>
        <v/>
      </c>
      <c r="E473" s="488" t="str">
        <f ca="1">IF(ISBLANK(OFFSET('5. Pp (3 años)'!$E$46,INT((ROW()-13)/2),0)),"",OFFSET('5. Pp (3 años)'!$E$46,INT((ROW()-13)/2),0))</f>
        <v/>
      </c>
      <c r="F473" s="490" t="str">
        <f ca="1">IF(ISBLANK(OFFSET('5. Pp (3 años)'!$K$46,INT((ROW()-13)/2),0)),"",OFFSET('5. Pp (3 años)'!$K$46,INT((ROW()-13)/2),0))</f>
        <v/>
      </c>
      <c r="G473" s="492" t="str">
        <f ca="1">IF(ISBLANK(OFFSET('5. Pp (3 años)'!$H$46,INT((ROW()-13)/2),0)),"",OFFSET('5. Pp (3 años)'!$H$46,INT((ROW()-13)/2),0))</f>
        <v/>
      </c>
      <c r="H473" s="535" t="str">
        <f ca="1">IF(ISBLANK(OFFSET('9. METAS'!$L$20,INT((ROW()-13)/2),0)),"",OFFSET('9. METAS'!$L$20,INT((ROW()-13)/2),0))</f>
        <v/>
      </c>
      <c r="I473" s="479"/>
      <c r="J473" s="135" t="e">
        <f ca="1">IF(MOD(ROW()-13,2)=0,IF(ISBLANK(OFFSET(#REF!,INT((ROW()-13)/2),0)),"",OFFSET(#REF!,INT((ROW()-13)/2),0)),IF(ISBLANK(OFFSET('9. METAS'!$U$20,INT((ROW()-14)/2),0)),"",OFFSET('9. METAS'!$U$20,INT((ROW()-14)/2),0)))</f>
        <v>#REF!</v>
      </c>
      <c r="K473" s="136" t="e">
        <f ca="1">IF(MOD(ROW()-13,2)=0,IF(ISBLANK(OFFSET(#REF!,INT((ROW()-13)/2),0)),"",OFFSET(#REF!,INT((ROW()-13)/2),0)),IF(ISBLANK(OFFSET('9. METAS'!$V$20,INT((ROW()-14)/2),0)),"",OFFSET('9. METAS'!$V$20,INT((ROW()-14)/2),0)))</f>
        <v>#REF!</v>
      </c>
      <c r="L473" s="136" t="e">
        <f ca="1">IF(MOD(ROW()-13,2)=0,IF(ISBLANK(OFFSET(#REF!,INT((ROW()-13)/2),0)),"",OFFSET(#REF!,INT((ROW()-13)/2),0)),IF(ISBLANK(OFFSET('9. METAS'!$W$20,INT((ROW()-14)/2),0)),"",OFFSET('9. METAS'!$W$20,INT((ROW()-14)/2),0)))</f>
        <v>#REF!</v>
      </c>
      <c r="M473" s="137" t="e">
        <f ca="1">IF(MOD(ROW()-13,2)=0,IF(ISBLANK(OFFSET(#REF!,INT((ROW()-13)/2),0)),"",OFFSET(#REF!,INT((ROW()-13)/2),0)),IF(ISBLANK(OFFSET('9. METAS'!$X$20,INT((ROW()-14)/2),0)),"",OFFSET('9. METAS'!$X$20,INT((ROW()-14)/2),0)))</f>
        <v>#REF!</v>
      </c>
      <c r="N473" s="536" t="str">
        <f ca="1">IFERROR(J473/J474,"ND")</f>
        <v>ND</v>
      </c>
      <c r="O473" s="507" t="str">
        <f ca="1">IFERROR(((J473)/H473),"ND")</f>
        <v>ND</v>
      </c>
      <c r="P473" s="538"/>
    </row>
    <row r="474" spans="3:16" ht="15.75" thickBot="1">
      <c r="C474" s="548"/>
      <c r="D474" s="549"/>
      <c r="E474" s="549"/>
      <c r="F474" s="550"/>
      <c r="G474" s="551"/>
      <c r="H474" s="543"/>
      <c r="I474" s="544"/>
      <c r="J474" s="140" t="str">
        <f ca="1">IF(MOD(ROW()-13,2)=0,IF(ISBLANK(OFFSET(#REF!,INT((ROW()-13)/2),0)),"",OFFSET(#REF!,INT((ROW()-13)/2),0)),IF(ISBLANK(OFFSET('9. METAS'!$U$20,INT((ROW()-14)/2),0)),"",OFFSET('9. METAS'!$U$20,INT((ROW()-14)/2),0)))</f>
        <v/>
      </c>
      <c r="K474" s="141" t="str">
        <f ca="1">IF(MOD(ROW()-13,2)=0,IF(ISBLANK(OFFSET(#REF!,INT((ROW()-13)/2),0)),"",OFFSET(#REF!,INT((ROW()-13)/2),0)),IF(ISBLANK(OFFSET('9. METAS'!$V$20,INT((ROW()-14)/2),0)),"",OFFSET('9. METAS'!$V$20,INT((ROW()-14)/2),0)))</f>
        <v/>
      </c>
      <c r="L474" s="141" t="str">
        <f ca="1">IF(MOD(ROW()-13,2)=0,IF(ISBLANK(OFFSET(#REF!,INT((ROW()-13)/2),0)),"",OFFSET(#REF!,INT((ROW()-13)/2),0)),IF(ISBLANK(OFFSET('9. METAS'!$W$20,INT((ROW()-14)/2),0)),"",OFFSET('9. METAS'!$W$20,INT((ROW()-14)/2),0)))</f>
        <v/>
      </c>
      <c r="M474" s="142" t="str">
        <f ca="1">IF(MOD(ROW()-13,2)=0,IF(ISBLANK(OFFSET(#REF!,INT((ROW()-13)/2),0)),"",OFFSET(#REF!,INT((ROW()-13)/2),0)),IF(ISBLANK(OFFSET('9. METAS'!$X$20,INT((ROW()-14)/2),0)),"",OFFSET('9. METAS'!$X$20,INT((ROW()-14)/2),0)))</f>
        <v/>
      </c>
      <c r="N474" s="545"/>
      <c r="O474" s="546"/>
      <c r="P474" s="547"/>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3"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82F77-3B05-4308-B597-7A5EF262A539}">
  <sheetPr codeName="Hoja23"/>
  <dimension ref="C4:P475"/>
  <sheetViews>
    <sheetView topLeftCell="D1" zoomScale="91" zoomScaleNormal="91" workbookViewId="0">
      <selection activeCell="Q16" sqref="Q16"/>
    </sheetView>
  </sheetViews>
  <sheetFormatPr baseColWidth="10" defaultColWidth="11.375" defaultRowHeight="15"/>
  <cols>
    <col min="1" max="2" width="11.375" style="20"/>
    <col min="3" max="3" width="18.375" style="1" customWidth="1"/>
    <col min="4" max="4" width="53.75" style="20" customWidth="1"/>
    <col min="5" max="6" width="33.75" style="20" customWidth="1"/>
    <col min="7" max="7" width="32.75" style="1" customWidth="1"/>
    <col min="8" max="9" width="18.625" style="1" customWidth="1"/>
    <col min="10" max="11" width="12.75" style="1" customWidth="1"/>
    <col min="12" max="13" width="12.75" style="20" hidden="1" customWidth="1"/>
    <col min="14" max="15" width="12.375" style="20" customWidth="1"/>
    <col min="16" max="16" width="36.75" style="20" customWidth="1"/>
    <col min="17" max="16384" width="11.375" style="20"/>
  </cols>
  <sheetData>
    <row r="4" spans="3:16" ht="15.75" thickBot="1"/>
    <row r="5" spans="3:16" ht="30.75" customHeight="1" thickTop="1">
      <c r="C5" s="128"/>
      <c r="D5" s="519" t="s">
        <v>68</v>
      </c>
      <c r="E5" s="519"/>
      <c r="F5" s="519"/>
      <c r="G5" s="519"/>
      <c r="H5" s="519"/>
      <c r="I5" s="519"/>
      <c r="J5" s="519"/>
      <c r="K5" s="519"/>
      <c r="L5" s="519"/>
      <c r="M5" s="519"/>
      <c r="N5" s="129"/>
      <c r="O5" s="129"/>
      <c r="P5" s="130"/>
    </row>
    <row r="6" spans="3:16" ht="26.25" customHeight="1">
      <c r="C6" s="131"/>
      <c r="D6" s="520" t="s">
        <v>69</v>
      </c>
      <c r="E6" s="520"/>
      <c r="F6" s="520"/>
      <c r="G6" s="520"/>
      <c r="H6" s="520"/>
      <c r="I6" s="520"/>
      <c r="J6" s="520"/>
      <c r="K6" s="520"/>
      <c r="L6" s="520"/>
      <c r="M6" s="520"/>
      <c r="N6" s="15"/>
      <c r="O6" s="15"/>
      <c r="P6" s="127"/>
    </row>
    <row r="7" spans="3:16" ht="26.25">
      <c r="C7" s="131"/>
      <c r="D7" s="520" t="s">
        <v>88</v>
      </c>
      <c r="E7" s="520"/>
      <c r="F7" s="520"/>
      <c r="G7" s="520"/>
      <c r="H7" s="520"/>
      <c r="I7" s="520"/>
      <c r="J7" s="520"/>
      <c r="K7" s="520"/>
      <c r="L7" s="520"/>
      <c r="M7" s="520"/>
      <c r="P7" s="127"/>
    </row>
    <row r="8" spans="3:16" ht="27" thickBot="1">
      <c r="C8" s="131"/>
      <c r="D8" s="520"/>
      <c r="E8" s="520"/>
      <c r="F8" s="520"/>
      <c r="G8" s="520"/>
      <c r="H8" s="520"/>
      <c r="I8" s="520"/>
      <c r="J8" s="520"/>
      <c r="K8" s="520"/>
      <c r="L8" s="520"/>
      <c r="M8" s="520"/>
      <c r="P8" s="127"/>
    </row>
    <row r="9" spans="3:16" ht="22.5" customHeight="1" thickBot="1">
      <c r="C9" s="521" t="s">
        <v>84</v>
      </c>
      <c r="D9" s="522"/>
      <c r="E9" s="523"/>
      <c r="F9" s="524" t="s">
        <v>50</v>
      </c>
      <c r="G9" s="525"/>
      <c r="H9" s="525"/>
      <c r="I9" s="525"/>
      <c r="J9" s="525"/>
      <c r="K9" s="525"/>
      <c r="L9" s="525"/>
      <c r="M9" s="525"/>
      <c r="N9" s="525"/>
      <c r="O9" s="525"/>
      <c r="P9" s="526"/>
    </row>
    <row r="10" spans="3:16" ht="27" customHeight="1" thickTop="1" thickBot="1">
      <c r="C10" s="515" t="s">
        <v>37</v>
      </c>
      <c r="D10" s="517" t="s">
        <v>70</v>
      </c>
      <c r="E10" s="517" t="s">
        <v>71</v>
      </c>
      <c r="F10" s="517" t="s">
        <v>72</v>
      </c>
      <c r="G10" s="517" t="s">
        <v>73</v>
      </c>
      <c r="H10" s="531" t="s">
        <v>81</v>
      </c>
      <c r="I10" s="531"/>
      <c r="J10" s="531"/>
      <c r="K10" s="531"/>
      <c r="L10" s="531"/>
      <c r="M10" s="531"/>
      <c r="N10" s="531"/>
      <c r="O10" s="531"/>
      <c r="P10" s="552" t="s">
        <v>105</v>
      </c>
    </row>
    <row r="11" spans="3:16" ht="42" customHeight="1" thickBot="1">
      <c r="C11" s="516"/>
      <c r="D11" s="518"/>
      <c r="E11" s="518"/>
      <c r="F11" s="518"/>
      <c r="G11" s="518"/>
      <c r="H11" s="518" t="s">
        <v>74</v>
      </c>
      <c r="I11" s="555" t="s">
        <v>75</v>
      </c>
      <c r="J11" s="518" t="s">
        <v>83</v>
      </c>
      <c r="K11" s="518"/>
      <c r="L11" s="518"/>
      <c r="M11" s="518"/>
      <c r="N11" s="518" t="s">
        <v>80</v>
      </c>
      <c r="O11" s="518"/>
      <c r="P11" s="553"/>
    </row>
    <row r="12" spans="3:16" ht="42" customHeight="1" thickBot="1">
      <c r="C12" s="516"/>
      <c r="D12" s="518"/>
      <c r="E12" s="518"/>
      <c r="F12" s="518"/>
      <c r="G12" s="518"/>
      <c r="H12" s="518"/>
      <c r="I12" s="555"/>
      <c r="J12" s="126" t="s">
        <v>79</v>
      </c>
      <c r="K12" s="126" t="s">
        <v>76</v>
      </c>
      <c r="L12" s="126" t="s">
        <v>77</v>
      </c>
      <c r="M12" s="126" t="s">
        <v>78</v>
      </c>
      <c r="N12" s="126" t="s">
        <v>82</v>
      </c>
      <c r="O12" s="126" t="s">
        <v>57</v>
      </c>
      <c r="P12" s="554"/>
    </row>
    <row r="13" spans="3:16">
      <c r="C13" s="511" t="str">
        <f ca="1">IF(ISBLANK(OFFSET('5. Pp (3 años)'!$C$46,INT((ROW()-13)/2),0)),"",OFFSET('5. Pp (3 años)'!$C$46,INT((ROW()-13)/2),0))</f>
        <v>Fin</v>
      </c>
      <c r="D13" s="512" t="str">
        <f ca="1">IF(ISBLANK(OFFSET('5. Pp (3 años)'!$D$46,INT((ROW()-13)/2),0)),"",OFFSET('5. Pp (3 años)'!$D$46,INT((ROW()-13)/2),0))</f>
        <v>2.4.1 Contribuir a promover un desarrollo urbano ordenado y sostenible, garantizando la conservación de los recursos naturales y el bienestar de sus habitantes presentes y futuros mediante la implementación de políticas integrales de planificación, gestión ambiental y mejoramiento de la infraestructura urbana, garantizando la gestión integral y eficiente de residuos sólidos urbanos, mitigando el impacto ambiental y promoviendo la separación desde el origen</v>
      </c>
      <c r="E13" s="512" t="str">
        <f ca="1">IF(ISBLANK(OFFSET('5. Pp (3 años)'!$E$46,INT((ROW()-13)/2),0)),"",OFFSET('5. Pp (3 años)'!$E$46,INT((ROW()-13)/2),0))</f>
        <v>I_MED_AM_DES_SOS: Índice de Medio Ambiente y Desarrollo Sostenible.</v>
      </c>
      <c r="F13" s="513" t="str">
        <f ca="1">IF(ISBLANK(OFFSET('5. Pp (3 años)'!$K$46,INT((ROW()-13)/2),0)),"",OFFSET('5. Pp (3 años)'!$K$46,INT((ROW()-13)/2),0))</f>
        <v>Ascendente</v>
      </c>
      <c r="G13" s="514" t="str">
        <f ca="1">IF(ISBLANK(OFFSET('5. Pp (3 años)'!$H$46,INT((ROW()-13)/2),0)),"",OFFSET('5. Pp (3 años)'!$H$46,INT((ROW()-13)/2),0))</f>
        <v>Trianual</v>
      </c>
      <c r="H13" s="540">
        <f ca="1">IF(ISBLANK(OFFSET('9. METAS'!$L$20,INT((ROW()-13)/2),0)),"",OFFSET('9. METAS'!$L$20,INT((ROW()-13)/2),0))</f>
        <v>0.2429</v>
      </c>
      <c r="I13" s="505" t="s">
        <v>86</v>
      </c>
      <c r="J13" s="132" t="e">
        <f ca="1">IF(MOD(ROW()-13,2)=0,IF(ISBLANK(OFFSET(#REF!,INT((ROW()-13)/2),0)),"",OFFSET(#REF!,INT((ROW()-13)/2),0)),IF(ISBLANK(OFFSET('9. METAS'!$U$20,INT((ROW()-14)/2),0)),"",OFFSET('9. METAS'!$U$20,INT((ROW()-14)/2),0)))</f>
        <v>#REF!</v>
      </c>
      <c r="K13" s="133" t="e">
        <f ca="1">IF(MOD(ROW()-13,2)=0,IF(ISBLANK(OFFSET(#REF!,INT((ROW()-13)/2),0)),"",OFFSET(#REF!,INT((ROW()-13)/2),0)),IF(ISBLANK(OFFSET('9. METAS'!$V$20,INT((ROW()-14)/2),0)),"",OFFSET('9. METAS'!$V$20,INT((ROW()-14)/2),0)))</f>
        <v>#REF!</v>
      </c>
      <c r="L13" s="133" t="e">
        <f ca="1">IF(MOD(ROW()-13,2)=0,IF(ISBLANK(OFFSET(#REF!,INT((ROW()-13)/2),0)),"",OFFSET(#REF!,INT((ROW()-13)/2),0)),IF(ISBLANK(OFFSET('9. METAS'!$W$20,INT((ROW()-14)/2),0)),"",OFFSET('9. METAS'!$W$20,INT((ROW()-14)/2),0)))</f>
        <v>#REF!</v>
      </c>
      <c r="M13" s="134" t="e">
        <f ca="1">IF(MOD(ROW()-13,2)=0,IF(ISBLANK(OFFSET(#REF!,INT((ROW()-13)/2),0)),"",OFFSET(#REF!,INT((ROW()-13)/2),0)),IF(ISBLANK(OFFSET('9. METAS'!$X$20,INT((ROW()-14)/2),0)),"",OFFSET('9. METAS'!$X$20,INT((ROW()-14)/2),0)))</f>
        <v>#REF!</v>
      </c>
      <c r="N13" s="536" t="str">
        <f ca="1">IFERROR(J13/J14,"ND")</f>
        <v>ND</v>
      </c>
      <c r="O13" s="507" t="str">
        <f ca="1">IFERROR(((J13+K13)/H13),"ND")</f>
        <v>ND</v>
      </c>
      <c r="P13" s="541"/>
    </row>
    <row r="14" spans="3:16">
      <c r="C14" s="498"/>
      <c r="D14" s="488"/>
      <c r="E14" s="488"/>
      <c r="F14" s="490"/>
      <c r="G14" s="492"/>
      <c r="H14" s="535"/>
      <c r="I14" s="506"/>
      <c r="J14" s="135">
        <f ca="1">IF(MOD(ROW()-13,2)=0,IF(ISBLANK(OFFSET(#REF!,INT((ROW()-13)/2),0)),"",OFFSET(#REF!,INT((ROW()-13)/2),0)),IF(ISBLANK(OFFSET('9. METAS'!$U$20,INT((ROW()-14)/2),0)),"",OFFSET('9. METAS'!$U$20,INT((ROW()-14)/2),0)))</f>
        <v>6.0699999999999997E-2</v>
      </c>
      <c r="K14" s="136">
        <f ca="1">IF(MOD(ROW()-13,2)=0,IF(ISBLANK(OFFSET(#REF!,INT((ROW()-13)/2),0)),"",OFFSET(#REF!,INT((ROW()-13)/2),0)),IF(ISBLANK(OFFSET('9. METAS'!$V$20,INT((ROW()-14)/2),0)),"",OFFSET('9. METAS'!$V$20,INT((ROW()-14)/2),0)))</f>
        <v>6.0699999999999997E-2</v>
      </c>
      <c r="L14" s="136">
        <f ca="1">IF(MOD(ROW()-13,2)=0,IF(ISBLANK(OFFSET(#REF!,INT((ROW()-13)/2),0)),"",OFFSET(#REF!,INT((ROW()-13)/2),0)),IF(ISBLANK(OFFSET('9. METAS'!$W$20,INT((ROW()-14)/2),0)),"",OFFSET('9. METAS'!$W$20,INT((ROW()-14)/2),0)))</f>
        <v>6.0699999999999997E-2</v>
      </c>
      <c r="M14" s="137">
        <f ca="1">IF(MOD(ROW()-13,2)=0,IF(ISBLANK(OFFSET(#REF!,INT((ROW()-13)/2),0)),"",OFFSET(#REF!,INT((ROW()-13)/2),0)),IF(ISBLANK(OFFSET('9. METAS'!$X$20,INT((ROW()-14)/2),0)),"",OFFSET('9. METAS'!$X$20,INT((ROW()-14)/2),0)))</f>
        <v>6.08E-2</v>
      </c>
      <c r="N14" s="537"/>
      <c r="O14" s="508"/>
      <c r="P14" s="542"/>
    </row>
    <row r="15" spans="3:16">
      <c r="C15" s="486" t="str">
        <f ca="1">IF(ISBLANK(OFFSET('5. Pp (3 años)'!$C$46,INT((ROW()-13)/2),0)),"",OFFSET('5. Pp (3 años)'!$C$46,INT((ROW()-13)/2),0))</f>
        <v>Propósito</v>
      </c>
      <c r="D15" s="488" t="str">
        <f ca="1">IF(ISBLANK(OFFSET('5. Pp (3 años)'!$D$46,INT((ROW()-13)/2),0)),"",OFFSET('5. Pp (3 años)'!$D$46,INT((ROW()-13)/2),0))</f>
        <v>2.4.1  Mejorar el servicio de recolección y gestión de residuos eficiente y responsable, minimizando el impacto ambiental y fomentando la cultura de la separación en la fuente.</v>
      </c>
      <c r="E15" s="488" t="str">
        <f ca="1">IF(ISBLANK(OFFSET('5. Pp (3 años)'!$E$46,INT((ROW()-13)/2),0)),"",OFFSET('5. Pp (3 años)'!$E$46,INT((ROW()-13)/2),0))</f>
        <v>RSUG (t,t-1) = Tasa de variación de los Residuos Sólidos Urbanos que se generan mensualmente e ingresan al relleno sanitario, parcela 175</v>
      </c>
      <c r="F15" s="490" t="str">
        <f ca="1">IF(ISBLANK(OFFSET('5. Pp (3 años)'!$K$46,INT((ROW()-13)/2),0)),"",OFFSET('5. Pp (3 años)'!$K$46,INT((ROW()-13)/2),0))</f>
        <v>Ascendente</v>
      </c>
      <c r="G15" s="492" t="str">
        <f ca="1">IF(ISBLANK(OFFSET('5. Pp (3 años)'!$H$46,INT((ROW()-13)/2),0)),"",OFFSET('5. Pp (3 años)'!$H$46,INT((ROW()-13)/2),0))</f>
        <v>Trimestral</v>
      </c>
      <c r="H15" s="535">
        <f ca="1">IF(ISBLANK(OFFSET('9. METAS'!$L$20,INT((ROW()-13)/2),0)),"",OFFSET('9. METAS'!$L$20,INT((ROW()-13)/2),0))</f>
        <v>561153.13</v>
      </c>
      <c r="I15" s="479"/>
      <c r="J15" s="135" t="e">
        <f ca="1">IF(MOD(ROW()-13,2)=0,IF(ISBLANK(OFFSET(#REF!,INT((ROW()-13)/2),0)),"",OFFSET(#REF!,INT((ROW()-13)/2),0)),IF(ISBLANK(OFFSET('9. METAS'!$U$20,INT((ROW()-14)/2),0)),"",OFFSET('9. METAS'!$U$20,INT((ROW()-14)/2),0)))</f>
        <v>#REF!</v>
      </c>
      <c r="K15" s="136" t="e">
        <f ca="1">IF(MOD(ROW()-13,2)=0,IF(ISBLANK(OFFSET(#REF!,INT((ROW()-13)/2),0)),"",OFFSET(#REF!,INT((ROW()-13)/2),0)),IF(ISBLANK(OFFSET('9. METAS'!$V$20,INT((ROW()-14)/2),0)),"",OFFSET('9. METAS'!$V$20,INT((ROW()-14)/2),0)))</f>
        <v>#REF!</v>
      </c>
      <c r="L15" s="136" t="e">
        <f ca="1">IF(MOD(ROW()-13,2)=0,IF(ISBLANK(OFFSET(#REF!,INT((ROW()-13)/2),0)),"",OFFSET(#REF!,INT((ROW()-13)/2),0)),IF(ISBLANK(OFFSET('9. METAS'!$W$20,INT((ROW()-14)/2),0)),"",OFFSET('9. METAS'!$W$20,INT((ROW()-14)/2),0)))</f>
        <v>#REF!</v>
      </c>
      <c r="M15" s="137" t="e">
        <f ca="1">IF(MOD(ROW()-13,2)=0,IF(ISBLANK(OFFSET(#REF!,INT((ROW()-13)/2),0)),"",OFFSET(#REF!,INT((ROW()-13)/2),0)),IF(ISBLANK(OFFSET('9. METAS'!$X$20,INT((ROW()-14)/2),0)),"",OFFSET('9. METAS'!$X$20,INT((ROW()-14)/2),0)))</f>
        <v>#REF!</v>
      </c>
      <c r="N15" s="536" t="str">
        <f ca="1">IFERROR(J15/J16,"ND")</f>
        <v>ND</v>
      </c>
      <c r="O15" s="507" t="str">
        <f ca="1">IFERROR(((J15+K15)/H15),"ND")</f>
        <v>ND</v>
      </c>
      <c r="P15" s="538"/>
    </row>
    <row r="16" spans="3:16">
      <c r="C16" s="498"/>
      <c r="D16" s="488"/>
      <c r="E16" s="488"/>
      <c r="F16" s="490"/>
      <c r="G16" s="492"/>
      <c r="H16" s="535"/>
      <c r="I16" s="480"/>
      <c r="J16" s="135">
        <f ca="1">IF(MOD(ROW()-13,2)=0,IF(ISBLANK(OFFSET(#REF!,INT((ROW()-13)/2),0)),"",OFFSET(#REF!,INT((ROW()-13)/2),0)),IF(ISBLANK(OFFSET('9. METAS'!$U$20,INT((ROW()-14)/2),0)),"",OFFSET('9. METAS'!$U$20,INT((ROW()-14)/2),0)))</f>
        <v>120582.14</v>
      </c>
      <c r="K16" s="136">
        <f ca="1">IF(MOD(ROW()-13,2)=0,IF(ISBLANK(OFFSET(#REF!,INT((ROW()-13)/2),0)),"",OFFSET(#REF!,INT((ROW()-13)/2),0)),IF(ISBLANK(OFFSET('9. METAS'!$V$20,INT((ROW()-14)/2),0)),"",OFFSET('9. METAS'!$V$20,INT((ROW()-14)/2),0)))</f>
        <v>123457.31</v>
      </c>
      <c r="L16" s="136">
        <f ca="1">IF(MOD(ROW()-13,2)=0,IF(ISBLANK(OFFSET(#REF!,INT((ROW()-13)/2),0)),"",OFFSET(#REF!,INT((ROW()-13)/2),0)),IF(ISBLANK(OFFSET('9. METAS'!$W$20,INT((ROW()-14)/2),0)),"",OFFSET('9. METAS'!$W$20,INT((ROW()-14)/2),0)))</f>
        <v>148007.89000000001</v>
      </c>
      <c r="M16" s="137">
        <f ca="1">IF(MOD(ROW()-13,2)=0,IF(ISBLANK(OFFSET(#REF!,INT((ROW()-13)/2),0)),"",OFFSET(#REF!,INT((ROW()-13)/2),0)),IF(ISBLANK(OFFSET('9. METAS'!$X$20,INT((ROW()-14)/2),0)),"",OFFSET('9. METAS'!$X$20,INT((ROW()-14)/2),0)))</f>
        <v>169105.79</v>
      </c>
      <c r="N16" s="537"/>
      <c r="O16" s="508"/>
      <c r="P16" s="539"/>
    </row>
    <row r="17" spans="3:16">
      <c r="C17" s="486" t="str">
        <f ca="1">IF(ISBLANK(OFFSET('5. Pp (3 años)'!$C$46,INT((ROW()-13)/2),0)),"",OFFSET('5. Pp (3 años)'!$C$46,INT((ROW()-13)/2),0))</f>
        <v>Componente</v>
      </c>
      <c r="D17" s="488" t="str">
        <f ca="1">IF(ISBLANK(OFFSET('5. Pp (3 años)'!$D$46,INT((ROW()-13)/2),0)),"",OFFSET('5. Pp (3 años)'!$D$46,INT((ROW()-13)/2),0))</f>
        <v>2.4.1.1. Supervisión del cumplimiento de la recolección de residuos sólidos urbanos realizadas.</v>
      </c>
      <c r="E17" s="488" t="str">
        <f ca="1">IF(ISBLANK(OFFSET('5. Pp (3 años)'!$E$46,INT((ROW()-13)/2),0)),"",OFFSET('5. Pp (3 años)'!$E$46,INT((ROW()-13)/2),0))</f>
        <v>PRSU: Porcentaje de verificaciones de la recolección de RSU realizadas.</v>
      </c>
      <c r="F17" s="490" t="str">
        <f ca="1">IF(ISBLANK(OFFSET('5. Pp (3 años)'!$K$46,INT((ROW()-13)/2),0)),"",OFFSET('5. Pp (3 años)'!$K$46,INT((ROW()-13)/2),0))</f>
        <v>Ascendente</v>
      </c>
      <c r="G17" s="492" t="str">
        <f ca="1">IF(ISBLANK(OFFSET('5. Pp (3 años)'!$H$46,INT((ROW()-13)/2),0)),"",OFFSET('5. Pp (3 años)'!$H$46,INT((ROW()-13)/2),0))</f>
        <v>Trimestral</v>
      </c>
      <c r="H17" s="535">
        <f ca="1">IF(ISBLANK(OFFSET('9. METAS'!$L$20,INT((ROW()-13)/2),0)),"",OFFSET('9. METAS'!$L$20,INT((ROW()-13)/2),0))</f>
        <v>2200</v>
      </c>
      <c r="I17" s="479"/>
      <c r="J17" s="135" t="e">
        <f ca="1">IF(MOD(ROW()-13,2)=0,IF(ISBLANK(OFFSET(#REF!,INT((ROW()-13)/2),0)),"",OFFSET(#REF!,INT((ROW()-13)/2),0)),IF(ISBLANK(OFFSET('9. METAS'!$U$20,INT((ROW()-14)/2),0)),"",OFFSET('9. METAS'!$U$20,INT((ROW()-14)/2),0)))</f>
        <v>#REF!</v>
      </c>
      <c r="K17" s="136" t="e">
        <f ca="1">IF(MOD(ROW()-13,2)=0,IF(ISBLANK(OFFSET(#REF!,INT((ROW()-13)/2),0)),"",OFFSET(#REF!,INT((ROW()-13)/2),0)),IF(ISBLANK(OFFSET('9. METAS'!$V$20,INT((ROW()-14)/2),0)),"",OFFSET('9. METAS'!$V$20,INT((ROW()-14)/2),0)))</f>
        <v>#REF!</v>
      </c>
      <c r="L17" s="136" t="e">
        <f ca="1">IF(MOD(ROW()-13,2)=0,IF(ISBLANK(OFFSET(#REF!,INT((ROW()-13)/2),0)),"",OFFSET(#REF!,INT((ROW()-13)/2),0)),IF(ISBLANK(OFFSET('9. METAS'!$W$20,INT((ROW()-14)/2),0)),"",OFFSET('9. METAS'!$W$20,INT((ROW()-14)/2),0)))</f>
        <v>#REF!</v>
      </c>
      <c r="M17" s="137" t="e">
        <f ca="1">IF(MOD(ROW()-13,2)=0,IF(ISBLANK(OFFSET(#REF!,INT((ROW()-13)/2),0)),"",OFFSET(#REF!,INT((ROW()-13)/2),0)),IF(ISBLANK(OFFSET('9. METAS'!$X$20,INT((ROW()-14)/2),0)),"",OFFSET('9. METAS'!$X$20,INT((ROW()-14)/2),0)))</f>
        <v>#REF!</v>
      </c>
      <c r="N17" s="536" t="str">
        <f t="shared" ref="N17" ca="1" si="0">IFERROR(J17/J18,"ND")</f>
        <v>ND</v>
      </c>
      <c r="O17" s="507" t="str">
        <f t="shared" ref="O17" ca="1" si="1">IFERROR(((J17+K17)/H17),"ND")</f>
        <v>ND</v>
      </c>
      <c r="P17" s="538"/>
    </row>
    <row r="18" spans="3:16">
      <c r="C18" s="498"/>
      <c r="D18" s="488"/>
      <c r="E18" s="488"/>
      <c r="F18" s="490"/>
      <c r="G18" s="492"/>
      <c r="H18" s="535"/>
      <c r="I18" s="480"/>
      <c r="J18" s="135">
        <f ca="1">IF(MOD(ROW()-13,2)=0,IF(ISBLANK(OFFSET(#REF!,INT((ROW()-13)/2),0)),"",OFFSET(#REF!,INT((ROW()-13)/2),0)),IF(ISBLANK(OFFSET('9. METAS'!$U$20,INT((ROW()-14)/2),0)),"",OFFSET('9. METAS'!$U$20,INT((ROW()-14)/2),0)))</f>
        <v>550</v>
      </c>
      <c r="K18" s="136">
        <f ca="1">IF(MOD(ROW()-13,2)=0,IF(ISBLANK(OFFSET(#REF!,INT((ROW()-13)/2),0)),"",OFFSET(#REF!,INT((ROW()-13)/2),0)),IF(ISBLANK(OFFSET('9. METAS'!$V$20,INT((ROW()-14)/2),0)),"",OFFSET('9. METAS'!$V$20,INT((ROW()-14)/2),0)))</f>
        <v>550</v>
      </c>
      <c r="L18" s="136">
        <f ca="1">IF(MOD(ROW()-13,2)=0,IF(ISBLANK(OFFSET(#REF!,INT((ROW()-13)/2),0)),"",OFFSET(#REF!,INT((ROW()-13)/2),0)),IF(ISBLANK(OFFSET('9. METAS'!$W$20,INT((ROW()-14)/2),0)),"",OFFSET('9. METAS'!$W$20,INT((ROW()-14)/2),0)))</f>
        <v>550</v>
      </c>
      <c r="M18" s="137">
        <f ca="1">IF(MOD(ROW()-13,2)=0,IF(ISBLANK(OFFSET(#REF!,INT((ROW()-13)/2),0)),"",OFFSET(#REF!,INT((ROW()-13)/2),0)),IF(ISBLANK(OFFSET('9. METAS'!$X$20,INT((ROW()-14)/2),0)),"",OFFSET('9. METAS'!$X$20,INT((ROW()-14)/2),0)))</f>
        <v>550</v>
      </c>
      <c r="N18" s="537"/>
      <c r="O18" s="508"/>
      <c r="P18" s="539"/>
    </row>
    <row r="19" spans="3:16">
      <c r="C19" s="486" t="str">
        <f ca="1">IF(ISBLANK(OFFSET('5. Pp (3 años)'!$C$46,INT((ROW()-13)/2),0)),"",OFFSET('5. Pp (3 años)'!$C$46,INT((ROW()-13)/2),0))</f>
        <v>Actividad</v>
      </c>
      <c r="D19" s="488" t="str">
        <f ca="1">IF(ISBLANK(OFFSET('5. Pp (3 años)'!$D$46,INT((ROW()-13)/2),0)),"",OFFSET('5. Pp (3 años)'!$D$46,INT((ROW()-13)/2),0))</f>
        <v>3.4.1.1.Supervisar rutas de recolección de los Residuos Sólidos Urbanos realizadas.</v>
      </c>
      <c r="E19" s="488" t="str">
        <f ca="1">IF(ISBLANK(OFFSET('5. Pp (3 años)'!$E$46,INT((ROW()-13)/2),0)),"",OFFSET('5. Pp (3 años)'!$E$46,INT((ROW()-13)/2),0))</f>
        <v xml:space="preserve">PRS: Porcentaje de supervisión de  rutas de recolección de RSU realizadas </v>
      </c>
      <c r="F19" s="490" t="str">
        <f ca="1">IF(ISBLANK(OFFSET('5. Pp (3 años)'!$K$46,INT((ROW()-13)/2),0)),"",OFFSET('5. Pp (3 años)'!$K$46,INT((ROW()-13)/2),0))</f>
        <v>Ascendente</v>
      </c>
      <c r="G19" s="492" t="str">
        <f ca="1">IF(ISBLANK(OFFSET('5. Pp (3 años)'!$H$46,INT((ROW()-13)/2),0)),"",OFFSET('5. Pp (3 años)'!$H$46,INT((ROW()-13)/2),0))</f>
        <v>Trimestral</v>
      </c>
      <c r="H19" s="535">
        <f ca="1">IF(ISBLANK(OFFSET('9. METAS'!$L$20,INT((ROW()-13)/2),0)),"",OFFSET('9. METAS'!$L$20,INT((ROW()-13)/2),0))</f>
        <v>40515</v>
      </c>
      <c r="I19" s="479"/>
      <c r="J19" s="135" t="e">
        <f ca="1">IF(MOD(ROW()-13,2)=0,IF(ISBLANK(OFFSET(#REF!,INT((ROW()-13)/2),0)),"",OFFSET(#REF!,INT((ROW()-13)/2),0)),IF(ISBLANK(OFFSET('9. METAS'!$U$20,INT((ROW()-14)/2),0)),"",OFFSET('9. METAS'!$U$20,INT((ROW()-14)/2),0)))</f>
        <v>#REF!</v>
      </c>
      <c r="K19" s="136" t="e">
        <f ca="1">IF(MOD(ROW()-13,2)=0,IF(ISBLANK(OFFSET(#REF!,INT((ROW()-13)/2),0)),"",OFFSET(#REF!,INT((ROW()-13)/2),0)),IF(ISBLANK(OFFSET('9. METAS'!$V$20,INT((ROW()-14)/2),0)),"",OFFSET('9. METAS'!$V$20,INT((ROW()-14)/2),0)))</f>
        <v>#REF!</v>
      </c>
      <c r="L19" s="136" t="e">
        <f ca="1">IF(MOD(ROW()-13,2)=0,IF(ISBLANK(OFFSET(#REF!,INT((ROW()-13)/2),0)),"",OFFSET(#REF!,INT((ROW()-13)/2),0)),IF(ISBLANK(OFFSET('9. METAS'!$W$20,INT((ROW()-14)/2),0)),"",OFFSET('9. METAS'!$W$20,INT((ROW()-14)/2),0)))</f>
        <v>#REF!</v>
      </c>
      <c r="M19" s="137" t="e">
        <f ca="1">IF(MOD(ROW()-13,2)=0,IF(ISBLANK(OFFSET(#REF!,INT((ROW()-13)/2),0)),"",OFFSET(#REF!,INT((ROW()-13)/2),0)),IF(ISBLANK(OFFSET('9. METAS'!$X$20,INT((ROW()-14)/2),0)),"",OFFSET('9. METAS'!$X$20,INT((ROW()-14)/2),0)))</f>
        <v>#REF!</v>
      </c>
      <c r="N19" s="536" t="str">
        <f t="shared" ref="N19" ca="1" si="2">IFERROR(J19/J20,"ND")</f>
        <v>ND</v>
      </c>
      <c r="O19" s="507" t="str">
        <f t="shared" ref="O19" ca="1" si="3">IFERROR(((J19+K19)/H19),"ND")</f>
        <v>ND</v>
      </c>
      <c r="P19" s="538"/>
    </row>
    <row r="20" spans="3:16">
      <c r="C20" s="498"/>
      <c r="D20" s="488"/>
      <c r="E20" s="488"/>
      <c r="F20" s="490"/>
      <c r="G20" s="492"/>
      <c r="H20" s="535"/>
      <c r="I20" s="480"/>
      <c r="J20" s="135">
        <f ca="1">IF(MOD(ROW()-13,2)=0,IF(ISBLANK(OFFSET(#REF!,INT((ROW()-13)/2),0)),"",OFFSET(#REF!,INT((ROW()-13)/2),0)),IF(ISBLANK(OFFSET('9. METAS'!$U$20,INT((ROW()-14)/2),0)),"",OFFSET('9. METAS'!$U$20,INT((ROW()-14)/2),0)))</f>
        <v>9990</v>
      </c>
      <c r="K20" s="136">
        <f ca="1">IF(MOD(ROW()-13,2)=0,IF(ISBLANK(OFFSET(#REF!,INT((ROW()-13)/2),0)),"",OFFSET(#REF!,INT((ROW()-13)/2),0)),IF(ISBLANK(OFFSET('9. METAS'!$V$20,INT((ROW()-14)/2),0)),"",OFFSET('9. METAS'!$V$20,INT((ROW()-14)/2),0)))</f>
        <v>10101</v>
      </c>
      <c r="L20" s="136">
        <f ca="1">IF(MOD(ROW()-13,2)=0,IF(ISBLANK(OFFSET(#REF!,INT((ROW()-13)/2),0)),"",OFFSET(#REF!,INT((ROW()-13)/2),0)),IF(ISBLANK(OFFSET('9. METAS'!$W$20,INT((ROW()-14)/2),0)),"",OFFSET('9. METAS'!$W$20,INT((ROW()-14)/2),0)))</f>
        <v>10212</v>
      </c>
      <c r="M20" s="137">
        <f ca="1">IF(MOD(ROW()-13,2)=0,IF(ISBLANK(OFFSET(#REF!,INT((ROW()-13)/2),0)),"",OFFSET(#REF!,INT((ROW()-13)/2),0)),IF(ISBLANK(OFFSET('9. METAS'!$X$20,INT((ROW()-14)/2),0)),"",OFFSET('9. METAS'!$X$20,INT((ROW()-14)/2),0)))</f>
        <v>10212</v>
      </c>
      <c r="N20" s="537"/>
      <c r="O20" s="508"/>
      <c r="P20" s="539"/>
    </row>
    <row r="21" spans="3:16">
      <c r="C21" s="486" t="str">
        <f ca="1">IF(ISBLANK(OFFSET('5. Pp (3 años)'!$C$46,INT((ROW()-13)/2),0)),"",OFFSET('5. Pp (3 años)'!$C$46,INT((ROW()-13)/2),0))</f>
        <v>Actividad</v>
      </c>
      <c r="D21" s="488" t="str">
        <f ca="1">IF(ISBLANK(OFFSET('5. Pp (3 años)'!$D$46,INT((ROW()-13)/2),0)),"",OFFSET('5. Pp (3 años)'!$D$46,INT((ROW()-13)/2),0))</f>
        <v>2.4.1.2. Atender quejas ciudadanas respecto a la recolección de RSU con el propósito de mejorar el servicio.</v>
      </c>
      <c r="E21" s="488" t="str">
        <f ca="1">IF(ISBLANK(OFFSET('5. Pp (3 años)'!$E$46,INT((ROW()-13)/2),0)),"",OFFSET('5. Pp (3 años)'!$E$46,INT((ROW()-13)/2),0))</f>
        <v>PQCA: Porcentaje de quejas ciudadanas atendidas.</v>
      </c>
      <c r="F21" s="490" t="str">
        <f ca="1">IF(ISBLANK(OFFSET('5. Pp (3 años)'!$K$46,INT((ROW()-13)/2),0)),"",OFFSET('5. Pp (3 años)'!$K$46,INT((ROW()-13)/2),0))</f>
        <v>Descendente</v>
      </c>
      <c r="G21" s="492" t="str">
        <f ca="1">IF(ISBLANK(OFFSET('5. Pp (3 años)'!$H$46,INT((ROW()-13)/2),0)),"",OFFSET('5. Pp (3 años)'!$H$46,INT((ROW()-13)/2),0))</f>
        <v>Trimestral</v>
      </c>
      <c r="H21" s="535">
        <f ca="1">IF(ISBLANK(OFFSET('9. METAS'!$L$20,INT((ROW()-13)/2),0)),"",OFFSET('9. METAS'!$L$20,INT((ROW()-13)/2),0))</f>
        <v>1018</v>
      </c>
      <c r="I21" s="479"/>
      <c r="J21" s="135" t="e">
        <f ca="1">IF(MOD(ROW()-13,2)=0,IF(ISBLANK(OFFSET(#REF!,INT((ROW()-13)/2),0)),"",OFFSET(#REF!,INT((ROW()-13)/2),0)),IF(ISBLANK(OFFSET('9. METAS'!$U$20,INT((ROW()-14)/2),0)),"",OFFSET('9. METAS'!$U$20,INT((ROW()-14)/2),0)))</f>
        <v>#REF!</v>
      </c>
      <c r="K21" s="136" t="e">
        <f ca="1">IF(MOD(ROW()-13,2)=0,IF(ISBLANK(OFFSET(#REF!,INT((ROW()-13)/2),0)),"",OFFSET(#REF!,INT((ROW()-13)/2),0)),IF(ISBLANK(OFFSET('9. METAS'!$V$20,INT((ROW()-14)/2),0)),"",OFFSET('9. METAS'!$V$20,INT((ROW()-14)/2),0)))</f>
        <v>#REF!</v>
      </c>
      <c r="L21" s="136" t="e">
        <f ca="1">IF(MOD(ROW()-13,2)=0,IF(ISBLANK(OFFSET(#REF!,INT((ROW()-13)/2),0)),"",OFFSET(#REF!,INT((ROW()-13)/2),0)),IF(ISBLANK(OFFSET('9. METAS'!$W$20,INT((ROW()-14)/2),0)),"",OFFSET('9. METAS'!$W$20,INT((ROW()-14)/2),0)))</f>
        <v>#REF!</v>
      </c>
      <c r="M21" s="137" t="e">
        <f ca="1">IF(MOD(ROW()-13,2)=0,IF(ISBLANK(OFFSET(#REF!,INT((ROW()-13)/2),0)),"",OFFSET(#REF!,INT((ROW()-13)/2),0)),IF(ISBLANK(OFFSET('9. METAS'!$X$20,INT((ROW()-14)/2),0)),"",OFFSET('9. METAS'!$X$20,INT((ROW()-14)/2),0)))</f>
        <v>#REF!</v>
      </c>
      <c r="N21" s="536" t="str">
        <f t="shared" ref="N21" ca="1" si="4">IFERROR(J21/J22,"ND")</f>
        <v>ND</v>
      </c>
      <c r="O21" s="507" t="str">
        <f t="shared" ref="O21" ca="1" si="5">IFERROR(((J21+K21)/H21),"ND")</f>
        <v>ND</v>
      </c>
      <c r="P21" s="538"/>
    </row>
    <row r="22" spans="3:16">
      <c r="C22" s="498"/>
      <c r="D22" s="488"/>
      <c r="E22" s="488"/>
      <c r="F22" s="490"/>
      <c r="G22" s="492"/>
      <c r="H22" s="535"/>
      <c r="I22" s="480"/>
      <c r="J22" s="135">
        <f ca="1">IF(MOD(ROW()-13,2)=0,IF(ISBLANK(OFFSET(#REF!,INT((ROW()-13)/2),0)),"",OFFSET(#REF!,INT((ROW()-13)/2),0)),IF(ISBLANK(OFFSET('9. METAS'!$U$20,INT((ROW()-14)/2),0)),"",OFFSET('9. METAS'!$U$20,INT((ROW()-14)/2),0)))</f>
        <v>308</v>
      </c>
      <c r="K22" s="136">
        <f ca="1">IF(MOD(ROW()-13,2)=0,IF(ISBLANK(OFFSET(#REF!,INT((ROW()-13)/2),0)),"",OFFSET(#REF!,INT((ROW()-13)/2),0)),IF(ISBLANK(OFFSET('9. METAS'!$V$20,INT((ROW()-14)/2),0)),"",OFFSET('9. METAS'!$V$20,INT((ROW()-14)/2),0)))</f>
        <v>316</v>
      </c>
      <c r="L22" s="136">
        <f ca="1">IF(MOD(ROW()-13,2)=0,IF(ISBLANK(OFFSET(#REF!,INT((ROW()-13)/2),0)),"",OFFSET(#REF!,INT((ROW()-13)/2),0)),IF(ISBLANK(OFFSET('9. METAS'!$W$20,INT((ROW()-14)/2),0)),"",OFFSET('9. METAS'!$W$20,INT((ROW()-14)/2),0)))</f>
        <v>281</v>
      </c>
      <c r="M22" s="137">
        <f ca="1">IF(MOD(ROW()-13,2)=0,IF(ISBLANK(OFFSET(#REF!,INT((ROW()-13)/2),0)),"",OFFSET(#REF!,INT((ROW()-13)/2),0)),IF(ISBLANK(OFFSET('9. METAS'!$X$20,INT((ROW()-14)/2),0)),"",OFFSET('9. METAS'!$X$20,INT((ROW()-14)/2),0)))</f>
        <v>113</v>
      </c>
      <c r="N22" s="537"/>
      <c r="O22" s="508"/>
      <c r="P22" s="539"/>
    </row>
    <row r="23" spans="3:16">
      <c r="C23" s="486" t="str">
        <f ca="1">IF(ISBLANK(OFFSET('5. Pp (3 años)'!$C$46,INT((ROW()-13)/2),0)),"",OFFSET('5. Pp (3 años)'!$C$46,INT((ROW()-13)/2),0))</f>
        <v>Actividad</v>
      </c>
      <c r="D23" s="488" t="str">
        <f ca="1">IF(ISBLANK(OFFSET('5. Pp (3 años)'!$D$46,INT((ROW()-13)/2),0)),"",OFFSET('5. Pp (3 años)'!$D$46,INT((ROW()-13)/2),0))</f>
        <v>2.4.1.3. Colocación de lonas de la empieza  de tiraderos clandestinos realizados</v>
      </c>
      <c r="E23" s="488" t="str">
        <f ca="1">IF(ISBLANK(OFFSET('5. Pp (3 años)'!$E$46,INT((ROW()-13)/2),0)),"",OFFSET('5. Pp (3 años)'!$E$46,INT((ROW()-13)/2),0))</f>
        <v>PCLLTC: Porcentaje de colocación de lonas de la limpieza de tiraderos clandestinos realizados.</v>
      </c>
      <c r="F23" s="490" t="str">
        <f ca="1">IF(ISBLANK(OFFSET('5. Pp (3 años)'!$K$46,INT((ROW()-13)/2),0)),"",OFFSET('5. Pp (3 años)'!$K$46,INT((ROW()-13)/2),0))</f>
        <v>Ascendente</v>
      </c>
      <c r="G23" s="492" t="str">
        <f ca="1">IF(ISBLANK(OFFSET('5. Pp (3 años)'!$H$46,INT((ROW()-13)/2),0)),"",OFFSET('5. Pp (3 años)'!$H$46,INT((ROW()-13)/2),0))</f>
        <v>Trimestral</v>
      </c>
      <c r="H23" s="535">
        <f ca="1">IF(ISBLANK(OFFSET('9. METAS'!$L$20,INT((ROW()-13)/2),0)),"",OFFSET('9. METAS'!$L$20,INT((ROW()-13)/2),0))</f>
        <v>718</v>
      </c>
      <c r="I23" s="479"/>
      <c r="J23" s="135" t="e">
        <f ca="1">IF(MOD(ROW()-13,2)=0,IF(ISBLANK(OFFSET(#REF!,INT((ROW()-13)/2),0)),"",OFFSET(#REF!,INT((ROW()-13)/2),0)),IF(ISBLANK(OFFSET('9. METAS'!$U$20,INT((ROW()-14)/2),0)),"",OFFSET('9. METAS'!$U$20,INT((ROW()-14)/2),0)))</f>
        <v>#REF!</v>
      </c>
      <c r="K23" s="136" t="e">
        <f ca="1">IF(MOD(ROW()-13,2)=0,IF(ISBLANK(OFFSET(#REF!,INT((ROW()-13)/2),0)),"",OFFSET(#REF!,INT((ROW()-13)/2),0)),IF(ISBLANK(OFFSET('9. METAS'!$V$20,INT((ROW()-14)/2),0)),"",OFFSET('9. METAS'!$V$20,INT((ROW()-14)/2),0)))</f>
        <v>#REF!</v>
      </c>
      <c r="L23" s="136" t="e">
        <f ca="1">IF(MOD(ROW()-13,2)=0,IF(ISBLANK(OFFSET(#REF!,INT((ROW()-13)/2),0)),"",OFFSET(#REF!,INT((ROW()-13)/2),0)),IF(ISBLANK(OFFSET('9. METAS'!$W$20,INT((ROW()-14)/2),0)),"",OFFSET('9. METAS'!$W$20,INT((ROW()-14)/2),0)))</f>
        <v>#REF!</v>
      </c>
      <c r="M23" s="137" t="e">
        <f ca="1">IF(MOD(ROW()-13,2)=0,IF(ISBLANK(OFFSET(#REF!,INT((ROW()-13)/2),0)),"",OFFSET(#REF!,INT((ROW()-13)/2),0)),IF(ISBLANK(OFFSET('9. METAS'!$X$20,INT((ROW()-14)/2),0)),"",OFFSET('9. METAS'!$X$20,INT((ROW()-14)/2),0)))</f>
        <v>#REF!</v>
      </c>
      <c r="N23" s="536" t="str">
        <f t="shared" ref="N23" ca="1" si="6">IFERROR(J23/J24,"ND")</f>
        <v>ND</v>
      </c>
      <c r="O23" s="507" t="str">
        <f t="shared" ref="O23" ca="1" si="7">IFERROR(((J23+K23)/H23),"ND")</f>
        <v>ND</v>
      </c>
      <c r="P23" s="538"/>
    </row>
    <row r="24" spans="3:16">
      <c r="C24" s="498"/>
      <c r="D24" s="488"/>
      <c r="E24" s="488"/>
      <c r="F24" s="490"/>
      <c r="G24" s="492"/>
      <c r="H24" s="535"/>
      <c r="I24" s="480"/>
      <c r="J24" s="135">
        <f ca="1">IF(MOD(ROW()-13,2)=0,IF(ISBLANK(OFFSET(#REF!,INT((ROW()-13)/2),0)),"",OFFSET(#REF!,INT((ROW()-13)/2),0)),IF(ISBLANK(OFFSET('9. METAS'!$U$20,INT((ROW()-14)/2),0)),"",OFFSET('9. METAS'!$U$20,INT((ROW()-14)/2),0)))</f>
        <v>174</v>
      </c>
      <c r="K24" s="136">
        <f ca="1">IF(MOD(ROW()-13,2)=0,IF(ISBLANK(OFFSET(#REF!,INT((ROW()-13)/2),0)),"",OFFSET(#REF!,INT((ROW()-13)/2),0)),IF(ISBLANK(OFFSET('9. METAS'!$V$20,INT((ROW()-14)/2),0)),"",OFFSET('9. METAS'!$V$20,INT((ROW()-14)/2),0)))</f>
        <v>154</v>
      </c>
      <c r="L24" s="136">
        <f ca="1">IF(MOD(ROW()-13,2)=0,IF(ISBLANK(OFFSET(#REF!,INT((ROW()-13)/2),0)),"",OFFSET(#REF!,INT((ROW()-13)/2),0)),IF(ISBLANK(OFFSET('9. METAS'!$W$20,INT((ROW()-14)/2),0)),"",OFFSET('9. METAS'!$W$20,INT((ROW()-14)/2),0)))</f>
        <v>231</v>
      </c>
      <c r="M24" s="137">
        <f ca="1">IF(MOD(ROW()-13,2)=0,IF(ISBLANK(OFFSET(#REF!,INT((ROW()-13)/2),0)),"",OFFSET(#REF!,INT((ROW()-13)/2),0)),IF(ISBLANK(OFFSET('9. METAS'!$X$20,INT((ROW()-14)/2),0)),"",OFFSET('9. METAS'!$X$20,INT((ROW()-14)/2),0)))</f>
        <v>159</v>
      </c>
      <c r="N24" s="537"/>
      <c r="O24" s="508"/>
      <c r="P24" s="539"/>
    </row>
    <row r="25" spans="3:16">
      <c r="C25" s="486" t="str">
        <f ca="1">IF(ISBLANK(OFFSET('5. Pp (3 años)'!$C$46,INT((ROW()-13)/2),0)),"",OFFSET('5. Pp (3 años)'!$C$46,INT((ROW()-13)/2),0))</f>
        <v>Actividad</v>
      </c>
      <c r="D25" s="488" t="str">
        <f ca="1">IF(ISBLANK(OFFSET('5. Pp (3 años)'!$D$46,INT((ROW()-13)/2),0)),"",OFFSET('5. Pp (3 años)'!$D$46,INT((ROW()-13)/2),0))</f>
        <v>2.4.1.4 Supervisar el  servicio de barrido mecánico y manual de calles y avenidas realizadas.</v>
      </c>
      <c r="E25" s="488" t="str">
        <f ca="1">IF(ISBLANK(OFFSET('5. Pp (3 años)'!$E$46,INT((ROW()-13)/2),0)),"",OFFSET('5. Pp (3 años)'!$E$46,INT((ROW()-13)/2),0))</f>
        <v>PSBMM: Porcentaje de supervisión del de barrido   mecánico y manuales.</v>
      </c>
      <c r="F25" s="490" t="str">
        <f ca="1">IF(ISBLANK(OFFSET('5. Pp (3 años)'!$K$46,INT((ROW()-13)/2),0)),"",OFFSET('5. Pp (3 años)'!$K$46,INT((ROW()-13)/2),0))</f>
        <v>Ascendente</v>
      </c>
      <c r="G25" s="492" t="str">
        <f ca="1">IF(ISBLANK(OFFSET('5. Pp (3 años)'!$H$46,INT((ROW()-13)/2),0)),"",OFFSET('5. Pp (3 años)'!$H$46,INT((ROW()-13)/2),0))</f>
        <v>Trimestral</v>
      </c>
      <c r="H25" s="535">
        <f ca="1">IF(ISBLANK(OFFSET('9. METAS'!$L$20,INT((ROW()-13)/2),0)),"",OFFSET('9. METAS'!$L$20,INT((ROW()-13)/2),0))</f>
        <v>78399</v>
      </c>
      <c r="I25" s="479"/>
      <c r="J25" s="135" t="e">
        <f ca="1">IF(MOD(ROW()-13,2)=0,IF(ISBLANK(OFFSET(#REF!,INT((ROW()-13)/2),0)),"",OFFSET(#REF!,INT((ROW()-13)/2),0)),IF(ISBLANK(OFFSET('9. METAS'!$U$20,INT((ROW()-14)/2),0)),"",OFFSET('9. METAS'!$U$20,INT((ROW()-14)/2),0)))</f>
        <v>#REF!</v>
      </c>
      <c r="K25" s="136" t="e">
        <f ca="1">IF(MOD(ROW()-13,2)=0,IF(ISBLANK(OFFSET(#REF!,INT((ROW()-13)/2),0)),"",OFFSET(#REF!,INT((ROW()-13)/2),0)),IF(ISBLANK(OFFSET('9. METAS'!$V$20,INT((ROW()-14)/2),0)),"",OFFSET('9. METAS'!$V$20,INT((ROW()-14)/2),0)))</f>
        <v>#REF!</v>
      </c>
      <c r="L25" s="136" t="e">
        <f ca="1">IF(MOD(ROW()-13,2)=0,IF(ISBLANK(OFFSET(#REF!,INT((ROW()-13)/2),0)),"",OFFSET(#REF!,INT((ROW()-13)/2),0)),IF(ISBLANK(OFFSET('9. METAS'!$W$20,INT((ROW()-14)/2),0)),"",OFFSET('9. METAS'!$W$20,INT((ROW()-14)/2),0)))</f>
        <v>#REF!</v>
      </c>
      <c r="M25" s="137" t="e">
        <f ca="1">IF(MOD(ROW()-13,2)=0,IF(ISBLANK(OFFSET(#REF!,INT((ROW()-13)/2),0)),"",OFFSET(#REF!,INT((ROW()-13)/2),0)),IF(ISBLANK(OFFSET('9. METAS'!$X$20,INT((ROW()-14)/2),0)),"",OFFSET('9. METAS'!$X$20,INT((ROW()-14)/2),0)))</f>
        <v>#REF!</v>
      </c>
      <c r="N25" s="536" t="str">
        <f t="shared" ref="N25" ca="1" si="8">IFERROR(J25/J26,"ND")</f>
        <v>ND</v>
      </c>
      <c r="O25" s="507" t="str">
        <f t="shared" ref="O25" ca="1" si="9">IFERROR(((J25+K25)/H25),"ND")</f>
        <v>ND</v>
      </c>
      <c r="P25" s="538"/>
    </row>
    <row r="26" spans="3:16">
      <c r="C26" s="498"/>
      <c r="D26" s="488"/>
      <c r="E26" s="488"/>
      <c r="F26" s="490"/>
      <c r="G26" s="492"/>
      <c r="H26" s="535"/>
      <c r="I26" s="480"/>
      <c r="J26" s="135">
        <f ca="1">IF(MOD(ROW()-13,2)=0,IF(ISBLANK(OFFSET(#REF!,INT((ROW()-13)/2),0)),"",OFFSET(#REF!,INT((ROW()-13)/2),0)),IF(ISBLANK(OFFSET('9. METAS'!$U$20,INT((ROW()-14)/2),0)),"",OFFSET('9. METAS'!$U$20,INT((ROW()-14)/2),0)))</f>
        <v>19200</v>
      </c>
      <c r="K26" s="136">
        <f ca="1">IF(MOD(ROW()-13,2)=0,IF(ISBLANK(OFFSET(#REF!,INT((ROW()-13)/2),0)),"",OFFSET(#REF!,INT((ROW()-13)/2),0)),IF(ISBLANK(OFFSET('9. METAS'!$V$20,INT((ROW()-14)/2),0)),"",OFFSET('9. METAS'!$V$20,INT((ROW()-14)/2),0)))</f>
        <v>19500</v>
      </c>
      <c r="L26" s="136">
        <f ca="1">IF(MOD(ROW()-13,2)=0,IF(ISBLANK(OFFSET(#REF!,INT((ROW()-13)/2),0)),"",OFFSET(#REF!,INT((ROW()-13)/2),0)),IF(ISBLANK(OFFSET('9. METAS'!$W$20,INT((ROW()-14)/2),0)),"",OFFSET('9. METAS'!$W$20,INT((ROW()-14)/2),0)))</f>
        <v>19800</v>
      </c>
      <c r="M26" s="137">
        <f ca="1">IF(MOD(ROW()-13,2)=0,IF(ISBLANK(OFFSET(#REF!,INT((ROW()-13)/2),0)),"",OFFSET(#REF!,INT((ROW()-13)/2),0)),IF(ISBLANK(OFFSET('9. METAS'!$X$20,INT((ROW()-14)/2),0)),"",OFFSET('9. METAS'!$X$20,INT((ROW()-14)/2),0)))</f>
        <v>19800</v>
      </c>
      <c r="N26" s="537"/>
      <c r="O26" s="508"/>
      <c r="P26" s="539"/>
    </row>
    <row r="27" spans="3:16">
      <c r="C27" s="486" t="str">
        <f ca="1">IF(ISBLANK(OFFSET('5. Pp (3 años)'!$C$46,INT((ROW()-13)/2),0)),"",OFFSET('5. Pp (3 años)'!$C$46,INT((ROW()-13)/2),0))</f>
        <v>Componente</v>
      </c>
      <c r="D27" s="488" t="str">
        <f ca="1">IF(ISBLANK(OFFSET('5. Pp (3 años)'!$D$46,INT((ROW()-13)/2),0)),"",OFFSET('5. Pp (3 años)'!$D$46,INT((ROW()-13)/2),0))</f>
        <v>2.4.2. Supervisar las actividades de la operación de los sitios de la disposición final realizados.</v>
      </c>
      <c r="E27" s="488" t="str">
        <f ca="1">IF(ISBLANK(OFFSET('5. Pp (3 años)'!$E$46,INT((ROW()-13)/2),0)),"",OFFSET('5. Pp (3 años)'!$E$46,INT((ROW()-13)/2),0))</f>
        <v xml:space="preserve">PROR: Porcentaje de reportes de Operación realizados. </v>
      </c>
      <c r="F27" s="490" t="str">
        <f ca="1">IF(ISBLANK(OFFSET('5. Pp (3 años)'!$K$46,INT((ROW()-13)/2),0)),"",OFFSET('5. Pp (3 años)'!$K$46,INT((ROW()-13)/2),0))</f>
        <v>Ascendente</v>
      </c>
      <c r="G27" s="492" t="str">
        <f ca="1">IF(ISBLANK(OFFSET('5. Pp (3 años)'!$H$46,INT((ROW()-13)/2),0)),"",OFFSET('5. Pp (3 años)'!$H$46,INT((ROW()-13)/2),0))</f>
        <v>Semestral</v>
      </c>
      <c r="H27" s="535">
        <f ca="1">IF(ISBLANK(OFFSET('9. METAS'!$L$20,INT((ROW()-13)/2),0)),"",OFFSET('9. METAS'!$L$20,INT((ROW()-13)/2),0))</f>
        <v>2</v>
      </c>
      <c r="I27" s="479"/>
      <c r="J27" s="135" t="e">
        <f ca="1">IF(MOD(ROW()-13,2)=0,IF(ISBLANK(OFFSET(#REF!,INT((ROW()-13)/2),0)),"",OFFSET(#REF!,INT((ROW()-13)/2),0)),IF(ISBLANK(OFFSET('9. METAS'!$U$20,INT((ROW()-14)/2),0)),"",OFFSET('9. METAS'!$U$20,INT((ROW()-14)/2),0)))</f>
        <v>#REF!</v>
      </c>
      <c r="K27" s="136" t="e">
        <f ca="1">IF(MOD(ROW()-13,2)=0,IF(ISBLANK(OFFSET(#REF!,INT((ROW()-13)/2),0)),"",OFFSET(#REF!,INT((ROW()-13)/2),0)),IF(ISBLANK(OFFSET('9. METAS'!$V$20,INT((ROW()-14)/2),0)),"",OFFSET('9. METAS'!$V$20,INT((ROW()-14)/2),0)))</f>
        <v>#REF!</v>
      </c>
      <c r="L27" s="136" t="e">
        <f ca="1">IF(MOD(ROW()-13,2)=0,IF(ISBLANK(OFFSET(#REF!,INT((ROW()-13)/2),0)),"",OFFSET(#REF!,INT((ROW()-13)/2),0)),IF(ISBLANK(OFFSET('9. METAS'!$W$20,INT((ROW()-14)/2),0)),"",OFFSET('9. METAS'!$W$20,INT((ROW()-14)/2),0)))</f>
        <v>#REF!</v>
      </c>
      <c r="M27" s="137" t="e">
        <f ca="1">IF(MOD(ROW()-13,2)=0,IF(ISBLANK(OFFSET(#REF!,INT((ROW()-13)/2),0)),"",OFFSET(#REF!,INT((ROW()-13)/2),0)),IF(ISBLANK(OFFSET('9. METAS'!$X$20,INT((ROW()-14)/2),0)),"",OFFSET('9. METAS'!$X$20,INT((ROW()-14)/2),0)))</f>
        <v>#REF!</v>
      </c>
      <c r="N27" s="536" t="str">
        <f t="shared" ref="N27" ca="1" si="10">IFERROR(J27/J28,"ND")</f>
        <v>ND</v>
      </c>
      <c r="O27" s="507" t="str">
        <f t="shared" ref="O27" ca="1" si="11">IFERROR(((J27+K27)/H27),"ND")</f>
        <v>ND</v>
      </c>
      <c r="P27" s="538"/>
    </row>
    <row r="28" spans="3:16">
      <c r="C28" s="498"/>
      <c r="D28" s="488"/>
      <c r="E28" s="488"/>
      <c r="F28" s="490"/>
      <c r="G28" s="492"/>
      <c r="H28" s="535"/>
      <c r="I28" s="480"/>
      <c r="J28" s="135">
        <f ca="1">IF(MOD(ROW()-13,2)=0,IF(ISBLANK(OFFSET(#REF!,INT((ROW()-13)/2),0)),"",OFFSET(#REF!,INT((ROW()-13)/2),0)),IF(ISBLANK(OFFSET('9. METAS'!$U$20,INT((ROW()-14)/2),0)),"",OFFSET('9. METAS'!$U$20,INT((ROW()-14)/2),0)))</f>
        <v>0</v>
      </c>
      <c r="K28" s="136">
        <f ca="1">IF(MOD(ROW()-13,2)=0,IF(ISBLANK(OFFSET(#REF!,INT((ROW()-13)/2),0)),"",OFFSET(#REF!,INT((ROW()-13)/2),0)),IF(ISBLANK(OFFSET('9. METAS'!$V$20,INT((ROW()-14)/2),0)),"",OFFSET('9. METAS'!$V$20,INT((ROW()-14)/2),0)))</f>
        <v>2</v>
      </c>
      <c r="L28" s="136">
        <f ca="1">IF(MOD(ROW()-13,2)=0,IF(ISBLANK(OFFSET(#REF!,INT((ROW()-13)/2),0)),"",OFFSET(#REF!,INT((ROW()-13)/2),0)),IF(ISBLANK(OFFSET('9. METAS'!$W$20,INT((ROW()-14)/2),0)),"",OFFSET('9. METAS'!$W$20,INT((ROW()-14)/2),0)))</f>
        <v>0</v>
      </c>
      <c r="M28" s="137">
        <f ca="1">IF(MOD(ROW()-13,2)=0,IF(ISBLANK(OFFSET(#REF!,INT((ROW()-13)/2),0)),"",OFFSET(#REF!,INT((ROW()-13)/2),0)),IF(ISBLANK(OFFSET('9. METAS'!$X$20,INT((ROW()-14)/2),0)),"",OFFSET('9. METAS'!$X$20,INT((ROW()-14)/2),0)))</f>
        <v>2</v>
      </c>
      <c r="N28" s="537"/>
      <c r="O28" s="508"/>
      <c r="P28" s="539"/>
    </row>
    <row r="29" spans="3:16">
      <c r="C29" s="486" t="str">
        <f ca="1">IF(ISBLANK(OFFSET('5. Pp (3 años)'!$C$46,INT((ROW()-13)/2),0)),"",OFFSET('5. Pp (3 años)'!$C$46,INT((ROW()-13)/2),0))</f>
        <v>Actividad</v>
      </c>
      <c r="D29" s="488" t="str">
        <f ca="1">IF(ISBLANK(OFFSET('5. Pp (3 años)'!$D$46,INT((ROW()-13)/2),0)),"",OFFSET('5. Pp (3 años)'!$D$46,INT((ROW()-13)/2),0))</f>
        <v>2.4.2.1. Supervisar y realizar mantenimiento y saneamiento del sitio clausurado de la parcela 1113 realizadas.</v>
      </c>
      <c r="E29" s="488" t="str">
        <f ca="1">IF(ISBLANK(OFFSET('5. Pp (3 años)'!$E$46,INT((ROW()-13)/2),0)),"",OFFSET('5. Pp (3 años)'!$E$46,INT((ROW()-13)/2),0))</f>
        <v xml:space="preserve">PRPA1: Porcentaje de Reportes de la Parcela 1113 atendidos         </v>
      </c>
      <c r="F29" s="490" t="str">
        <f ca="1">IF(ISBLANK(OFFSET('5. Pp (3 años)'!$K$46,INT((ROW()-13)/2),0)),"",OFFSET('5. Pp (3 años)'!$K$46,INT((ROW()-13)/2),0))</f>
        <v>Ascendente</v>
      </c>
      <c r="G29" s="492" t="str">
        <f ca="1">IF(ISBLANK(OFFSET('5. Pp (3 años)'!$H$46,INT((ROW()-13)/2),0)),"",OFFSET('5. Pp (3 años)'!$H$46,INT((ROW()-13)/2),0))</f>
        <v>Trimestral</v>
      </c>
      <c r="H29" s="535">
        <f ca="1">IF(ISBLANK(OFFSET('9. METAS'!$L$20,INT((ROW()-13)/2),0)),"",OFFSET('9. METAS'!$L$20,INT((ROW()-13)/2),0))</f>
        <v>12</v>
      </c>
      <c r="I29" s="479"/>
      <c r="J29" s="135" t="e">
        <f ca="1">IF(MOD(ROW()-13,2)=0,IF(ISBLANK(OFFSET(#REF!,INT((ROW()-13)/2),0)),"",OFFSET(#REF!,INT((ROW()-13)/2),0)),IF(ISBLANK(OFFSET('9. METAS'!$U$20,INT((ROW()-14)/2),0)),"",OFFSET('9. METAS'!$U$20,INT((ROW()-14)/2),0)))</f>
        <v>#REF!</v>
      </c>
      <c r="K29" s="136" t="e">
        <f ca="1">IF(MOD(ROW()-13,2)=0,IF(ISBLANK(OFFSET(#REF!,INT((ROW()-13)/2),0)),"",OFFSET(#REF!,INT((ROW()-13)/2),0)),IF(ISBLANK(OFFSET('9. METAS'!$V$20,INT((ROW()-14)/2),0)),"",OFFSET('9. METAS'!$V$20,INT((ROW()-14)/2),0)))</f>
        <v>#REF!</v>
      </c>
      <c r="L29" s="136" t="e">
        <f ca="1">IF(MOD(ROW()-13,2)=0,IF(ISBLANK(OFFSET(#REF!,INT((ROW()-13)/2),0)),"",OFFSET(#REF!,INT((ROW()-13)/2),0)),IF(ISBLANK(OFFSET('9. METAS'!$W$20,INT((ROW()-14)/2),0)),"",OFFSET('9. METAS'!$W$20,INT((ROW()-14)/2),0)))</f>
        <v>#REF!</v>
      </c>
      <c r="M29" s="137" t="e">
        <f ca="1">IF(MOD(ROW()-13,2)=0,IF(ISBLANK(OFFSET(#REF!,INT((ROW()-13)/2),0)),"",OFFSET(#REF!,INT((ROW()-13)/2),0)),IF(ISBLANK(OFFSET('9. METAS'!$X$20,INT((ROW()-14)/2),0)),"",OFFSET('9. METAS'!$X$20,INT((ROW()-14)/2),0)))</f>
        <v>#REF!</v>
      </c>
      <c r="N29" s="536" t="str">
        <f t="shared" ref="N29" ca="1" si="12">IFERROR(J29/J30,"ND")</f>
        <v>ND</v>
      </c>
      <c r="O29" s="507" t="str">
        <f t="shared" ref="O29" ca="1" si="13">IFERROR(((J29+K29)/H29),"ND")</f>
        <v>ND</v>
      </c>
      <c r="P29" s="538"/>
    </row>
    <row r="30" spans="3:16">
      <c r="C30" s="498"/>
      <c r="D30" s="488"/>
      <c r="E30" s="488"/>
      <c r="F30" s="490"/>
      <c r="G30" s="492"/>
      <c r="H30" s="535"/>
      <c r="I30" s="480"/>
      <c r="J30" s="135">
        <f ca="1">IF(MOD(ROW()-13,2)=0,IF(ISBLANK(OFFSET(#REF!,INT((ROW()-13)/2),0)),"",OFFSET(#REF!,INT((ROW()-13)/2),0)),IF(ISBLANK(OFFSET('9. METAS'!$U$20,INT((ROW()-14)/2),0)),"",OFFSET('9. METAS'!$U$20,INT((ROW()-14)/2),0)))</f>
        <v>3</v>
      </c>
      <c r="K30" s="136">
        <f ca="1">IF(MOD(ROW()-13,2)=0,IF(ISBLANK(OFFSET(#REF!,INT((ROW()-13)/2),0)),"",OFFSET(#REF!,INT((ROW()-13)/2),0)),IF(ISBLANK(OFFSET('9. METAS'!$V$20,INT((ROW()-14)/2),0)),"",OFFSET('9. METAS'!$V$20,INT((ROW()-14)/2),0)))</f>
        <v>3</v>
      </c>
      <c r="L30" s="136">
        <f ca="1">IF(MOD(ROW()-13,2)=0,IF(ISBLANK(OFFSET(#REF!,INT((ROW()-13)/2),0)),"",OFFSET(#REF!,INT((ROW()-13)/2),0)),IF(ISBLANK(OFFSET('9. METAS'!$W$20,INT((ROW()-14)/2),0)),"",OFFSET('9. METAS'!$W$20,INT((ROW()-14)/2),0)))</f>
        <v>3</v>
      </c>
      <c r="M30" s="137">
        <f ca="1">IF(MOD(ROW()-13,2)=0,IF(ISBLANK(OFFSET(#REF!,INT((ROW()-13)/2),0)),"",OFFSET(#REF!,INT((ROW()-13)/2),0)),IF(ISBLANK(OFFSET('9. METAS'!$X$20,INT((ROW()-14)/2),0)),"",OFFSET('9. METAS'!$X$20,INT((ROW()-14)/2),0)))</f>
        <v>3</v>
      </c>
      <c r="N30" s="537"/>
      <c r="O30" s="508"/>
      <c r="P30" s="539"/>
    </row>
    <row r="31" spans="3:16">
      <c r="C31" s="486" t="str">
        <f ca="1">IF(ISBLANK(OFFSET('5. Pp (3 años)'!$C$46,INT((ROW()-13)/2),0)),"",OFFSET('5. Pp (3 años)'!$C$46,INT((ROW()-13)/2),0))</f>
        <v>Actividad</v>
      </c>
      <c r="D31" s="488" t="str">
        <f ca="1">IF(ISBLANK(OFFSET('5. Pp (3 años)'!$D$46,INT((ROW()-13)/2),0)),"",OFFSET('5. Pp (3 años)'!$D$46,INT((ROW()-13)/2),0))</f>
        <v>2.4.2.2. Supervisar y realizar mantenimiento, equipamiento, saneamiento y programa posclausura en la parcela 196.</v>
      </c>
      <c r="E31" s="488" t="str">
        <f ca="1">IF(ISBLANK(OFFSET('5. Pp (3 años)'!$E$46,INT((ROW()-13)/2),0)),"",OFFSET('5. Pp (3 años)'!$E$46,INT((ROW()-13)/2),0))</f>
        <v>PRPA2: Porcentaje de Reportes de la Parcela 196 atendidos</v>
      </c>
      <c r="F31" s="490" t="str">
        <f ca="1">IF(ISBLANK(OFFSET('5. Pp (3 años)'!$K$46,INT((ROW()-13)/2),0)),"",OFFSET('5. Pp (3 años)'!$K$46,INT((ROW()-13)/2),0))</f>
        <v>Ascendente</v>
      </c>
      <c r="G31" s="492" t="str">
        <f ca="1">IF(ISBLANK(OFFSET('5. Pp (3 años)'!$H$46,INT((ROW()-13)/2),0)),"",OFFSET('5. Pp (3 años)'!$H$46,INT((ROW()-13)/2),0))</f>
        <v>Trimestral</v>
      </c>
      <c r="H31" s="535">
        <f ca="1">IF(ISBLANK(OFFSET('9. METAS'!$L$20,INT((ROW()-13)/2),0)),"",OFFSET('9. METAS'!$L$20,INT((ROW()-13)/2),0))</f>
        <v>12</v>
      </c>
      <c r="I31" s="479"/>
      <c r="J31" s="135" t="e">
        <f ca="1">IF(MOD(ROW()-13,2)=0,IF(ISBLANK(OFFSET(#REF!,INT((ROW()-13)/2),0)),"",OFFSET(#REF!,INT((ROW()-13)/2),0)),IF(ISBLANK(OFFSET('9. METAS'!$U$20,INT((ROW()-14)/2),0)),"",OFFSET('9. METAS'!$U$20,INT((ROW()-14)/2),0)))</f>
        <v>#REF!</v>
      </c>
      <c r="K31" s="136" t="e">
        <f ca="1">IF(MOD(ROW()-13,2)=0,IF(ISBLANK(OFFSET(#REF!,INT((ROW()-13)/2),0)),"",OFFSET(#REF!,INT((ROW()-13)/2),0)),IF(ISBLANK(OFFSET('9. METAS'!$V$20,INT((ROW()-14)/2),0)),"",OFFSET('9. METAS'!$V$20,INT((ROW()-14)/2),0)))</f>
        <v>#REF!</v>
      </c>
      <c r="L31" s="136" t="e">
        <f ca="1">IF(MOD(ROW()-13,2)=0,IF(ISBLANK(OFFSET(#REF!,INT((ROW()-13)/2),0)),"",OFFSET(#REF!,INT((ROW()-13)/2),0)),IF(ISBLANK(OFFSET('9. METAS'!$W$20,INT((ROW()-14)/2),0)),"",OFFSET('9. METAS'!$W$20,INT((ROW()-14)/2),0)))</f>
        <v>#REF!</v>
      </c>
      <c r="M31" s="137" t="e">
        <f ca="1">IF(MOD(ROW()-13,2)=0,IF(ISBLANK(OFFSET(#REF!,INT((ROW()-13)/2),0)),"",OFFSET(#REF!,INT((ROW()-13)/2),0)),IF(ISBLANK(OFFSET('9. METAS'!$X$20,INT((ROW()-14)/2),0)),"",OFFSET('9. METAS'!$X$20,INT((ROW()-14)/2),0)))</f>
        <v>#REF!</v>
      </c>
      <c r="N31" s="536" t="str">
        <f t="shared" ref="N31" ca="1" si="14">IFERROR(J31/J32,"ND")</f>
        <v>ND</v>
      </c>
      <c r="O31" s="507" t="str">
        <f t="shared" ref="O31" ca="1" si="15">IFERROR(((J31+K31)/H31),"ND")</f>
        <v>ND</v>
      </c>
      <c r="P31" s="538"/>
    </row>
    <row r="32" spans="3:16">
      <c r="C32" s="498"/>
      <c r="D32" s="488"/>
      <c r="E32" s="488"/>
      <c r="F32" s="490"/>
      <c r="G32" s="492"/>
      <c r="H32" s="535"/>
      <c r="I32" s="480"/>
      <c r="J32" s="135">
        <f ca="1">IF(MOD(ROW()-13,2)=0,IF(ISBLANK(OFFSET(#REF!,INT((ROW()-13)/2),0)),"",OFFSET(#REF!,INT((ROW()-13)/2),0)),IF(ISBLANK(OFFSET('9. METAS'!$U$20,INT((ROW()-14)/2),0)),"",OFFSET('9. METAS'!$U$20,INT((ROW()-14)/2),0)))</f>
        <v>3</v>
      </c>
      <c r="K32" s="136">
        <f ca="1">IF(MOD(ROW()-13,2)=0,IF(ISBLANK(OFFSET(#REF!,INT((ROW()-13)/2),0)),"",OFFSET(#REF!,INT((ROW()-13)/2),0)),IF(ISBLANK(OFFSET('9. METAS'!$V$20,INT((ROW()-14)/2),0)),"",OFFSET('9. METAS'!$V$20,INT((ROW()-14)/2),0)))</f>
        <v>3</v>
      </c>
      <c r="L32" s="136">
        <f ca="1">IF(MOD(ROW()-13,2)=0,IF(ISBLANK(OFFSET(#REF!,INT((ROW()-13)/2),0)),"",OFFSET(#REF!,INT((ROW()-13)/2),0)),IF(ISBLANK(OFFSET('9. METAS'!$W$20,INT((ROW()-14)/2),0)),"",OFFSET('9. METAS'!$W$20,INT((ROW()-14)/2),0)))</f>
        <v>3</v>
      </c>
      <c r="M32" s="137">
        <f ca="1">IF(MOD(ROW()-13,2)=0,IF(ISBLANK(OFFSET(#REF!,INT((ROW()-13)/2),0)),"",OFFSET(#REF!,INT((ROW()-13)/2),0)),IF(ISBLANK(OFFSET('9. METAS'!$X$20,INT((ROW()-14)/2),0)),"",OFFSET('9. METAS'!$X$20,INT((ROW()-14)/2),0)))</f>
        <v>3</v>
      </c>
      <c r="N32" s="537"/>
      <c r="O32" s="508"/>
      <c r="P32" s="539"/>
    </row>
    <row r="33" spans="3:16">
      <c r="C33" s="486" t="str">
        <f ca="1">IF(ISBLANK(OFFSET('5. Pp (3 años)'!$C$46,INT((ROW()-13)/2),0)),"",OFFSET('5. Pp (3 años)'!$C$46,INT((ROW()-13)/2),0))</f>
        <v>Actividad</v>
      </c>
      <c r="D33" s="488" t="str">
        <f ca="1">IF(ISBLANK(OFFSET('5. Pp (3 años)'!$D$46,INT((ROW()-13)/2),0)),"",OFFSET('5. Pp (3 años)'!$D$46,INT((ROW()-13)/2),0))</f>
        <v>2.4.2.3. Supervisar y realizar mantenimiento, equipamiento, saneamiento y estudios ambientales del sitio de disposición final en la parcela 175 realizados.</v>
      </c>
      <c r="E33" s="488" t="str">
        <f ca="1">IF(ISBLANK(OFFSET('5. Pp (3 años)'!$E$46,INT((ROW()-13)/2),0)),"",OFFSET('5. Pp (3 años)'!$E$46,INT((ROW()-13)/2),0))</f>
        <v>PRPA3: Porcentaje de Reportes de la Parcela 196 realizados.</v>
      </c>
      <c r="F33" s="490" t="str">
        <f ca="1">IF(ISBLANK(OFFSET('5. Pp (3 años)'!$K$46,INT((ROW()-13)/2),0)),"",OFFSET('5. Pp (3 años)'!$K$46,INT((ROW()-13)/2),0))</f>
        <v>Ascendente</v>
      </c>
      <c r="G33" s="492" t="str">
        <f ca="1">IF(ISBLANK(OFFSET('5. Pp (3 años)'!$H$46,INT((ROW()-13)/2),0)),"",OFFSET('5. Pp (3 años)'!$H$46,INT((ROW()-13)/2),0))</f>
        <v>Trimestral</v>
      </c>
      <c r="H33" s="535">
        <f ca="1">IF(ISBLANK(OFFSET('9. METAS'!$L$20,INT((ROW()-13)/2),0)),"",OFFSET('9. METAS'!$L$20,INT((ROW()-13)/2),0))</f>
        <v>12</v>
      </c>
      <c r="I33" s="479"/>
      <c r="J33" s="135" t="e">
        <f ca="1">IF(MOD(ROW()-13,2)=0,IF(ISBLANK(OFFSET(#REF!,INT((ROW()-13)/2),0)),"",OFFSET(#REF!,INT((ROW()-13)/2),0)),IF(ISBLANK(OFFSET('9. METAS'!$U$20,INT((ROW()-14)/2),0)),"",OFFSET('9. METAS'!$U$20,INT((ROW()-14)/2),0)))</f>
        <v>#REF!</v>
      </c>
      <c r="K33" s="136" t="e">
        <f ca="1">IF(MOD(ROW()-13,2)=0,IF(ISBLANK(OFFSET(#REF!,INT((ROW()-13)/2),0)),"",OFFSET(#REF!,INT((ROW()-13)/2),0)),IF(ISBLANK(OFFSET('9. METAS'!$V$20,INT((ROW()-14)/2),0)),"",OFFSET('9. METAS'!$V$20,INT((ROW()-14)/2),0)))</f>
        <v>#REF!</v>
      </c>
      <c r="L33" s="136" t="e">
        <f ca="1">IF(MOD(ROW()-13,2)=0,IF(ISBLANK(OFFSET(#REF!,INT((ROW()-13)/2),0)),"",OFFSET(#REF!,INT((ROW()-13)/2),0)),IF(ISBLANK(OFFSET('9. METAS'!$W$20,INT((ROW()-14)/2),0)),"",OFFSET('9. METAS'!$W$20,INT((ROW()-14)/2),0)))</f>
        <v>#REF!</v>
      </c>
      <c r="M33" s="137" t="e">
        <f ca="1">IF(MOD(ROW()-13,2)=0,IF(ISBLANK(OFFSET(#REF!,INT((ROW()-13)/2),0)),"",OFFSET(#REF!,INT((ROW()-13)/2),0)),IF(ISBLANK(OFFSET('9. METAS'!$X$20,INT((ROW()-14)/2),0)),"",OFFSET('9. METAS'!$X$20,INT((ROW()-14)/2),0)))</f>
        <v>#REF!</v>
      </c>
      <c r="N33" s="536" t="str">
        <f t="shared" ref="N33" ca="1" si="16">IFERROR(J33/J34,"ND")</f>
        <v>ND</v>
      </c>
      <c r="O33" s="507" t="str">
        <f t="shared" ref="O33" ca="1" si="17">IFERROR(((J33+K33)/H33),"ND")</f>
        <v>ND</v>
      </c>
      <c r="P33" s="538"/>
    </row>
    <row r="34" spans="3:16">
      <c r="C34" s="498"/>
      <c r="D34" s="488"/>
      <c r="E34" s="488"/>
      <c r="F34" s="490"/>
      <c r="G34" s="492"/>
      <c r="H34" s="535"/>
      <c r="I34" s="480"/>
      <c r="J34" s="135">
        <f ca="1">IF(MOD(ROW()-13,2)=0,IF(ISBLANK(OFFSET(#REF!,INT((ROW()-13)/2),0)),"",OFFSET(#REF!,INT((ROW()-13)/2),0)),IF(ISBLANK(OFFSET('9. METAS'!$U$20,INT((ROW()-14)/2),0)),"",OFFSET('9. METAS'!$U$20,INT((ROW()-14)/2),0)))</f>
        <v>3</v>
      </c>
      <c r="K34" s="136">
        <f ca="1">IF(MOD(ROW()-13,2)=0,IF(ISBLANK(OFFSET(#REF!,INT((ROW()-13)/2),0)),"",OFFSET(#REF!,INT((ROW()-13)/2),0)),IF(ISBLANK(OFFSET('9. METAS'!$V$20,INT((ROW()-14)/2),0)),"",OFFSET('9. METAS'!$V$20,INT((ROW()-14)/2),0)))</f>
        <v>3</v>
      </c>
      <c r="L34" s="136">
        <f ca="1">IF(MOD(ROW()-13,2)=0,IF(ISBLANK(OFFSET(#REF!,INT((ROW()-13)/2),0)),"",OFFSET(#REF!,INT((ROW()-13)/2),0)),IF(ISBLANK(OFFSET('9. METAS'!$W$20,INT((ROW()-14)/2),0)),"",OFFSET('9. METAS'!$W$20,INT((ROW()-14)/2),0)))</f>
        <v>3</v>
      </c>
      <c r="M34" s="137">
        <f ca="1">IF(MOD(ROW()-13,2)=0,IF(ISBLANK(OFFSET(#REF!,INT((ROW()-13)/2),0)),"",OFFSET(#REF!,INT((ROW()-13)/2),0)),IF(ISBLANK(OFFSET('9. METAS'!$X$20,INT((ROW()-14)/2),0)),"",OFFSET('9. METAS'!$X$20,INT((ROW()-14)/2),0)))</f>
        <v>3</v>
      </c>
      <c r="N34" s="537"/>
      <c r="O34" s="508"/>
      <c r="P34" s="539"/>
    </row>
    <row r="35" spans="3:16">
      <c r="C35" s="486" t="str">
        <f ca="1">IF(ISBLANK(OFFSET('5. Pp (3 años)'!$C$46,INT((ROW()-13)/2),0)),"",OFFSET('5. Pp (3 años)'!$C$46,INT((ROW()-13)/2),0))</f>
        <v>Componente</v>
      </c>
      <c r="D35" s="488" t="str">
        <f ca="1">IF(ISBLANK(OFFSET('5. Pp (3 años)'!$D$46,INT((ROW()-13)/2),0)),"",OFFSET('5. Pp (3 años)'!$D$46,INT((ROW()-13)/2),0))</f>
        <v>2.4.1.3.  Solicitudes de los contribuyentes en materia de recolección de residuos sólidos urbanos, atendidas y resueltas conforme a la normativa vigente.</v>
      </c>
      <c r="E35" s="488" t="str">
        <f ca="1">IF(ISBLANK(OFFSET('5. Pp (3 años)'!$E$46,INT((ROW()-13)/2),0)),"",OFFSET('5. Pp (3 años)'!$E$46,INT((ROW()-13)/2),0))</f>
        <v>PSAR: Porcentaje de solicitudes atendidas y resueltas.</v>
      </c>
      <c r="F35" s="490" t="str">
        <f ca="1">IF(ISBLANK(OFFSET('5. Pp (3 años)'!$K$46,INT((ROW()-13)/2),0)),"",OFFSET('5. Pp (3 años)'!$K$46,INT((ROW()-13)/2),0))</f>
        <v>Ascendente</v>
      </c>
      <c r="G35" s="492" t="str">
        <f ca="1">IF(ISBLANK(OFFSET('5. Pp (3 años)'!$H$46,INT((ROW()-13)/2),0)),"",OFFSET('5. Pp (3 años)'!$H$46,INT((ROW()-13)/2),0))</f>
        <v>Trimestral</v>
      </c>
      <c r="H35" s="535">
        <f ca="1">IF(ISBLANK(OFFSET('9. METAS'!$L$20,INT((ROW()-13)/2),0)),"",OFFSET('9. METAS'!$L$20,INT((ROW()-13)/2),0))</f>
        <v>1608</v>
      </c>
      <c r="I35" s="479"/>
      <c r="J35" s="135" t="e">
        <f ca="1">IF(MOD(ROW()-13,2)=0,IF(ISBLANK(OFFSET(#REF!,INT((ROW()-13)/2),0)),"",OFFSET(#REF!,INT((ROW()-13)/2),0)),IF(ISBLANK(OFFSET('9. METAS'!$U$20,INT((ROW()-14)/2),0)),"",OFFSET('9. METAS'!$U$20,INT((ROW()-14)/2),0)))</f>
        <v>#REF!</v>
      </c>
      <c r="K35" s="136" t="e">
        <f ca="1">IF(MOD(ROW()-13,2)=0,IF(ISBLANK(OFFSET(#REF!,INT((ROW()-13)/2),0)),"",OFFSET(#REF!,INT((ROW()-13)/2),0)),IF(ISBLANK(OFFSET('9. METAS'!$V$20,INT((ROW()-14)/2),0)),"",OFFSET('9. METAS'!$V$20,INT((ROW()-14)/2),0)))</f>
        <v>#REF!</v>
      </c>
      <c r="L35" s="136" t="e">
        <f ca="1">IF(MOD(ROW()-13,2)=0,IF(ISBLANK(OFFSET(#REF!,INT((ROW()-13)/2),0)),"",OFFSET(#REF!,INT((ROW()-13)/2),0)),IF(ISBLANK(OFFSET('9. METAS'!$W$20,INT((ROW()-14)/2),0)),"",OFFSET('9. METAS'!$W$20,INT((ROW()-14)/2),0)))</f>
        <v>#REF!</v>
      </c>
      <c r="M35" s="137" t="e">
        <f ca="1">IF(MOD(ROW()-13,2)=0,IF(ISBLANK(OFFSET(#REF!,INT((ROW()-13)/2),0)),"",OFFSET(#REF!,INT((ROW()-13)/2),0)),IF(ISBLANK(OFFSET('9. METAS'!$X$20,INT((ROW()-14)/2),0)),"",OFFSET('9. METAS'!$X$20,INT((ROW()-14)/2),0)))</f>
        <v>#REF!</v>
      </c>
      <c r="N35" s="536" t="str">
        <f t="shared" ref="N35" ca="1" si="18">IFERROR(J35/J36,"ND")</f>
        <v>ND</v>
      </c>
      <c r="O35" s="507" t="str">
        <f t="shared" ref="O35" ca="1" si="19">IFERROR(((J35+K35)/H35),"ND")</f>
        <v>ND</v>
      </c>
      <c r="P35" s="538"/>
    </row>
    <row r="36" spans="3:16">
      <c r="C36" s="498"/>
      <c r="D36" s="488"/>
      <c r="E36" s="488"/>
      <c r="F36" s="490"/>
      <c r="G36" s="492"/>
      <c r="H36" s="535"/>
      <c r="I36" s="480"/>
      <c r="J36" s="135">
        <f ca="1">IF(MOD(ROW()-13,2)=0,IF(ISBLANK(OFFSET(#REF!,INT((ROW()-13)/2),0)),"",OFFSET(#REF!,INT((ROW()-13)/2),0)),IF(ISBLANK(OFFSET('9. METAS'!$U$20,INT((ROW()-14)/2),0)),"",OFFSET('9. METAS'!$U$20,INT((ROW()-14)/2),0)))</f>
        <v>1300</v>
      </c>
      <c r="K36" s="136">
        <f ca="1">IF(MOD(ROW()-13,2)=0,IF(ISBLANK(OFFSET(#REF!,INT((ROW()-13)/2),0)),"",OFFSET(#REF!,INT((ROW()-13)/2),0)),IF(ISBLANK(OFFSET('9. METAS'!$V$20,INT((ROW()-14)/2),0)),"",OFFSET('9. METAS'!$V$20,INT((ROW()-14)/2),0)))</f>
        <v>207</v>
      </c>
      <c r="L36" s="136">
        <f ca="1">IF(MOD(ROW()-13,2)=0,IF(ISBLANK(OFFSET(#REF!,INT((ROW()-13)/2),0)),"",OFFSET(#REF!,INT((ROW()-13)/2),0)),IF(ISBLANK(OFFSET('9. METAS'!$W$20,INT((ROW()-14)/2),0)),"",OFFSET('9. METAS'!$W$20,INT((ROW()-14)/2),0)))</f>
        <v>51</v>
      </c>
      <c r="M36" s="137">
        <f ca="1">IF(MOD(ROW()-13,2)=0,IF(ISBLANK(OFFSET(#REF!,INT((ROW()-13)/2),0)),"",OFFSET(#REF!,INT((ROW()-13)/2),0)),IF(ISBLANK(OFFSET('9. METAS'!$X$20,INT((ROW()-14)/2),0)),"",OFFSET('9. METAS'!$X$20,INT((ROW()-14)/2),0)))</f>
        <v>50</v>
      </c>
      <c r="N36" s="537"/>
      <c r="O36" s="508"/>
      <c r="P36" s="539"/>
    </row>
    <row r="37" spans="3:16">
      <c r="C37" s="486" t="str">
        <f ca="1">IF(ISBLANK(OFFSET('5. Pp (3 años)'!$C$46,INT((ROW()-13)/2),0)),"",OFFSET('5. Pp (3 años)'!$C$46,INT((ROW()-13)/2),0))</f>
        <v>Actividad</v>
      </c>
      <c r="D37" s="488" t="str">
        <f ca="1">IF(ISBLANK(OFFSET('5. Pp (3 años)'!$D$46,INT((ROW()-13)/2),0)),"",OFFSET('5. Pp (3 años)'!$D$46,INT((ROW()-13)/2),0))</f>
        <v>2.4.3.1. Emisión de pases de caja al contribuyente para el pago de los derechos de la recolección de residuos registrados.</v>
      </c>
      <c r="E37" s="488" t="str">
        <f ca="1">IF(ISBLANK(OFFSET('5. Pp (3 años)'!$E$46,INT((ROW()-13)/2),0)),"",OFFSET('5. Pp (3 años)'!$E$46,INT((ROW()-13)/2),0))</f>
        <v xml:space="preserve">PEPCR: Porcentaje de emisión de  pases de caja registrados </v>
      </c>
      <c r="F37" s="490" t="str">
        <f ca="1">IF(ISBLANK(OFFSET('5. Pp (3 años)'!$K$46,INT((ROW()-13)/2),0)),"",OFFSET('5. Pp (3 años)'!$K$46,INT((ROW()-13)/2),0))</f>
        <v>Ascendente</v>
      </c>
      <c r="G37" s="492" t="str">
        <f ca="1">IF(ISBLANK(OFFSET('5. Pp (3 años)'!$H$46,INT((ROW()-13)/2),0)),"",OFFSET('5. Pp (3 años)'!$H$46,INT((ROW()-13)/2),0))</f>
        <v>Trimestral</v>
      </c>
      <c r="H37" s="535">
        <f ca="1">IF(ISBLANK(OFFSET('9. METAS'!$L$20,INT((ROW()-13)/2),0)),"",OFFSET('9. METAS'!$L$20,INT((ROW()-13)/2),0))</f>
        <v>63331</v>
      </c>
      <c r="I37" s="479"/>
      <c r="J37" s="135" t="e">
        <f ca="1">IF(MOD(ROW()-13,2)=0,IF(ISBLANK(OFFSET(#REF!,INT((ROW()-13)/2),0)),"",OFFSET(#REF!,INT((ROW()-13)/2),0)),IF(ISBLANK(OFFSET('9. METAS'!$U$20,INT((ROW()-14)/2),0)),"",OFFSET('9. METAS'!$U$20,INT((ROW()-14)/2),0)))</f>
        <v>#REF!</v>
      </c>
      <c r="K37" s="136" t="e">
        <f ca="1">IF(MOD(ROW()-13,2)=0,IF(ISBLANK(OFFSET(#REF!,INT((ROW()-13)/2),0)),"",OFFSET(#REF!,INT((ROW()-13)/2),0)),IF(ISBLANK(OFFSET('9. METAS'!$V$20,INT((ROW()-14)/2),0)),"",OFFSET('9. METAS'!$V$20,INT((ROW()-14)/2),0)))</f>
        <v>#REF!</v>
      </c>
      <c r="L37" s="136" t="e">
        <f ca="1">IF(MOD(ROW()-13,2)=0,IF(ISBLANK(OFFSET(#REF!,INT((ROW()-13)/2),0)),"",OFFSET(#REF!,INT((ROW()-13)/2),0)),IF(ISBLANK(OFFSET('9. METAS'!$W$20,INT((ROW()-14)/2),0)),"",OFFSET('9. METAS'!$W$20,INT((ROW()-14)/2),0)))</f>
        <v>#REF!</v>
      </c>
      <c r="M37" s="137" t="e">
        <f ca="1">IF(MOD(ROW()-13,2)=0,IF(ISBLANK(OFFSET(#REF!,INT((ROW()-13)/2),0)),"",OFFSET(#REF!,INT((ROW()-13)/2),0)),IF(ISBLANK(OFFSET('9. METAS'!$X$20,INT((ROW()-14)/2),0)),"",OFFSET('9. METAS'!$X$20,INT((ROW()-14)/2),0)))</f>
        <v>#REF!</v>
      </c>
      <c r="N37" s="536" t="str">
        <f t="shared" ref="N37" ca="1" si="20">IFERROR(J37/J38,"ND")</f>
        <v>ND</v>
      </c>
      <c r="O37" s="507" t="str">
        <f t="shared" ref="O37" ca="1" si="21">IFERROR(((J37+K37)/H37),"ND")</f>
        <v>ND</v>
      </c>
      <c r="P37" s="538"/>
    </row>
    <row r="38" spans="3:16">
      <c r="C38" s="498"/>
      <c r="D38" s="488"/>
      <c r="E38" s="488"/>
      <c r="F38" s="490"/>
      <c r="G38" s="492"/>
      <c r="H38" s="535"/>
      <c r="I38" s="480"/>
      <c r="J38" s="135">
        <f ca="1">IF(MOD(ROW()-13,2)=0,IF(ISBLANK(OFFSET(#REF!,INT((ROW()-13)/2),0)),"",OFFSET(#REF!,INT((ROW()-13)/2),0)),IF(ISBLANK(OFFSET('9. METAS'!$U$20,INT((ROW()-14)/2),0)),"",OFFSET('9. METAS'!$U$20,INT((ROW()-14)/2),0)))</f>
        <v>50000</v>
      </c>
      <c r="K38" s="136">
        <f ca="1">IF(MOD(ROW()-13,2)=0,IF(ISBLANK(OFFSET(#REF!,INT((ROW()-13)/2),0)),"",OFFSET(#REF!,INT((ROW()-13)/2),0)),IF(ISBLANK(OFFSET('9. METAS'!$V$20,INT((ROW()-14)/2),0)),"",OFFSET('9. METAS'!$V$20,INT((ROW()-14)/2),0)))</f>
        <v>6075</v>
      </c>
      <c r="L38" s="136">
        <f ca="1">IF(MOD(ROW()-13,2)=0,IF(ISBLANK(OFFSET(#REF!,INT((ROW()-13)/2),0)),"",OFFSET(#REF!,INT((ROW()-13)/2),0)),IF(ISBLANK(OFFSET('9. METAS'!$W$20,INT((ROW()-14)/2),0)),"",OFFSET('9. METAS'!$W$20,INT((ROW()-14)/2),0)))</f>
        <v>4221</v>
      </c>
      <c r="M38" s="137">
        <f ca="1">IF(MOD(ROW()-13,2)=0,IF(ISBLANK(OFFSET(#REF!,INT((ROW()-13)/2),0)),"",OFFSET(#REF!,INT((ROW()-13)/2),0)),IF(ISBLANK(OFFSET('9. METAS'!$X$20,INT((ROW()-14)/2),0)),"",OFFSET('9. METAS'!$X$20,INT((ROW()-14)/2),0)))</f>
        <v>3035</v>
      </c>
      <c r="N38" s="537"/>
      <c r="O38" s="508"/>
      <c r="P38" s="539"/>
    </row>
    <row r="39" spans="3:16">
      <c r="C39" s="486" t="str">
        <f ca="1">IF(ISBLANK(OFFSET('5. Pp (3 años)'!$C$46,INT((ROW()-13)/2),0)),"",OFFSET('5. Pp (3 años)'!$C$46,INT((ROW()-13)/2),0))</f>
        <v>Actividad</v>
      </c>
      <c r="D39" s="488" t="str">
        <f ca="1">IF(ISBLANK(OFFSET('5. Pp (3 años)'!$D$46,INT((ROW()-13)/2),0)),"",OFFSET('5. Pp (3 años)'!$D$46,INT((ROW()-13)/2),0))</f>
        <v>2.4.3.2. Elaboración  de  Constancias de registro de Planes de manejo de residuos sólidos a grandes Generadores verificados.</v>
      </c>
      <c r="E39" s="488" t="str">
        <f ca="1">IF(ISBLANK(OFFSET('5. Pp (3 años)'!$E$46,INT((ROW()-13)/2),0)),"",OFFSET('5. Pp (3 años)'!$E$46,INT((ROW()-13)/2),0))</f>
        <v>PCRPM: Porcentaje de  elaboración de Constancia de Registro Planes de Manejo verificados</v>
      </c>
      <c r="F39" s="490" t="str">
        <f ca="1">IF(ISBLANK(OFFSET('5. Pp (3 años)'!$K$46,INT((ROW()-13)/2),0)),"",OFFSET('5. Pp (3 años)'!$K$46,INT((ROW()-13)/2),0))</f>
        <v>Ascendente</v>
      </c>
      <c r="G39" s="492" t="str">
        <f ca="1">IF(ISBLANK(OFFSET('5. Pp (3 años)'!$H$46,INT((ROW()-13)/2),0)),"",OFFSET('5. Pp (3 años)'!$H$46,INT((ROW()-13)/2),0))</f>
        <v>Trimestral</v>
      </c>
      <c r="H39" s="535">
        <f ca="1">IF(ISBLANK(OFFSET('9. METAS'!$L$20,INT((ROW()-13)/2),0)),"",OFFSET('9. METAS'!$L$20,INT((ROW()-13)/2),0))</f>
        <v>1608</v>
      </c>
      <c r="I39" s="479"/>
      <c r="J39" s="135" t="e">
        <f ca="1">IF(MOD(ROW()-13,2)=0,IF(ISBLANK(OFFSET(#REF!,INT((ROW()-13)/2),0)),"",OFFSET(#REF!,INT((ROW()-13)/2),0)),IF(ISBLANK(OFFSET('9. METAS'!$U$20,INT((ROW()-14)/2),0)),"",OFFSET('9. METAS'!$U$20,INT((ROW()-14)/2),0)))</f>
        <v>#REF!</v>
      </c>
      <c r="K39" s="136" t="e">
        <f ca="1">IF(MOD(ROW()-13,2)=0,IF(ISBLANK(OFFSET(#REF!,INT((ROW()-13)/2),0)),"",OFFSET(#REF!,INT((ROW()-13)/2),0)),IF(ISBLANK(OFFSET('9. METAS'!$V$20,INT((ROW()-14)/2),0)),"",OFFSET('9. METAS'!$V$20,INT((ROW()-14)/2),0)))</f>
        <v>#REF!</v>
      </c>
      <c r="L39" s="136" t="e">
        <f ca="1">IF(MOD(ROW()-13,2)=0,IF(ISBLANK(OFFSET(#REF!,INT((ROW()-13)/2),0)),"",OFFSET(#REF!,INT((ROW()-13)/2),0)),IF(ISBLANK(OFFSET('9. METAS'!$W$20,INT((ROW()-14)/2),0)),"",OFFSET('9. METAS'!$W$20,INT((ROW()-14)/2),0)))</f>
        <v>#REF!</v>
      </c>
      <c r="M39" s="137" t="e">
        <f ca="1">IF(MOD(ROW()-13,2)=0,IF(ISBLANK(OFFSET(#REF!,INT((ROW()-13)/2),0)),"",OFFSET(#REF!,INT((ROW()-13)/2),0)),IF(ISBLANK(OFFSET('9. METAS'!$X$20,INT((ROW()-14)/2),0)),"",OFFSET('9. METAS'!$X$20,INT((ROW()-14)/2),0)))</f>
        <v>#REF!</v>
      </c>
      <c r="N39" s="536" t="str">
        <f t="shared" ref="N39" ca="1" si="22">IFERROR(J39/J40,"ND")</f>
        <v>ND</v>
      </c>
      <c r="O39" s="507" t="str">
        <f t="shared" ref="O39" ca="1" si="23">IFERROR(((J39+K39)/H39),"ND")</f>
        <v>ND</v>
      </c>
      <c r="P39" s="538"/>
    </row>
    <row r="40" spans="3:16">
      <c r="C40" s="498"/>
      <c r="D40" s="488"/>
      <c r="E40" s="488"/>
      <c r="F40" s="490"/>
      <c r="G40" s="492"/>
      <c r="H40" s="535"/>
      <c r="I40" s="480"/>
      <c r="J40" s="135">
        <f ca="1">IF(MOD(ROW()-13,2)=0,IF(ISBLANK(OFFSET(#REF!,INT((ROW()-13)/2),0)),"",OFFSET(#REF!,INT((ROW()-13)/2),0)),IF(ISBLANK(OFFSET('9. METAS'!$U$20,INT((ROW()-14)/2),0)),"",OFFSET('9. METAS'!$U$20,INT((ROW()-14)/2),0)))</f>
        <v>1300</v>
      </c>
      <c r="K40" s="136">
        <f ca="1">IF(MOD(ROW()-13,2)=0,IF(ISBLANK(OFFSET(#REF!,INT((ROW()-13)/2),0)),"",OFFSET(#REF!,INT((ROW()-13)/2),0)),IF(ISBLANK(OFFSET('9. METAS'!$V$20,INT((ROW()-14)/2),0)),"",OFFSET('9. METAS'!$V$20,INT((ROW()-14)/2),0)))</f>
        <v>207</v>
      </c>
      <c r="L40" s="136">
        <f ca="1">IF(MOD(ROW()-13,2)=0,IF(ISBLANK(OFFSET(#REF!,INT((ROW()-13)/2),0)),"",OFFSET(#REF!,INT((ROW()-13)/2),0)),IF(ISBLANK(OFFSET('9. METAS'!$W$20,INT((ROW()-14)/2),0)),"",OFFSET('9. METAS'!$W$20,INT((ROW()-14)/2),0)))</f>
        <v>51</v>
      </c>
      <c r="M40" s="137">
        <f ca="1">IF(MOD(ROW()-13,2)=0,IF(ISBLANK(OFFSET(#REF!,INT((ROW()-13)/2),0)),"",OFFSET(#REF!,INT((ROW()-13)/2),0)),IF(ISBLANK(OFFSET('9. METAS'!$X$20,INT((ROW()-14)/2),0)),"",OFFSET('9. METAS'!$X$20,INT((ROW()-14)/2),0)))</f>
        <v>50</v>
      </c>
      <c r="N40" s="537"/>
      <c r="O40" s="508"/>
      <c r="P40" s="539"/>
    </row>
    <row r="41" spans="3:16">
      <c r="C41" s="486" t="str">
        <f ca="1">IF(ISBLANK(OFFSET('5. Pp (3 años)'!$C$46,INT((ROW()-13)/2),0)),"",OFFSET('5. Pp (3 años)'!$C$46,INT((ROW()-13)/2),0))</f>
        <v>Actividad</v>
      </c>
      <c r="D41" s="488" t="str">
        <f ca="1">IF(ISBLANK(OFFSET('5. Pp (3 años)'!$D$46,INT((ROW()-13)/2),0)),"",OFFSET('5. Pp (3 años)'!$D$46,INT((ROW()-13)/2),0))</f>
        <v>2.4.3.3.  Supervisar los pesajes de residuos declarados por los contribuyentes.</v>
      </c>
      <c r="E41" s="488" t="str">
        <f ca="1">IF(ISBLANK(OFFSET('5. Pp (3 años)'!$E$46,INT((ROW()-13)/2),0)),"",OFFSET('5. Pp (3 años)'!$E$46,INT((ROW()-13)/2),0))</f>
        <v>PVEC:   Porcentaje de visitas empresas contribuyentes realizadas</v>
      </c>
      <c r="F41" s="490" t="str">
        <f ca="1">IF(ISBLANK(OFFSET('5. Pp (3 años)'!$K$46,INT((ROW()-13)/2),0)),"",OFFSET('5. Pp (3 años)'!$K$46,INT((ROW()-13)/2),0))</f>
        <v>Ascendente</v>
      </c>
      <c r="G41" s="492" t="str">
        <f ca="1">IF(ISBLANK(OFFSET('5. Pp (3 años)'!$H$46,INT((ROW()-13)/2),0)),"",OFFSET('5. Pp (3 años)'!$H$46,INT((ROW()-13)/2),0))</f>
        <v>Trimestral</v>
      </c>
      <c r="H41" s="535">
        <f ca="1">IF(ISBLANK(OFFSET('9. METAS'!$L$20,INT((ROW()-13)/2),0)),"",OFFSET('9. METAS'!$L$20,INT((ROW()-13)/2),0))</f>
        <v>80</v>
      </c>
      <c r="I41" s="479"/>
      <c r="J41" s="135" t="e">
        <f ca="1">IF(MOD(ROW()-13,2)=0,IF(ISBLANK(OFFSET(#REF!,INT((ROW()-13)/2),0)),"",OFFSET(#REF!,INT((ROW()-13)/2),0)),IF(ISBLANK(OFFSET('9. METAS'!$U$20,INT((ROW()-14)/2),0)),"",OFFSET('9. METAS'!$U$20,INT((ROW()-14)/2),0)))</f>
        <v>#REF!</v>
      </c>
      <c r="K41" s="136" t="e">
        <f ca="1">IF(MOD(ROW()-13,2)=0,IF(ISBLANK(OFFSET(#REF!,INT((ROW()-13)/2),0)),"",OFFSET(#REF!,INT((ROW()-13)/2),0)),IF(ISBLANK(OFFSET('9. METAS'!$V$20,INT((ROW()-14)/2),0)),"",OFFSET('9. METAS'!$V$20,INT((ROW()-14)/2),0)))</f>
        <v>#REF!</v>
      </c>
      <c r="L41" s="136" t="e">
        <f ca="1">IF(MOD(ROW()-13,2)=0,IF(ISBLANK(OFFSET(#REF!,INT((ROW()-13)/2),0)),"",OFFSET(#REF!,INT((ROW()-13)/2),0)),IF(ISBLANK(OFFSET('9. METAS'!$W$20,INT((ROW()-14)/2),0)),"",OFFSET('9. METAS'!$W$20,INT((ROW()-14)/2),0)))</f>
        <v>#REF!</v>
      </c>
      <c r="M41" s="137" t="e">
        <f ca="1">IF(MOD(ROW()-13,2)=0,IF(ISBLANK(OFFSET(#REF!,INT((ROW()-13)/2),0)),"",OFFSET(#REF!,INT((ROW()-13)/2),0)),IF(ISBLANK(OFFSET('9. METAS'!$X$20,INT((ROW()-14)/2),0)),"",OFFSET('9. METAS'!$X$20,INT((ROW()-14)/2),0)))</f>
        <v>#REF!</v>
      </c>
      <c r="N41" s="536" t="str">
        <f t="shared" ref="N41" ca="1" si="24">IFERROR(J41/J42,"ND")</f>
        <v>ND</v>
      </c>
      <c r="O41" s="507" t="str">
        <f t="shared" ref="O41" ca="1" si="25">IFERROR(((J41+K41)/H41),"ND")</f>
        <v>ND</v>
      </c>
      <c r="P41" s="538"/>
    </row>
    <row r="42" spans="3:16">
      <c r="C42" s="498"/>
      <c r="D42" s="488"/>
      <c r="E42" s="488"/>
      <c r="F42" s="490"/>
      <c r="G42" s="492"/>
      <c r="H42" s="535"/>
      <c r="I42" s="480"/>
      <c r="J42" s="135">
        <f ca="1">IF(MOD(ROW()-13,2)=0,IF(ISBLANK(OFFSET(#REF!,INT((ROW()-13)/2),0)),"",OFFSET(#REF!,INT((ROW()-13)/2),0)),IF(ISBLANK(OFFSET('9. METAS'!$U$20,INT((ROW()-14)/2),0)),"",OFFSET('9. METAS'!$U$20,INT((ROW()-14)/2),0)))</f>
        <v>0</v>
      </c>
      <c r="K42" s="136">
        <f ca="1">IF(MOD(ROW()-13,2)=0,IF(ISBLANK(OFFSET(#REF!,INT((ROW()-13)/2),0)),"",OFFSET(#REF!,INT((ROW()-13)/2),0)),IF(ISBLANK(OFFSET('9. METAS'!$V$20,INT((ROW()-14)/2),0)),"",OFFSET('9. METAS'!$V$20,INT((ROW()-14)/2),0)))</f>
        <v>25</v>
      </c>
      <c r="L42" s="136">
        <f ca="1">IF(MOD(ROW()-13,2)=0,IF(ISBLANK(OFFSET(#REF!,INT((ROW()-13)/2),0)),"",OFFSET(#REF!,INT((ROW()-13)/2),0)),IF(ISBLANK(OFFSET('9. METAS'!$W$20,INT((ROW()-14)/2),0)),"",OFFSET('9. METAS'!$W$20,INT((ROW()-14)/2),0)))</f>
        <v>27</v>
      </c>
      <c r="M42" s="137">
        <f ca="1">IF(MOD(ROW()-13,2)=0,IF(ISBLANK(OFFSET(#REF!,INT((ROW()-13)/2),0)),"",OFFSET(#REF!,INT((ROW()-13)/2),0)),IF(ISBLANK(OFFSET('9. METAS'!$X$20,INT((ROW()-14)/2),0)),"",OFFSET('9. METAS'!$X$20,INT((ROW()-14)/2),0)))</f>
        <v>32</v>
      </c>
      <c r="N42" s="537"/>
      <c r="O42" s="508"/>
      <c r="P42" s="539"/>
    </row>
    <row r="43" spans="3:16">
      <c r="C43" s="486" t="str">
        <f ca="1">IF(ISBLANK(OFFSET('5. Pp (3 años)'!$C$46,INT((ROW()-13)/2),0)),"",OFFSET('5. Pp (3 años)'!$C$46,INT((ROW()-13)/2),0))</f>
        <v>Componente</v>
      </c>
      <c r="D43" s="488" t="str">
        <f ca="1">IF(ISBLANK(OFFSET('5. Pp (3 años)'!$D$46,INT((ROW()-13)/2),0)),"",OFFSET('5. Pp (3 años)'!$D$46,INT((ROW()-13)/2),0))</f>
        <v>2.4.4. Actividades de concientización sobre el manejo de residuos sólidos urbanos con la participación ciudadana registrados.</v>
      </c>
      <c r="E43" s="488" t="str">
        <f ca="1">IF(ISBLANK(OFFSET('5. Pp (3 años)'!$E$46,INT((ROW()-13)/2),0)),"",OFFSET('5. Pp (3 años)'!$E$46,INT((ROW()-13)/2),0))</f>
        <v>PPCR: Porcentaje de participación ciudadana  registradas</v>
      </c>
      <c r="F43" s="490" t="str">
        <f ca="1">IF(ISBLANK(OFFSET('5. Pp (3 años)'!$K$46,INT((ROW()-13)/2),0)),"",OFFSET('5. Pp (3 años)'!$K$46,INT((ROW()-13)/2),0))</f>
        <v>Ascendente</v>
      </c>
      <c r="G43" s="492" t="str">
        <f ca="1">IF(ISBLANK(OFFSET('5. Pp (3 años)'!$H$46,INT((ROW()-13)/2),0)),"",OFFSET('5. Pp (3 años)'!$H$46,INT((ROW()-13)/2),0))</f>
        <v>Trimestral</v>
      </c>
      <c r="H43" s="535">
        <f ca="1">IF(ISBLANK(OFFSET('9. METAS'!$L$20,INT((ROW()-13)/2),0)),"",OFFSET('9. METAS'!$L$20,INT((ROW()-13)/2),0))</f>
        <v>615000</v>
      </c>
      <c r="I43" s="479"/>
      <c r="J43" s="135" t="e">
        <f ca="1">IF(MOD(ROW()-13,2)=0,IF(ISBLANK(OFFSET(#REF!,INT((ROW()-13)/2),0)),"",OFFSET(#REF!,INT((ROW()-13)/2),0)),IF(ISBLANK(OFFSET('9. METAS'!$U$20,INT((ROW()-14)/2),0)),"",OFFSET('9. METAS'!$U$20,INT((ROW()-14)/2),0)))</f>
        <v>#REF!</v>
      </c>
      <c r="K43" s="136" t="e">
        <f ca="1">IF(MOD(ROW()-13,2)=0,IF(ISBLANK(OFFSET(#REF!,INT((ROW()-13)/2),0)),"",OFFSET(#REF!,INT((ROW()-13)/2),0)),IF(ISBLANK(OFFSET('9. METAS'!$V$20,INT((ROW()-14)/2),0)),"",OFFSET('9. METAS'!$V$20,INT((ROW()-14)/2),0)))</f>
        <v>#REF!</v>
      </c>
      <c r="L43" s="136" t="e">
        <f ca="1">IF(MOD(ROW()-13,2)=0,IF(ISBLANK(OFFSET(#REF!,INT((ROW()-13)/2),0)),"",OFFSET(#REF!,INT((ROW()-13)/2),0)),IF(ISBLANK(OFFSET('9. METAS'!$W$20,INT((ROW()-14)/2),0)),"",OFFSET('9. METAS'!$W$20,INT((ROW()-14)/2),0)))</f>
        <v>#REF!</v>
      </c>
      <c r="M43" s="137" t="e">
        <f ca="1">IF(MOD(ROW()-13,2)=0,IF(ISBLANK(OFFSET(#REF!,INT((ROW()-13)/2),0)),"",OFFSET(#REF!,INT((ROW()-13)/2),0)),IF(ISBLANK(OFFSET('9. METAS'!$X$20,INT((ROW()-14)/2),0)),"",OFFSET('9. METAS'!$X$20,INT((ROW()-14)/2),0)))</f>
        <v>#REF!</v>
      </c>
      <c r="N43" s="536" t="str">
        <f t="shared" ref="N43" ca="1" si="26">IFERROR(J43/J44,"ND")</f>
        <v>ND</v>
      </c>
      <c r="O43" s="507" t="str">
        <f t="shared" ref="O43" ca="1" si="27">IFERROR(((J43+K43)/H43),"ND")</f>
        <v>ND</v>
      </c>
      <c r="P43" s="538"/>
    </row>
    <row r="44" spans="3:16">
      <c r="C44" s="498"/>
      <c r="D44" s="488"/>
      <c r="E44" s="488"/>
      <c r="F44" s="490"/>
      <c r="G44" s="492"/>
      <c r="H44" s="535"/>
      <c r="I44" s="480"/>
      <c r="J44" s="135">
        <f ca="1">IF(MOD(ROW()-13,2)=0,IF(ISBLANK(OFFSET(#REF!,INT((ROW()-13)/2),0)),"",OFFSET(#REF!,INT((ROW()-13)/2),0)),IF(ISBLANK(OFFSET('9. METAS'!$U$20,INT((ROW()-14)/2),0)),"",OFFSET('9. METAS'!$U$20,INT((ROW()-14)/2),0)))</f>
        <v>153750</v>
      </c>
      <c r="K44" s="136">
        <f ca="1">IF(MOD(ROW()-13,2)=0,IF(ISBLANK(OFFSET(#REF!,INT((ROW()-13)/2),0)),"",OFFSET(#REF!,INT((ROW()-13)/2),0)),IF(ISBLANK(OFFSET('9. METAS'!$V$20,INT((ROW()-14)/2),0)),"",OFFSET('9. METAS'!$V$20,INT((ROW()-14)/2),0)))</f>
        <v>153750</v>
      </c>
      <c r="L44" s="136">
        <f ca="1">IF(MOD(ROW()-13,2)=0,IF(ISBLANK(OFFSET(#REF!,INT((ROW()-13)/2),0)),"",OFFSET(#REF!,INT((ROW()-13)/2),0)),IF(ISBLANK(OFFSET('9. METAS'!$W$20,INT((ROW()-14)/2),0)),"",OFFSET('9. METAS'!$W$20,INT((ROW()-14)/2),0)))</f>
        <v>153750</v>
      </c>
      <c r="M44" s="137">
        <f ca="1">IF(MOD(ROW()-13,2)=0,IF(ISBLANK(OFFSET(#REF!,INT((ROW()-13)/2),0)),"",OFFSET(#REF!,INT((ROW()-13)/2),0)),IF(ISBLANK(OFFSET('9. METAS'!$X$20,INT((ROW()-14)/2),0)),"",OFFSET('9. METAS'!$X$20,INT((ROW()-14)/2),0)))</f>
        <v>153750</v>
      </c>
      <c r="N44" s="537"/>
      <c r="O44" s="508"/>
      <c r="P44" s="539"/>
    </row>
    <row r="45" spans="3:16">
      <c r="C45" s="486" t="str">
        <f ca="1">IF(ISBLANK(OFFSET('5. Pp (3 años)'!$C$46,INT((ROW()-13)/2),0)),"",OFFSET('5. Pp (3 años)'!$C$46,INT((ROW()-13)/2),0))</f>
        <v>Actividad</v>
      </c>
      <c r="D45" s="488" t="str">
        <f ca="1">IF(ISBLANK(OFFSET('5. Pp (3 años)'!$D$46,INT((ROW()-13)/2),0)),"",OFFSET('5. Pp (3 años)'!$D$46,INT((ROW()-13)/2),0))</f>
        <v>2.4.4.1.  Impartir pláticas de capacitación y concientización enfocadas en la separación, clasificación y buen manejo de los RSU en los sectores empresarial y educativo realizado.</v>
      </c>
      <c r="E45" s="488" t="str">
        <f ca="1">IF(ISBLANK(OFFSET('5. Pp (3 años)'!$E$46,INT((ROW()-13)/2),0)),"",OFFSET('5. Pp (3 años)'!$E$46,INT((ROW()-13)/2),0))</f>
        <v>PEIEC: Porcentaje de empresas e instituciones educativas capacitadas</v>
      </c>
      <c r="F45" s="490" t="str">
        <f ca="1">IF(ISBLANK(OFFSET('5. Pp (3 años)'!$K$46,INT((ROW()-13)/2),0)),"",OFFSET('5. Pp (3 años)'!$K$46,INT((ROW()-13)/2),0))</f>
        <v>Ascendente</v>
      </c>
      <c r="G45" s="492" t="str">
        <f ca="1">IF(ISBLANK(OFFSET('5. Pp (3 años)'!$H$46,INT((ROW()-13)/2),0)),"",OFFSET('5. Pp (3 años)'!$H$46,INT((ROW()-13)/2),0))</f>
        <v>Trimestral</v>
      </c>
      <c r="H45" s="535">
        <f ca="1">IF(ISBLANK(OFFSET('9. METAS'!$L$20,INT((ROW()-13)/2),0)),"",OFFSET('9. METAS'!$L$20,INT((ROW()-13)/2),0))</f>
        <v>695</v>
      </c>
      <c r="I45" s="479"/>
      <c r="J45" s="135" t="e">
        <f ca="1">IF(MOD(ROW()-13,2)=0,IF(ISBLANK(OFFSET(#REF!,INT((ROW()-13)/2),0)),"",OFFSET(#REF!,INT((ROW()-13)/2),0)),IF(ISBLANK(OFFSET('9. METAS'!$U$20,INT((ROW()-14)/2),0)),"",OFFSET('9. METAS'!$U$20,INT((ROW()-14)/2),0)))</f>
        <v>#REF!</v>
      </c>
      <c r="K45" s="136" t="e">
        <f ca="1">IF(MOD(ROW()-13,2)=0,IF(ISBLANK(OFFSET(#REF!,INT((ROW()-13)/2),0)),"",OFFSET(#REF!,INT((ROW()-13)/2),0)),IF(ISBLANK(OFFSET('9. METAS'!$V$20,INT((ROW()-14)/2),0)),"",OFFSET('9. METAS'!$V$20,INT((ROW()-14)/2),0)))</f>
        <v>#REF!</v>
      </c>
      <c r="L45" s="136" t="e">
        <f ca="1">IF(MOD(ROW()-13,2)=0,IF(ISBLANK(OFFSET(#REF!,INT((ROW()-13)/2),0)),"",OFFSET(#REF!,INT((ROW()-13)/2),0)),IF(ISBLANK(OFFSET('9. METAS'!$W$20,INT((ROW()-14)/2),0)),"",OFFSET('9. METAS'!$W$20,INT((ROW()-14)/2),0)))</f>
        <v>#REF!</v>
      </c>
      <c r="M45" s="137" t="e">
        <f ca="1">IF(MOD(ROW()-13,2)=0,IF(ISBLANK(OFFSET(#REF!,INT((ROW()-13)/2),0)),"",OFFSET(#REF!,INT((ROW()-13)/2),0)),IF(ISBLANK(OFFSET('9. METAS'!$X$20,INT((ROW()-14)/2),0)),"",OFFSET('9. METAS'!$X$20,INT((ROW()-14)/2),0)))</f>
        <v>#REF!</v>
      </c>
      <c r="N45" s="536" t="str">
        <f t="shared" ref="N45" ca="1" si="28">IFERROR(J45/J46,"ND")</f>
        <v>ND</v>
      </c>
      <c r="O45" s="507" t="str">
        <f t="shared" ref="O45" ca="1" si="29">IFERROR(((J45+K45)/H45),"ND")</f>
        <v>ND</v>
      </c>
      <c r="P45" s="538"/>
    </row>
    <row r="46" spans="3:16">
      <c r="C46" s="498"/>
      <c r="D46" s="488"/>
      <c r="E46" s="488"/>
      <c r="F46" s="490"/>
      <c r="G46" s="492"/>
      <c r="H46" s="535"/>
      <c r="I46" s="480"/>
      <c r="J46" s="135">
        <f ca="1">IF(MOD(ROW()-13,2)=0,IF(ISBLANK(OFFSET(#REF!,INT((ROW()-13)/2),0)),"",OFFSET(#REF!,INT((ROW()-13)/2),0)),IF(ISBLANK(OFFSET('9. METAS'!$U$20,INT((ROW()-14)/2),0)),"",OFFSET('9. METAS'!$U$20,INT((ROW()-14)/2),0)))</f>
        <v>150</v>
      </c>
      <c r="K46" s="136">
        <f ca="1">IF(MOD(ROW()-13,2)=0,IF(ISBLANK(OFFSET(#REF!,INT((ROW()-13)/2),0)),"",OFFSET(#REF!,INT((ROW()-13)/2),0)),IF(ISBLANK(OFFSET('9. METAS'!$V$20,INT((ROW()-14)/2),0)),"",OFFSET('9. METAS'!$V$20,INT((ROW()-14)/2),0)))</f>
        <v>220</v>
      </c>
      <c r="L46" s="136">
        <f ca="1">IF(MOD(ROW()-13,2)=0,IF(ISBLANK(OFFSET(#REF!,INT((ROW()-13)/2),0)),"",OFFSET(#REF!,INT((ROW()-13)/2),0)),IF(ISBLANK(OFFSET('9. METAS'!$W$20,INT((ROW()-14)/2),0)),"",OFFSET('9. METAS'!$W$20,INT((ROW()-14)/2),0)))</f>
        <v>165</v>
      </c>
      <c r="M46" s="137">
        <f ca="1">IF(MOD(ROW()-13,2)=0,IF(ISBLANK(OFFSET(#REF!,INT((ROW()-13)/2),0)),"",OFFSET(#REF!,INT((ROW()-13)/2),0)),IF(ISBLANK(OFFSET('9. METAS'!$X$20,INT((ROW()-14)/2),0)),"",OFFSET('9. METAS'!$X$20,INT((ROW()-14)/2),0)))</f>
        <v>160</v>
      </c>
      <c r="N46" s="537"/>
      <c r="O46" s="508"/>
      <c r="P46" s="539"/>
    </row>
    <row r="47" spans="3:16">
      <c r="C47" s="486" t="str">
        <f ca="1">IF(ISBLANK(OFFSET('5. Pp (3 años)'!$C$46,INT((ROW()-13)/2),0)),"",OFFSET('5. Pp (3 años)'!$C$46,INT((ROW()-13)/2),0))</f>
        <v>Actividad</v>
      </c>
      <c r="D47" s="488" t="str">
        <f ca="1">IF(ISBLANK(OFFSET('5. Pp (3 años)'!$D$46,INT((ROW()-13)/2),0)),"",OFFSET('5. Pp (3 años)'!$D$46,INT((ROW()-13)/2),0))</f>
        <v>2.4.4.3.  Colocar botes en préstamo y/o donación para la clasificación y separación de los residuos sólidos en beneficio de la ciudadanía, realizados.</v>
      </c>
      <c r="E47" s="488" t="str">
        <f ca="1">IF(ISBLANK(OFFSET('5. Pp (3 años)'!$E$46,INT((ROW()-13)/2),0)),"",OFFSET('5. Pp (3 años)'!$E$46,INT((ROW()-13)/2),0))</f>
        <v>PBBP: Porcentaje de botes de basura prestados</v>
      </c>
      <c r="F47" s="490" t="str">
        <f ca="1">IF(ISBLANK(OFFSET('5. Pp (3 años)'!$K$46,INT((ROW()-13)/2),0)),"",OFFSET('5. Pp (3 años)'!$K$46,INT((ROW()-13)/2),0))</f>
        <v>Ascendente</v>
      </c>
      <c r="G47" s="492" t="str">
        <f ca="1">IF(ISBLANK(OFFSET('5. Pp (3 años)'!$H$46,INT((ROW()-13)/2),0)),"",OFFSET('5. Pp (3 años)'!$H$46,INT((ROW()-13)/2),0))</f>
        <v>Trimestral</v>
      </c>
      <c r="H47" s="535">
        <f ca="1">IF(ISBLANK(OFFSET('9. METAS'!$L$20,INT((ROW()-13)/2),0)),"",OFFSET('9. METAS'!$L$20,INT((ROW()-13)/2),0))</f>
        <v>4650</v>
      </c>
      <c r="I47" s="479"/>
      <c r="J47" s="135" t="e">
        <f ca="1">IF(MOD(ROW()-13,2)=0,IF(ISBLANK(OFFSET(#REF!,INT((ROW()-13)/2),0)),"",OFFSET(#REF!,INT((ROW()-13)/2),0)),IF(ISBLANK(OFFSET('9. METAS'!$U$20,INT((ROW()-14)/2),0)),"",OFFSET('9. METAS'!$U$20,INT((ROW()-14)/2),0)))</f>
        <v>#REF!</v>
      </c>
      <c r="K47" s="136" t="e">
        <f ca="1">IF(MOD(ROW()-13,2)=0,IF(ISBLANK(OFFSET(#REF!,INT((ROW()-13)/2),0)),"",OFFSET(#REF!,INT((ROW()-13)/2),0)),IF(ISBLANK(OFFSET('9. METAS'!$V$20,INT((ROW()-14)/2),0)),"",OFFSET('9. METAS'!$V$20,INT((ROW()-14)/2),0)))</f>
        <v>#REF!</v>
      </c>
      <c r="L47" s="136" t="e">
        <f ca="1">IF(MOD(ROW()-13,2)=0,IF(ISBLANK(OFFSET(#REF!,INT((ROW()-13)/2),0)),"",OFFSET(#REF!,INT((ROW()-13)/2),0)),IF(ISBLANK(OFFSET('9. METAS'!$W$20,INT((ROW()-14)/2),0)),"",OFFSET('9. METAS'!$W$20,INT((ROW()-14)/2),0)))</f>
        <v>#REF!</v>
      </c>
      <c r="M47" s="137" t="e">
        <f ca="1">IF(MOD(ROW()-13,2)=0,IF(ISBLANK(OFFSET(#REF!,INT((ROW()-13)/2),0)),"",OFFSET(#REF!,INT((ROW()-13)/2),0)),IF(ISBLANK(OFFSET('9. METAS'!$X$20,INT((ROW()-14)/2),0)),"",OFFSET('9. METAS'!$X$20,INT((ROW()-14)/2),0)))</f>
        <v>#REF!</v>
      </c>
      <c r="N47" s="536" t="str">
        <f t="shared" ref="N47" ca="1" si="30">IFERROR(J47/J48,"ND")</f>
        <v>ND</v>
      </c>
      <c r="O47" s="507" t="str">
        <f t="shared" ref="O47" ca="1" si="31">IFERROR(((J47+K47)/H47),"ND")</f>
        <v>ND</v>
      </c>
      <c r="P47" s="538"/>
    </row>
    <row r="48" spans="3:16">
      <c r="C48" s="498"/>
      <c r="D48" s="488"/>
      <c r="E48" s="488"/>
      <c r="F48" s="490"/>
      <c r="G48" s="492"/>
      <c r="H48" s="535"/>
      <c r="I48" s="480"/>
      <c r="J48" s="135">
        <f ca="1">IF(MOD(ROW()-13,2)=0,IF(ISBLANK(OFFSET(#REF!,INT((ROW()-13)/2),0)),"",OFFSET(#REF!,INT((ROW()-13)/2),0)),IF(ISBLANK(OFFSET('9. METAS'!$U$20,INT((ROW()-14)/2),0)),"",OFFSET('9. METAS'!$U$20,INT((ROW()-14)/2),0)))</f>
        <v>1650</v>
      </c>
      <c r="K48" s="136">
        <f ca="1">IF(MOD(ROW()-13,2)=0,IF(ISBLANK(OFFSET(#REF!,INT((ROW()-13)/2),0)),"",OFFSET(#REF!,INT((ROW()-13)/2),0)),IF(ISBLANK(OFFSET('9. METAS'!$V$20,INT((ROW()-14)/2),0)),"",OFFSET('9. METAS'!$V$20,INT((ROW()-14)/2),0)))</f>
        <v>600</v>
      </c>
      <c r="L48" s="136">
        <f ca="1">IF(MOD(ROW()-13,2)=0,IF(ISBLANK(OFFSET(#REF!,INT((ROW()-13)/2),0)),"",OFFSET(#REF!,INT((ROW()-13)/2),0)),IF(ISBLANK(OFFSET('9. METAS'!$W$20,INT((ROW()-14)/2),0)),"",OFFSET('9. METAS'!$W$20,INT((ROW()-14)/2),0)))</f>
        <v>600</v>
      </c>
      <c r="M48" s="137">
        <f ca="1">IF(MOD(ROW()-13,2)=0,IF(ISBLANK(OFFSET(#REF!,INT((ROW()-13)/2),0)),"",OFFSET(#REF!,INT((ROW()-13)/2),0)),IF(ISBLANK(OFFSET('9. METAS'!$X$20,INT((ROW()-14)/2),0)),"",OFFSET('9. METAS'!$X$20,INT((ROW()-14)/2),0)))</f>
        <v>1800</v>
      </c>
      <c r="N48" s="537"/>
      <c r="O48" s="508"/>
      <c r="P48" s="539"/>
    </row>
    <row r="49" spans="3:16">
      <c r="C49" s="486" t="str">
        <f ca="1">IF(ISBLANK(OFFSET('5. Pp (3 años)'!$C$46,INT((ROW()-13)/2),0)),"",OFFSET('5. Pp (3 años)'!$C$46,INT((ROW()-13)/2),0))</f>
        <v>Componente</v>
      </c>
      <c r="D49" s="488" t="str">
        <f ca="1">IF(ISBLANK(OFFSET('5. Pp (3 años)'!$D$46,INT((ROW()-13)/2),0)),"",OFFSET('5. Pp (3 años)'!$D$46,INT((ROW()-13)/2),0))</f>
        <v>2.4.5. Verificación de una cuenta pública optimizada</v>
      </c>
      <c r="E49" s="488" t="str">
        <f ca="1">IF(ISBLANK(OFFSET('5. Pp (3 años)'!$E$46,INT((ROW()-13)/2),0)),"",OFFSET('5. Pp (3 años)'!$E$46,INT((ROW()-13)/2),0))</f>
        <v>PRCP: Porcentaje de reportes del presupuesto aprobado.</v>
      </c>
      <c r="F49" s="490" t="str">
        <f ca="1">IF(ISBLANK(OFFSET('5. Pp (3 años)'!$K$46,INT((ROW()-13)/2),0)),"",OFFSET('5. Pp (3 años)'!$K$46,INT((ROW()-13)/2),0))</f>
        <v>Ascendente</v>
      </c>
      <c r="G49" s="492" t="str">
        <f ca="1">IF(ISBLANK(OFFSET('5. Pp (3 años)'!$H$46,INT((ROW()-13)/2),0)),"",OFFSET('5. Pp (3 años)'!$H$46,INT((ROW()-13)/2),0))</f>
        <v>Trimestral</v>
      </c>
      <c r="H49" s="535">
        <f ca="1">IF(ISBLANK(OFFSET('9. METAS'!$L$20,INT((ROW()-13)/2),0)),"",OFFSET('9. METAS'!$L$20,INT((ROW()-13)/2),0))</f>
        <v>12</v>
      </c>
      <c r="I49" s="479"/>
      <c r="J49" s="135" t="e">
        <f ca="1">IF(MOD(ROW()-13,2)=0,IF(ISBLANK(OFFSET(#REF!,INT((ROW()-13)/2),0)),"",OFFSET(#REF!,INT((ROW()-13)/2),0)),IF(ISBLANK(OFFSET('9. METAS'!$U$20,INT((ROW()-14)/2),0)),"",OFFSET('9. METAS'!$U$20,INT((ROW()-14)/2),0)))</f>
        <v>#REF!</v>
      </c>
      <c r="K49" s="136" t="e">
        <f ca="1">IF(MOD(ROW()-13,2)=0,IF(ISBLANK(OFFSET(#REF!,INT((ROW()-13)/2),0)),"",OFFSET(#REF!,INT((ROW()-13)/2),0)),IF(ISBLANK(OFFSET('9. METAS'!$V$20,INT((ROW()-14)/2),0)),"",OFFSET('9. METAS'!$V$20,INT((ROW()-14)/2),0)))</f>
        <v>#REF!</v>
      </c>
      <c r="L49" s="136" t="e">
        <f ca="1">IF(MOD(ROW()-13,2)=0,IF(ISBLANK(OFFSET(#REF!,INT((ROW()-13)/2),0)),"",OFFSET(#REF!,INT((ROW()-13)/2),0)),IF(ISBLANK(OFFSET('9. METAS'!$W$20,INT((ROW()-14)/2),0)),"",OFFSET('9. METAS'!$W$20,INT((ROW()-14)/2),0)))</f>
        <v>#REF!</v>
      </c>
      <c r="M49" s="137" t="e">
        <f ca="1">IF(MOD(ROW()-13,2)=0,IF(ISBLANK(OFFSET(#REF!,INT((ROW()-13)/2),0)),"",OFFSET(#REF!,INT((ROW()-13)/2),0)),IF(ISBLANK(OFFSET('9. METAS'!$X$20,INT((ROW()-14)/2),0)),"",OFFSET('9. METAS'!$X$20,INT((ROW()-14)/2),0)))</f>
        <v>#REF!</v>
      </c>
      <c r="N49" s="536" t="str">
        <f t="shared" ref="N49" ca="1" si="32">IFERROR(J49/J50,"ND")</f>
        <v>ND</v>
      </c>
      <c r="O49" s="507" t="str">
        <f t="shared" ref="O49" ca="1" si="33">IFERROR(((J49+K49)/H49),"ND")</f>
        <v>ND</v>
      </c>
      <c r="P49" s="538"/>
    </row>
    <row r="50" spans="3:16">
      <c r="C50" s="498"/>
      <c r="D50" s="488"/>
      <c r="E50" s="488"/>
      <c r="F50" s="490"/>
      <c r="G50" s="492"/>
      <c r="H50" s="535"/>
      <c r="I50" s="480"/>
      <c r="J50" s="135">
        <f ca="1">IF(MOD(ROW()-13,2)=0,IF(ISBLANK(OFFSET(#REF!,INT((ROW()-13)/2),0)),"",OFFSET(#REF!,INT((ROW()-13)/2),0)),IF(ISBLANK(OFFSET('9. METAS'!$U$20,INT((ROW()-14)/2),0)),"",OFFSET('9. METAS'!$U$20,INT((ROW()-14)/2),0)))</f>
        <v>3</v>
      </c>
      <c r="K50" s="136">
        <f ca="1">IF(MOD(ROW()-13,2)=0,IF(ISBLANK(OFFSET(#REF!,INT((ROW()-13)/2),0)),"",OFFSET(#REF!,INT((ROW()-13)/2),0)),IF(ISBLANK(OFFSET('9. METAS'!$V$20,INT((ROW()-14)/2),0)),"",OFFSET('9. METAS'!$V$20,INT((ROW()-14)/2),0)))</f>
        <v>3</v>
      </c>
      <c r="L50" s="136">
        <f ca="1">IF(MOD(ROW()-13,2)=0,IF(ISBLANK(OFFSET(#REF!,INT((ROW()-13)/2),0)),"",OFFSET(#REF!,INT((ROW()-13)/2),0)),IF(ISBLANK(OFFSET('9. METAS'!$W$20,INT((ROW()-14)/2),0)),"",OFFSET('9. METAS'!$W$20,INT((ROW()-14)/2),0)))</f>
        <v>4</v>
      </c>
      <c r="M50" s="137">
        <f ca="1">IF(MOD(ROW()-13,2)=0,IF(ISBLANK(OFFSET(#REF!,INT((ROW()-13)/2),0)),"",OFFSET(#REF!,INT((ROW()-13)/2),0)),IF(ISBLANK(OFFSET('9. METAS'!$X$20,INT((ROW()-14)/2),0)),"",OFFSET('9. METAS'!$X$20,INT((ROW()-14)/2),0)))</f>
        <v>5</v>
      </c>
      <c r="N50" s="537"/>
      <c r="O50" s="508"/>
      <c r="P50" s="539"/>
    </row>
    <row r="51" spans="3:16">
      <c r="C51" s="486" t="str">
        <f ca="1">IF(ISBLANK(OFFSET('5. Pp (3 años)'!$C$46,INT((ROW()-13)/2),0)),"",OFFSET('5. Pp (3 años)'!$C$46,INT((ROW()-13)/2),0))</f>
        <v>Actividad</v>
      </c>
      <c r="D51" s="488" t="str">
        <f ca="1">IF(ISBLANK(OFFSET('5. Pp (3 años)'!$D$46,INT((ROW()-13)/2),0)),"",OFFSET('5. Pp (3 años)'!$D$46,INT((ROW()-13)/2),0))</f>
        <v>2.4.5.1. Elaboración de la información  administrativa para la rendición de cuentas del organismo. Realizados.</v>
      </c>
      <c r="E51" s="488" t="str">
        <f ca="1">IF(ISBLANK(OFFSET('5. Pp (3 años)'!$E$46,INT((ROW()-13)/2),0)),"",OFFSET('5. Pp (3 años)'!$E$46,INT((ROW()-13)/2),0))</f>
        <v xml:space="preserve">PIPP: Porcentaje de informes de rendición de cuentas   realizadas. </v>
      </c>
      <c r="F51" s="490" t="str">
        <f ca="1">IF(ISBLANK(OFFSET('5. Pp (3 años)'!$K$46,INT((ROW()-13)/2),0)),"",OFFSET('5. Pp (3 años)'!$K$46,INT((ROW()-13)/2),0))</f>
        <v>Ascendente</v>
      </c>
      <c r="G51" s="492" t="str">
        <f ca="1">IF(ISBLANK(OFFSET('5. Pp (3 años)'!$H$46,INT((ROW()-13)/2),0)),"",OFFSET('5. Pp (3 años)'!$H$46,INT((ROW()-13)/2),0))</f>
        <v>Trimestral</v>
      </c>
      <c r="H51" s="535">
        <f ca="1">IF(ISBLANK(OFFSET('9. METAS'!$L$20,INT((ROW()-13)/2),0)),"",OFFSET('9. METAS'!$L$20,INT((ROW()-13)/2),0))</f>
        <v>4</v>
      </c>
      <c r="I51" s="479"/>
      <c r="J51" s="135" t="e">
        <f ca="1">IF(MOD(ROW()-13,2)=0,IF(ISBLANK(OFFSET(#REF!,INT((ROW()-13)/2),0)),"",OFFSET(#REF!,INT((ROW()-13)/2),0)),IF(ISBLANK(OFFSET('9. METAS'!$U$20,INT((ROW()-14)/2),0)),"",OFFSET('9. METAS'!$U$20,INT((ROW()-14)/2),0)))</f>
        <v>#REF!</v>
      </c>
      <c r="K51" s="136" t="e">
        <f ca="1">IF(MOD(ROW()-13,2)=0,IF(ISBLANK(OFFSET(#REF!,INT((ROW()-13)/2),0)),"",OFFSET(#REF!,INT((ROW()-13)/2),0)),IF(ISBLANK(OFFSET('9. METAS'!$V$20,INT((ROW()-14)/2),0)),"",OFFSET('9. METAS'!$V$20,INT((ROW()-14)/2),0)))</f>
        <v>#REF!</v>
      </c>
      <c r="L51" s="136" t="e">
        <f ca="1">IF(MOD(ROW()-13,2)=0,IF(ISBLANK(OFFSET(#REF!,INT((ROW()-13)/2),0)),"",OFFSET(#REF!,INT((ROW()-13)/2),0)),IF(ISBLANK(OFFSET('9. METAS'!$W$20,INT((ROW()-14)/2),0)),"",OFFSET('9. METAS'!$W$20,INT((ROW()-14)/2),0)))</f>
        <v>#REF!</v>
      </c>
      <c r="M51" s="137" t="e">
        <f ca="1">IF(MOD(ROW()-13,2)=0,IF(ISBLANK(OFFSET(#REF!,INT((ROW()-13)/2),0)),"",OFFSET(#REF!,INT((ROW()-13)/2),0)),IF(ISBLANK(OFFSET('9. METAS'!$X$20,INT((ROW()-14)/2),0)),"",OFFSET('9. METAS'!$X$20,INT((ROW()-14)/2),0)))</f>
        <v>#REF!</v>
      </c>
      <c r="N51" s="536" t="str">
        <f t="shared" ref="N51" ca="1" si="34">IFERROR(J51/J52,"ND")</f>
        <v>ND</v>
      </c>
      <c r="O51" s="507" t="str">
        <f t="shared" ref="O51" ca="1" si="35">IFERROR(((J51+K51)/H51),"ND")</f>
        <v>ND</v>
      </c>
      <c r="P51" s="538"/>
    </row>
    <row r="52" spans="3:16">
      <c r="C52" s="498"/>
      <c r="D52" s="488"/>
      <c r="E52" s="488"/>
      <c r="F52" s="490"/>
      <c r="G52" s="492"/>
      <c r="H52" s="535"/>
      <c r="I52" s="480"/>
      <c r="J52" s="135">
        <f ca="1">IF(MOD(ROW()-13,2)=0,IF(ISBLANK(OFFSET(#REF!,INT((ROW()-13)/2),0)),"",OFFSET(#REF!,INT((ROW()-13)/2),0)),IF(ISBLANK(OFFSET('9. METAS'!$U$20,INT((ROW()-14)/2),0)),"",OFFSET('9. METAS'!$U$20,INT((ROW()-14)/2),0)))</f>
        <v>1</v>
      </c>
      <c r="K52" s="136">
        <f ca="1">IF(MOD(ROW()-13,2)=0,IF(ISBLANK(OFFSET(#REF!,INT((ROW()-13)/2),0)),"",OFFSET(#REF!,INT((ROW()-13)/2),0)),IF(ISBLANK(OFFSET('9. METAS'!$V$20,INT((ROW()-14)/2),0)),"",OFFSET('9. METAS'!$V$20,INT((ROW()-14)/2),0)))</f>
        <v>1</v>
      </c>
      <c r="L52" s="136">
        <f ca="1">IF(MOD(ROW()-13,2)=0,IF(ISBLANK(OFFSET(#REF!,INT((ROW()-13)/2),0)),"",OFFSET(#REF!,INT((ROW()-13)/2),0)),IF(ISBLANK(OFFSET('9. METAS'!$W$20,INT((ROW()-14)/2),0)),"",OFFSET('9. METAS'!$W$20,INT((ROW()-14)/2),0)))</f>
        <v>1</v>
      </c>
      <c r="M52" s="137">
        <f ca="1">IF(MOD(ROW()-13,2)=0,IF(ISBLANK(OFFSET(#REF!,INT((ROW()-13)/2),0)),"",OFFSET(#REF!,INT((ROW()-13)/2),0)),IF(ISBLANK(OFFSET('9. METAS'!$X$20,INT((ROW()-14)/2),0)),"",OFFSET('9. METAS'!$X$20,INT((ROW()-14)/2),0)))</f>
        <v>1</v>
      </c>
      <c r="N52" s="537"/>
      <c r="O52" s="508"/>
      <c r="P52" s="539"/>
    </row>
    <row r="53" spans="3:16">
      <c r="C53" s="486" t="str">
        <f ca="1">IF(ISBLANK(OFFSET('5. Pp (3 años)'!$C$46,INT((ROW()-13)/2),0)),"",OFFSET('5. Pp (3 años)'!$C$46,INT((ROW()-13)/2),0))</f>
        <v>Componente</v>
      </c>
      <c r="D53" s="488" t="str">
        <f ca="1">IF(ISBLANK(OFFSET('5. Pp (3 años)'!$D$46,INT((ROW()-13)/2),0)),"",OFFSET('5. Pp (3 años)'!$D$46,INT((ROW()-13)/2),0))</f>
        <v>2.4.6. Implementación de acciones para prevenir malas prácticas en la gestión integral de residuos, coordinándose con las autoridades municipales competentes y asegurando el cumplimiento del marco legal vigente, realizados.</v>
      </c>
      <c r="E53" s="488" t="str">
        <f ca="1">IF(ISBLANK(OFFSET('5. Pp (3 años)'!$E$46,INT((ROW()-13)/2),0)),"",OFFSET('5. Pp (3 años)'!$E$46,INT((ROW()-13)/2),0))</f>
        <v>PRR: Porcentaje de reportes registrados.</v>
      </c>
      <c r="F53" s="490" t="str">
        <f ca="1">IF(ISBLANK(OFFSET('5. Pp (3 años)'!$K$46,INT((ROW()-13)/2),0)),"",OFFSET('5. Pp (3 años)'!$K$46,INT((ROW()-13)/2),0))</f>
        <v>Ascendente</v>
      </c>
      <c r="G53" s="492" t="str">
        <f ca="1">IF(ISBLANK(OFFSET('5. Pp (3 años)'!$H$46,INT((ROW()-13)/2),0)),"",OFFSET('5. Pp (3 años)'!$H$46,INT((ROW()-13)/2),0))</f>
        <v>Trimestral</v>
      </c>
      <c r="H53" s="535">
        <f ca="1">IF(ISBLANK(OFFSET('9. METAS'!$L$20,INT((ROW()-13)/2),0)),"",OFFSET('9. METAS'!$L$20,INT((ROW()-13)/2),0))</f>
        <v>12</v>
      </c>
      <c r="I53" s="479"/>
      <c r="J53" s="135" t="e">
        <f ca="1">IF(MOD(ROW()-13,2)=0,IF(ISBLANK(OFFSET(#REF!,INT((ROW()-13)/2),0)),"",OFFSET(#REF!,INT((ROW()-13)/2),0)),IF(ISBLANK(OFFSET('9. METAS'!$U$20,INT((ROW()-14)/2),0)),"",OFFSET('9. METAS'!$U$20,INT((ROW()-14)/2),0)))</f>
        <v>#REF!</v>
      </c>
      <c r="K53" s="136" t="e">
        <f ca="1">IF(MOD(ROW()-13,2)=0,IF(ISBLANK(OFFSET(#REF!,INT((ROW()-13)/2),0)),"",OFFSET(#REF!,INT((ROW()-13)/2),0)),IF(ISBLANK(OFFSET('9. METAS'!$V$20,INT((ROW()-14)/2),0)),"",OFFSET('9. METAS'!$V$20,INT((ROW()-14)/2),0)))</f>
        <v>#REF!</v>
      </c>
      <c r="L53" s="136" t="e">
        <f ca="1">IF(MOD(ROW()-13,2)=0,IF(ISBLANK(OFFSET(#REF!,INT((ROW()-13)/2),0)),"",OFFSET(#REF!,INT((ROW()-13)/2),0)),IF(ISBLANK(OFFSET('9. METAS'!$W$20,INT((ROW()-14)/2),0)),"",OFFSET('9. METAS'!$W$20,INT((ROW()-14)/2),0)))</f>
        <v>#REF!</v>
      </c>
      <c r="M53" s="137" t="e">
        <f ca="1">IF(MOD(ROW()-13,2)=0,IF(ISBLANK(OFFSET(#REF!,INT((ROW()-13)/2),0)),"",OFFSET(#REF!,INT((ROW()-13)/2),0)),IF(ISBLANK(OFFSET('9. METAS'!$X$20,INT((ROW()-14)/2),0)),"",OFFSET('9. METAS'!$X$20,INT((ROW()-14)/2),0)))</f>
        <v>#REF!</v>
      </c>
      <c r="N53" s="536" t="str">
        <f t="shared" ref="N53" ca="1" si="36">IFERROR(J53/J54,"ND")</f>
        <v>ND</v>
      </c>
      <c r="O53" s="507" t="str">
        <f t="shared" ref="O53" ca="1" si="37">IFERROR(((J53+K53)/H53),"ND")</f>
        <v>ND</v>
      </c>
      <c r="P53" s="538"/>
    </row>
    <row r="54" spans="3:16">
      <c r="C54" s="498"/>
      <c r="D54" s="488"/>
      <c r="E54" s="488"/>
      <c r="F54" s="490"/>
      <c r="G54" s="492"/>
      <c r="H54" s="535"/>
      <c r="I54" s="480"/>
      <c r="J54" s="135">
        <f ca="1">IF(MOD(ROW()-13,2)=0,IF(ISBLANK(OFFSET(#REF!,INT((ROW()-13)/2),0)),"",OFFSET(#REF!,INT((ROW()-13)/2),0)),IF(ISBLANK(OFFSET('9. METAS'!$U$20,INT((ROW()-14)/2),0)),"",OFFSET('9. METAS'!$U$20,INT((ROW()-14)/2),0)))</f>
        <v>3</v>
      </c>
      <c r="K54" s="136">
        <f ca="1">IF(MOD(ROW()-13,2)=0,IF(ISBLANK(OFFSET(#REF!,INT((ROW()-13)/2),0)),"",OFFSET(#REF!,INT((ROW()-13)/2),0)),IF(ISBLANK(OFFSET('9. METAS'!$V$20,INT((ROW()-14)/2),0)),"",OFFSET('9. METAS'!$V$20,INT((ROW()-14)/2),0)))</f>
        <v>3</v>
      </c>
      <c r="L54" s="136">
        <f ca="1">IF(MOD(ROW()-13,2)=0,IF(ISBLANK(OFFSET(#REF!,INT((ROW()-13)/2),0)),"",OFFSET(#REF!,INT((ROW()-13)/2),0)),IF(ISBLANK(OFFSET('9. METAS'!$W$20,INT((ROW()-14)/2),0)),"",OFFSET('9. METAS'!$W$20,INT((ROW()-14)/2),0)))</f>
        <v>3</v>
      </c>
      <c r="M54" s="137">
        <f ca="1">IF(MOD(ROW()-13,2)=0,IF(ISBLANK(OFFSET(#REF!,INT((ROW()-13)/2),0)),"",OFFSET(#REF!,INT((ROW()-13)/2),0)),IF(ISBLANK(OFFSET('9. METAS'!$X$20,INT((ROW()-14)/2),0)),"",OFFSET('9. METAS'!$X$20,INT((ROW()-14)/2),0)))</f>
        <v>3</v>
      </c>
      <c r="N54" s="537"/>
      <c r="O54" s="508"/>
      <c r="P54" s="539"/>
    </row>
    <row r="55" spans="3:16">
      <c r="C55" s="486" t="str">
        <f ca="1">IF(ISBLANK(OFFSET('5. Pp (3 años)'!$C$46,INT((ROW()-13)/2),0)),"",OFFSET('5. Pp (3 años)'!$C$46,INT((ROW()-13)/2),0))</f>
        <v>Actividad</v>
      </c>
      <c r="D55" s="488" t="str">
        <f ca="1">IF(ISBLANK(OFFSET('5. Pp (3 años)'!$D$46,INT((ROW()-13)/2),0)),"",OFFSET('5. Pp (3 años)'!$D$46,INT((ROW()-13)/2),0))</f>
        <v>2.4.6.1 Implementar un sistema de vigilancia con  las Unidades Verdes para prevenir y detectar infracciones en la gestión de residuos sólidos por parte de empresas y particulares, realizados.</v>
      </c>
      <c r="E55" s="488" t="str">
        <f ca="1">IF(ISBLANK(OFFSET('5. Pp (3 años)'!$E$46,INT((ROW()-13)/2),0)),"",OFFSET('5. Pp (3 años)'!$E$46,INT((ROW()-13)/2),0))</f>
        <v>PEAR: Porcentaje de personas atendidas por las unidades verdes  registradas.</v>
      </c>
      <c r="F55" s="490" t="str">
        <f ca="1">IF(ISBLANK(OFFSET('5. Pp (3 años)'!$K$46,INT((ROW()-13)/2),0)),"",OFFSET('5. Pp (3 años)'!$K$46,INT((ROW()-13)/2),0))</f>
        <v>Ascendente</v>
      </c>
      <c r="G55" s="492" t="str">
        <f ca="1">IF(ISBLANK(OFFSET('5. Pp (3 años)'!$H$46,INT((ROW()-13)/2),0)),"",OFFSET('5. Pp (3 años)'!$H$46,INT((ROW()-13)/2),0))</f>
        <v>Trimestral</v>
      </c>
      <c r="H55" s="535">
        <f ca="1">IF(ISBLANK(OFFSET('9. METAS'!$L$20,INT((ROW()-13)/2),0)),"",OFFSET('9. METAS'!$L$20,INT((ROW()-13)/2),0))</f>
        <v>2400</v>
      </c>
      <c r="I55" s="479"/>
      <c r="J55" s="135" t="e">
        <f ca="1">IF(MOD(ROW()-13,2)=0,IF(ISBLANK(OFFSET(#REF!,INT((ROW()-13)/2),0)),"",OFFSET(#REF!,INT((ROW()-13)/2),0)),IF(ISBLANK(OFFSET('9. METAS'!$U$20,INT((ROW()-14)/2),0)),"",OFFSET('9. METAS'!$U$20,INT((ROW()-14)/2),0)))</f>
        <v>#REF!</v>
      </c>
      <c r="K55" s="136" t="e">
        <f ca="1">IF(MOD(ROW()-13,2)=0,IF(ISBLANK(OFFSET(#REF!,INT((ROW()-13)/2),0)),"",OFFSET(#REF!,INT((ROW()-13)/2),0)),IF(ISBLANK(OFFSET('9. METAS'!$V$20,INT((ROW()-14)/2),0)),"",OFFSET('9. METAS'!$V$20,INT((ROW()-14)/2),0)))</f>
        <v>#REF!</v>
      </c>
      <c r="L55" s="136" t="e">
        <f ca="1">IF(MOD(ROW()-13,2)=0,IF(ISBLANK(OFFSET(#REF!,INT((ROW()-13)/2),0)),"",OFFSET(#REF!,INT((ROW()-13)/2),0)),IF(ISBLANK(OFFSET('9. METAS'!$W$20,INT((ROW()-14)/2),0)),"",OFFSET('9. METAS'!$W$20,INT((ROW()-14)/2),0)))</f>
        <v>#REF!</v>
      </c>
      <c r="M55" s="137" t="e">
        <f ca="1">IF(MOD(ROW()-13,2)=0,IF(ISBLANK(OFFSET(#REF!,INT((ROW()-13)/2),0)),"",OFFSET(#REF!,INT((ROW()-13)/2),0)),IF(ISBLANK(OFFSET('9. METAS'!$X$20,INT((ROW()-14)/2),0)),"",OFFSET('9. METAS'!$X$20,INT((ROW()-14)/2),0)))</f>
        <v>#REF!</v>
      </c>
      <c r="N55" s="536" t="str">
        <f t="shared" ref="N55" ca="1" si="38">IFERROR(J55/J56,"ND")</f>
        <v>ND</v>
      </c>
      <c r="O55" s="507" t="str">
        <f t="shared" ref="O55" ca="1" si="39">IFERROR(((J55+K55)/H55),"ND")</f>
        <v>ND</v>
      </c>
      <c r="P55" s="538"/>
    </row>
    <row r="56" spans="3:16">
      <c r="C56" s="498"/>
      <c r="D56" s="488"/>
      <c r="E56" s="488"/>
      <c r="F56" s="490"/>
      <c r="G56" s="492"/>
      <c r="H56" s="535"/>
      <c r="I56" s="480"/>
      <c r="J56" s="135">
        <f ca="1">IF(MOD(ROW()-13,2)=0,IF(ISBLANK(OFFSET(#REF!,INT((ROW()-13)/2),0)),"",OFFSET(#REF!,INT((ROW()-13)/2),0)),IF(ISBLANK(OFFSET('9. METAS'!$U$20,INT((ROW()-14)/2),0)),"",OFFSET('9. METAS'!$U$20,INT((ROW()-14)/2),0)))</f>
        <v>600</v>
      </c>
      <c r="K56" s="136">
        <f ca="1">IF(MOD(ROW()-13,2)=0,IF(ISBLANK(OFFSET(#REF!,INT((ROW()-13)/2),0)),"",OFFSET(#REF!,INT((ROW()-13)/2),0)),IF(ISBLANK(OFFSET('9. METAS'!$V$20,INT((ROW()-14)/2),0)),"",OFFSET('9. METAS'!$V$20,INT((ROW()-14)/2),0)))</f>
        <v>600</v>
      </c>
      <c r="L56" s="136">
        <f ca="1">IF(MOD(ROW()-13,2)=0,IF(ISBLANK(OFFSET(#REF!,INT((ROW()-13)/2),0)),"",OFFSET(#REF!,INT((ROW()-13)/2),0)),IF(ISBLANK(OFFSET('9. METAS'!$W$20,INT((ROW()-14)/2),0)),"",OFFSET('9. METAS'!$W$20,INT((ROW()-14)/2),0)))</f>
        <v>600</v>
      </c>
      <c r="M56" s="137">
        <f ca="1">IF(MOD(ROW()-13,2)=0,IF(ISBLANK(OFFSET(#REF!,INT((ROW()-13)/2),0)),"",OFFSET(#REF!,INT((ROW()-13)/2),0)),IF(ISBLANK(OFFSET('9. METAS'!$X$20,INT((ROW()-14)/2),0)),"",OFFSET('9. METAS'!$X$20,INT((ROW()-14)/2),0)))</f>
        <v>600</v>
      </c>
      <c r="N56" s="537"/>
      <c r="O56" s="508"/>
      <c r="P56" s="539"/>
    </row>
    <row r="57" spans="3:16">
      <c r="C57" s="486" t="str">
        <f ca="1">IF(ISBLANK(OFFSET('5. Pp (3 años)'!$C$46,INT((ROW()-13)/2),0)),"",OFFSET('5. Pp (3 años)'!$C$46,INT((ROW()-13)/2),0))</f>
        <v>Componente</v>
      </c>
      <c r="D57" s="488" t="str">
        <f ca="1">IF(ISBLANK(OFFSET('5. Pp (3 años)'!$D$46,INT((ROW()-13)/2),0)),"",OFFSET('5. Pp (3 años)'!$D$46,INT((ROW()-13)/2),0))</f>
        <v>.4.1.7.. Informes de procedimientos administrativos sancionadores emitidos.</v>
      </c>
      <c r="E57" s="488" t="str">
        <f ca="1">IF(ISBLANK(OFFSET('5. Pp (3 años)'!$E$46,INT((ROW()-13)/2),0)),"",OFFSET('5. Pp (3 años)'!$E$46,INT((ROW()-13)/2),0))</f>
        <v>PIJR: Porcentaje de informes de  jurídicos realizadas.</v>
      </c>
      <c r="F57" s="490" t="str">
        <f ca="1">IF(ISBLANK(OFFSET('5. Pp (3 años)'!$K$46,INT((ROW()-13)/2),0)),"",OFFSET('5. Pp (3 años)'!$K$46,INT((ROW()-13)/2),0))</f>
        <v>Ascendente</v>
      </c>
      <c r="G57" s="492" t="str">
        <f ca="1">IF(ISBLANK(OFFSET('5. Pp (3 años)'!$H$46,INT((ROW()-13)/2),0)),"",OFFSET('5. Pp (3 años)'!$H$46,INT((ROW()-13)/2),0))</f>
        <v>Trimestral</v>
      </c>
      <c r="H57" s="535">
        <f ca="1">IF(ISBLANK(OFFSET('9. METAS'!$L$20,INT((ROW()-13)/2),0)),"",OFFSET('9. METAS'!$L$20,INT((ROW()-13)/2),0))</f>
        <v>12</v>
      </c>
      <c r="I57" s="479"/>
      <c r="J57" s="135" t="e">
        <f ca="1">IF(MOD(ROW()-13,2)=0,IF(ISBLANK(OFFSET(#REF!,INT((ROW()-13)/2),0)),"",OFFSET(#REF!,INT((ROW()-13)/2),0)),IF(ISBLANK(OFFSET('9. METAS'!$U$20,INT((ROW()-14)/2),0)),"",OFFSET('9. METAS'!$U$20,INT((ROW()-14)/2),0)))</f>
        <v>#REF!</v>
      </c>
      <c r="K57" s="136" t="e">
        <f ca="1">IF(MOD(ROW()-13,2)=0,IF(ISBLANK(OFFSET(#REF!,INT((ROW()-13)/2),0)),"",OFFSET(#REF!,INT((ROW()-13)/2),0)),IF(ISBLANK(OFFSET('9. METAS'!$V$20,INT((ROW()-14)/2),0)),"",OFFSET('9. METAS'!$V$20,INT((ROW()-14)/2),0)))</f>
        <v>#REF!</v>
      </c>
      <c r="L57" s="136" t="e">
        <f ca="1">IF(MOD(ROW()-13,2)=0,IF(ISBLANK(OFFSET(#REF!,INT((ROW()-13)/2),0)),"",OFFSET(#REF!,INT((ROW()-13)/2),0)),IF(ISBLANK(OFFSET('9. METAS'!$W$20,INT((ROW()-14)/2),0)),"",OFFSET('9. METAS'!$W$20,INT((ROW()-14)/2),0)))</f>
        <v>#REF!</v>
      </c>
      <c r="M57" s="137" t="e">
        <f ca="1">IF(MOD(ROW()-13,2)=0,IF(ISBLANK(OFFSET(#REF!,INT((ROW()-13)/2),0)),"",OFFSET(#REF!,INT((ROW()-13)/2),0)),IF(ISBLANK(OFFSET('9. METAS'!$X$20,INT((ROW()-14)/2),0)),"",OFFSET('9. METAS'!$X$20,INT((ROW()-14)/2),0)))</f>
        <v>#REF!</v>
      </c>
      <c r="N57" s="536" t="str">
        <f t="shared" ref="N57" ca="1" si="40">IFERROR(J57/J58,"ND")</f>
        <v>ND</v>
      </c>
      <c r="O57" s="507" t="str">
        <f t="shared" ref="O57" ca="1" si="41">IFERROR(((J57+K57)/H57),"ND")</f>
        <v>ND</v>
      </c>
      <c r="P57" s="538"/>
    </row>
    <row r="58" spans="3:16">
      <c r="C58" s="498"/>
      <c r="D58" s="488"/>
      <c r="E58" s="488"/>
      <c r="F58" s="490"/>
      <c r="G58" s="492"/>
      <c r="H58" s="535"/>
      <c r="I58" s="480"/>
      <c r="J58" s="135">
        <f ca="1">IF(MOD(ROW()-13,2)=0,IF(ISBLANK(OFFSET(#REF!,INT((ROW()-13)/2),0)),"",OFFSET(#REF!,INT((ROW()-13)/2),0)),IF(ISBLANK(OFFSET('9. METAS'!$U$20,INT((ROW()-14)/2),0)),"",OFFSET('9. METAS'!$U$20,INT((ROW()-14)/2),0)))</f>
        <v>3</v>
      </c>
      <c r="K58" s="136">
        <f ca="1">IF(MOD(ROW()-13,2)=0,IF(ISBLANK(OFFSET(#REF!,INT((ROW()-13)/2),0)),"",OFFSET(#REF!,INT((ROW()-13)/2),0)),IF(ISBLANK(OFFSET('9. METAS'!$V$20,INT((ROW()-14)/2),0)),"",OFFSET('9. METAS'!$V$20,INT((ROW()-14)/2),0)))</f>
        <v>3</v>
      </c>
      <c r="L58" s="136">
        <f ca="1">IF(MOD(ROW()-13,2)=0,IF(ISBLANK(OFFSET(#REF!,INT((ROW()-13)/2),0)),"",OFFSET(#REF!,INT((ROW()-13)/2),0)),IF(ISBLANK(OFFSET('9. METAS'!$W$20,INT((ROW()-14)/2),0)),"",OFFSET('9. METAS'!$W$20,INT((ROW()-14)/2),0)))</f>
        <v>3</v>
      </c>
      <c r="M58" s="137">
        <f ca="1">IF(MOD(ROW()-13,2)=0,IF(ISBLANK(OFFSET(#REF!,INT((ROW()-13)/2),0)),"",OFFSET(#REF!,INT((ROW()-13)/2),0)),IF(ISBLANK(OFFSET('9. METAS'!$X$20,INT((ROW()-14)/2),0)),"",OFFSET('9. METAS'!$X$20,INT((ROW()-14)/2),0)))</f>
        <v>3</v>
      </c>
      <c r="N58" s="537"/>
      <c r="O58" s="508"/>
      <c r="P58" s="539"/>
    </row>
    <row r="59" spans="3:16">
      <c r="C59" s="486" t="str">
        <f ca="1">IF(ISBLANK(OFFSET('5. Pp (3 años)'!$C$46,INT((ROW()-13)/2),0)),"",OFFSET('5. Pp (3 años)'!$C$46,INT((ROW()-13)/2),0))</f>
        <v>Actividad</v>
      </c>
      <c r="D59" s="488" t="str">
        <f ca="1">IF(ISBLANK(OFFSET('5. Pp (3 años)'!$D$46,INT((ROW()-13)/2),0)),"",OFFSET('5. Pp (3 años)'!$D$46,INT((ROW()-13)/2),0))</f>
        <v>2.4.7.1. Integración y seguimiento de informes de procedimientos administrativos realizados.</v>
      </c>
      <c r="E59" s="488" t="str">
        <f ca="1">IF(ISBLANK(OFFSET('5. Pp (3 años)'!$E$46,INT((ROW()-13)/2),0)),"",OFFSET('5. Pp (3 años)'!$E$46,INT((ROW()-13)/2),0))</f>
        <v>PIPAR: Porcentaje de informes procedimientos administrativos, realizados.</v>
      </c>
      <c r="F59" s="490" t="str">
        <f ca="1">IF(ISBLANK(OFFSET('5. Pp (3 años)'!$K$46,INT((ROW()-13)/2),0)),"",OFFSET('5. Pp (3 años)'!$K$46,INT((ROW()-13)/2),0))</f>
        <v>Ascendente</v>
      </c>
      <c r="G59" s="492" t="str">
        <f ca="1">IF(ISBLANK(OFFSET('5. Pp (3 años)'!$H$46,INT((ROW()-13)/2),0)),"",OFFSET('5. Pp (3 años)'!$H$46,INT((ROW()-13)/2),0))</f>
        <v>Trimestral</v>
      </c>
      <c r="H59" s="535">
        <f ca="1">IF(ISBLANK(OFFSET('9. METAS'!$L$20,INT((ROW()-13)/2),0)),"",OFFSET('9. METAS'!$L$20,INT((ROW()-13)/2),0))</f>
        <v>60</v>
      </c>
      <c r="I59" s="479"/>
      <c r="J59" s="135" t="e">
        <f ca="1">IF(MOD(ROW()-13,2)=0,IF(ISBLANK(OFFSET(#REF!,INT((ROW()-13)/2),0)),"",OFFSET(#REF!,INT((ROW()-13)/2),0)),IF(ISBLANK(OFFSET('9. METAS'!$U$20,INT((ROW()-14)/2),0)),"",OFFSET('9. METAS'!$U$20,INT((ROW()-14)/2),0)))</f>
        <v>#REF!</v>
      </c>
      <c r="K59" s="136" t="e">
        <f ca="1">IF(MOD(ROW()-13,2)=0,IF(ISBLANK(OFFSET(#REF!,INT((ROW()-13)/2),0)),"",OFFSET(#REF!,INT((ROW()-13)/2),0)),IF(ISBLANK(OFFSET('9. METAS'!$V$20,INT((ROW()-14)/2),0)),"",OFFSET('9. METAS'!$V$20,INT((ROW()-14)/2),0)))</f>
        <v>#REF!</v>
      </c>
      <c r="L59" s="136" t="e">
        <f ca="1">IF(MOD(ROW()-13,2)=0,IF(ISBLANK(OFFSET(#REF!,INT((ROW()-13)/2),0)),"",OFFSET(#REF!,INT((ROW()-13)/2),0)),IF(ISBLANK(OFFSET('9. METAS'!$W$20,INT((ROW()-14)/2),0)),"",OFFSET('9. METAS'!$W$20,INT((ROW()-14)/2),0)))</f>
        <v>#REF!</v>
      </c>
      <c r="M59" s="137" t="e">
        <f ca="1">IF(MOD(ROW()-13,2)=0,IF(ISBLANK(OFFSET(#REF!,INT((ROW()-13)/2),0)),"",OFFSET(#REF!,INT((ROW()-13)/2),0)),IF(ISBLANK(OFFSET('9. METAS'!$X$20,INT((ROW()-14)/2),0)),"",OFFSET('9. METAS'!$X$20,INT((ROW()-14)/2),0)))</f>
        <v>#REF!</v>
      </c>
      <c r="N59" s="536" t="str">
        <f t="shared" ref="N59" ca="1" si="42">IFERROR(J59/J60,"ND")</f>
        <v>ND</v>
      </c>
      <c r="O59" s="507" t="str">
        <f t="shared" ref="O59" ca="1" si="43">IFERROR(((J59+K59)/H59),"ND")</f>
        <v>ND</v>
      </c>
      <c r="P59" s="538"/>
    </row>
    <row r="60" spans="3:16">
      <c r="C60" s="498"/>
      <c r="D60" s="488"/>
      <c r="E60" s="488"/>
      <c r="F60" s="490"/>
      <c r="G60" s="492"/>
      <c r="H60" s="535"/>
      <c r="I60" s="480"/>
      <c r="J60" s="135">
        <f ca="1">IF(MOD(ROW()-13,2)=0,IF(ISBLANK(OFFSET(#REF!,INT((ROW()-13)/2),0)),"",OFFSET(#REF!,INT((ROW()-13)/2),0)),IF(ISBLANK(OFFSET('9. METAS'!$U$20,INT((ROW()-14)/2),0)),"",OFFSET('9. METAS'!$U$20,INT((ROW()-14)/2),0)))</f>
        <v>15</v>
      </c>
      <c r="K60" s="136">
        <f ca="1">IF(MOD(ROW()-13,2)=0,IF(ISBLANK(OFFSET(#REF!,INT((ROW()-13)/2),0)),"",OFFSET(#REF!,INT((ROW()-13)/2),0)),IF(ISBLANK(OFFSET('9. METAS'!$V$20,INT((ROW()-14)/2),0)),"",OFFSET('9. METAS'!$V$20,INT((ROW()-14)/2),0)))</f>
        <v>15</v>
      </c>
      <c r="L60" s="136">
        <f ca="1">IF(MOD(ROW()-13,2)=0,IF(ISBLANK(OFFSET(#REF!,INT((ROW()-13)/2),0)),"",OFFSET(#REF!,INT((ROW()-13)/2),0)),IF(ISBLANK(OFFSET('9. METAS'!$W$20,INT((ROW()-14)/2),0)),"",OFFSET('9. METAS'!$W$20,INT((ROW()-14)/2),0)))</f>
        <v>15</v>
      </c>
      <c r="M60" s="137">
        <f ca="1">IF(MOD(ROW()-13,2)=0,IF(ISBLANK(OFFSET(#REF!,INT((ROW()-13)/2),0)),"",OFFSET(#REF!,INT((ROW()-13)/2),0)),IF(ISBLANK(OFFSET('9. METAS'!$X$20,INT((ROW()-14)/2),0)),"",OFFSET('9. METAS'!$X$20,INT((ROW()-14)/2),0)))</f>
        <v>15</v>
      </c>
      <c r="N60" s="537"/>
      <c r="O60" s="508"/>
      <c r="P60" s="539"/>
    </row>
    <row r="61" spans="3:16">
      <c r="C61" s="486" t="str">
        <f ca="1">IF(ISBLANK(OFFSET('5. Pp (3 años)'!$C$46,INT((ROW()-13)/2),0)),"",OFFSET('5. Pp (3 años)'!$C$46,INT((ROW()-13)/2),0))</f>
        <v/>
      </c>
      <c r="D61" s="488" t="str">
        <f ca="1">IF(ISBLANK(OFFSET('5. Pp (3 años)'!$D$46,INT((ROW()-13)/2),0)),"",OFFSET('5. Pp (3 años)'!$D$46,INT((ROW()-13)/2),0))</f>
        <v/>
      </c>
      <c r="E61" s="488" t="str">
        <f ca="1">IF(ISBLANK(OFFSET('5. Pp (3 años)'!$E$46,INT((ROW()-13)/2),0)),"",OFFSET('5. Pp (3 años)'!$E$46,INT((ROW()-13)/2),0))</f>
        <v/>
      </c>
      <c r="F61" s="490" t="str">
        <f ca="1">IF(ISBLANK(OFFSET('5. Pp (3 años)'!$K$46,INT((ROW()-13)/2),0)),"",OFFSET('5. Pp (3 años)'!$K$46,INT((ROW()-13)/2),0))</f>
        <v/>
      </c>
      <c r="G61" s="492" t="str">
        <f ca="1">IF(ISBLANK(OFFSET('5. Pp (3 años)'!$H$46,INT((ROW()-13)/2),0)),"",OFFSET('5. Pp (3 años)'!$H$46,INT((ROW()-13)/2),0))</f>
        <v/>
      </c>
      <c r="H61" s="535" t="str">
        <f ca="1">IF(ISBLANK(OFFSET('9. METAS'!$L$20,INT((ROW()-13)/2),0)),"",OFFSET('9. METAS'!$L$20,INT((ROW()-13)/2),0))</f>
        <v/>
      </c>
      <c r="I61" s="479"/>
      <c r="J61" s="135" t="e">
        <f ca="1">IF(MOD(ROW()-13,2)=0,IF(ISBLANK(OFFSET(#REF!,INT((ROW()-13)/2),0)),"",OFFSET(#REF!,INT((ROW()-13)/2),0)),IF(ISBLANK(OFFSET('9. METAS'!$U$20,INT((ROW()-14)/2),0)),"",OFFSET('9. METAS'!$U$20,INT((ROW()-14)/2),0)))</f>
        <v>#REF!</v>
      </c>
      <c r="K61" s="136" t="e">
        <f ca="1">IF(MOD(ROW()-13,2)=0,IF(ISBLANK(OFFSET(#REF!,INT((ROW()-13)/2),0)),"",OFFSET(#REF!,INT((ROW()-13)/2),0)),IF(ISBLANK(OFFSET('9. METAS'!$V$20,INT((ROW()-14)/2),0)),"",OFFSET('9. METAS'!$V$20,INT((ROW()-14)/2),0)))</f>
        <v>#REF!</v>
      </c>
      <c r="L61" s="136" t="e">
        <f ca="1">IF(MOD(ROW()-13,2)=0,IF(ISBLANK(OFFSET(#REF!,INT((ROW()-13)/2),0)),"",OFFSET(#REF!,INT((ROW()-13)/2),0)),IF(ISBLANK(OFFSET('9. METAS'!$W$20,INT((ROW()-14)/2),0)),"",OFFSET('9. METAS'!$W$20,INT((ROW()-14)/2),0)))</f>
        <v>#REF!</v>
      </c>
      <c r="M61" s="137" t="e">
        <f ca="1">IF(MOD(ROW()-13,2)=0,IF(ISBLANK(OFFSET(#REF!,INT((ROW()-13)/2),0)),"",OFFSET(#REF!,INT((ROW()-13)/2),0)),IF(ISBLANK(OFFSET('9. METAS'!$X$20,INT((ROW()-14)/2),0)),"",OFFSET('9. METAS'!$X$20,INT((ROW()-14)/2),0)))</f>
        <v>#REF!</v>
      </c>
      <c r="N61" s="536" t="str">
        <f t="shared" ref="N61" ca="1" si="44">IFERROR(J61/J62,"ND")</f>
        <v>ND</v>
      </c>
      <c r="O61" s="507" t="str">
        <f t="shared" ref="O61" ca="1" si="45">IFERROR(((J61+K61)/H61),"ND")</f>
        <v>ND</v>
      </c>
      <c r="P61" s="538"/>
    </row>
    <row r="62" spans="3:16">
      <c r="C62" s="498"/>
      <c r="D62" s="488"/>
      <c r="E62" s="488"/>
      <c r="F62" s="490"/>
      <c r="G62" s="492"/>
      <c r="H62" s="535"/>
      <c r="I62" s="480"/>
      <c r="J62" s="135" t="str">
        <f ca="1">IF(MOD(ROW()-13,2)=0,IF(ISBLANK(OFFSET(#REF!,INT((ROW()-13)/2),0)),"",OFFSET(#REF!,INT((ROW()-13)/2),0)),IF(ISBLANK(OFFSET('9. METAS'!$U$20,INT((ROW()-14)/2),0)),"",OFFSET('9. METAS'!$U$20,INT((ROW()-14)/2),0)))</f>
        <v/>
      </c>
      <c r="K62" s="136" t="str">
        <f ca="1">IF(MOD(ROW()-13,2)=0,IF(ISBLANK(OFFSET(#REF!,INT((ROW()-13)/2),0)),"",OFFSET(#REF!,INT((ROW()-13)/2),0)),IF(ISBLANK(OFFSET('9. METAS'!$V$20,INT((ROW()-14)/2),0)),"",OFFSET('9. METAS'!$V$20,INT((ROW()-14)/2),0)))</f>
        <v/>
      </c>
      <c r="L62" s="136" t="str">
        <f ca="1">IF(MOD(ROW()-13,2)=0,IF(ISBLANK(OFFSET(#REF!,INT((ROW()-13)/2),0)),"",OFFSET(#REF!,INT((ROW()-13)/2),0)),IF(ISBLANK(OFFSET('9. METAS'!$W$20,INT((ROW()-14)/2),0)),"",OFFSET('9. METAS'!$W$20,INT((ROW()-14)/2),0)))</f>
        <v/>
      </c>
      <c r="M62" s="137" t="str">
        <f ca="1">IF(MOD(ROW()-13,2)=0,IF(ISBLANK(OFFSET(#REF!,INT((ROW()-13)/2),0)),"",OFFSET(#REF!,INT((ROW()-13)/2),0)),IF(ISBLANK(OFFSET('9. METAS'!$X$20,INT((ROW()-14)/2),0)),"",OFFSET('9. METAS'!$X$20,INT((ROW()-14)/2),0)))</f>
        <v/>
      </c>
      <c r="N62" s="537"/>
      <c r="O62" s="508"/>
      <c r="P62" s="539"/>
    </row>
    <row r="63" spans="3:16">
      <c r="C63" s="486" t="str">
        <f ca="1">IF(ISBLANK(OFFSET('5. Pp (3 años)'!$C$46,INT((ROW()-13)/2),0)),"",OFFSET('5. Pp (3 años)'!$C$46,INT((ROW()-13)/2),0))</f>
        <v/>
      </c>
      <c r="D63" s="488" t="str">
        <f ca="1">IF(ISBLANK(OFFSET('5. Pp (3 años)'!$D$46,INT((ROW()-13)/2),0)),"",OFFSET('5. Pp (3 años)'!$D$46,INT((ROW()-13)/2),0))</f>
        <v/>
      </c>
      <c r="E63" s="488" t="str">
        <f ca="1">IF(ISBLANK(OFFSET('5. Pp (3 años)'!$E$46,INT((ROW()-13)/2),0)),"",OFFSET('5. Pp (3 años)'!$E$46,INT((ROW()-13)/2),0))</f>
        <v/>
      </c>
      <c r="F63" s="490" t="str">
        <f ca="1">IF(ISBLANK(OFFSET('5. Pp (3 años)'!$K$46,INT((ROW()-13)/2),0)),"",OFFSET('5. Pp (3 años)'!$K$46,INT((ROW()-13)/2),0))</f>
        <v/>
      </c>
      <c r="G63" s="492" t="str">
        <f ca="1">IF(ISBLANK(OFFSET('5. Pp (3 años)'!$H$46,INT((ROW()-13)/2),0)),"",OFFSET('5. Pp (3 años)'!$H$46,INT((ROW()-13)/2),0))</f>
        <v/>
      </c>
      <c r="H63" s="535" t="str">
        <f ca="1">IF(ISBLANK(OFFSET('9. METAS'!$L$20,INT((ROW()-13)/2),0)),"",OFFSET('9. METAS'!$L$20,INT((ROW()-13)/2),0))</f>
        <v/>
      </c>
      <c r="I63" s="479"/>
      <c r="J63" s="135" t="e">
        <f ca="1">IF(MOD(ROW()-13,2)=0,IF(ISBLANK(OFFSET(#REF!,INT((ROW()-13)/2),0)),"",OFFSET(#REF!,INT((ROW()-13)/2),0)),IF(ISBLANK(OFFSET('9. METAS'!$U$20,INT((ROW()-14)/2),0)),"",OFFSET('9. METAS'!$U$20,INT((ROW()-14)/2),0)))</f>
        <v>#REF!</v>
      </c>
      <c r="K63" s="136" t="e">
        <f ca="1">IF(MOD(ROW()-13,2)=0,IF(ISBLANK(OFFSET(#REF!,INT((ROW()-13)/2),0)),"",OFFSET(#REF!,INT((ROW()-13)/2),0)),IF(ISBLANK(OFFSET('9. METAS'!$V$20,INT((ROW()-14)/2),0)),"",OFFSET('9. METAS'!$V$20,INT((ROW()-14)/2),0)))</f>
        <v>#REF!</v>
      </c>
      <c r="L63" s="136" t="e">
        <f ca="1">IF(MOD(ROW()-13,2)=0,IF(ISBLANK(OFFSET(#REF!,INT((ROW()-13)/2),0)),"",OFFSET(#REF!,INT((ROW()-13)/2),0)),IF(ISBLANK(OFFSET('9. METAS'!$W$20,INT((ROW()-14)/2),0)),"",OFFSET('9. METAS'!$W$20,INT((ROW()-14)/2),0)))</f>
        <v>#REF!</v>
      </c>
      <c r="M63" s="137" t="e">
        <f ca="1">IF(MOD(ROW()-13,2)=0,IF(ISBLANK(OFFSET(#REF!,INT((ROW()-13)/2),0)),"",OFFSET(#REF!,INT((ROW()-13)/2),0)),IF(ISBLANK(OFFSET('9. METAS'!$X$20,INT((ROW()-14)/2),0)),"",OFFSET('9. METAS'!$X$20,INT((ROW()-14)/2),0)))</f>
        <v>#REF!</v>
      </c>
      <c r="N63" s="536" t="str">
        <f t="shared" ref="N63" ca="1" si="46">IFERROR(J63/J64,"ND")</f>
        <v>ND</v>
      </c>
      <c r="O63" s="507" t="str">
        <f t="shared" ref="O63" ca="1" si="47">IFERROR(((J63+K63)/H63),"ND")</f>
        <v>ND</v>
      </c>
      <c r="P63" s="538"/>
    </row>
    <row r="64" spans="3:16">
      <c r="C64" s="498"/>
      <c r="D64" s="488"/>
      <c r="E64" s="488"/>
      <c r="F64" s="490"/>
      <c r="G64" s="492"/>
      <c r="H64" s="535"/>
      <c r="I64" s="480"/>
      <c r="J64" s="135" t="str">
        <f ca="1">IF(MOD(ROW()-13,2)=0,IF(ISBLANK(OFFSET(#REF!,INT((ROW()-13)/2),0)),"",OFFSET(#REF!,INT((ROW()-13)/2),0)),IF(ISBLANK(OFFSET('9. METAS'!$U$20,INT((ROW()-14)/2),0)),"",OFFSET('9. METAS'!$U$20,INT((ROW()-14)/2),0)))</f>
        <v/>
      </c>
      <c r="K64" s="136" t="str">
        <f ca="1">IF(MOD(ROW()-13,2)=0,IF(ISBLANK(OFFSET(#REF!,INT((ROW()-13)/2),0)),"",OFFSET(#REF!,INT((ROW()-13)/2),0)),IF(ISBLANK(OFFSET('9. METAS'!$V$20,INT((ROW()-14)/2),0)),"",OFFSET('9. METAS'!$V$20,INT((ROW()-14)/2),0)))</f>
        <v/>
      </c>
      <c r="L64" s="136" t="str">
        <f ca="1">IF(MOD(ROW()-13,2)=0,IF(ISBLANK(OFFSET(#REF!,INT((ROW()-13)/2),0)),"",OFFSET(#REF!,INT((ROW()-13)/2),0)),IF(ISBLANK(OFFSET('9. METAS'!$W$20,INT((ROW()-14)/2),0)),"",OFFSET('9. METAS'!$W$20,INT((ROW()-14)/2),0)))</f>
        <v/>
      </c>
      <c r="M64" s="137" t="str">
        <f ca="1">IF(MOD(ROW()-13,2)=0,IF(ISBLANK(OFFSET(#REF!,INT((ROW()-13)/2),0)),"",OFFSET(#REF!,INT((ROW()-13)/2),0)),IF(ISBLANK(OFFSET('9. METAS'!$X$20,INT((ROW()-14)/2),0)),"",OFFSET('9. METAS'!$X$20,INT((ROW()-14)/2),0)))</f>
        <v/>
      </c>
      <c r="N64" s="537"/>
      <c r="O64" s="508"/>
      <c r="P64" s="539"/>
    </row>
    <row r="65" spans="3:16">
      <c r="C65" s="486" t="str">
        <f ca="1">IF(ISBLANK(OFFSET('5. Pp (3 años)'!$C$46,INT((ROW()-13)/2),0)),"",OFFSET('5. Pp (3 años)'!$C$46,INT((ROW()-13)/2),0))</f>
        <v/>
      </c>
      <c r="D65" s="488" t="str">
        <f ca="1">IF(ISBLANK(OFFSET('5. Pp (3 años)'!$D$46,INT((ROW()-13)/2),0)),"",OFFSET('5. Pp (3 años)'!$D$46,INT((ROW()-13)/2),0))</f>
        <v/>
      </c>
      <c r="E65" s="488" t="str">
        <f ca="1">IF(ISBLANK(OFFSET('5. Pp (3 años)'!$E$46,INT((ROW()-13)/2),0)),"",OFFSET('5. Pp (3 años)'!$E$46,INT((ROW()-13)/2),0))</f>
        <v/>
      </c>
      <c r="F65" s="490" t="str">
        <f ca="1">IF(ISBLANK(OFFSET('5. Pp (3 años)'!$K$46,INT((ROW()-13)/2),0)),"",OFFSET('5. Pp (3 años)'!$K$46,INT((ROW()-13)/2),0))</f>
        <v/>
      </c>
      <c r="G65" s="492" t="str">
        <f ca="1">IF(ISBLANK(OFFSET('5. Pp (3 años)'!$H$46,INT((ROW()-13)/2),0)),"",OFFSET('5. Pp (3 años)'!$H$46,INT((ROW()-13)/2),0))</f>
        <v/>
      </c>
      <c r="H65" s="535" t="str">
        <f ca="1">IF(ISBLANK(OFFSET('9. METAS'!$L$20,INT((ROW()-13)/2),0)),"",OFFSET('9. METAS'!$L$20,INT((ROW()-13)/2),0))</f>
        <v/>
      </c>
      <c r="I65" s="479"/>
      <c r="J65" s="135" t="e">
        <f ca="1">IF(MOD(ROW()-13,2)=0,IF(ISBLANK(OFFSET(#REF!,INT((ROW()-13)/2),0)),"",OFFSET(#REF!,INT((ROW()-13)/2),0)),IF(ISBLANK(OFFSET('9. METAS'!$U$20,INT((ROW()-14)/2),0)),"",OFFSET('9. METAS'!$U$20,INT((ROW()-14)/2),0)))</f>
        <v>#REF!</v>
      </c>
      <c r="K65" s="136" t="e">
        <f ca="1">IF(MOD(ROW()-13,2)=0,IF(ISBLANK(OFFSET(#REF!,INT((ROW()-13)/2),0)),"",OFFSET(#REF!,INT((ROW()-13)/2),0)),IF(ISBLANK(OFFSET('9. METAS'!$V$20,INT((ROW()-14)/2),0)),"",OFFSET('9. METAS'!$V$20,INT((ROW()-14)/2),0)))</f>
        <v>#REF!</v>
      </c>
      <c r="L65" s="136" t="e">
        <f ca="1">IF(MOD(ROW()-13,2)=0,IF(ISBLANK(OFFSET(#REF!,INT((ROW()-13)/2),0)),"",OFFSET(#REF!,INT((ROW()-13)/2),0)),IF(ISBLANK(OFFSET('9. METAS'!$W$20,INT((ROW()-14)/2),0)),"",OFFSET('9. METAS'!$W$20,INT((ROW()-14)/2),0)))</f>
        <v>#REF!</v>
      </c>
      <c r="M65" s="137" t="e">
        <f ca="1">IF(MOD(ROW()-13,2)=0,IF(ISBLANK(OFFSET(#REF!,INT((ROW()-13)/2),0)),"",OFFSET(#REF!,INT((ROW()-13)/2),0)),IF(ISBLANK(OFFSET('9. METAS'!$X$20,INT((ROW()-14)/2),0)),"",OFFSET('9. METAS'!$X$20,INT((ROW()-14)/2),0)))</f>
        <v>#REF!</v>
      </c>
      <c r="N65" s="536" t="str">
        <f t="shared" ref="N65" ca="1" si="48">IFERROR(J65/J66,"ND")</f>
        <v>ND</v>
      </c>
      <c r="O65" s="507" t="str">
        <f t="shared" ref="O65" ca="1" si="49">IFERROR(((J65+K65)/H65),"ND")</f>
        <v>ND</v>
      </c>
      <c r="P65" s="538"/>
    </row>
    <row r="66" spans="3:16">
      <c r="C66" s="498"/>
      <c r="D66" s="488"/>
      <c r="E66" s="488"/>
      <c r="F66" s="490"/>
      <c r="G66" s="492"/>
      <c r="H66" s="535"/>
      <c r="I66" s="480"/>
      <c r="J66" s="135" t="str">
        <f ca="1">IF(MOD(ROW()-13,2)=0,IF(ISBLANK(OFFSET(#REF!,INT((ROW()-13)/2),0)),"",OFFSET(#REF!,INT((ROW()-13)/2),0)),IF(ISBLANK(OFFSET('9. METAS'!$U$20,INT((ROW()-14)/2),0)),"",OFFSET('9. METAS'!$U$20,INT((ROW()-14)/2),0)))</f>
        <v/>
      </c>
      <c r="K66" s="136" t="str">
        <f ca="1">IF(MOD(ROW()-13,2)=0,IF(ISBLANK(OFFSET(#REF!,INT((ROW()-13)/2),0)),"",OFFSET(#REF!,INT((ROW()-13)/2),0)),IF(ISBLANK(OFFSET('9. METAS'!$V$20,INT((ROW()-14)/2),0)),"",OFFSET('9. METAS'!$V$20,INT((ROW()-14)/2),0)))</f>
        <v/>
      </c>
      <c r="L66" s="136" t="str">
        <f ca="1">IF(MOD(ROW()-13,2)=0,IF(ISBLANK(OFFSET(#REF!,INT((ROW()-13)/2),0)),"",OFFSET(#REF!,INT((ROW()-13)/2),0)),IF(ISBLANK(OFFSET('9. METAS'!$W$20,INT((ROW()-14)/2),0)),"",OFFSET('9. METAS'!$W$20,INT((ROW()-14)/2),0)))</f>
        <v/>
      </c>
      <c r="M66" s="137" t="str">
        <f ca="1">IF(MOD(ROW()-13,2)=0,IF(ISBLANK(OFFSET(#REF!,INT((ROW()-13)/2),0)),"",OFFSET(#REF!,INT((ROW()-13)/2),0)),IF(ISBLANK(OFFSET('9. METAS'!$X$20,INT((ROW()-14)/2),0)),"",OFFSET('9. METAS'!$X$20,INT((ROW()-14)/2),0)))</f>
        <v/>
      </c>
      <c r="N66" s="537"/>
      <c r="O66" s="508"/>
      <c r="P66" s="539"/>
    </row>
    <row r="67" spans="3:16">
      <c r="C67" s="486" t="str">
        <f ca="1">IF(ISBLANK(OFFSET('5. Pp (3 años)'!$C$46,INT((ROW()-13)/2),0)),"",OFFSET('5. Pp (3 años)'!$C$46,INT((ROW()-13)/2),0))</f>
        <v/>
      </c>
      <c r="D67" s="488" t="str">
        <f ca="1">IF(ISBLANK(OFFSET('5. Pp (3 años)'!$D$46,INT((ROW()-13)/2),0)),"",OFFSET('5. Pp (3 años)'!$D$46,INT((ROW()-13)/2),0))</f>
        <v/>
      </c>
      <c r="E67" s="488" t="str">
        <f ca="1">IF(ISBLANK(OFFSET('5. Pp (3 años)'!$E$46,INT((ROW()-13)/2),0)),"",OFFSET('5. Pp (3 años)'!$E$46,INT((ROW()-13)/2),0))</f>
        <v/>
      </c>
      <c r="F67" s="490" t="str">
        <f ca="1">IF(ISBLANK(OFFSET('5. Pp (3 años)'!$K$46,INT((ROW()-13)/2),0)),"",OFFSET('5. Pp (3 años)'!$K$46,INT((ROW()-13)/2),0))</f>
        <v/>
      </c>
      <c r="G67" s="492" t="str">
        <f ca="1">IF(ISBLANK(OFFSET('5. Pp (3 años)'!$H$46,INT((ROW()-13)/2),0)),"",OFFSET('5. Pp (3 años)'!$H$46,INT((ROW()-13)/2),0))</f>
        <v/>
      </c>
      <c r="H67" s="535" t="str">
        <f ca="1">IF(ISBLANK(OFFSET('9. METAS'!$L$20,INT((ROW()-13)/2),0)),"",OFFSET('9. METAS'!$L$20,INT((ROW()-13)/2),0))</f>
        <v/>
      </c>
      <c r="I67" s="479"/>
      <c r="J67" s="135" t="e">
        <f ca="1">IF(MOD(ROW()-13,2)=0,IF(ISBLANK(OFFSET(#REF!,INT((ROW()-13)/2),0)),"",OFFSET(#REF!,INT((ROW()-13)/2),0)),IF(ISBLANK(OFFSET('9. METAS'!$U$20,INT((ROW()-14)/2),0)),"",OFFSET('9. METAS'!$U$20,INT((ROW()-14)/2),0)))</f>
        <v>#REF!</v>
      </c>
      <c r="K67" s="136" t="e">
        <f ca="1">IF(MOD(ROW()-13,2)=0,IF(ISBLANK(OFFSET(#REF!,INT((ROW()-13)/2),0)),"",OFFSET(#REF!,INT((ROW()-13)/2),0)),IF(ISBLANK(OFFSET('9. METAS'!$V$20,INT((ROW()-14)/2),0)),"",OFFSET('9. METAS'!$V$20,INT((ROW()-14)/2),0)))</f>
        <v>#REF!</v>
      </c>
      <c r="L67" s="136" t="e">
        <f ca="1">IF(MOD(ROW()-13,2)=0,IF(ISBLANK(OFFSET(#REF!,INT((ROW()-13)/2),0)),"",OFFSET(#REF!,INT((ROW()-13)/2),0)),IF(ISBLANK(OFFSET('9. METAS'!$W$20,INT((ROW()-14)/2),0)),"",OFFSET('9. METAS'!$W$20,INT((ROW()-14)/2),0)))</f>
        <v>#REF!</v>
      </c>
      <c r="M67" s="137" t="e">
        <f ca="1">IF(MOD(ROW()-13,2)=0,IF(ISBLANK(OFFSET(#REF!,INT((ROW()-13)/2),0)),"",OFFSET(#REF!,INT((ROW()-13)/2),0)),IF(ISBLANK(OFFSET('9. METAS'!$X$20,INT((ROW()-14)/2),0)),"",OFFSET('9. METAS'!$X$20,INT((ROW()-14)/2),0)))</f>
        <v>#REF!</v>
      </c>
      <c r="N67" s="536" t="str">
        <f t="shared" ref="N67" ca="1" si="50">IFERROR(J67/J68,"ND")</f>
        <v>ND</v>
      </c>
      <c r="O67" s="507" t="str">
        <f t="shared" ref="O67" ca="1" si="51">IFERROR(((J67+K67)/H67),"ND")</f>
        <v>ND</v>
      </c>
      <c r="P67" s="538"/>
    </row>
    <row r="68" spans="3:16">
      <c r="C68" s="498"/>
      <c r="D68" s="488"/>
      <c r="E68" s="488"/>
      <c r="F68" s="490"/>
      <c r="G68" s="492"/>
      <c r="H68" s="535"/>
      <c r="I68" s="480"/>
      <c r="J68" s="135" t="str">
        <f ca="1">IF(MOD(ROW()-13,2)=0,IF(ISBLANK(OFFSET(#REF!,INT((ROW()-13)/2),0)),"",OFFSET(#REF!,INT((ROW()-13)/2),0)),IF(ISBLANK(OFFSET('9. METAS'!$U$20,INT((ROW()-14)/2),0)),"",OFFSET('9. METAS'!$U$20,INT((ROW()-14)/2),0)))</f>
        <v/>
      </c>
      <c r="K68" s="136" t="str">
        <f ca="1">IF(MOD(ROW()-13,2)=0,IF(ISBLANK(OFFSET(#REF!,INT((ROW()-13)/2),0)),"",OFFSET(#REF!,INT((ROW()-13)/2),0)),IF(ISBLANK(OFFSET('9. METAS'!$V$20,INT((ROW()-14)/2),0)),"",OFFSET('9. METAS'!$V$20,INT((ROW()-14)/2),0)))</f>
        <v/>
      </c>
      <c r="L68" s="136" t="str">
        <f ca="1">IF(MOD(ROW()-13,2)=0,IF(ISBLANK(OFFSET(#REF!,INT((ROW()-13)/2),0)),"",OFFSET(#REF!,INT((ROW()-13)/2),0)),IF(ISBLANK(OFFSET('9. METAS'!$W$20,INT((ROW()-14)/2),0)),"",OFFSET('9. METAS'!$W$20,INT((ROW()-14)/2),0)))</f>
        <v/>
      </c>
      <c r="M68" s="137" t="str">
        <f ca="1">IF(MOD(ROW()-13,2)=0,IF(ISBLANK(OFFSET(#REF!,INT((ROW()-13)/2),0)),"",OFFSET(#REF!,INT((ROW()-13)/2),0)),IF(ISBLANK(OFFSET('9. METAS'!$X$20,INT((ROW()-14)/2),0)),"",OFFSET('9. METAS'!$X$20,INT((ROW()-14)/2),0)))</f>
        <v/>
      </c>
      <c r="N68" s="537"/>
      <c r="O68" s="508"/>
      <c r="P68" s="539"/>
    </row>
    <row r="69" spans="3:16">
      <c r="C69" s="486" t="str">
        <f ca="1">IF(ISBLANK(OFFSET('5. Pp (3 años)'!$C$46,INT((ROW()-13)/2),0)),"",OFFSET('5. Pp (3 años)'!$C$46,INT((ROW()-13)/2),0))</f>
        <v/>
      </c>
      <c r="D69" s="488" t="str">
        <f ca="1">IF(ISBLANK(OFFSET('5. Pp (3 años)'!$D$46,INT((ROW()-13)/2),0)),"",OFFSET('5. Pp (3 años)'!$D$46,INT((ROW()-13)/2),0))</f>
        <v/>
      </c>
      <c r="E69" s="488" t="str">
        <f ca="1">IF(ISBLANK(OFFSET('5. Pp (3 años)'!$E$46,INT((ROW()-13)/2),0)),"",OFFSET('5. Pp (3 años)'!$E$46,INT((ROW()-13)/2),0))</f>
        <v/>
      </c>
      <c r="F69" s="490" t="str">
        <f ca="1">IF(ISBLANK(OFFSET('5. Pp (3 años)'!$K$46,INT((ROW()-13)/2),0)),"",OFFSET('5. Pp (3 años)'!$K$46,INT((ROW()-13)/2),0))</f>
        <v/>
      </c>
      <c r="G69" s="492" t="str">
        <f ca="1">IF(ISBLANK(OFFSET('5. Pp (3 años)'!$H$46,INT((ROW()-13)/2),0)),"",OFFSET('5. Pp (3 años)'!$H$46,INT((ROW()-13)/2),0))</f>
        <v/>
      </c>
      <c r="H69" s="535" t="str">
        <f ca="1">IF(ISBLANK(OFFSET('9. METAS'!$L$20,INT((ROW()-13)/2),0)),"",OFFSET('9. METAS'!$L$20,INT((ROW()-13)/2),0))</f>
        <v/>
      </c>
      <c r="I69" s="479"/>
      <c r="J69" s="135" t="e">
        <f ca="1">IF(MOD(ROW()-13,2)=0,IF(ISBLANK(OFFSET(#REF!,INT((ROW()-13)/2),0)),"",OFFSET(#REF!,INT((ROW()-13)/2),0)),IF(ISBLANK(OFFSET('9. METAS'!$U$20,INT((ROW()-14)/2),0)),"",OFFSET('9. METAS'!$U$20,INT((ROW()-14)/2),0)))</f>
        <v>#REF!</v>
      </c>
      <c r="K69" s="136" t="e">
        <f ca="1">IF(MOD(ROW()-13,2)=0,IF(ISBLANK(OFFSET(#REF!,INT((ROW()-13)/2),0)),"",OFFSET(#REF!,INT((ROW()-13)/2),0)),IF(ISBLANK(OFFSET('9. METAS'!$V$20,INT((ROW()-14)/2),0)),"",OFFSET('9. METAS'!$V$20,INT((ROW()-14)/2),0)))</f>
        <v>#REF!</v>
      </c>
      <c r="L69" s="136" t="e">
        <f ca="1">IF(MOD(ROW()-13,2)=0,IF(ISBLANK(OFFSET(#REF!,INT((ROW()-13)/2),0)),"",OFFSET(#REF!,INT((ROW()-13)/2),0)),IF(ISBLANK(OFFSET('9. METAS'!$W$20,INT((ROW()-14)/2),0)),"",OFFSET('9. METAS'!$W$20,INT((ROW()-14)/2),0)))</f>
        <v>#REF!</v>
      </c>
      <c r="M69" s="137" t="e">
        <f ca="1">IF(MOD(ROW()-13,2)=0,IF(ISBLANK(OFFSET(#REF!,INT((ROW()-13)/2),0)),"",OFFSET(#REF!,INT((ROW()-13)/2),0)),IF(ISBLANK(OFFSET('9. METAS'!$X$20,INT((ROW()-14)/2),0)),"",OFFSET('9. METAS'!$X$20,INT((ROW()-14)/2),0)))</f>
        <v>#REF!</v>
      </c>
      <c r="N69" s="536" t="str">
        <f t="shared" ref="N69" ca="1" si="52">IFERROR(J69/J70,"ND")</f>
        <v>ND</v>
      </c>
      <c r="O69" s="507" t="str">
        <f t="shared" ref="O69" ca="1" si="53">IFERROR(((J69+K69)/H69),"ND")</f>
        <v>ND</v>
      </c>
      <c r="P69" s="538"/>
    </row>
    <row r="70" spans="3:16">
      <c r="C70" s="498"/>
      <c r="D70" s="488"/>
      <c r="E70" s="488"/>
      <c r="F70" s="490"/>
      <c r="G70" s="492"/>
      <c r="H70" s="535"/>
      <c r="I70" s="480"/>
      <c r="J70" s="135" t="str">
        <f ca="1">IF(MOD(ROW()-13,2)=0,IF(ISBLANK(OFFSET(#REF!,INT((ROW()-13)/2),0)),"",OFFSET(#REF!,INT((ROW()-13)/2),0)),IF(ISBLANK(OFFSET('9. METAS'!$U$20,INT((ROW()-14)/2),0)),"",OFFSET('9. METAS'!$U$20,INT((ROW()-14)/2),0)))</f>
        <v/>
      </c>
      <c r="K70" s="136" t="str">
        <f ca="1">IF(MOD(ROW()-13,2)=0,IF(ISBLANK(OFFSET(#REF!,INT((ROW()-13)/2),0)),"",OFFSET(#REF!,INT((ROW()-13)/2),0)),IF(ISBLANK(OFFSET('9. METAS'!$V$20,INT((ROW()-14)/2),0)),"",OFFSET('9. METAS'!$V$20,INT((ROW()-14)/2),0)))</f>
        <v/>
      </c>
      <c r="L70" s="136" t="str">
        <f ca="1">IF(MOD(ROW()-13,2)=0,IF(ISBLANK(OFFSET(#REF!,INT((ROW()-13)/2),0)),"",OFFSET(#REF!,INT((ROW()-13)/2),0)),IF(ISBLANK(OFFSET('9. METAS'!$W$20,INT((ROW()-14)/2),0)),"",OFFSET('9. METAS'!$W$20,INT((ROW()-14)/2),0)))</f>
        <v/>
      </c>
      <c r="M70" s="137" t="str">
        <f ca="1">IF(MOD(ROW()-13,2)=0,IF(ISBLANK(OFFSET(#REF!,INT((ROW()-13)/2),0)),"",OFFSET(#REF!,INT((ROW()-13)/2),0)),IF(ISBLANK(OFFSET('9. METAS'!$X$20,INT((ROW()-14)/2),0)),"",OFFSET('9. METAS'!$X$20,INT((ROW()-14)/2),0)))</f>
        <v/>
      </c>
      <c r="N70" s="537"/>
      <c r="O70" s="508"/>
      <c r="P70" s="539"/>
    </row>
    <row r="71" spans="3:16">
      <c r="C71" s="486" t="str">
        <f ca="1">IF(ISBLANK(OFFSET('5. Pp (3 años)'!$C$46,INT((ROW()-13)/2),0)),"",OFFSET('5. Pp (3 años)'!$C$46,INT((ROW()-13)/2),0))</f>
        <v/>
      </c>
      <c r="D71" s="488" t="str">
        <f ca="1">IF(ISBLANK(OFFSET('5. Pp (3 años)'!$D$46,INT((ROW()-13)/2),0)),"",OFFSET('5. Pp (3 años)'!$D$46,INT((ROW()-13)/2),0))</f>
        <v/>
      </c>
      <c r="E71" s="488" t="str">
        <f ca="1">IF(ISBLANK(OFFSET('5. Pp (3 años)'!$E$46,INT((ROW()-13)/2),0)),"",OFFSET('5. Pp (3 años)'!$E$46,INT((ROW()-13)/2),0))</f>
        <v/>
      </c>
      <c r="F71" s="490" t="str">
        <f ca="1">IF(ISBLANK(OFFSET('5. Pp (3 años)'!$K$46,INT((ROW()-13)/2),0)),"",OFFSET('5. Pp (3 años)'!$K$46,INT((ROW()-13)/2),0))</f>
        <v/>
      </c>
      <c r="G71" s="492" t="str">
        <f ca="1">IF(ISBLANK(OFFSET('5. Pp (3 años)'!$H$46,INT((ROW()-13)/2),0)),"",OFFSET('5. Pp (3 años)'!$H$46,INT((ROW()-13)/2),0))</f>
        <v/>
      </c>
      <c r="H71" s="535" t="str">
        <f ca="1">IF(ISBLANK(OFFSET('9. METAS'!$L$20,INT((ROW()-13)/2),0)),"",OFFSET('9. METAS'!$L$20,INT((ROW()-13)/2),0))</f>
        <v/>
      </c>
      <c r="I71" s="479"/>
      <c r="J71" s="135" t="e">
        <f ca="1">IF(MOD(ROW()-13,2)=0,IF(ISBLANK(OFFSET(#REF!,INT((ROW()-13)/2),0)),"",OFFSET(#REF!,INT((ROW()-13)/2),0)),IF(ISBLANK(OFFSET('9. METAS'!$U$20,INT((ROW()-14)/2),0)),"",OFFSET('9. METAS'!$U$20,INT((ROW()-14)/2),0)))</f>
        <v>#REF!</v>
      </c>
      <c r="K71" s="136" t="e">
        <f ca="1">IF(MOD(ROW()-13,2)=0,IF(ISBLANK(OFFSET(#REF!,INT((ROW()-13)/2),0)),"",OFFSET(#REF!,INT((ROW()-13)/2),0)),IF(ISBLANK(OFFSET('9. METAS'!$V$20,INT((ROW()-14)/2),0)),"",OFFSET('9. METAS'!$V$20,INT((ROW()-14)/2),0)))</f>
        <v>#REF!</v>
      </c>
      <c r="L71" s="136" t="e">
        <f ca="1">IF(MOD(ROW()-13,2)=0,IF(ISBLANK(OFFSET(#REF!,INT((ROW()-13)/2),0)),"",OFFSET(#REF!,INT((ROW()-13)/2),0)),IF(ISBLANK(OFFSET('9. METAS'!$W$20,INT((ROW()-14)/2),0)),"",OFFSET('9. METAS'!$W$20,INT((ROW()-14)/2),0)))</f>
        <v>#REF!</v>
      </c>
      <c r="M71" s="137" t="e">
        <f ca="1">IF(MOD(ROW()-13,2)=0,IF(ISBLANK(OFFSET(#REF!,INT((ROW()-13)/2),0)),"",OFFSET(#REF!,INT((ROW()-13)/2),0)),IF(ISBLANK(OFFSET('9. METAS'!$X$20,INT((ROW()-14)/2),0)),"",OFFSET('9. METAS'!$X$20,INT((ROW()-14)/2),0)))</f>
        <v>#REF!</v>
      </c>
      <c r="N71" s="536" t="str">
        <f t="shared" ref="N71" ca="1" si="54">IFERROR(J71/J72,"ND")</f>
        <v>ND</v>
      </c>
      <c r="O71" s="507" t="str">
        <f t="shared" ref="O71" ca="1" si="55">IFERROR(((J71+K71)/H71),"ND")</f>
        <v>ND</v>
      </c>
      <c r="P71" s="538"/>
    </row>
    <row r="72" spans="3:16">
      <c r="C72" s="498"/>
      <c r="D72" s="488"/>
      <c r="E72" s="488"/>
      <c r="F72" s="490"/>
      <c r="G72" s="492"/>
      <c r="H72" s="535"/>
      <c r="I72" s="480"/>
      <c r="J72" s="135" t="str">
        <f ca="1">IF(MOD(ROW()-13,2)=0,IF(ISBLANK(OFFSET(#REF!,INT((ROW()-13)/2),0)),"",OFFSET(#REF!,INT((ROW()-13)/2),0)),IF(ISBLANK(OFFSET('9. METAS'!$U$20,INT((ROW()-14)/2),0)),"",OFFSET('9. METAS'!$U$20,INT((ROW()-14)/2),0)))</f>
        <v/>
      </c>
      <c r="K72" s="136" t="str">
        <f ca="1">IF(MOD(ROW()-13,2)=0,IF(ISBLANK(OFFSET(#REF!,INT((ROW()-13)/2),0)),"",OFFSET(#REF!,INT((ROW()-13)/2),0)),IF(ISBLANK(OFFSET('9. METAS'!$V$20,INT((ROW()-14)/2),0)),"",OFFSET('9. METAS'!$V$20,INT((ROW()-14)/2),0)))</f>
        <v/>
      </c>
      <c r="L72" s="136" t="str">
        <f ca="1">IF(MOD(ROW()-13,2)=0,IF(ISBLANK(OFFSET(#REF!,INT((ROW()-13)/2),0)),"",OFFSET(#REF!,INT((ROW()-13)/2),0)),IF(ISBLANK(OFFSET('9. METAS'!$W$20,INT((ROW()-14)/2),0)),"",OFFSET('9. METAS'!$W$20,INT((ROW()-14)/2),0)))</f>
        <v/>
      </c>
      <c r="M72" s="137" t="str">
        <f ca="1">IF(MOD(ROW()-13,2)=0,IF(ISBLANK(OFFSET(#REF!,INT((ROW()-13)/2),0)),"",OFFSET(#REF!,INT((ROW()-13)/2),0)),IF(ISBLANK(OFFSET('9. METAS'!$X$20,INT((ROW()-14)/2),0)),"",OFFSET('9. METAS'!$X$20,INT((ROW()-14)/2),0)))</f>
        <v/>
      </c>
      <c r="N72" s="537"/>
      <c r="O72" s="508"/>
      <c r="P72" s="539"/>
    </row>
    <row r="73" spans="3:16">
      <c r="C73" s="486" t="str">
        <f ca="1">IF(ISBLANK(OFFSET('5. Pp (3 años)'!$C$46,INT((ROW()-13)/2),0)),"",OFFSET('5. Pp (3 años)'!$C$46,INT((ROW()-13)/2),0))</f>
        <v/>
      </c>
      <c r="D73" s="488" t="str">
        <f ca="1">IF(ISBLANK(OFFSET('5. Pp (3 años)'!$D$46,INT((ROW()-13)/2),0)),"",OFFSET('5. Pp (3 años)'!$D$46,INT((ROW()-13)/2),0))</f>
        <v/>
      </c>
      <c r="E73" s="488" t="str">
        <f ca="1">IF(ISBLANK(OFFSET('5. Pp (3 años)'!$E$46,INT((ROW()-13)/2),0)),"",OFFSET('5. Pp (3 años)'!$E$46,INT((ROW()-13)/2),0))</f>
        <v/>
      </c>
      <c r="F73" s="490" t="str">
        <f ca="1">IF(ISBLANK(OFFSET('5. Pp (3 años)'!$K$46,INT((ROW()-13)/2),0)),"",OFFSET('5. Pp (3 años)'!$K$46,INT((ROW()-13)/2),0))</f>
        <v/>
      </c>
      <c r="G73" s="492" t="str">
        <f ca="1">IF(ISBLANK(OFFSET('5. Pp (3 años)'!$H$46,INT((ROW()-13)/2),0)),"",OFFSET('5. Pp (3 años)'!$H$46,INT((ROW()-13)/2),0))</f>
        <v/>
      </c>
      <c r="H73" s="535" t="str">
        <f ca="1">IF(ISBLANK(OFFSET('9. METAS'!$L$20,INT((ROW()-13)/2),0)),"",OFFSET('9. METAS'!$L$20,INT((ROW()-13)/2),0))</f>
        <v/>
      </c>
      <c r="I73" s="479"/>
      <c r="J73" s="135" t="e">
        <f ca="1">IF(MOD(ROW()-13,2)=0,IF(ISBLANK(OFFSET(#REF!,INT((ROW()-13)/2),0)),"",OFFSET(#REF!,INT((ROW()-13)/2),0)),IF(ISBLANK(OFFSET('9. METAS'!$U$20,INT((ROW()-14)/2),0)),"",OFFSET('9. METAS'!$U$20,INT((ROW()-14)/2),0)))</f>
        <v>#REF!</v>
      </c>
      <c r="K73" s="136" t="e">
        <f ca="1">IF(MOD(ROW()-13,2)=0,IF(ISBLANK(OFFSET(#REF!,INT((ROW()-13)/2),0)),"",OFFSET(#REF!,INT((ROW()-13)/2),0)),IF(ISBLANK(OFFSET('9. METAS'!$V$20,INT((ROW()-14)/2),0)),"",OFFSET('9. METAS'!$V$20,INT((ROW()-14)/2),0)))</f>
        <v>#REF!</v>
      </c>
      <c r="L73" s="136" t="e">
        <f ca="1">IF(MOD(ROW()-13,2)=0,IF(ISBLANK(OFFSET(#REF!,INT((ROW()-13)/2),0)),"",OFFSET(#REF!,INT((ROW()-13)/2),0)),IF(ISBLANK(OFFSET('9. METAS'!$W$20,INT((ROW()-14)/2),0)),"",OFFSET('9. METAS'!$W$20,INT((ROW()-14)/2),0)))</f>
        <v>#REF!</v>
      </c>
      <c r="M73" s="137" t="e">
        <f ca="1">IF(MOD(ROW()-13,2)=0,IF(ISBLANK(OFFSET(#REF!,INT((ROW()-13)/2),0)),"",OFFSET(#REF!,INT((ROW()-13)/2),0)),IF(ISBLANK(OFFSET('9. METAS'!$X$20,INT((ROW()-14)/2),0)),"",OFFSET('9. METAS'!$X$20,INT((ROW()-14)/2),0)))</f>
        <v>#REF!</v>
      </c>
      <c r="N73" s="536" t="str">
        <f t="shared" ref="N73" ca="1" si="56">IFERROR(J73/J74,"ND")</f>
        <v>ND</v>
      </c>
      <c r="O73" s="507" t="str">
        <f t="shared" ref="O73" ca="1" si="57">IFERROR(((J73+K73)/H73),"ND")</f>
        <v>ND</v>
      </c>
      <c r="P73" s="538"/>
    </row>
    <row r="74" spans="3:16">
      <c r="C74" s="498"/>
      <c r="D74" s="488"/>
      <c r="E74" s="488"/>
      <c r="F74" s="490"/>
      <c r="G74" s="492"/>
      <c r="H74" s="535"/>
      <c r="I74" s="480"/>
      <c r="J74" s="135" t="str">
        <f ca="1">IF(MOD(ROW()-13,2)=0,IF(ISBLANK(OFFSET(#REF!,INT((ROW()-13)/2),0)),"",OFFSET(#REF!,INT((ROW()-13)/2),0)),IF(ISBLANK(OFFSET('9. METAS'!$U$20,INT((ROW()-14)/2),0)),"",OFFSET('9. METAS'!$U$20,INT((ROW()-14)/2),0)))</f>
        <v/>
      </c>
      <c r="K74" s="136" t="str">
        <f ca="1">IF(MOD(ROW()-13,2)=0,IF(ISBLANK(OFFSET(#REF!,INT((ROW()-13)/2),0)),"",OFFSET(#REF!,INT((ROW()-13)/2),0)),IF(ISBLANK(OFFSET('9. METAS'!$V$20,INT((ROW()-14)/2),0)),"",OFFSET('9. METAS'!$V$20,INT((ROW()-14)/2),0)))</f>
        <v/>
      </c>
      <c r="L74" s="136" t="str">
        <f ca="1">IF(MOD(ROW()-13,2)=0,IF(ISBLANK(OFFSET(#REF!,INT((ROW()-13)/2),0)),"",OFFSET(#REF!,INT((ROW()-13)/2),0)),IF(ISBLANK(OFFSET('9. METAS'!$W$20,INT((ROW()-14)/2),0)),"",OFFSET('9. METAS'!$W$20,INT((ROW()-14)/2),0)))</f>
        <v/>
      </c>
      <c r="M74" s="137" t="str">
        <f ca="1">IF(MOD(ROW()-13,2)=0,IF(ISBLANK(OFFSET(#REF!,INT((ROW()-13)/2),0)),"",OFFSET(#REF!,INT((ROW()-13)/2),0)),IF(ISBLANK(OFFSET('9. METAS'!$X$20,INT((ROW()-14)/2),0)),"",OFFSET('9. METAS'!$X$20,INT((ROW()-14)/2),0)))</f>
        <v/>
      </c>
      <c r="N74" s="537"/>
      <c r="O74" s="508"/>
      <c r="P74" s="539"/>
    </row>
    <row r="75" spans="3:16">
      <c r="C75" s="486" t="str">
        <f ca="1">IF(ISBLANK(OFFSET('5. Pp (3 años)'!$C$46,INT((ROW()-13)/2),0)),"",OFFSET('5. Pp (3 años)'!$C$46,INT((ROW()-13)/2),0))</f>
        <v/>
      </c>
      <c r="D75" s="488" t="str">
        <f ca="1">IF(ISBLANK(OFFSET('5. Pp (3 años)'!$D$46,INT((ROW()-13)/2),0)),"",OFFSET('5. Pp (3 años)'!$D$46,INT((ROW()-13)/2),0))</f>
        <v/>
      </c>
      <c r="E75" s="488" t="str">
        <f ca="1">IF(ISBLANK(OFFSET('5. Pp (3 años)'!$E$46,INT((ROW()-13)/2),0)),"",OFFSET('5. Pp (3 años)'!$E$46,INT((ROW()-13)/2),0))</f>
        <v/>
      </c>
      <c r="F75" s="490" t="str">
        <f ca="1">IF(ISBLANK(OFFSET('5. Pp (3 años)'!$K$46,INT((ROW()-13)/2),0)),"",OFFSET('5. Pp (3 años)'!$K$46,INT((ROW()-13)/2),0))</f>
        <v/>
      </c>
      <c r="G75" s="492" t="str">
        <f ca="1">IF(ISBLANK(OFFSET('5. Pp (3 años)'!$H$46,INT((ROW()-13)/2),0)),"",OFFSET('5. Pp (3 años)'!$H$46,INT((ROW()-13)/2),0))</f>
        <v/>
      </c>
      <c r="H75" s="535" t="str">
        <f ca="1">IF(ISBLANK(OFFSET('9. METAS'!$L$20,INT((ROW()-13)/2),0)),"",OFFSET('9. METAS'!$L$20,INT((ROW()-13)/2),0))</f>
        <v/>
      </c>
      <c r="I75" s="479"/>
      <c r="J75" s="135" t="e">
        <f ca="1">IF(MOD(ROW()-13,2)=0,IF(ISBLANK(OFFSET(#REF!,INT((ROW()-13)/2),0)),"",OFFSET(#REF!,INT((ROW()-13)/2),0)),IF(ISBLANK(OFFSET('9. METAS'!$U$20,INT((ROW()-14)/2),0)),"",OFFSET('9. METAS'!$U$20,INT((ROW()-14)/2),0)))</f>
        <v>#REF!</v>
      </c>
      <c r="K75" s="136" t="e">
        <f ca="1">IF(MOD(ROW()-13,2)=0,IF(ISBLANK(OFFSET(#REF!,INT((ROW()-13)/2),0)),"",OFFSET(#REF!,INT((ROW()-13)/2),0)),IF(ISBLANK(OFFSET('9. METAS'!$V$20,INT((ROW()-14)/2),0)),"",OFFSET('9. METAS'!$V$20,INT((ROW()-14)/2),0)))</f>
        <v>#REF!</v>
      </c>
      <c r="L75" s="136" t="e">
        <f ca="1">IF(MOD(ROW()-13,2)=0,IF(ISBLANK(OFFSET(#REF!,INT((ROW()-13)/2),0)),"",OFFSET(#REF!,INT((ROW()-13)/2),0)),IF(ISBLANK(OFFSET('9. METAS'!$W$20,INT((ROW()-14)/2),0)),"",OFFSET('9. METAS'!$W$20,INT((ROW()-14)/2),0)))</f>
        <v>#REF!</v>
      </c>
      <c r="M75" s="137" t="e">
        <f ca="1">IF(MOD(ROW()-13,2)=0,IF(ISBLANK(OFFSET(#REF!,INT((ROW()-13)/2),0)),"",OFFSET(#REF!,INT((ROW()-13)/2),0)),IF(ISBLANK(OFFSET('9. METAS'!$X$20,INT((ROW()-14)/2),0)),"",OFFSET('9. METAS'!$X$20,INT((ROW()-14)/2),0)))</f>
        <v>#REF!</v>
      </c>
      <c r="N75" s="536" t="str">
        <f t="shared" ref="N75" ca="1" si="58">IFERROR(J75/J76,"ND")</f>
        <v>ND</v>
      </c>
      <c r="O75" s="507" t="str">
        <f t="shared" ref="O75" ca="1" si="59">IFERROR(((J75+K75)/H75),"ND")</f>
        <v>ND</v>
      </c>
      <c r="P75" s="538"/>
    </row>
    <row r="76" spans="3:16">
      <c r="C76" s="498"/>
      <c r="D76" s="488"/>
      <c r="E76" s="488"/>
      <c r="F76" s="490"/>
      <c r="G76" s="492"/>
      <c r="H76" s="535"/>
      <c r="I76" s="480"/>
      <c r="J76" s="135" t="str">
        <f ca="1">IF(MOD(ROW()-13,2)=0,IF(ISBLANK(OFFSET(#REF!,INT((ROW()-13)/2),0)),"",OFFSET(#REF!,INT((ROW()-13)/2),0)),IF(ISBLANK(OFFSET('9. METAS'!$U$20,INT((ROW()-14)/2),0)),"",OFFSET('9. METAS'!$U$20,INT((ROW()-14)/2),0)))</f>
        <v/>
      </c>
      <c r="K76" s="136" t="str">
        <f ca="1">IF(MOD(ROW()-13,2)=0,IF(ISBLANK(OFFSET(#REF!,INT((ROW()-13)/2),0)),"",OFFSET(#REF!,INT((ROW()-13)/2),0)),IF(ISBLANK(OFFSET('9. METAS'!$V$20,INT((ROW()-14)/2),0)),"",OFFSET('9. METAS'!$V$20,INT((ROW()-14)/2),0)))</f>
        <v/>
      </c>
      <c r="L76" s="136" t="str">
        <f ca="1">IF(MOD(ROW()-13,2)=0,IF(ISBLANK(OFFSET(#REF!,INT((ROW()-13)/2),0)),"",OFFSET(#REF!,INT((ROW()-13)/2),0)),IF(ISBLANK(OFFSET('9. METAS'!$W$20,INT((ROW()-14)/2),0)),"",OFFSET('9. METAS'!$W$20,INT((ROW()-14)/2),0)))</f>
        <v/>
      </c>
      <c r="M76" s="137" t="str">
        <f ca="1">IF(MOD(ROW()-13,2)=0,IF(ISBLANK(OFFSET(#REF!,INT((ROW()-13)/2),0)),"",OFFSET(#REF!,INT((ROW()-13)/2),0)),IF(ISBLANK(OFFSET('9. METAS'!$X$20,INT((ROW()-14)/2),0)),"",OFFSET('9. METAS'!$X$20,INT((ROW()-14)/2),0)))</f>
        <v/>
      </c>
      <c r="N76" s="537"/>
      <c r="O76" s="508"/>
      <c r="P76" s="539"/>
    </row>
    <row r="77" spans="3:16">
      <c r="C77" s="486" t="str">
        <f ca="1">IF(ISBLANK(OFFSET('5. Pp (3 años)'!$C$46,INT((ROW()-13)/2),0)),"",OFFSET('5. Pp (3 años)'!$C$46,INT((ROW()-13)/2),0))</f>
        <v/>
      </c>
      <c r="D77" s="488" t="str">
        <f ca="1">IF(ISBLANK(OFFSET('5. Pp (3 años)'!$D$46,INT((ROW()-13)/2),0)),"",OFFSET('5. Pp (3 años)'!$D$46,INT((ROW()-13)/2),0))</f>
        <v/>
      </c>
      <c r="E77" s="488" t="str">
        <f ca="1">IF(ISBLANK(OFFSET('5. Pp (3 años)'!$E$46,INT((ROW()-13)/2),0)),"",OFFSET('5. Pp (3 años)'!$E$46,INT((ROW()-13)/2),0))</f>
        <v/>
      </c>
      <c r="F77" s="490" t="str">
        <f ca="1">IF(ISBLANK(OFFSET('5. Pp (3 años)'!$K$46,INT((ROW()-13)/2),0)),"",OFFSET('5. Pp (3 años)'!$K$46,INT((ROW()-13)/2),0))</f>
        <v/>
      </c>
      <c r="G77" s="492" t="str">
        <f ca="1">IF(ISBLANK(OFFSET('5. Pp (3 años)'!$H$46,INT((ROW()-13)/2),0)),"",OFFSET('5. Pp (3 años)'!$H$46,INT((ROW()-13)/2),0))</f>
        <v/>
      </c>
      <c r="H77" s="535" t="str">
        <f ca="1">IF(ISBLANK(OFFSET('9. METAS'!$L$20,INT((ROW()-13)/2),0)),"",OFFSET('9. METAS'!$L$20,INT((ROW()-13)/2),0))</f>
        <v/>
      </c>
      <c r="I77" s="479"/>
      <c r="J77" s="135" t="e">
        <f ca="1">IF(MOD(ROW()-13,2)=0,IF(ISBLANK(OFFSET(#REF!,INT((ROW()-13)/2),0)),"",OFFSET(#REF!,INT((ROW()-13)/2),0)),IF(ISBLANK(OFFSET('9. METAS'!$U$20,INT((ROW()-14)/2),0)),"",OFFSET('9. METAS'!$U$20,INT((ROW()-14)/2),0)))</f>
        <v>#REF!</v>
      </c>
      <c r="K77" s="136" t="e">
        <f ca="1">IF(MOD(ROW()-13,2)=0,IF(ISBLANK(OFFSET(#REF!,INT((ROW()-13)/2),0)),"",OFFSET(#REF!,INT((ROW()-13)/2),0)),IF(ISBLANK(OFFSET('9. METAS'!$V$20,INT((ROW()-14)/2),0)),"",OFFSET('9. METAS'!$V$20,INT((ROW()-14)/2),0)))</f>
        <v>#REF!</v>
      </c>
      <c r="L77" s="136" t="e">
        <f ca="1">IF(MOD(ROW()-13,2)=0,IF(ISBLANK(OFFSET(#REF!,INT((ROW()-13)/2),0)),"",OFFSET(#REF!,INT((ROW()-13)/2),0)),IF(ISBLANK(OFFSET('9. METAS'!$W$20,INT((ROW()-14)/2),0)),"",OFFSET('9. METAS'!$W$20,INT((ROW()-14)/2),0)))</f>
        <v>#REF!</v>
      </c>
      <c r="M77" s="137" t="e">
        <f ca="1">IF(MOD(ROW()-13,2)=0,IF(ISBLANK(OFFSET(#REF!,INT((ROW()-13)/2),0)),"",OFFSET(#REF!,INT((ROW()-13)/2),0)),IF(ISBLANK(OFFSET('9. METAS'!$X$20,INT((ROW()-14)/2),0)),"",OFFSET('9. METAS'!$X$20,INT((ROW()-14)/2),0)))</f>
        <v>#REF!</v>
      </c>
      <c r="N77" s="536" t="str">
        <f t="shared" ref="N77" ca="1" si="60">IFERROR(J77/J78,"ND")</f>
        <v>ND</v>
      </c>
      <c r="O77" s="507" t="str">
        <f t="shared" ref="O77" ca="1" si="61">IFERROR(((J77+K77)/H77),"ND")</f>
        <v>ND</v>
      </c>
      <c r="P77" s="538"/>
    </row>
    <row r="78" spans="3:16">
      <c r="C78" s="498"/>
      <c r="D78" s="488"/>
      <c r="E78" s="488"/>
      <c r="F78" s="490"/>
      <c r="G78" s="492"/>
      <c r="H78" s="535"/>
      <c r="I78" s="480"/>
      <c r="J78" s="135" t="str">
        <f ca="1">IF(MOD(ROW()-13,2)=0,IF(ISBLANK(OFFSET(#REF!,INT((ROW()-13)/2),0)),"",OFFSET(#REF!,INT((ROW()-13)/2),0)),IF(ISBLANK(OFFSET('9. METAS'!$U$20,INT((ROW()-14)/2),0)),"",OFFSET('9. METAS'!$U$20,INT((ROW()-14)/2),0)))</f>
        <v/>
      </c>
      <c r="K78" s="136" t="str">
        <f ca="1">IF(MOD(ROW()-13,2)=0,IF(ISBLANK(OFFSET(#REF!,INT((ROW()-13)/2),0)),"",OFFSET(#REF!,INT((ROW()-13)/2),0)),IF(ISBLANK(OFFSET('9. METAS'!$V$20,INT((ROW()-14)/2),0)),"",OFFSET('9. METAS'!$V$20,INT((ROW()-14)/2),0)))</f>
        <v/>
      </c>
      <c r="L78" s="136" t="str">
        <f ca="1">IF(MOD(ROW()-13,2)=0,IF(ISBLANK(OFFSET(#REF!,INT((ROW()-13)/2),0)),"",OFFSET(#REF!,INT((ROW()-13)/2),0)),IF(ISBLANK(OFFSET('9. METAS'!$W$20,INT((ROW()-14)/2),0)),"",OFFSET('9. METAS'!$W$20,INT((ROW()-14)/2),0)))</f>
        <v/>
      </c>
      <c r="M78" s="137" t="str">
        <f ca="1">IF(MOD(ROW()-13,2)=0,IF(ISBLANK(OFFSET(#REF!,INT((ROW()-13)/2),0)),"",OFFSET(#REF!,INT((ROW()-13)/2),0)),IF(ISBLANK(OFFSET('9. METAS'!$X$20,INT((ROW()-14)/2),0)),"",OFFSET('9. METAS'!$X$20,INT((ROW()-14)/2),0)))</f>
        <v/>
      </c>
      <c r="N78" s="537"/>
      <c r="O78" s="508"/>
      <c r="P78" s="539"/>
    </row>
    <row r="79" spans="3:16">
      <c r="C79" s="486" t="str">
        <f ca="1">IF(ISBLANK(OFFSET('5. Pp (3 años)'!$C$46,INT((ROW()-13)/2),0)),"",OFFSET('5. Pp (3 años)'!$C$46,INT((ROW()-13)/2),0))</f>
        <v/>
      </c>
      <c r="D79" s="488" t="str">
        <f ca="1">IF(ISBLANK(OFFSET('5. Pp (3 años)'!$D$46,INT((ROW()-13)/2),0)),"",OFFSET('5. Pp (3 años)'!$D$46,INT((ROW()-13)/2),0))</f>
        <v/>
      </c>
      <c r="E79" s="488" t="str">
        <f ca="1">IF(ISBLANK(OFFSET('5. Pp (3 años)'!$E$46,INT((ROW()-13)/2),0)),"",OFFSET('5. Pp (3 años)'!$E$46,INT((ROW()-13)/2),0))</f>
        <v/>
      </c>
      <c r="F79" s="490" t="str">
        <f ca="1">IF(ISBLANK(OFFSET('5. Pp (3 años)'!$K$46,INT((ROW()-13)/2),0)),"",OFFSET('5. Pp (3 años)'!$K$46,INT((ROW()-13)/2),0))</f>
        <v/>
      </c>
      <c r="G79" s="492" t="str">
        <f ca="1">IF(ISBLANK(OFFSET('5. Pp (3 años)'!$H$46,INT((ROW()-13)/2),0)),"",OFFSET('5. Pp (3 años)'!$H$46,INT((ROW()-13)/2),0))</f>
        <v/>
      </c>
      <c r="H79" s="535" t="str">
        <f ca="1">IF(ISBLANK(OFFSET('9. METAS'!$L$20,INT((ROW()-13)/2),0)),"",OFFSET('9. METAS'!$L$20,INT((ROW()-13)/2),0))</f>
        <v/>
      </c>
      <c r="I79" s="479"/>
      <c r="J79" s="135" t="e">
        <f ca="1">IF(MOD(ROW()-13,2)=0,IF(ISBLANK(OFFSET(#REF!,INT((ROW()-13)/2),0)),"",OFFSET(#REF!,INT((ROW()-13)/2),0)),IF(ISBLANK(OFFSET('9. METAS'!$U$20,INT((ROW()-14)/2),0)),"",OFFSET('9. METAS'!$U$20,INT((ROW()-14)/2),0)))</f>
        <v>#REF!</v>
      </c>
      <c r="K79" s="136" t="e">
        <f ca="1">IF(MOD(ROW()-13,2)=0,IF(ISBLANK(OFFSET(#REF!,INT((ROW()-13)/2),0)),"",OFFSET(#REF!,INT((ROW()-13)/2),0)),IF(ISBLANK(OFFSET('9. METAS'!$V$20,INT((ROW()-14)/2),0)),"",OFFSET('9. METAS'!$V$20,INT((ROW()-14)/2),0)))</f>
        <v>#REF!</v>
      </c>
      <c r="L79" s="136" t="e">
        <f ca="1">IF(MOD(ROW()-13,2)=0,IF(ISBLANK(OFFSET(#REF!,INT((ROW()-13)/2),0)),"",OFFSET(#REF!,INT((ROW()-13)/2),0)),IF(ISBLANK(OFFSET('9. METAS'!$W$20,INT((ROW()-14)/2),0)),"",OFFSET('9. METAS'!$W$20,INT((ROW()-14)/2),0)))</f>
        <v>#REF!</v>
      </c>
      <c r="M79" s="137" t="e">
        <f ca="1">IF(MOD(ROW()-13,2)=0,IF(ISBLANK(OFFSET(#REF!,INT((ROW()-13)/2),0)),"",OFFSET(#REF!,INT((ROW()-13)/2),0)),IF(ISBLANK(OFFSET('9. METAS'!$X$20,INT((ROW()-14)/2),0)),"",OFFSET('9. METAS'!$X$20,INT((ROW()-14)/2),0)))</f>
        <v>#REF!</v>
      </c>
      <c r="N79" s="536" t="str">
        <f t="shared" ref="N79" ca="1" si="62">IFERROR(J79/J80,"ND")</f>
        <v>ND</v>
      </c>
      <c r="O79" s="507" t="str">
        <f t="shared" ref="O79" ca="1" si="63">IFERROR(((J79+K79)/H79),"ND")</f>
        <v>ND</v>
      </c>
      <c r="P79" s="538"/>
    </row>
    <row r="80" spans="3:16">
      <c r="C80" s="498"/>
      <c r="D80" s="488"/>
      <c r="E80" s="488"/>
      <c r="F80" s="490"/>
      <c r="G80" s="492"/>
      <c r="H80" s="535"/>
      <c r="I80" s="480"/>
      <c r="J80" s="135" t="str">
        <f ca="1">IF(MOD(ROW()-13,2)=0,IF(ISBLANK(OFFSET(#REF!,INT((ROW()-13)/2),0)),"",OFFSET(#REF!,INT((ROW()-13)/2),0)),IF(ISBLANK(OFFSET('9. METAS'!$U$20,INT((ROW()-14)/2),0)),"",OFFSET('9. METAS'!$U$20,INT((ROW()-14)/2),0)))</f>
        <v/>
      </c>
      <c r="K80" s="136" t="str">
        <f ca="1">IF(MOD(ROW()-13,2)=0,IF(ISBLANK(OFFSET(#REF!,INT((ROW()-13)/2),0)),"",OFFSET(#REF!,INT((ROW()-13)/2),0)),IF(ISBLANK(OFFSET('9. METAS'!$V$20,INT((ROW()-14)/2),0)),"",OFFSET('9. METAS'!$V$20,INT((ROW()-14)/2),0)))</f>
        <v/>
      </c>
      <c r="L80" s="136" t="str">
        <f ca="1">IF(MOD(ROW()-13,2)=0,IF(ISBLANK(OFFSET(#REF!,INT((ROW()-13)/2),0)),"",OFFSET(#REF!,INT((ROW()-13)/2),0)),IF(ISBLANK(OFFSET('9. METAS'!$W$20,INT((ROW()-14)/2),0)),"",OFFSET('9. METAS'!$W$20,INT((ROW()-14)/2),0)))</f>
        <v/>
      </c>
      <c r="M80" s="137" t="str">
        <f ca="1">IF(MOD(ROW()-13,2)=0,IF(ISBLANK(OFFSET(#REF!,INT((ROW()-13)/2),0)),"",OFFSET(#REF!,INT((ROW()-13)/2),0)),IF(ISBLANK(OFFSET('9. METAS'!$X$20,INT((ROW()-14)/2),0)),"",OFFSET('9. METAS'!$X$20,INT((ROW()-14)/2),0)))</f>
        <v/>
      </c>
      <c r="N80" s="537"/>
      <c r="O80" s="508"/>
      <c r="P80" s="539"/>
    </row>
    <row r="81" spans="3:16">
      <c r="C81" s="486" t="str">
        <f ca="1">IF(ISBLANK(OFFSET('5. Pp (3 años)'!$C$46,INT((ROW()-13)/2),0)),"",OFFSET('5. Pp (3 años)'!$C$46,INT((ROW()-13)/2),0))</f>
        <v/>
      </c>
      <c r="D81" s="488" t="str">
        <f ca="1">IF(ISBLANK(OFFSET('5. Pp (3 años)'!$D$46,INT((ROW()-13)/2),0)),"",OFFSET('5. Pp (3 años)'!$D$46,INT((ROW()-13)/2),0))</f>
        <v/>
      </c>
      <c r="E81" s="488" t="str">
        <f ca="1">IF(ISBLANK(OFFSET('5. Pp (3 años)'!$E$46,INT((ROW()-13)/2),0)),"",OFFSET('5. Pp (3 años)'!$E$46,INT((ROW()-13)/2),0))</f>
        <v/>
      </c>
      <c r="F81" s="490" t="str">
        <f ca="1">IF(ISBLANK(OFFSET('5. Pp (3 años)'!$K$46,INT((ROW()-13)/2),0)),"",OFFSET('5. Pp (3 años)'!$K$46,INT((ROW()-13)/2),0))</f>
        <v/>
      </c>
      <c r="G81" s="492" t="str">
        <f ca="1">IF(ISBLANK(OFFSET('5. Pp (3 años)'!$H$46,INT((ROW()-13)/2),0)),"",OFFSET('5. Pp (3 años)'!$H$46,INT((ROW()-13)/2),0))</f>
        <v/>
      </c>
      <c r="H81" s="535" t="str">
        <f ca="1">IF(ISBLANK(OFFSET('9. METAS'!$L$20,INT((ROW()-13)/2),0)),"",OFFSET('9. METAS'!$L$20,INT((ROW()-13)/2),0))</f>
        <v/>
      </c>
      <c r="I81" s="479"/>
      <c r="J81" s="135" t="e">
        <f ca="1">IF(MOD(ROW()-13,2)=0,IF(ISBLANK(OFFSET(#REF!,INT((ROW()-13)/2),0)),"",OFFSET(#REF!,INT((ROW()-13)/2),0)),IF(ISBLANK(OFFSET('9. METAS'!$U$20,INT((ROW()-14)/2),0)),"",OFFSET('9. METAS'!$U$20,INT((ROW()-14)/2),0)))</f>
        <v>#REF!</v>
      </c>
      <c r="K81" s="136" t="e">
        <f ca="1">IF(MOD(ROW()-13,2)=0,IF(ISBLANK(OFFSET(#REF!,INT((ROW()-13)/2),0)),"",OFFSET(#REF!,INT((ROW()-13)/2),0)),IF(ISBLANK(OFFSET('9. METAS'!$V$20,INT((ROW()-14)/2),0)),"",OFFSET('9. METAS'!$V$20,INT((ROW()-14)/2),0)))</f>
        <v>#REF!</v>
      </c>
      <c r="L81" s="136" t="e">
        <f ca="1">IF(MOD(ROW()-13,2)=0,IF(ISBLANK(OFFSET(#REF!,INT((ROW()-13)/2),0)),"",OFFSET(#REF!,INT((ROW()-13)/2),0)),IF(ISBLANK(OFFSET('9. METAS'!$W$20,INT((ROW()-14)/2),0)),"",OFFSET('9. METAS'!$W$20,INT((ROW()-14)/2),0)))</f>
        <v>#REF!</v>
      </c>
      <c r="M81" s="137" t="e">
        <f ca="1">IF(MOD(ROW()-13,2)=0,IF(ISBLANK(OFFSET(#REF!,INT((ROW()-13)/2),0)),"",OFFSET(#REF!,INT((ROW()-13)/2),0)),IF(ISBLANK(OFFSET('9. METAS'!$X$20,INT((ROW()-14)/2),0)),"",OFFSET('9. METAS'!$X$20,INT((ROW()-14)/2),0)))</f>
        <v>#REF!</v>
      </c>
      <c r="N81" s="536" t="str">
        <f t="shared" ref="N81" ca="1" si="64">IFERROR(J81/J82,"ND")</f>
        <v>ND</v>
      </c>
      <c r="O81" s="507" t="str">
        <f t="shared" ref="O81" ca="1" si="65">IFERROR(((J81+K81)/H81),"ND")</f>
        <v>ND</v>
      </c>
      <c r="P81" s="538"/>
    </row>
    <row r="82" spans="3:16">
      <c r="C82" s="498"/>
      <c r="D82" s="488"/>
      <c r="E82" s="488"/>
      <c r="F82" s="490"/>
      <c r="G82" s="492"/>
      <c r="H82" s="535"/>
      <c r="I82" s="480"/>
      <c r="J82" s="135" t="str">
        <f ca="1">IF(MOD(ROW()-13,2)=0,IF(ISBLANK(OFFSET(#REF!,INT((ROW()-13)/2),0)),"",OFFSET(#REF!,INT((ROW()-13)/2),0)),IF(ISBLANK(OFFSET('9. METAS'!$U$20,INT((ROW()-14)/2),0)),"",OFFSET('9. METAS'!$U$20,INT((ROW()-14)/2),0)))</f>
        <v/>
      </c>
      <c r="K82" s="136" t="str">
        <f ca="1">IF(MOD(ROW()-13,2)=0,IF(ISBLANK(OFFSET(#REF!,INT((ROW()-13)/2),0)),"",OFFSET(#REF!,INT((ROW()-13)/2),0)),IF(ISBLANK(OFFSET('9. METAS'!$V$20,INT((ROW()-14)/2),0)),"",OFFSET('9. METAS'!$V$20,INT((ROW()-14)/2),0)))</f>
        <v/>
      </c>
      <c r="L82" s="136" t="str">
        <f ca="1">IF(MOD(ROW()-13,2)=0,IF(ISBLANK(OFFSET(#REF!,INT((ROW()-13)/2),0)),"",OFFSET(#REF!,INT((ROW()-13)/2),0)),IF(ISBLANK(OFFSET('9. METAS'!$W$20,INT((ROW()-14)/2),0)),"",OFFSET('9. METAS'!$W$20,INT((ROW()-14)/2),0)))</f>
        <v/>
      </c>
      <c r="M82" s="137" t="str">
        <f ca="1">IF(MOD(ROW()-13,2)=0,IF(ISBLANK(OFFSET(#REF!,INT((ROW()-13)/2),0)),"",OFFSET(#REF!,INT((ROW()-13)/2),0)),IF(ISBLANK(OFFSET('9. METAS'!$X$20,INT((ROW()-14)/2),0)),"",OFFSET('9. METAS'!$X$20,INT((ROW()-14)/2),0)))</f>
        <v/>
      </c>
      <c r="N82" s="537"/>
      <c r="O82" s="508"/>
      <c r="P82" s="539"/>
    </row>
    <row r="83" spans="3:16">
      <c r="C83" s="486" t="str">
        <f ca="1">IF(ISBLANK(OFFSET('5. Pp (3 años)'!$C$46,INT((ROW()-13)/2),0)),"",OFFSET('5. Pp (3 años)'!$C$46,INT((ROW()-13)/2),0))</f>
        <v/>
      </c>
      <c r="D83" s="488" t="str">
        <f ca="1">IF(ISBLANK(OFFSET('5. Pp (3 años)'!$D$46,INT((ROW()-13)/2),0)),"",OFFSET('5. Pp (3 años)'!$D$46,INT((ROW()-13)/2),0))</f>
        <v/>
      </c>
      <c r="E83" s="488" t="str">
        <f ca="1">IF(ISBLANK(OFFSET('5. Pp (3 años)'!$E$46,INT((ROW()-13)/2),0)),"",OFFSET('5. Pp (3 años)'!$E$46,INT((ROW()-13)/2),0))</f>
        <v/>
      </c>
      <c r="F83" s="490" t="str">
        <f ca="1">IF(ISBLANK(OFFSET('5. Pp (3 años)'!$K$46,INT((ROW()-13)/2),0)),"",OFFSET('5. Pp (3 años)'!$K$46,INT((ROW()-13)/2),0))</f>
        <v/>
      </c>
      <c r="G83" s="492" t="str">
        <f ca="1">IF(ISBLANK(OFFSET('5. Pp (3 años)'!$H$46,INT((ROW()-13)/2),0)),"",OFFSET('5. Pp (3 años)'!$H$46,INT((ROW()-13)/2),0))</f>
        <v/>
      </c>
      <c r="H83" s="535" t="str">
        <f ca="1">IF(ISBLANK(OFFSET('9. METAS'!$L$20,INT((ROW()-13)/2),0)),"",OFFSET('9. METAS'!$L$20,INT((ROW()-13)/2),0))</f>
        <v/>
      </c>
      <c r="I83" s="479"/>
      <c r="J83" s="135" t="e">
        <f ca="1">IF(MOD(ROW()-13,2)=0,IF(ISBLANK(OFFSET(#REF!,INT((ROW()-13)/2),0)),"",OFFSET(#REF!,INT((ROW()-13)/2),0)),IF(ISBLANK(OFFSET('9. METAS'!$U$20,INT((ROW()-14)/2),0)),"",OFFSET('9. METAS'!$U$20,INT((ROW()-14)/2),0)))</f>
        <v>#REF!</v>
      </c>
      <c r="K83" s="136" t="e">
        <f ca="1">IF(MOD(ROW()-13,2)=0,IF(ISBLANK(OFFSET(#REF!,INT((ROW()-13)/2),0)),"",OFFSET(#REF!,INT((ROW()-13)/2),0)),IF(ISBLANK(OFFSET('9. METAS'!$V$20,INT((ROW()-14)/2),0)),"",OFFSET('9. METAS'!$V$20,INT((ROW()-14)/2),0)))</f>
        <v>#REF!</v>
      </c>
      <c r="L83" s="136" t="e">
        <f ca="1">IF(MOD(ROW()-13,2)=0,IF(ISBLANK(OFFSET(#REF!,INT((ROW()-13)/2),0)),"",OFFSET(#REF!,INT((ROW()-13)/2),0)),IF(ISBLANK(OFFSET('9. METAS'!$W$20,INT((ROW()-14)/2),0)),"",OFFSET('9. METAS'!$W$20,INT((ROW()-14)/2),0)))</f>
        <v>#REF!</v>
      </c>
      <c r="M83" s="137" t="e">
        <f ca="1">IF(MOD(ROW()-13,2)=0,IF(ISBLANK(OFFSET(#REF!,INT((ROW()-13)/2),0)),"",OFFSET(#REF!,INT((ROW()-13)/2),0)),IF(ISBLANK(OFFSET('9. METAS'!$X$20,INT((ROW()-14)/2),0)),"",OFFSET('9. METAS'!$X$20,INT((ROW()-14)/2),0)))</f>
        <v>#REF!</v>
      </c>
      <c r="N83" s="536" t="str">
        <f t="shared" ref="N83" ca="1" si="66">IFERROR(J83/J84,"ND")</f>
        <v>ND</v>
      </c>
      <c r="O83" s="507" t="str">
        <f t="shared" ref="O83" ca="1" si="67">IFERROR(((J83+K83)/H83),"ND")</f>
        <v>ND</v>
      </c>
      <c r="P83" s="538"/>
    </row>
    <row r="84" spans="3:16">
      <c r="C84" s="498"/>
      <c r="D84" s="488"/>
      <c r="E84" s="488"/>
      <c r="F84" s="490"/>
      <c r="G84" s="492"/>
      <c r="H84" s="535"/>
      <c r="I84" s="480"/>
      <c r="J84" s="135" t="str">
        <f ca="1">IF(MOD(ROW()-13,2)=0,IF(ISBLANK(OFFSET(#REF!,INT((ROW()-13)/2),0)),"",OFFSET(#REF!,INT((ROW()-13)/2),0)),IF(ISBLANK(OFFSET('9. METAS'!$U$20,INT((ROW()-14)/2),0)),"",OFFSET('9. METAS'!$U$20,INT((ROW()-14)/2),0)))</f>
        <v/>
      </c>
      <c r="K84" s="136" t="str">
        <f ca="1">IF(MOD(ROW()-13,2)=0,IF(ISBLANK(OFFSET(#REF!,INT((ROW()-13)/2),0)),"",OFFSET(#REF!,INT((ROW()-13)/2),0)),IF(ISBLANK(OFFSET('9. METAS'!$V$20,INT((ROW()-14)/2),0)),"",OFFSET('9. METAS'!$V$20,INT((ROW()-14)/2),0)))</f>
        <v/>
      </c>
      <c r="L84" s="136" t="str">
        <f ca="1">IF(MOD(ROW()-13,2)=0,IF(ISBLANK(OFFSET(#REF!,INT((ROW()-13)/2),0)),"",OFFSET(#REF!,INT((ROW()-13)/2),0)),IF(ISBLANK(OFFSET('9. METAS'!$W$20,INT((ROW()-14)/2),0)),"",OFFSET('9. METAS'!$W$20,INT((ROW()-14)/2),0)))</f>
        <v/>
      </c>
      <c r="M84" s="137" t="str">
        <f ca="1">IF(MOD(ROW()-13,2)=0,IF(ISBLANK(OFFSET(#REF!,INT((ROW()-13)/2),0)),"",OFFSET(#REF!,INT((ROW()-13)/2),0)),IF(ISBLANK(OFFSET('9. METAS'!$X$20,INT((ROW()-14)/2),0)),"",OFFSET('9. METAS'!$X$20,INT((ROW()-14)/2),0)))</f>
        <v/>
      </c>
      <c r="N84" s="537"/>
      <c r="O84" s="508"/>
      <c r="P84" s="539"/>
    </row>
    <row r="85" spans="3:16">
      <c r="C85" s="486" t="str">
        <f ca="1">IF(ISBLANK(OFFSET('5. Pp (3 años)'!$C$46,INT((ROW()-13)/2),0)),"",OFFSET('5. Pp (3 años)'!$C$46,INT((ROW()-13)/2),0))</f>
        <v/>
      </c>
      <c r="D85" s="488" t="str">
        <f ca="1">IF(ISBLANK(OFFSET('5. Pp (3 años)'!$D$46,INT((ROW()-13)/2),0)),"",OFFSET('5. Pp (3 años)'!$D$46,INT((ROW()-13)/2),0))</f>
        <v/>
      </c>
      <c r="E85" s="488" t="str">
        <f ca="1">IF(ISBLANK(OFFSET('5. Pp (3 años)'!$E$46,INT((ROW()-13)/2),0)),"",OFFSET('5. Pp (3 años)'!$E$46,INT((ROW()-13)/2),0))</f>
        <v/>
      </c>
      <c r="F85" s="490" t="str">
        <f ca="1">IF(ISBLANK(OFFSET('5. Pp (3 años)'!$K$46,INT((ROW()-13)/2),0)),"",OFFSET('5. Pp (3 años)'!$K$46,INT((ROW()-13)/2),0))</f>
        <v/>
      </c>
      <c r="G85" s="492" t="str">
        <f ca="1">IF(ISBLANK(OFFSET('5. Pp (3 años)'!$H$46,INT((ROW()-13)/2),0)),"",OFFSET('5. Pp (3 años)'!$H$46,INT((ROW()-13)/2),0))</f>
        <v/>
      </c>
      <c r="H85" s="535" t="str">
        <f ca="1">IF(ISBLANK(OFFSET('9. METAS'!$L$20,INT((ROW()-13)/2),0)),"",OFFSET('9. METAS'!$L$20,INT((ROW()-13)/2),0))</f>
        <v/>
      </c>
      <c r="I85" s="479"/>
      <c r="J85" s="135" t="e">
        <f ca="1">IF(MOD(ROW()-13,2)=0,IF(ISBLANK(OFFSET(#REF!,INT((ROW()-13)/2),0)),"",OFFSET(#REF!,INT((ROW()-13)/2),0)),IF(ISBLANK(OFFSET('9. METAS'!$U$20,INT((ROW()-14)/2),0)),"",OFFSET('9. METAS'!$U$20,INT((ROW()-14)/2),0)))</f>
        <v>#REF!</v>
      </c>
      <c r="K85" s="136" t="e">
        <f ca="1">IF(MOD(ROW()-13,2)=0,IF(ISBLANK(OFFSET(#REF!,INT((ROW()-13)/2),0)),"",OFFSET(#REF!,INT((ROW()-13)/2),0)),IF(ISBLANK(OFFSET('9. METAS'!$V$20,INT((ROW()-14)/2),0)),"",OFFSET('9. METAS'!$V$20,INT((ROW()-14)/2),0)))</f>
        <v>#REF!</v>
      </c>
      <c r="L85" s="136" t="e">
        <f ca="1">IF(MOD(ROW()-13,2)=0,IF(ISBLANK(OFFSET(#REF!,INT((ROW()-13)/2),0)),"",OFFSET(#REF!,INT((ROW()-13)/2),0)),IF(ISBLANK(OFFSET('9. METAS'!$W$20,INT((ROW()-14)/2),0)),"",OFFSET('9. METAS'!$W$20,INT((ROW()-14)/2),0)))</f>
        <v>#REF!</v>
      </c>
      <c r="M85" s="137" t="e">
        <f ca="1">IF(MOD(ROW()-13,2)=0,IF(ISBLANK(OFFSET(#REF!,INT((ROW()-13)/2),0)),"",OFFSET(#REF!,INT((ROW()-13)/2),0)),IF(ISBLANK(OFFSET('9. METAS'!$X$20,INT((ROW()-14)/2),0)),"",OFFSET('9. METAS'!$X$20,INT((ROW()-14)/2),0)))</f>
        <v>#REF!</v>
      </c>
      <c r="N85" s="536" t="str">
        <f t="shared" ref="N85" ca="1" si="68">IFERROR(J85/J86,"ND")</f>
        <v>ND</v>
      </c>
      <c r="O85" s="507" t="str">
        <f t="shared" ref="O85" ca="1" si="69">IFERROR(((J85+K85)/H85),"ND")</f>
        <v>ND</v>
      </c>
      <c r="P85" s="538"/>
    </row>
    <row r="86" spans="3:16">
      <c r="C86" s="498"/>
      <c r="D86" s="488"/>
      <c r="E86" s="488"/>
      <c r="F86" s="490"/>
      <c r="G86" s="492"/>
      <c r="H86" s="535"/>
      <c r="I86" s="480"/>
      <c r="J86" s="135" t="str">
        <f ca="1">IF(MOD(ROW()-13,2)=0,IF(ISBLANK(OFFSET(#REF!,INT((ROW()-13)/2),0)),"",OFFSET(#REF!,INT((ROW()-13)/2),0)),IF(ISBLANK(OFFSET('9. METAS'!$U$20,INT((ROW()-14)/2),0)),"",OFFSET('9. METAS'!$U$20,INT((ROW()-14)/2),0)))</f>
        <v/>
      </c>
      <c r="K86" s="136" t="str">
        <f ca="1">IF(MOD(ROW()-13,2)=0,IF(ISBLANK(OFFSET(#REF!,INT((ROW()-13)/2),0)),"",OFFSET(#REF!,INT((ROW()-13)/2),0)),IF(ISBLANK(OFFSET('9. METAS'!$V$20,INT((ROW()-14)/2),0)),"",OFFSET('9. METAS'!$V$20,INT((ROW()-14)/2),0)))</f>
        <v/>
      </c>
      <c r="L86" s="136" t="str">
        <f ca="1">IF(MOD(ROW()-13,2)=0,IF(ISBLANK(OFFSET(#REF!,INT((ROW()-13)/2),0)),"",OFFSET(#REF!,INT((ROW()-13)/2),0)),IF(ISBLANK(OFFSET('9. METAS'!$W$20,INT((ROW()-14)/2),0)),"",OFFSET('9. METAS'!$W$20,INT((ROW()-14)/2),0)))</f>
        <v/>
      </c>
      <c r="M86" s="137" t="str">
        <f ca="1">IF(MOD(ROW()-13,2)=0,IF(ISBLANK(OFFSET(#REF!,INT((ROW()-13)/2),0)),"",OFFSET(#REF!,INT((ROW()-13)/2),0)),IF(ISBLANK(OFFSET('9. METAS'!$X$20,INT((ROW()-14)/2),0)),"",OFFSET('9. METAS'!$X$20,INT((ROW()-14)/2),0)))</f>
        <v/>
      </c>
      <c r="N86" s="537"/>
      <c r="O86" s="508"/>
      <c r="P86" s="539"/>
    </row>
    <row r="87" spans="3:16">
      <c r="C87" s="486" t="str">
        <f ca="1">IF(ISBLANK(OFFSET('5. Pp (3 años)'!$C$46,INT((ROW()-13)/2),0)),"",OFFSET('5. Pp (3 años)'!$C$46,INT((ROW()-13)/2),0))</f>
        <v/>
      </c>
      <c r="D87" s="488" t="str">
        <f ca="1">IF(ISBLANK(OFFSET('5. Pp (3 años)'!$D$46,INT((ROW()-13)/2),0)),"",OFFSET('5. Pp (3 años)'!$D$46,INT((ROW()-13)/2),0))</f>
        <v/>
      </c>
      <c r="E87" s="488" t="str">
        <f ca="1">IF(ISBLANK(OFFSET('5. Pp (3 años)'!$E$46,INT((ROW()-13)/2),0)),"",OFFSET('5. Pp (3 años)'!$E$46,INT((ROW()-13)/2),0))</f>
        <v/>
      </c>
      <c r="F87" s="490" t="str">
        <f ca="1">IF(ISBLANK(OFFSET('5. Pp (3 años)'!$K$46,INT((ROW()-13)/2),0)),"",OFFSET('5. Pp (3 años)'!$K$46,INT((ROW()-13)/2),0))</f>
        <v/>
      </c>
      <c r="G87" s="492" t="str">
        <f ca="1">IF(ISBLANK(OFFSET('5. Pp (3 años)'!$H$46,INT((ROW()-13)/2),0)),"",OFFSET('5. Pp (3 años)'!$H$46,INT((ROW()-13)/2),0))</f>
        <v/>
      </c>
      <c r="H87" s="535" t="str">
        <f ca="1">IF(ISBLANK(OFFSET('9. METAS'!$L$20,INT((ROW()-13)/2),0)),"",OFFSET('9. METAS'!$L$20,INT((ROW()-13)/2),0))</f>
        <v/>
      </c>
      <c r="I87" s="479"/>
      <c r="J87" s="135" t="e">
        <f ca="1">IF(MOD(ROW()-13,2)=0,IF(ISBLANK(OFFSET(#REF!,INT((ROW()-13)/2),0)),"",OFFSET(#REF!,INT((ROW()-13)/2),0)),IF(ISBLANK(OFFSET('9. METAS'!$U$20,INT((ROW()-14)/2),0)),"",OFFSET('9. METAS'!$U$20,INT((ROW()-14)/2),0)))</f>
        <v>#REF!</v>
      </c>
      <c r="K87" s="136" t="e">
        <f ca="1">IF(MOD(ROW()-13,2)=0,IF(ISBLANK(OFFSET(#REF!,INT((ROW()-13)/2),0)),"",OFFSET(#REF!,INT((ROW()-13)/2),0)),IF(ISBLANK(OFFSET('9. METAS'!$V$20,INT((ROW()-14)/2),0)),"",OFFSET('9. METAS'!$V$20,INT((ROW()-14)/2),0)))</f>
        <v>#REF!</v>
      </c>
      <c r="L87" s="136" t="e">
        <f ca="1">IF(MOD(ROW()-13,2)=0,IF(ISBLANK(OFFSET(#REF!,INT((ROW()-13)/2),0)),"",OFFSET(#REF!,INT((ROW()-13)/2),0)),IF(ISBLANK(OFFSET('9. METAS'!$W$20,INT((ROW()-14)/2),0)),"",OFFSET('9. METAS'!$W$20,INT((ROW()-14)/2),0)))</f>
        <v>#REF!</v>
      </c>
      <c r="M87" s="137" t="e">
        <f ca="1">IF(MOD(ROW()-13,2)=0,IF(ISBLANK(OFFSET(#REF!,INT((ROW()-13)/2),0)),"",OFFSET(#REF!,INT((ROW()-13)/2),0)),IF(ISBLANK(OFFSET('9. METAS'!$X$20,INT((ROW()-14)/2),0)),"",OFFSET('9. METAS'!$X$20,INT((ROW()-14)/2),0)))</f>
        <v>#REF!</v>
      </c>
      <c r="N87" s="536" t="str">
        <f t="shared" ref="N87" ca="1" si="70">IFERROR(J87/J88,"ND")</f>
        <v>ND</v>
      </c>
      <c r="O87" s="507" t="str">
        <f t="shared" ref="O87" ca="1" si="71">IFERROR(((J87+K87)/H87),"ND")</f>
        <v>ND</v>
      </c>
      <c r="P87" s="538"/>
    </row>
    <row r="88" spans="3:16">
      <c r="C88" s="498"/>
      <c r="D88" s="488"/>
      <c r="E88" s="488"/>
      <c r="F88" s="490"/>
      <c r="G88" s="492"/>
      <c r="H88" s="535"/>
      <c r="I88" s="480"/>
      <c r="J88" s="135" t="str">
        <f ca="1">IF(MOD(ROW()-13,2)=0,IF(ISBLANK(OFFSET(#REF!,INT((ROW()-13)/2),0)),"",OFFSET(#REF!,INT((ROW()-13)/2),0)),IF(ISBLANK(OFFSET('9. METAS'!$U$20,INT((ROW()-14)/2),0)),"",OFFSET('9. METAS'!$U$20,INT((ROW()-14)/2),0)))</f>
        <v/>
      </c>
      <c r="K88" s="136" t="str">
        <f ca="1">IF(MOD(ROW()-13,2)=0,IF(ISBLANK(OFFSET(#REF!,INT((ROW()-13)/2),0)),"",OFFSET(#REF!,INT((ROW()-13)/2),0)),IF(ISBLANK(OFFSET('9. METAS'!$V$20,INT((ROW()-14)/2),0)),"",OFFSET('9. METAS'!$V$20,INT((ROW()-14)/2),0)))</f>
        <v/>
      </c>
      <c r="L88" s="136" t="str">
        <f ca="1">IF(MOD(ROW()-13,2)=0,IF(ISBLANK(OFFSET(#REF!,INT((ROW()-13)/2),0)),"",OFFSET(#REF!,INT((ROW()-13)/2),0)),IF(ISBLANK(OFFSET('9. METAS'!$W$20,INT((ROW()-14)/2),0)),"",OFFSET('9. METAS'!$W$20,INT((ROW()-14)/2),0)))</f>
        <v/>
      </c>
      <c r="M88" s="137" t="str">
        <f ca="1">IF(MOD(ROW()-13,2)=0,IF(ISBLANK(OFFSET(#REF!,INT((ROW()-13)/2),0)),"",OFFSET(#REF!,INT((ROW()-13)/2),0)),IF(ISBLANK(OFFSET('9. METAS'!$X$20,INT((ROW()-14)/2),0)),"",OFFSET('9. METAS'!$X$20,INT((ROW()-14)/2),0)))</f>
        <v/>
      </c>
      <c r="N88" s="537"/>
      <c r="O88" s="508"/>
      <c r="P88" s="539"/>
    </row>
    <row r="89" spans="3:16">
      <c r="C89" s="486" t="str">
        <f ca="1">IF(ISBLANK(OFFSET('5. Pp (3 años)'!$C$46,INT((ROW()-13)/2),0)),"",OFFSET('5. Pp (3 años)'!$C$46,INT((ROW()-13)/2),0))</f>
        <v/>
      </c>
      <c r="D89" s="488" t="str">
        <f ca="1">IF(ISBLANK(OFFSET('5. Pp (3 años)'!$D$46,INT((ROW()-13)/2),0)),"",OFFSET('5. Pp (3 años)'!$D$46,INT((ROW()-13)/2),0))</f>
        <v/>
      </c>
      <c r="E89" s="488" t="str">
        <f ca="1">IF(ISBLANK(OFFSET('5. Pp (3 años)'!$E$46,INT((ROW()-13)/2),0)),"",OFFSET('5. Pp (3 años)'!$E$46,INT((ROW()-13)/2),0))</f>
        <v/>
      </c>
      <c r="F89" s="490" t="str">
        <f ca="1">IF(ISBLANK(OFFSET('5. Pp (3 años)'!$K$46,INT((ROW()-13)/2),0)),"",OFFSET('5. Pp (3 años)'!$K$46,INT((ROW()-13)/2),0))</f>
        <v/>
      </c>
      <c r="G89" s="492" t="str">
        <f ca="1">IF(ISBLANK(OFFSET('5. Pp (3 años)'!$H$46,INT((ROW()-13)/2),0)),"",OFFSET('5. Pp (3 años)'!$H$46,INT((ROW()-13)/2),0))</f>
        <v/>
      </c>
      <c r="H89" s="535" t="str">
        <f ca="1">IF(ISBLANK(OFFSET('9. METAS'!$L$20,INT((ROW()-13)/2),0)),"",OFFSET('9. METAS'!$L$20,INT((ROW()-13)/2),0))</f>
        <v/>
      </c>
      <c r="I89" s="479"/>
      <c r="J89" s="135" t="e">
        <f ca="1">IF(MOD(ROW()-13,2)=0,IF(ISBLANK(OFFSET(#REF!,INT((ROW()-13)/2),0)),"",OFFSET(#REF!,INT((ROW()-13)/2),0)),IF(ISBLANK(OFFSET('9. METAS'!$U$20,INT((ROW()-14)/2),0)),"",OFFSET('9. METAS'!$U$20,INT((ROW()-14)/2),0)))</f>
        <v>#REF!</v>
      </c>
      <c r="K89" s="136" t="e">
        <f ca="1">IF(MOD(ROW()-13,2)=0,IF(ISBLANK(OFFSET(#REF!,INT((ROW()-13)/2),0)),"",OFFSET(#REF!,INT((ROW()-13)/2),0)),IF(ISBLANK(OFFSET('9. METAS'!$V$20,INT((ROW()-14)/2),0)),"",OFFSET('9. METAS'!$V$20,INT((ROW()-14)/2),0)))</f>
        <v>#REF!</v>
      </c>
      <c r="L89" s="136" t="e">
        <f ca="1">IF(MOD(ROW()-13,2)=0,IF(ISBLANK(OFFSET(#REF!,INT((ROW()-13)/2),0)),"",OFFSET(#REF!,INT((ROW()-13)/2),0)),IF(ISBLANK(OFFSET('9. METAS'!$W$20,INT((ROW()-14)/2),0)),"",OFFSET('9. METAS'!$W$20,INT((ROW()-14)/2),0)))</f>
        <v>#REF!</v>
      </c>
      <c r="M89" s="137" t="e">
        <f ca="1">IF(MOD(ROW()-13,2)=0,IF(ISBLANK(OFFSET(#REF!,INT((ROW()-13)/2),0)),"",OFFSET(#REF!,INT((ROW()-13)/2),0)),IF(ISBLANK(OFFSET('9. METAS'!$X$20,INT((ROW()-14)/2),0)),"",OFFSET('9. METAS'!$X$20,INT((ROW()-14)/2),0)))</f>
        <v>#REF!</v>
      </c>
      <c r="N89" s="536" t="str">
        <f t="shared" ref="N89" ca="1" si="72">IFERROR(J89/J90,"ND")</f>
        <v>ND</v>
      </c>
      <c r="O89" s="507" t="str">
        <f t="shared" ref="O89" ca="1" si="73">IFERROR(((J89+K89)/H89),"ND")</f>
        <v>ND</v>
      </c>
      <c r="P89" s="538"/>
    </row>
    <row r="90" spans="3:16">
      <c r="C90" s="498"/>
      <c r="D90" s="488"/>
      <c r="E90" s="488"/>
      <c r="F90" s="490"/>
      <c r="G90" s="492"/>
      <c r="H90" s="535"/>
      <c r="I90" s="480"/>
      <c r="J90" s="135" t="str">
        <f ca="1">IF(MOD(ROW()-13,2)=0,IF(ISBLANK(OFFSET(#REF!,INT((ROW()-13)/2),0)),"",OFFSET(#REF!,INT((ROW()-13)/2),0)),IF(ISBLANK(OFFSET('9. METAS'!$U$20,INT((ROW()-14)/2),0)),"",OFFSET('9. METAS'!$U$20,INT((ROW()-14)/2),0)))</f>
        <v/>
      </c>
      <c r="K90" s="136" t="str">
        <f ca="1">IF(MOD(ROW()-13,2)=0,IF(ISBLANK(OFFSET(#REF!,INT((ROW()-13)/2),0)),"",OFFSET(#REF!,INT((ROW()-13)/2),0)),IF(ISBLANK(OFFSET('9. METAS'!$V$20,INT((ROW()-14)/2),0)),"",OFFSET('9. METAS'!$V$20,INT((ROW()-14)/2),0)))</f>
        <v/>
      </c>
      <c r="L90" s="136" t="str">
        <f ca="1">IF(MOD(ROW()-13,2)=0,IF(ISBLANK(OFFSET(#REF!,INT((ROW()-13)/2),0)),"",OFFSET(#REF!,INT((ROW()-13)/2),0)),IF(ISBLANK(OFFSET('9. METAS'!$W$20,INT((ROW()-14)/2),0)),"",OFFSET('9. METAS'!$W$20,INT((ROW()-14)/2),0)))</f>
        <v/>
      </c>
      <c r="M90" s="137" t="str">
        <f ca="1">IF(MOD(ROW()-13,2)=0,IF(ISBLANK(OFFSET(#REF!,INT((ROW()-13)/2),0)),"",OFFSET(#REF!,INT((ROW()-13)/2),0)),IF(ISBLANK(OFFSET('9. METAS'!$X$20,INT((ROW()-14)/2),0)),"",OFFSET('9. METAS'!$X$20,INT((ROW()-14)/2),0)))</f>
        <v/>
      </c>
      <c r="N90" s="537"/>
      <c r="O90" s="508"/>
      <c r="P90" s="539"/>
    </row>
    <row r="91" spans="3:16">
      <c r="C91" s="486" t="str">
        <f ca="1">IF(ISBLANK(OFFSET('5. Pp (3 años)'!$C$46,INT((ROW()-13)/2),0)),"",OFFSET('5. Pp (3 años)'!$C$46,INT((ROW()-13)/2),0))</f>
        <v/>
      </c>
      <c r="D91" s="488" t="str">
        <f ca="1">IF(ISBLANK(OFFSET('5. Pp (3 años)'!$D$46,INT((ROW()-13)/2),0)),"",OFFSET('5. Pp (3 años)'!$D$46,INT((ROW()-13)/2),0))</f>
        <v/>
      </c>
      <c r="E91" s="488" t="str">
        <f ca="1">IF(ISBLANK(OFFSET('5. Pp (3 años)'!$E$46,INT((ROW()-13)/2),0)),"",OFFSET('5. Pp (3 años)'!$E$46,INT((ROW()-13)/2),0))</f>
        <v/>
      </c>
      <c r="F91" s="490" t="str">
        <f ca="1">IF(ISBLANK(OFFSET('5. Pp (3 años)'!$K$46,INT((ROW()-13)/2),0)),"",OFFSET('5. Pp (3 años)'!$K$46,INT((ROW()-13)/2),0))</f>
        <v/>
      </c>
      <c r="G91" s="492" t="str">
        <f ca="1">IF(ISBLANK(OFFSET('5. Pp (3 años)'!$H$46,INT((ROW()-13)/2),0)),"",OFFSET('5. Pp (3 años)'!$H$46,INT((ROW()-13)/2),0))</f>
        <v/>
      </c>
      <c r="H91" s="535" t="str">
        <f ca="1">IF(ISBLANK(OFFSET('9. METAS'!$L$20,INT((ROW()-13)/2),0)),"",OFFSET('9. METAS'!$L$20,INT((ROW()-13)/2),0))</f>
        <v/>
      </c>
      <c r="I91" s="479"/>
      <c r="J91" s="135" t="e">
        <f ca="1">IF(MOD(ROW()-13,2)=0,IF(ISBLANK(OFFSET(#REF!,INT((ROW()-13)/2),0)),"",OFFSET(#REF!,INT((ROW()-13)/2),0)),IF(ISBLANK(OFFSET('9. METAS'!$U$20,INT((ROW()-14)/2),0)),"",OFFSET('9. METAS'!$U$20,INT((ROW()-14)/2),0)))</f>
        <v>#REF!</v>
      </c>
      <c r="K91" s="136" t="e">
        <f ca="1">IF(MOD(ROW()-13,2)=0,IF(ISBLANK(OFFSET(#REF!,INT((ROW()-13)/2),0)),"",OFFSET(#REF!,INT((ROW()-13)/2),0)),IF(ISBLANK(OFFSET('9. METAS'!$V$20,INT((ROW()-14)/2),0)),"",OFFSET('9. METAS'!$V$20,INT((ROW()-14)/2),0)))</f>
        <v>#REF!</v>
      </c>
      <c r="L91" s="136" t="e">
        <f ca="1">IF(MOD(ROW()-13,2)=0,IF(ISBLANK(OFFSET(#REF!,INT((ROW()-13)/2),0)),"",OFFSET(#REF!,INT((ROW()-13)/2),0)),IF(ISBLANK(OFFSET('9. METAS'!$W$20,INT((ROW()-14)/2),0)),"",OFFSET('9. METAS'!$W$20,INT((ROW()-14)/2),0)))</f>
        <v>#REF!</v>
      </c>
      <c r="M91" s="137" t="e">
        <f ca="1">IF(MOD(ROW()-13,2)=0,IF(ISBLANK(OFFSET(#REF!,INT((ROW()-13)/2),0)),"",OFFSET(#REF!,INT((ROW()-13)/2),0)),IF(ISBLANK(OFFSET('9. METAS'!$X$20,INT((ROW()-14)/2),0)),"",OFFSET('9. METAS'!$X$20,INT((ROW()-14)/2),0)))</f>
        <v>#REF!</v>
      </c>
      <c r="N91" s="536" t="str">
        <f t="shared" ref="N91" ca="1" si="74">IFERROR(J91/J92,"ND")</f>
        <v>ND</v>
      </c>
      <c r="O91" s="507" t="str">
        <f t="shared" ref="O91" ca="1" si="75">IFERROR(((J91+K91)/H91),"ND")</f>
        <v>ND</v>
      </c>
      <c r="P91" s="538"/>
    </row>
    <row r="92" spans="3:16">
      <c r="C92" s="498"/>
      <c r="D92" s="488"/>
      <c r="E92" s="488"/>
      <c r="F92" s="490"/>
      <c r="G92" s="492"/>
      <c r="H92" s="535"/>
      <c r="I92" s="480"/>
      <c r="J92" s="135" t="str">
        <f ca="1">IF(MOD(ROW()-13,2)=0,IF(ISBLANK(OFFSET(#REF!,INT((ROW()-13)/2),0)),"",OFFSET(#REF!,INT((ROW()-13)/2),0)),IF(ISBLANK(OFFSET('9. METAS'!$U$20,INT((ROW()-14)/2),0)),"",OFFSET('9. METAS'!$U$20,INT((ROW()-14)/2),0)))</f>
        <v/>
      </c>
      <c r="K92" s="136" t="str">
        <f ca="1">IF(MOD(ROW()-13,2)=0,IF(ISBLANK(OFFSET(#REF!,INT((ROW()-13)/2),0)),"",OFFSET(#REF!,INT((ROW()-13)/2),0)),IF(ISBLANK(OFFSET('9. METAS'!$V$20,INT((ROW()-14)/2),0)),"",OFFSET('9. METAS'!$V$20,INT((ROW()-14)/2),0)))</f>
        <v/>
      </c>
      <c r="L92" s="136" t="str">
        <f ca="1">IF(MOD(ROW()-13,2)=0,IF(ISBLANK(OFFSET(#REF!,INT((ROW()-13)/2),0)),"",OFFSET(#REF!,INT((ROW()-13)/2),0)),IF(ISBLANK(OFFSET('9. METAS'!$W$20,INT((ROW()-14)/2),0)),"",OFFSET('9. METAS'!$W$20,INT((ROW()-14)/2),0)))</f>
        <v/>
      </c>
      <c r="M92" s="137" t="str">
        <f ca="1">IF(MOD(ROW()-13,2)=0,IF(ISBLANK(OFFSET(#REF!,INT((ROW()-13)/2),0)),"",OFFSET(#REF!,INT((ROW()-13)/2),0)),IF(ISBLANK(OFFSET('9. METAS'!$X$20,INT((ROW()-14)/2),0)),"",OFFSET('9. METAS'!$X$20,INT((ROW()-14)/2),0)))</f>
        <v/>
      </c>
      <c r="N92" s="537"/>
      <c r="O92" s="508"/>
      <c r="P92" s="539"/>
    </row>
    <row r="93" spans="3:16">
      <c r="C93" s="486" t="str">
        <f ca="1">IF(ISBLANK(OFFSET('5. Pp (3 años)'!$C$46,INT((ROW()-13)/2),0)),"",OFFSET('5. Pp (3 años)'!$C$46,INT((ROW()-13)/2),0))</f>
        <v/>
      </c>
      <c r="D93" s="488" t="str">
        <f ca="1">IF(ISBLANK(OFFSET('5. Pp (3 años)'!$D$46,INT((ROW()-13)/2),0)),"",OFFSET('5. Pp (3 años)'!$D$46,INT((ROW()-13)/2),0))</f>
        <v/>
      </c>
      <c r="E93" s="488" t="str">
        <f ca="1">IF(ISBLANK(OFFSET('5. Pp (3 años)'!$E$46,INT((ROW()-13)/2),0)),"",OFFSET('5. Pp (3 años)'!$E$46,INT((ROW()-13)/2),0))</f>
        <v/>
      </c>
      <c r="F93" s="490" t="str">
        <f ca="1">IF(ISBLANK(OFFSET('5. Pp (3 años)'!$K$46,INT((ROW()-13)/2),0)),"",OFFSET('5. Pp (3 años)'!$K$46,INT((ROW()-13)/2),0))</f>
        <v/>
      </c>
      <c r="G93" s="492" t="str">
        <f ca="1">IF(ISBLANK(OFFSET('5. Pp (3 años)'!$H$46,INT((ROW()-13)/2),0)),"",OFFSET('5. Pp (3 años)'!$H$46,INT((ROW()-13)/2),0))</f>
        <v/>
      </c>
      <c r="H93" s="535" t="str">
        <f ca="1">IF(ISBLANK(OFFSET('9. METAS'!$L$20,INT((ROW()-13)/2),0)),"",OFFSET('9. METAS'!$L$20,INT((ROW()-13)/2),0))</f>
        <v/>
      </c>
      <c r="I93" s="479"/>
      <c r="J93" s="135" t="e">
        <f ca="1">IF(MOD(ROW()-13,2)=0,IF(ISBLANK(OFFSET(#REF!,INT((ROW()-13)/2),0)),"",OFFSET(#REF!,INT((ROW()-13)/2),0)),IF(ISBLANK(OFFSET('9. METAS'!$U$20,INT((ROW()-14)/2),0)),"",OFFSET('9. METAS'!$U$20,INT((ROW()-14)/2),0)))</f>
        <v>#REF!</v>
      </c>
      <c r="K93" s="136" t="e">
        <f ca="1">IF(MOD(ROW()-13,2)=0,IF(ISBLANK(OFFSET(#REF!,INT((ROW()-13)/2),0)),"",OFFSET(#REF!,INT((ROW()-13)/2),0)),IF(ISBLANK(OFFSET('9. METAS'!$V$20,INT((ROW()-14)/2),0)),"",OFFSET('9. METAS'!$V$20,INT((ROW()-14)/2),0)))</f>
        <v>#REF!</v>
      </c>
      <c r="L93" s="136" t="e">
        <f ca="1">IF(MOD(ROW()-13,2)=0,IF(ISBLANK(OFFSET(#REF!,INT((ROW()-13)/2),0)),"",OFFSET(#REF!,INT((ROW()-13)/2),0)),IF(ISBLANK(OFFSET('9. METAS'!$W$20,INT((ROW()-14)/2),0)),"",OFFSET('9. METAS'!$W$20,INT((ROW()-14)/2),0)))</f>
        <v>#REF!</v>
      </c>
      <c r="M93" s="137" t="e">
        <f ca="1">IF(MOD(ROW()-13,2)=0,IF(ISBLANK(OFFSET(#REF!,INT((ROW()-13)/2),0)),"",OFFSET(#REF!,INT((ROW()-13)/2),0)),IF(ISBLANK(OFFSET('9. METAS'!$X$20,INT((ROW()-14)/2),0)),"",OFFSET('9. METAS'!$X$20,INT((ROW()-14)/2),0)))</f>
        <v>#REF!</v>
      </c>
      <c r="N93" s="536" t="str">
        <f t="shared" ref="N93" ca="1" si="76">IFERROR(J93/J94,"ND")</f>
        <v>ND</v>
      </c>
      <c r="O93" s="507" t="str">
        <f t="shared" ref="O93" ca="1" si="77">IFERROR(((J93+K93)/H93),"ND")</f>
        <v>ND</v>
      </c>
      <c r="P93" s="538"/>
    </row>
    <row r="94" spans="3:16">
      <c r="C94" s="498"/>
      <c r="D94" s="488"/>
      <c r="E94" s="488"/>
      <c r="F94" s="490"/>
      <c r="G94" s="492"/>
      <c r="H94" s="535"/>
      <c r="I94" s="480"/>
      <c r="J94" s="135" t="str">
        <f ca="1">IF(MOD(ROW()-13,2)=0,IF(ISBLANK(OFFSET(#REF!,INT((ROW()-13)/2),0)),"",OFFSET(#REF!,INT((ROW()-13)/2),0)),IF(ISBLANK(OFFSET('9. METAS'!$U$20,INT((ROW()-14)/2),0)),"",OFFSET('9. METAS'!$U$20,INT((ROW()-14)/2),0)))</f>
        <v/>
      </c>
      <c r="K94" s="136" t="str">
        <f ca="1">IF(MOD(ROW()-13,2)=0,IF(ISBLANK(OFFSET(#REF!,INT((ROW()-13)/2),0)),"",OFFSET(#REF!,INT((ROW()-13)/2),0)),IF(ISBLANK(OFFSET('9. METAS'!$V$20,INT((ROW()-14)/2),0)),"",OFFSET('9. METAS'!$V$20,INT((ROW()-14)/2),0)))</f>
        <v/>
      </c>
      <c r="L94" s="136" t="str">
        <f ca="1">IF(MOD(ROW()-13,2)=0,IF(ISBLANK(OFFSET(#REF!,INT((ROW()-13)/2),0)),"",OFFSET(#REF!,INT((ROW()-13)/2),0)),IF(ISBLANK(OFFSET('9. METAS'!$W$20,INT((ROW()-14)/2),0)),"",OFFSET('9. METAS'!$W$20,INT((ROW()-14)/2),0)))</f>
        <v/>
      </c>
      <c r="M94" s="137" t="str">
        <f ca="1">IF(MOD(ROW()-13,2)=0,IF(ISBLANK(OFFSET(#REF!,INT((ROW()-13)/2),0)),"",OFFSET(#REF!,INT((ROW()-13)/2),0)),IF(ISBLANK(OFFSET('9. METAS'!$X$20,INT((ROW()-14)/2),0)),"",OFFSET('9. METAS'!$X$20,INT((ROW()-14)/2),0)))</f>
        <v/>
      </c>
      <c r="N94" s="537"/>
      <c r="O94" s="508"/>
      <c r="P94" s="539"/>
    </row>
    <row r="95" spans="3:16">
      <c r="C95" s="486" t="str">
        <f ca="1">IF(ISBLANK(OFFSET('5. Pp (3 años)'!$C$46,INT((ROW()-13)/2),0)),"",OFFSET('5. Pp (3 años)'!$C$46,INT((ROW()-13)/2),0))</f>
        <v/>
      </c>
      <c r="D95" s="488" t="str">
        <f ca="1">IF(ISBLANK(OFFSET('5. Pp (3 años)'!$D$46,INT((ROW()-13)/2),0)),"",OFFSET('5. Pp (3 años)'!$D$46,INT((ROW()-13)/2),0))</f>
        <v/>
      </c>
      <c r="E95" s="488" t="str">
        <f ca="1">IF(ISBLANK(OFFSET('5. Pp (3 años)'!$E$46,INT((ROW()-13)/2),0)),"",OFFSET('5. Pp (3 años)'!$E$46,INT((ROW()-13)/2),0))</f>
        <v/>
      </c>
      <c r="F95" s="490" t="str">
        <f ca="1">IF(ISBLANK(OFFSET('5. Pp (3 años)'!$K$46,INT((ROW()-13)/2),0)),"",OFFSET('5. Pp (3 años)'!$K$46,INT((ROW()-13)/2),0))</f>
        <v/>
      </c>
      <c r="G95" s="492" t="str">
        <f ca="1">IF(ISBLANK(OFFSET('5. Pp (3 años)'!$H$46,INT((ROW()-13)/2),0)),"",OFFSET('5. Pp (3 años)'!$H$46,INT((ROW()-13)/2),0))</f>
        <v/>
      </c>
      <c r="H95" s="535" t="str">
        <f ca="1">IF(ISBLANK(OFFSET('9. METAS'!$L$20,INT((ROW()-13)/2),0)),"",OFFSET('9. METAS'!$L$20,INT((ROW()-13)/2),0))</f>
        <v/>
      </c>
      <c r="I95" s="479"/>
      <c r="J95" s="135" t="e">
        <f ca="1">IF(MOD(ROW()-13,2)=0,IF(ISBLANK(OFFSET(#REF!,INT((ROW()-13)/2),0)),"",OFFSET(#REF!,INT((ROW()-13)/2),0)),IF(ISBLANK(OFFSET('9. METAS'!$U$20,INT((ROW()-14)/2),0)),"",OFFSET('9. METAS'!$U$20,INT((ROW()-14)/2),0)))</f>
        <v>#REF!</v>
      </c>
      <c r="K95" s="136" t="e">
        <f ca="1">IF(MOD(ROW()-13,2)=0,IF(ISBLANK(OFFSET(#REF!,INT((ROW()-13)/2),0)),"",OFFSET(#REF!,INT((ROW()-13)/2),0)),IF(ISBLANK(OFFSET('9. METAS'!$V$20,INT((ROW()-14)/2),0)),"",OFFSET('9. METAS'!$V$20,INT((ROW()-14)/2),0)))</f>
        <v>#REF!</v>
      </c>
      <c r="L95" s="136" t="e">
        <f ca="1">IF(MOD(ROW()-13,2)=0,IF(ISBLANK(OFFSET(#REF!,INT((ROW()-13)/2),0)),"",OFFSET(#REF!,INT((ROW()-13)/2),0)),IF(ISBLANK(OFFSET('9. METAS'!$W$20,INT((ROW()-14)/2),0)),"",OFFSET('9. METAS'!$W$20,INT((ROW()-14)/2),0)))</f>
        <v>#REF!</v>
      </c>
      <c r="M95" s="137" t="e">
        <f ca="1">IF(MOD(ROW()-13,2)=0,IF(ISBLANK(OFFSET(#REF!,INT((ROW()-13)/2),0)),"",OFFSET(#REF!,INT((ROW()-13)/2),0)),IF(ISBLANK(OFFSET('9. METAS'!$X$20,INT((ROW()-14)/2),0)),"",OFFSET('9. METAS'!$X$20,INT((ROW()-14)/2),0)))</f>
        <v>#REF!</v>
      </c>
      <c r="N95" s="536" t="str">
        <f t="shared" ref="N95" ca="1" si="78">IFERROR(J95/J96,"ND")</f>
        <v>ND</v>
      </c>
      <c r="O95" s="507" t="str">
        <f t="shared" ref="O95" ca="1" si="79">IFERROR(((J95+K95)/H95),"ND")</f>
        <v>ND</v>
      </c>
      <c r="P95" s="538"/>
    </row>
    <row r="96" spans="3:16">
      <c r="C96" s="498"/>
      <c r="D96" s="488"/>
      <c r="E96" s="488"/>
      <c r="F96" s="490"/>
      <c r="G96" s="492"/>
      <c r="H96" s="535"/>
      <c r="I96" s="480"/>
      <c r="J96" s="135" t="str">
        <f ca="1">IF(MOD(ROW()-13,2)=0,IF(ISBLANK(OFFSET(#REF!,INT((ROW()-13)/2),0)),"",OFFSET(#REF!,INT((ROW()-13)/2),0)),IF(ISBLANK(OFFSET('9. METAS'!$U$20,INT((ROW()-14)/2),0)),"",OFFSET('9. METAS'!$U$20,INT((ROW()-14)/2),0)))</f>
        <v/>
      </c>
      <c r="K96" s="136" t="str">
        <f ca="1">IF(MOD(ROW()-13,2)=0,IF(ISBLANK(OFFSET(#REF!,INT((ROW()-13)/2),0)),"",OFFSET(#REF!,INT((ROW()-13)/2),0)),IF(ISBLANK(OFFSET('9. METAS'!$V$20,INT((ROW()-14)/2),0)),"",OFFSET('9. METAS'!$V$20,INT((ROW()-14)/2),0)))</f>
        <v/>
      </c>
      <c r="L96" s="136" t="str">
        <f ca="1">IF(MOD(ROW()-13,2)=0,IF(ISBLANK(OFFSET(#REF!,INT((ROW()-13)/2),0)),"",OFFSET(#REF!,INT((ROW()-13)/2),0)),IF(ISBLANK(OFFSET('9. METAS'!$W$20,INT((ROW()-14)/2),0)),"",OFFSET('9. METAS'!$W$20,INT((ROW()-14)/2),0)))</f>
        <v/>
      </c>
      <c r="M96" s="137" t="str">
        <f ca="1">IF(MOD(ROW()-13,2)=0,IF(ISBLANK(OFFSET(#REF!,INT((ROW()-13)/2),0)),"",OFFSET(#REF!,INT((ROW()-13)/2),0)),IF(ISBLANK(OFFSET('9. METAS'!$X$20,INT((ROW()-14)/2),0)),"",OFFSET('9. METAS'!$X$20,INT((ROW()-14)/2),0)))</f>
        <v/>
      </c>
      <c r="N96" s="537"/>
      <c r="O96" s="508"/>
      <c r="P96" s="539"/>
    </row>
    <row r="97" spans="3:16">
      <c r="C97" s="486" t="str">
        <f ca="1">IF(ISBLANK(OFFSET('5. Pp (3 años)'!$C$46,INT((ROW()-13)/2),0)),"",OFFSET('5. Pp (3 años)'!$C$46,INT((ROW()-13)/2),0))</f>
        <v/>
      </c>
      <c r="D97" s="488" t="str">
        <f ca="1">IF(ISBLANK(OFFSET('5. Pp (3 años)'!$D$46,INT((ROW()-13)/2),0)),"",OFFSET('5. Pp (3 años)'!$D$46,INT((ROW()-13)/2),0))</f>
        <v/>
      </c>
      <c r="E97" s="488" t="str">
        <f ca="1">IF(ISBLANK(OFFSET('5. Pp (3 años)'!$E$46,INT((ROW()-13)/2),0)),"",OFFSET('5. Pp (3 años)'!$E$46,INT((ROW()-13)/2),0))</f>
        <v/>
      </c>
      <c r="F97" s="490" t="str">
        <f ca="1">IF(ISBLANK(OFFSET('5. Pp (3 años)'!$K$46,INT((ROW()-13)/2),0)),"",OFFSET('5. Pp (3 años)'!$K$46,INT((ROW()-13)/2),0))</f>
        <v/>
      </c>
      <c r="G97" s="492" t="str">
        <f ca="1">IF(ISBLANK(OFFSET('5. Pp (3 años)'!$H$46,INT((ROW()-13)/2),0)),"",OFFSET('5. Pp (3 años)'!$H$46,INT((ROW()-13)/2),0))</f>
        <v/>
      </c>
      <c r="H97" s="535" t="str">
        <f ca="1">IF(ISBLANK(OFFSET('9. METAS'!$L$20,INT((ROW()-13)/2),0)),"",OFFSET('9. METAS'!$L$20,INT((ROW()-13)/2),0))</f>
        <v/>
      </c>
      <c r="I97" s="479"/>
      <c r="J97" s="135" t="e">
        <f ca="1">IF(MOD(ROW()-13,2)=0,IF(ISBLANK(OFFSET(#REF!,INT((ROW()-13)/2),0)),"",OFFSET(#REF!,INT((ROW()-13)/2),0)),IF(ISBLANK(OFFSET('9. METAS'!$U$20,INT((ROW()-14)/2),0)),"",OFFSET('9. METAS'!$U$20,INT((ROW()-14)/2),0)))</f>
        <v>#REF!</v>
      </c>
      <c r="K97" s="136" t="e">
        <f ca="1">IF(MOD(ROW()-13,2)=0,IF(ISBLANK(OFFSET(#REF!,INT((ROW()-13)/2),0)),"",OFFSET(#REF!,INT((ROW()-13)/2),0)),IF(ISBLANK(OFFSET('9. METAS'!$V$20,INT((ROW()-14)/2),0)),"",OFFSET('9. METAS'!$V$20,INT((ROW()-14)/2),0)))</f>
        <v>#REF!</v>
      </c>
      <c r="L97" s="136" t="e">
        <f ca="1">IF(MOD(ROW()-13,2)=0,IF(ISBLANK(OFFSET(#REF!,INT((ROW()-13)/2),0)),"",OFFSET(#REF!,INT((ROW()-13)/2),0)),IF(ISBLANK(OFFSET('9. METAS'!$W$20,INT((ROW()-14)/2),0)),"",OFFSET('9. METAS'!$W$20,INT((ROW()-14)/2),0)))</f>
        <v>#REF!</v>
      </c>
      <c r="M97" s="137" t="e">
        <f ca="1">IF(MOD(ROW()-13,2)=0,IF(ISBLANK(OFFSET(#REF!,INT((ROW()-13)/2),0)),"",OFFSET(#REF!,INT((ROW()-13)/2),0)),IF(ISBLANK(OFFSET('9. METAS'!$X$20,INT((ROW()-14)/2),0)),"",OFFSET('9. METAS'!$X$20,INT((ROW()-14)/2),0)))</f>
        <v>#REF!</v>
      </c>
      <c r="N97" s="536" t="str">
        <f t="shared" ref="N97" ca="1" si="80">IFERROR(J97/J98,"ND")</f>
        <v>ND</v>
      </c>
      <c r="O97" s="507" t="str">
        <f t="shared" ref="O97" ca="1" si="81">IFERROR(((J97+K97)/H97),"ND")</f>
        <v>ND</v>
      </c>
      <c r="P97" s="538"/>
    </row>
    <row r="98" spans="3:16">
      <c r="C98" s="498"/>
      <c r="D98" s="488"/>
      <c r="E98" s="488"/>
      <c r="F98" s="490"/>
      <c r="G98" s="492"/>
      <c r="H98" s="535"/>
      <c r="I98" s="480"/>
      <c r="J98" s="135" t="str">
        <f ca="1">IF(MOD(ROW()-13,2)=0,IF(ISBLANK(OFFSET(#REF!,INT((ROW()-13)/2),0)),"",OFFSET(#REF!,INT((ROW()-13)/2),0)),IF(ISBLANK(OFFSET('9. METAS'!$U$20,INT((ROW()-14)/2),0)),"",OFFSET('9. METAS'!$U$20,INT((ROW()-14)/2),0)))</f>
        <v/>
      </c>
      <c r="K98" s="136" t="str">
        <f ca="1">IF(MOD(ROW()-13,2)=0,IF(ISBLANK(OFFSET(#REF!,INT((ROW()-13)/2),0)),"",OFFSET(#REF!,INT((ROW()-13)/2),0)),IF(ISBLANK(OFFSET('9. METAS'!$V$20,INT((ROW()-14)/2),0)),"",OFFSET('9. METAS'!$V$20,INT((ROW()-14)/2),0)))</f>
        <v/>
      </c>
      <c r="L98" s="136" t="str">
        <f ca="1">IF(MOD(ROW()-13,2)=0,IF(ISBLANK(OFFSET(#REF!,INT((ROW()-13)/2),0)),"",OFFSET(#REF!,INT((ROW()-13)/2),0)),IF(ISBLANK(OFFSET('9. METAS'!$W$20,INT((ROW()-14)/2),0)),"",OFFSET('9. METAS'!$W$20,INT((ROW()-14)/2),0)))</f>
        <v/>
      </c>
      <c r="M98" s="137" t="str">
        <f ca="1">IF(MOD(ROW()-13,2)=0,IF(ISBLANK(OFFSET(#REF!,INT((ROW()-13)/2),0)),"",OFFSET(#REF!,INT((ROW()-13)/2),0)),IF(ISBLANK(OFFSET('9. METAS'!$X$20,INT((ROW()-14)/2),0)),"",OFFSET('9. METAS'!$X$20,INT((ROW()-14)/2),0)))</f>
        <v/>
      </c>
      <c r="N98" s="537"/>
      <c r="O98" s="508"/>
      <c r="P98" s="539"/>
    </row>
    <row r="99" spans="3:16">
      <c r="C99" s="486" t="str">
        <f ca="1">IF(ISBLANK(OFFSET('5. Pp (3 años)'!$C$46,INT((ROW()-13)/2),0)),"",OFFSET('5. Pp (3 años)'!$C$46,INT((ROW()-13)/2),0))</f>
        <v/>
      </c>
      <c r="D99" s="488" t="str">
        <f ca="1">IF(ISBLANK(OFFSET('5. Pp (3 años)'!$D$46,INT((ROW()-13)/2),0)),"",OFFSET('5. Pp (3 años)'!$D$46,INT((ROW()-13)/2),0))</f>
        <v/>
      </c>
      <c r="E99" s="488" t="str">
        <f ca="1">IF(ISBLANK(OFFSET('5. Pp (3 años)'!$E$46,INT((ROW()-13)/2),0)),"",OFFSET('5. Pp (3 años)'!$E$46,INT((ROW()-13)/2),0))</f>
        <v/>
      </c>
      <c r="F99" s="490" t="str">
        <f ca="1">IF(ISBLANK(OFFSET('5. Pp (3 años)'!$K$46,INT((ROW()-13)/2),0)),"",OFFSET('5. Pp (3 años)'!$K$46,INT((ROW()-13)/2),0))</f>
        <v/>
      </c>
      <c r="G99" s="492" t="str">
        <f ca="1">IF(ISBLANK(OFFSET('5. Pp (3 años)'!$H$46,INT((ROW()-13)/2),0)),"",OFFSET('5. Pp (3 años)'!$H$46,INT((ROW()-13)/2),0))</f>
        <v/>
      </c>
      <c r="H99" s="535" t="str">
        <f ca="1">IF(ISBLANK(OFFSET('9. METAS'!$L$20,INT((ROW()-13)/2),0)),"",OFFSET('9. METAS'!$L$20,INT((ROW()-13)/2),0))</f>
        <v/>
      </c>
      <c r="I99" s="479"/>
      <c r="J99" s="135" t="e">
        <f ca="1">IF(MOD(ROW()-13,2)=0,IF(ISBLANK(OFFSET(#REF!,INT((ROW()-13)/2),0)),"",OFFSET(#REF!,INT((ROW()-13)/2),0)),IF(ISBLANK(OFFSET('9. METAS'!$U$20,INT((ROW()-14)/2),0)),"",OFFSET('9. METAS'!$U$20,INT((ROW()-14)/2),0)))</f>
        <v>#REF!</v>
      </c>
      <c r="K99" s="136" t="e">
        <f ca="1">IF(MOD(ROW()-13,2)=0,IF(ISBLANK(OFFSET(#REF!,INT((ROW()-13)/2),0)),"",OFFSET(#REF!,INT((ROW()-13)/2),0)),IF(ISBLANK(OFFSET('9. METAS'!$V$20,INT((ROW()-14)/2),0)),"",OFFSET('9. METAS'!$V$20,INT((ROW()-14)/2),0)))</f>
        <v>#REF!</v>
      </c>
      <c r="L99" s="136" t="e">
        <f ca="1">IF(MOD(ROW()-13,2)=0,IF(ISBLANK(OFFSET(#REF!,INT((ROW()-13)/2),0)),"",OFFSET(#REF!,INT((ROW()-13)/2),0)),IF(ISBLANK(OFFSET('9. METAS'!$W$20,INT((ROW()-14)/2),0)),"",OFFSET('9. METAS'!$W$20,INT((ROW()-14)/2),0)))</f>
        <v>#REF!</v>
      </c>
      <c r="M99" s="137" t="e">
        <f ca="1">IF(MOD(ROW()-13,2)=0,IF(ISBLANK(OFFSET(#REF!,INT((ROW()-13)/2),0)),"",OFFSET(#REF!,INT((ROW()-13)/2),0)),IF(ISBLANK(OFFSET('9. METAS'!$X$20,INT((ROW()-14)/2),0)),"",OFFSET('9. METAS'!$X$20,INT((ROW()-14)/2),0)))</f>
        <v>#REF!</v>
      </c>
      <c r="N99" s="536" t="str">
        <f t="shared" ref="N99" ca="1" si="82">IFERROR(J99/J100,"ND")</f>
        <v>ND</v>
      </c>
      <c r="O99" s="507" t="str">
        <f t="shared" ref="O99" ca="1" si="83">IFERROR(((J99+K99)/H99),"ND")</f>
        <v>ND</v>
      </c>
      <c r="P99" s="538"/>
    </row>
    <row r="100" spans="3:16">
      <c r="C100" s="498"/>
      <c r="D100" s="488"/>
      <c r="E100" s="488"/>
      <c r="F100" s="490"/>
      <c r="G100" s="492"/>
      <c r="H100" s="535"/>
      <c r="I100" s="480"/>
      <c r="J100" s="135" t="str">
        <f ca="1">IF(MOD(ROW()-13,2)=0,IF(ISBLANK(OFFSET(#REF!,INT((ROW()-13)/2),0)),"",OFFSET(#REF!,INT((ROW()-13)/2),0)),IF(ISBLANK(OFFSET('9. METAS'!$U$20,INT((ROW()-14)/2),0)),"",OFFSET('9. METAS'!$U$20,INT((ROW()-14)/2),0)))</f>
        <v/>
      </c>
      <c r="K100" s="136" t="str">
        <f ca="1">IF(MOD(ROW()-13,2)=0,IF(ISBLANK(OFFSET(#REF!,INT((ROW()-13)/2),0)),"",OFFSET(#REF!,INT((ROW()-13)/2),0)),IF(ISBLANK(OFFSET('9. METAS'!$V$20,INT((ROW()-14)/2),0)),"",OFFSET('9. METAS'!$V$20,INT((ROW()-14)/2),0)))</f>
        <v/>
      </c>
      <c r="L100" s="136" t="str">
        <f ca="1">IF(MOD(ROW()-13,2)=0,IF(ISBLANK(OFFSET(#REF!,INT((ROW()-13)/2),0)),"",OFFSET(#REF!,INT((ROW()-13)/2),0)),IF(ISBLANK(OFFSET('9. METAS'!$W$20,INT((ROW()-14)/2),0)),"",OFFSET('9. METAS'!$W$20,INT((ROW()-14)/2),0)))</f>
        <v/>
      </c>
      <c r="M100" s="137" t="str">
        <f ca="1">IF(MOD(ROW()-13,2)=0,IF(ISBLANK(OFFSET(#REF!,INT((ROW()-13)/2),0)),"",OFFSET(#REF!,INT((ROW()-13)/2),0)),IF(ISBLANK(OFFSET('9. METAS'!$X$20,INT((ROW()-14)/2),0)),"",OFFSET('9. METAS'!$X$20,INT((ROW()-14)/2),0)))</f>
        <v/>
      </c>
      <c r="N100" s="537"/>
      <c r="O100" s="508"/>
      <c r="P100" s="539"/>
    </row>
    <row r="101" spans="3:16">
      <c r="C101" s="486" t="str">
        <f ca="1">IF(ISBLANK(OFFSET('5. Pp (3 años)'!$C$46,INT((ROW()-13)/2),0)),"",OFFSET('5. Pp (3 años)'!$C$46,INT((ROW()-13)/2),0))</f>
        <v/>
      </c>
      <c r="D101" s="488" t="str">
        <f ca="1">IF(ISBLANK(OFFSET('5. Pp (3 años)'!$D$46,INT((ROW()-13)/2),0)),"",OFFSET('5. Pp (3 años)'!$D$46,INT((ROW()-13)/2),0))</f>
        <v/>
      </c>
      <c r="E101" s="488" t="str">
        <f ca="1">IF(ISBLANK(OFFSET('5. Pp (3 años)'!$E$46,INT((ROW()-13)/2),0)),"",OFFSET('5. Pp (3 años)'!$E$46,INT((ROW()-13)/2),0))</f>
        <v/>
      </c>
      <c r="F101" s="490" t="str">
        <f ca="1">IF(ISBLANK(OFFSET('5. Pp (3 años)'!$K$46,INT((ROW()-13)/2),0)),"",OFFSET('5. Pp (3 años)'!$K$46,INT((ROW()-13)/2),0))</f>
        <v/>
      </c>
      <c r="G101" s="492" t="str">
        <f ca="1">IF(ISBLANK(OFFSET('5. Pp (3 años)'!$H$46,INT((ROW()-13)/2),0)),"",OFFSET('5. Pp (3 años)'!$H$46,INT((ROW()-13)/2),0))</f>
        <v/>
      </c>
      <c r="H101" s="535" t="str">
        <f ca="1">IF(ISBLANK(OFFSET('9. METAS'!$L$20,INT((ROW()-13)/2),0)),"",OFFSET('9. METAS'!$L$20,INT((ROW()-13)/2),0))</f>
        <v/>
      </c>
      <c r="I101" s="479"/>
      <c r="J101" s="135" t="e">
        <f ca="1">IF(MOD(ROW()-13,2)=0,IF(ISBLANK(OFFSET(#REF!,INT((ROW()-13)/2),0)),"",OFFSET(#REF!,INT((ROW()-13)/2),0)),IF(ISBLANK(OFFSET('9. METAS'!$U$20,INT((ROW()-14)/2),0)),"",OFFSET('9. METAS'!$U$20,INT((ROW()-14)/2),0)))</f>
        <v>#REF!</v>
      </c>
      <c r="K101" s="136" t="e">
        <f ca="1">IF(MOD(ROW()-13,2)=0,IF(ISBLANK(OFFSET(#REF!,INT((ROW()-13)/2),0)),"",OFFSET(#REF!,INT((ROW()-13)/2),0)),IF(ISBLANK(OFFSET('9. METAS'!$V$20,INT((ROW()-14)/2),0)),"",OFFSET('9. METAS'!$V$20,INT((ROW()-14)/2),0)))</f>
        <v>#REF!</v>
      </c>
      <c r="L101" s="136" t="e">
        <f ca="1">IF(MOD(ROW()-13,2)=0,IF(ISBLANK(OFFSET(#REF!,INT((ROW()-13)/2),0)),"",OFFSET(#REF!,INT((ROW()-13)/2),0)),IF(ISBLANK(OFFSET('9. METAS'!$W$20,INT((ROW()-14)/2),0)),"",OFFSET('9. METAS'!$W$20,INT((ROW()-14)/2),0)))</f>
        <v>#REF!</v>
      </c>
      <c r="M101" s="137" t="e">
        <f ca="1">IF(MOD(ROW()-13,2)=0,IF(ISBLANK(OFFSET(#REF!,INT((ROW()-13)/2),0)),"",OFFSET(#REF!,INT((ROW()-13)/2),0)),IF(ISBLANK(OFFSET('9. METAS'!$X$20,INT((ROW()-14)/2),0)),"",OFFSET('9. METAS'!$X$20,INT((ROW()-14)/2),0)))</f>
        <v>#REF!</v>
      </c>
      <c r="N101" s="536" t="str">
        <f t="shared" ref="N101" ca="1" si="84">IFERROR(J101/J102,"ND")</f>
        <v>ND</v>
      </c>
      <c r="O101" s="507" t="str">
        <f t="shared" ref="O101" ca="1" si="85">IFERROR(((J101+K101)/H101),"ND")</f>
        <v>ND</v>
      </c>
      <c r="P101" s="538"/>
    </row>
    <row r="102" spans="3:16">
      <c r="C102" s="498"/>
      <c r="D102" s="488"/>
      <c r="E102" s="488"/>
      <c r="F102" s="490"/>
      <c r="G102" s="492"/>
      <c r="H102" s="535"/>
      <c r="I102" s="480"/>
      <c r="J102" s="135" t="str">
        <f ca="1">IF(MOD(ROW()-13,2)=0,IF(ISBLANK(OFFSET(#REF!,INT((ROW()-13)/2),0)),"",OFFSET(#REF!,INT((ROW()-13)/2),0)),IF(ISBLANK(OFFSET('9. METAS'!$U$20,INT((ROW()-14)/2),0)),"",OFFSET('9. METAS'!$U$20,INT((ROW()-14)/2),0)))</f>
        <v/>
      </c>
      <c r="K102" s="136" t="str">
        <f ca="1">IF(MOD(ROW()-13,2)=0,IF(ISBLANK(OFFSET(#REF!,INT((ROW()-13)/2),0)),"",OFFSET(#REF!,INT((ROW()-13)/2),0)),IF(ISBLANK(OFFSET('9. METAS'!$V$20,INT((ROW()-14)/2),0)),"",OFFSET('9. METAS'!$V$20,INT((ROW()-14)/2),0)))</f>
        <v/>
      </c>
      <c r="L102" s="136" t="str">
        <f ca="1">IF(MOD(ROW()-13,2)=0,IF(ISBLANK(OFFSET(#REF!,INT((ROW()-13)/2),0)),"",OFFSET(#REF!,INT((ROW()-13)/2),0)),IF(ISBLANK(OFFSET('9. METAS'!$W$20,INT((ROW()-14)/2),0)),"",OFFSET('9. METAS'!$W$20,INT((ROW()-14)/2),0)))</f>
        <v/>
      </c>
      <c r="M102" s="137" t="str">
        <f ca="1">IF(MOD(ROW()-13,2)=0,IF(ISBLANK(OFFSET(#REF!,INT((ROW()-13)/2),0)),"",OFFSET(#REF!,INT((ROW()-13)/2),0)),IF(ISBLANK(OFFSET('9. METAS'!$X$20,INT((ROW()-14)/2),0)),"",OFFSET('9. METAS'!$X$20,INT((ROW()-14)/2),0)))</f>
        <v/>
      </c>
      <c r="N102" s="537"/>
      <c r="O102" s="508"/>
      <c r="P102" s="539"/>
    </row>
    <row r="103" spans="3:16">
      <c r="C103" s="486" t="str">
        <f ca="1">IF(ISBLANK(OFFSET('5. Pp (3 años)'!$C$46,INT((ROW()-13)/2),0)),"",OFFSET('5. Pp (3 años)'!$C$46,INT((ROW()-13)/2),0))</f>
        <v/>
      </c>
      <c r="D103" s="488" t="str">
        <f ca="1">IF(ISBLANK(OFFSET('5. Pp (3 años)'!$D$46,INT((ROW()-13)/2),0)),"",OFFSET('5. Pp (3 años)'!$D$46,INT((ROW()-13)/2),0))</f>
        <v/>
      </c>
      <c r="E103" s="488" t="str">
        <f ca="1">IF(ISBLANK(OFFSET('5. Pp (3 años)'!$E$46,INT((ROW()-13)/2),0)),"",OFFSET('5. Pp (3 años)'!$E$46,INT((ROW()-13)/2),0))</f>
        <v/>
      </c>
      <c r="F103" s="490" t="str">
        <f ca="1">IF(ISBLANK(OFFSET('5. Pp (3 años)'!$K$46,INT((ROW()-13)/2),0)),"",OFFSET('5. Pp (3 años)'!$K$46,INT((ROW()-13)/2),0))</f>
        <v/>
      </c>
      <c r="G103" s="492" t="str">
        <f ca="1">IF(ISBLANK(OFFSET('5. Pp (3 años)'!$H$46,INT((ROW()-13)/2),0)),"",OFFSET('5. Pp (3 años)'!$H$46,INT((ROW()-13)/2),0))</f>
        <v/>
      </c>
      <c r="H103" s="535" t="str">
        <f ca="1">IF(ISBLANK(OFFSET('9. METAS'!$L$20,INT((ROW()-13)/2),0)),"",OFFSET('9. METAS'!$L$20,INT((ROW()-13)/2),0))</f>
        <v/>
      </c>
      <c r="I103" s="479"/>
      <c r="J103" s="135" t="e">
        <f ca="1">IF(MOD(ROW()-13,2)=0,IF(ISBLANK(OFFSET(#REF!,INT((ROW()-13)/2),0)),"",OFFSET(#REF!,INT((ROW()-13)/2),0)),IF(ISBLANK(OFFSET('9. METAS'!$U$20,INT((ROW()-14)/2),0)),"",OFFSET('9. METAS'!$U$20,INT((ROW()-14)/2),0)))</f>
        <v>#REF!</v>
      </c>
      <c r="K103" s="136" t="e">
        <f ca="1">IF(MOD(ROW()-13,2)=0,IF(ISBLANK(OFFSET(#REF!,INT((ROW()-13)/2),0)),"",OFFSET(#REF!,INT((ROW()-13)/2),0)),IF(ISBLANK(OFFSET('9. METAS'!$V$20,INT((ROW()-14)/2),0)),"",OFFSET('9. METAS'!$V$20,INT((ROW()-14)/2),0)))</f>
        <v>#REF!</v>
      </c>
      <c r="L103" s="136" t="e">
        <f ca="1">IF(MOD(ROW()-13,2)=0,IF(ISBLANK(OFFSET(#REF!,INT((ROW()-13)/2),0)),"",OFFSET(#REF!,INT((ROW()-13)/2),0)),IF(ISBLANK(OFFSET('9. METAS'!$W$20,INT((ROW()-14)/2),0)),"",OFFSET('9. METAS'!$W$20,INT((ROW()-14)/2),0)))</f>
        <v>#REF!</v>
      </c>
      <c r="M103" s="137" t="e">
        <f ca="1">IF(MOD(ROW()-13,2)=0,IF(ISBLANK(OFFSET(#REF!,INT((ROW()-13)/2),0)),"",OFFSET(#REF!,INT((ROW()-13)/2),0)),IF(ISBLANK(OFFSET('9. METAS'!$X$20,INT((ROW()-14)/2),0)),"",OFFSET('9. METAS'!$X$20,INT((ROW()-14)/2),0)))</f>
        <v>#REF!</v>
      </c>
      <c r="N103" s="536" t="str">
        <f t="shared" ref="N103" ca="1" si="86">IFERROR(J103/J104,"ND")</f>
        <v>ND</v>
      </c>
      <c r="O103" s="507" t="str">
        <f t="shared" ref="O103" ca="1" si="87">IFERROR(((J103+K103)/H103),"ND")</f>
        <v>ND</v>
      </c>
      <c r="P103" s="538"/>
    </row>
    <row r="104" spans="3:16">
      <c r="C104" s="498"/>
      <c r="D104" s="488"/>
      <c r="E104" s="488"/>
      <c r="F104" s="490"/>
      <c r="G104" s="492"/>
      <c r="H104" s="535"/>
      <c r="I104" s="480"/>
      <c r="J104" s="135" t="str">
        <f ca="1">IF(MOD(ROW()-13,2)=0,IF(ISBLANK(OFFSET(#REF!,INT((ROW()-13)/2),0)),"",OFFSET(#REF!,INT((ROW()-13)/2),0)),IF(ISBLANK(OFFSET('9. METAS'!$U$20,INT((ROW()-14)/2),0)),"",OFFSET('9. METAS'!$U$20,INT((ROW()-14)/2),0)))</f>
        <v/>
      </c>
      <c r="K104" s="136" t="str">
        <f ca="1">IF(MOD(ROW()-13,2)=0,IF(ISBLANK(OFFSET(#REF!,INT((ROW()-13)/2),0)),"",OFFSET(#REF!,INT((ROW()-13)/2),0)),IF(ISBLANK(OFFSET('9. METAS'!$V$20,INT((ROW()-14)/2),0)),"",OFFSET('9. METAS'!$V$20,INT((ROW()-14)/2),0)))</f>
        <v/>
      </c>
      <c r="L104" s="136" t="str">
        <f ca="1">IF(MOD(ROW()-13,2)=0,IF(ISBLANK(OFFSET(#REF!,INT((ROW()-13)/2),0)),"",OFFSET(#REF!,INT((ROW()-13)/2),0)),IF(ISBLANK(OFFSET('9. METAS'!$W$20,INT((ROW()-14)/2),0)),"",OFFSET('9. METAS'!$W$20,INT((ROW()-14)/2),0)))</f>
        <v/>
      </c>
      <c r="M104" s="137" t="str">
        <f ca="1">IF(MOD(ROW()-13,2)=0,IF(ISBLANK(OFFSET(#REF!,INT((ROW()-13)/2),0)),"",OFFSET(#REF!,INT((ROW()-13)/2),0)),IF(ISBLANK(OFFSET('9. METAS'!$X$20,INT((ROW()-14)/2),0)),"",OFFSET('9. METAS'!$X$20,INT((ROW()-14)/2),0)))</f>
        <v/>
      </c>
      <c r="N104" s="537"/>
      <c r="O104" s="508"/>
      <c r="P104" s="539"/>
    </row>
    <row r="105" spans="3:16">
      <c r="C105" s="486" t="str">
        <f ca="1">IF(ISBLANK(OFFSET('5. Pp (3 años)'!$C$46,INT((ROW()-13)/2),0)),"",OFFSET('5. Pp (3 años)'!$C$46,INT((ROW()-13)/2),0))</f>
        <v/>
      </c>
      <c r="D105" s="488" t="str">
        <f ca="1">IF(ISBLANK(OFFSET('5. Pp (3 años)'!$D$46,INT((ROW()-13)/2),0)),"",OFFSET('5. Pp (3 años)'!$D$46,INT((ROW()-13)/2),0))</f>
        <v/>
      </c>
      <c r="E105" s="488" t="str">
        <f ca="1">IF(ISBLANK(OFFSET('5. Pp (3 años)'!$E$46,INT((ROW()-13)/2),0)),"",OFFSET('5. Pp (3 años)'!$E$46,INT((ROW()-13)/2),0))</f>
        <v/>
      </c>
      <c r="F105" s="490" t="str">
        <f ca="1">IF(ISBLANK(OFFSET('5. Pp (3 años)'!$K$46,INT((ROW()-13)/2),0)),"",OFFSET('5. Pp (3 años)'!$K$46,INT((ROW()-13)/2),0))</f>
        <v/>
      </c>
      <c r="G105" s="492" t="str">
        <f ca="1">IF(ISBLANK(OFFSET('5. Pp (3 años)'!$H$46,INT((ROW()-13)/2),0)),"",OFFSET('5. Pp (3 años)'!$H$46,INT((ROW()-13)/2),0))</f>
        <v/>
      </c>
      <c r="H105" s="535" t="str">
        <f ca="1">IF(ISBLANK(OFFSET('9. METAS'!$L$20,INT((ROW()-13)/2),0)),"",OFFSET('9. METAS'!$L$20,INT((ROW()-13)/2),0))</f>
        <v/>
      </c>
      <c r="I105" s="479"/>
      <c r="J105" s="135" t="e">
        <f ca="1">IF(MOD(ROW()-13,2)=0,IF(ISBLANK(OFFSET(#REF!,INT((ROW()-13)/2),0)),"",OFFSET(#REF!,INT((ROW()-13)/2),0)),IF(ISBLANK(OFFSET('9. METAS'!$U$20,INT((ROW()-14)/2),0)),"",OFFSET('9. METAS'!$U$20,INT((ROW()-14)/2),0)))</f>
        <v>#REF!</v>
      </c>
      <c r="K105" s="136" t="e">
        <f ca="1">IF(MOD(ROW()-13,2)=0,IF(ISBLANK(OFFSET(#REF!,INT((ROW()-13)/2),0)),"",OFFSET(#REF!,INT((ROW()-13)/2),0)),IF(ISBLANK(OFFSET('9. METAS'!$V$20,INT((ROW()-14)/2),0)),"",OFFSET('9. METAS'!$V$20,INT((ROW()-14)/2),0)))</f>
        <v>#REF!</v>
      </c>
      <c r="L105" s="136" t="e">
        <f ca="1">IF(MOD(ROW()-13,2)=0,IF(ISBLANK(OFFSET(#REF!,INT((ROW()-13)/2),0)),"",OFFSET(#REF!,INT((ROW()-13)/2),0)),IF(ISBLANK(OFFSET('9. METAS'!$W$20,INT((ROW()-14)/2),0)),"",OFFSET('9. METAS'!$W$20,INT((ROW()-14)/2),0)))</f>
        <v>#REF!</v>
      </c>
      <c r="M105" s="137" t="e">
        <f ca="1">IF(MOD(ROW()-13,2)=0,IF(ISBLANK(OFFSET(#REF!,INT((ROW()-13)/2),0)),"",OFFSET(#REF!,INT((ROW()-13)/2),0)),IF(ISBLANK(OFFSET('9. METAS'!$X$20,INT((ROW()-14)/2),0)),"",OFFSET('9. METAS'!$X$20,INT((ROW()-14)/2),0)))</f>
        <v>#REF!</v>
      </c>
      <c r="N105" s="536" t="str">
        <f t="shared" ref="N105" ca="1" si="88">IFERROR(J105/J106,"ND")</f>
        <v>ND</v>
      </c>
      <c r="O105" s="507" t="str">
        <f t="shared" ref="O105" ca="1" si="89">IFERROR(((J105+K105)/H105),"ND")</f>
        <v>ND</v>
      </c>
      <c r="P105" s="538"/>
    </row>
    <row r="106" spans="3:16">
      <c r="C106" s="498"/>
      <c r="D106" s="488"/>
      <c r="E106" s="488"/>
      <c r="F106" s="490"/>
      <c r="G106" s="492"/>
      <c r="H106" s="535"/>
      <c r="I106" s="480"/>
      <c r="J106" s="135" t="str">
        <f ca="1">IF(MOD(ROW()-13,2)=0,IF(ISBLANK(OFFSET(#REF!,INT((ROW()-13)/2),0)),"",OFFSET(#REF!,INT((ROW()-13)/2),0)),IF(ISBLANK(OFFSET('9. METAS'!$U$20,INT((ROW()-14)/2),0)),"",OFFSET('9. METAS'!$U$20,INT((ROW()-14)/2),0)))</f>
        <v/>
      </c>
      <c r="K106" s="136" t="str">
        <f ca="1">IF(MOD(ROW()-13,2)=0,IF(ISBLANK(OFFSET(#REF!,INT((ROW()-13)/2),0)),"",OFFSET(#REF!,INT((ROW()-13)/2),0)),IF(ISBLANK(OFFSET('9. METAS'!$V$20,INT((ROW()-14)/2),0)),"",OFFSET('9. METAS'!$V$20,INT((ROW()-14)/2),0)))</f>
        <v/>
      </c>
      <c r="L106" s="136" t="str">
        <f ca="1">IF(MOD(ROW()-13,2)=0,IF(ISBLANK(OFFSET(#REF!,INT((ROW()-13)/2),0)),"",OFFSET(#REF!,INT((ROW()-13)/2),0)),IF(ISBLANK(OFFSET('9. METAS'!$W$20,INT((ROW()-14)/2),0)),"",OFFSET('9. METAS'!$W$20,INT((ROW()-14)/2),0)))</f>
        <v/>
      </c>
      <c r="M106" s="137" t="str">
        <f ca="1">IF(MOD(ROW()-13,2)=0,IF(ISBLANK(OFFSET(#REF!,INT((ROW()-13)/2),0)),"",OFFSET(#REF!,INT((ROW()-13)/2),0)),IF(ISBLANK(OFFSET('9. METAS'!$X$20,INT((ROW()-14)/2),0)),"",OFFSET('9. METAS'!$X$20,INT((ROW()-14)/2),0)))</f>
        <v/>
      </c>
      <c r="N106" s="537"/>
      <c r="O106" s="508"/>
      <c r="P106" s="539"/>
    </row>
    <row r="107" spans="3:16">
      <c r="C107" s="486" t="str">
        <f ca="1">IF(ISBLANK(OFFSET('5. Pp (3 años)'!$C$46,INT((ROW()-13)/2),0)),"",OFFSET('5. Pp (3 años)'!$C$46,INT((ROW()-13)/2),0))</f>
        <v/>
      </c>
      <c r="D107" s="488" t="str">
        <f ca="1">IF(ISBLANK(OFFSET('5. Pp (3 años)'!$D$46,INT((ROW()-13)/2),0)),"",OFFSET('5. Pp (3 años)'!$D$46,INT((ROW()-13)/2),0))</f>
        <v/>
      </c>
      <c r="E107" s="488" t="str">
        <f ca="1">IF(ISBLANK(OFFSET('5. Pp (3 años)'!$E$46,INT((ROW()-13)/2),0)),"",OFFSET('5. Pp (3 años)'!$E$46,INT((ROW()-13)/2),0))</f>
        <v/>
      </c>
      <c r="F107" s="490" t="str">
        <f ca="1">IF(ISBLANK(OFFSET('5. Pp (3 años)'!$K$46,INT((ROW()-13)/2),0)),"",OFFSET('5. Pp (3 años)'!$K$46,INT((ROW()-13)/2),0))</f>
        <v/>
      </c>
      <c r="G107" s="492" t="str">
        <f ca="1">IF(ISBLANK(OFFSET('5. Pp (3 años)'!$H$46,INT((ROW()-13)/2),0)),"",OFFSET('5. Pp (3 años)'!$H$46,INT((ROW()-13)/2),0))</f>
        <v/>
      </c>
      <c r="H107" s="535" t="str">
        <f ca="1">IF(ISBLANK(OFFSET('9. METAS'!$L$20,INT((ROW()-13)/2),0)),"",OFFSET('9. METAS'!$L$20,INT((ROW()-13)/2),0))</f>
        <v/>
      </c>
      <c r="I107" s="479"/>
      <c r="J107" s="135" t="e">
        <f ca="1">IF(MOD(ROW()-13,2)=0,IF(ISBLANK(OFFSET(#REF!,INT((ROW()-13)/2),0)),"",OFFSET(#REF!,INT((ROW()-13)/2),0)),IF(ISBLANK(OFFSET('9. METAS'!$U$20,INT((ROW()-14)/2),0)),"",OFFSET('9. METAS'!$U$20,INT((ROW()-14)/2),0)))</f>
        <v>#REF!</v>
      </c>
      <c r="K107" s="136" t="e">
        <f ca="1">IF(MOD(ROW()-13,2)=0,IF(ISBLANK(OFFSET(#REF!,INT((ROW()-13)/2),0)),"",OFFSET(#REF!,INT((ROW()-13)/2),0)),IF(ISBLANK(OFFSET('9. METAS'!$V$20,INT((ROW()-14)/2),0)),"",OFFSET('9. METAS'!$V$20,INT((ROW()-14)/2),0)))</f>
        <v>#REF!</v>
      </c>
      <c r="L107" s="136" t="e">
        <f ca="1">IF(MOD(ROW()-13,2)=0,IF(ISBLANK(OFFSET(#REF!,INT((ROW()-13)/2),0)),"",OFFSET(#REF!,INT((ROW()-13)/2),0)),IF(ISBLANK(OFFSET('9. METAS'!$W$20,INT((ROW()-14)/2),0)),"",OFFSET('9. METAS'!$W$20,INT((ROW()-14)/2),0)))</f>
        <v>#REF!</v>
      </c>
      <c r="M107" s="137" t="e">
        <f ca="1">IF(MOD(ROW()-13,2)=0,IF(ISBLANK(OFFSET(#REF!,INT((ROW()-13)/2),0)),"",OFFSET(#REF!,INT((ROW()-13)/2),0)),IF(ISBLANK(OFFSET('9. METAS'!$X$20,INT((ROW()-14)/2),0)),"",OFFSET('9. METAS'!$X$20,INT((ROW()-14)/2),0)))</f>
        <v>#REF!</v>
      </c>
      <c r="N107" s="536" t="str">
        <f t="shared" ref="N107" ca="1" si="90">IFERROR(J107/J108,"ND")</f>
        <v>ND</v>
      </c>
      <c r="O107" s="507" t="str">
        <f t="shared" ref="O107" ca="1" si="91">IFERROR(((J107+K107)/H107),"ND")</f>
        <v>ND</v>
      </c>
      <c r="P107" s="538"/>
    </row>
    <row r="108" spans="3:16">
      <c r="C108" s="498"/>
      <c r="D108" s="488"/>
      <c r="E108" s="488"/>
      <c r="F108" s="490"/>
      <c r="G108" s="492"/>
      <c r="H108" s="535"/>
      <c r="I108" s="480"/>
      <c r="J108" s="135" t="str">
        <f ca="1">IF(MOD(ROW()-13,2)=0,IF(ISBLANK(OFFSET(#REF!,INT((ROW()-13)/2),0)),"",OFFSET(#REF!,INT((ROW()-13)/2),0)),IF(ISBLANK(OFFSET('9. METAS'!$U$20,INT((ROW()-14)/2),0)),"",OFFSET('9. METAS'!$U$20,INT((ROW()-14)/2),0)))</f>
        <v/>
      </c>
      <c r="K108" s="136" t="str">
        <f ca="1">IF(MOD(ROW()-13,2)=0,IF(ISBLANK(OFFSET(#REF!,INT((ROW()-13)/2),0)),"",OFFSET(#REF!,INT((ROW()-13)/2),0)),IF(ISBLANK(OFFSET('9. METAS'!$V$20,INT((ROW()-14)/2),0)),"",OFFSET('9. METAS'!$V$20,INT((ROW()-14)/2),0)))</f>
        <v/>
      </c>
      <c r="L108" s="136" t="str">
        <f ca="1">IF(MOD(ROW()-13,2)=0,IF(ISBLANK(OFFSET(#REF!,INT((ROW()-13)/2),0)),"",OFFSET(#REF!,INT((ROW()-13)/2),0)),IF(ISBLANK(OFFSET('9. METAS'!$W$20,INT((ROW()-14)/2),0)),"",OFFSET('9. METAS'!$W$20,INT((ROW()-14)/2),0)))</f>
        <v/>
      </c>
      <c r="M108" s="137" t="str">
        <f ca="1">IF(MOD(ROW()-13,2)=0,IF(ISBLANK(OFFSET(#REF!,INT((ROW()-13)/2),0)),"",OFFSET(#REF!,INT((ROW()-13)/2),0)),IF(ISBLANK(OFFSET('9. METAS'!$X$20,INT((ROW()-14)/2),0)),"",OFFSET('9. METAS'!$X$20,INT((ROW()-14)/2),0)))</f>
        <v/>
      </c>
      <c r="N108" s="537"/>
      <c r="O108" s="508"/>
      <c r="P108" s="539"/>
    </row>
    <row r="109" spans="3:16">
      <c r="C109" s="486" t="str">
        <f ca="1">IF(ISBLANK(OFFSET('5. Pp (3 años)'!$C$46,INT((ROW()-13)/2),0)),"",OFFSET('5. Pp (3 años)'!$C$46,INT((ROW()-13)/2),0))</f>
        <v/>
      </c>
      <c r="D109" s="488" t="str">
        <f ca="1">IF(ISBLANK(OFFSET('5. Pp (3 años)'!$D$46,INT((ROW()-13)/2),0)),"",OFFSET('5. Pp (3 años)'!$D$46,INT((ROW()-13)/2),0))</f>
        <v/>
      </c>
      <c r="E109" s="488" t="str">
        <f ca="1">IF(ISBLANK(OFFSET('5. Pp (3 años)'!$E$46,INT((ROW()-13)/2),0)),"",OFFSET('5. Pp (3 años)'!$E$46,INT((ROW()-13)/2),0))</f>
        <v/>
      </c>
      <c r="F109" s="490" t="str">
        <f ca="1">IF(ISBLANK(OFFSET('5. Pp (3 años)'!$K$46,INT((ROW()-13)/2),0)),"",OFFSET('5. Pp (3 años)'!$K$46,INT((ROW()-13)/2),0))</f>
        <v/>
      </c>
      <c r="G109" s="492" t="str">
        <f ca="1">IF(ISBLANK(OFFSET('5. Pp (3 años)'!$H$46,INT((ROW()-13)/2),0)),"",OFFSET('5. Pp (3 años)'!$H$46,INT((ROW()-13)/2),0))</f>
        <v/>
      </c>
      <c r="H109" s="535" t="str">
        <f ca="1">IF(ISBLANK(OFFSET('9. METAS'!$L$20,INT((ROW()-13)/2),0)),"",OFFSET('9. METAS'!$L$20,INT((ROW()-13)/2),0))</f>
        <v/>
      </c>
      <c r="I109" s="479"/>
      <c r="J109" s="135" t="e">
        <f ca="1">IF(MOD(ROW()-13,2)=0,IF(ISBLANK(OFFSET(#REF!,INT((ROW()-13)/2),0)),"",OFFSET(#REF!,INT((ROW()-13)/2),0)),IF(ISBLANK(OFFSET('9. METAS'!$U$20,INT((ROW()-14)/2),0)),"",OFFSET('9. METAS'!$U$20,INT((ROW()-14)/2),0)))</f>
        <v>#REF!</v>
      </c>
      <c r="K109" s="136" t="e">
        <f ca="1">IF(MOD(ROW()-13,2)=0,IF(ISBLANK(OFFSET(#REF!,INT((ROW()-13)/2),0)),"",OFFSET(#REF!,INT((ROW()-13)/2),0)),IF(ISBLANK(OFFSET('9. METAS'!$V$20,INT((ROW()-14)/2),0)),"",OFFSET('9. METAS'!$V$20,INT((ROW()-14)/2),0)))</f>
        <v>#REF!</v>
      </c>
      <c r="L109" s="136" t="e">
        <f ca="1">IF(MOD(ROW()-13,2)=0,IF(ISBLANK(OFFSET(#REF!,INT((ROW()-13)/2),0)),"",OFFSET(#REF!,INT((ROW()-13)/2),0)),IF(ISBLANK(OFFSET('9. METAS'!$W$20,INT((ROW()-14)/2),0)),"",OFFSET('9. METAS'!$W$20,INT((ROW()-14)/2),0)))</f>
        <v>#REF!</v>
      </c>
      <c r="M109" s="137" t="e">
        <f ca="1">IF(MOD(ROW()-13,2)=0,IF(ISBLANK(OFFSET(#REF!,INT((ROW()-13)/2),0)),"",OFFSET(#REF!,INT((ROW()-13)/2),0)),IF(ISBLANK(OFFSET('9. METAS'!$X$20,INT((ROW()-14)/2),0)),"",OFFSET('9. METAS'!$X$20,INT((ROW()-14)/2),0)))</f>
        <v>#REF!</v>
      </c>
      <c r="N109" s="536" t="str">
        <f t="shared" ref="N109" ca="1" si="92">IFERROR(J109/J110,"ND")</f>
        <v>ND</v>
      </c>
      <c r="O109" s="507" t="str">
        <f t="shared" ref="O109" ca="1" si="93">IFERROR(((J109+K109)/H109),"ND")</f>
        <v>ND</v>
      </c>
      <c r="P109" s="538"/>
    </row>
    <row r="110" spans="3:16">
      <c r="C110" s="498"/>
      <c r="D110" s="488"/>
      <c r="E110" s="488"/>
      <c r="F110" s="490"/>
      <c r="G110" s="492"/>
      <c r="H110" s="535"/>
      <c r="I110" s="480"/>
      <c r="J110" s="135" t="str">
        <f ca="1">IF(MOD(ROW()-13,2)=0,IF(ISBLANK(OFFSET(#REF!,INT((ROW()-13)/2),0)),"",OFFSET(#REF!,INT((ROW()-13)/2),0)),IF(ISBLANK(OFFSET('9. METAS'!$U$20,INT((ROW()-14)/2),0)),"",OFFSET('9. METAS'!$U$20,INT((ROW()-14)/2),0)))</f>
        <v/>
      </c>
      <c r="K110" s="136" t="str">
        <f ca="1">IF(MOD(ROW()-13,2)=0,IF(ISBLANK(OFFSET(#REF!,INT((ROW()-13)/2),0)),"",OFFSET(#REF!,INT((ROW()-13)/2),0)),IF(ISBLANK(OFFSET('9. METAS'!$V$20,INT((ROW()-14)/2),0)),"",OFFSET('9. METAS'!$V$20,INT((ROW()-14)/2),0)))</f>
        <v/>
      </c>
      <c r="L110" s="136" t="str">
        <f ca="1">IF(MOD(ROW()-13,2)=0,IF(ISBLANK(OFFSET(#REF!,INT((ROW()-13)/2),0)),"",OFFSET(#REF!,INT((ROW()-13)/2),0)),IF(ISBLANK(OFFSET('9. METAS'!$W$20,INT((ROW()-14)/2),0)),"",OFFSET('9. METAS'!$W$20,INT((ROW()-14)/2),0)))</f>
        <v/>
      </c>
      <c r="M110" s="137" t="str">
        <f ca="1">IF(MOD(ROW()-13,2)=0,IF(ISBLANK(OFFSET(#REF!,INT((ROW()-13)/2),0)),"",OFFSET(#REF!,INT((ROW()-13)/2),0)),IF(ISBLANK(OFFSET('9. METAS'!$X$20,INT((ROW()-14)/2),0)),"",OFFSET('9. METAS'!$X$20,INT((ROW()-14)/2),0)))</f>
        <v/>
      </c>
      <c r="N110" s="537"/>
      <c r="O110" s="508"/>
      <c r="P110" s="539"/>
    </row>
    <row r="111" spans="3:16">
      <c r="C111" s="486" t="str">
        <f ca="1">IF(ISBLANK(OFFSET('5. Pp (3 años)'!$C$46,INT((ROW()-13)/2),0)),"",OFFSET('5. Pp (3 años)'!$C$46,INT((ROW()-13)/2),0))</f>
        <v/>
      </c>
      <c r="D111" s="488" t="str">
        <f ca="1">IF(ISBLANK(OFFSET('5. Pp (3 años)'!$D$46,INT((ROW()-13)/2),0)),"",OFFSET('5. Pp (3 años)'!$D$46,INT((ROW()-13)/2),0))</f>
        <v/>
      </c>
      <c r="E111" s="488" t="str">
        <f ca="1">IF(ISBLANK(OFFSET('5. Pp (3 años)'!$E$46,INT((ROW()-13)/2),0)),"",OFFSET('5. Pp (3 años)'!$E$46,INT((ROW()-13)/2),0))</f>
        <v/>
      </c>
      <c r="F111" s="490" t="str">
        <f ca="1">IF(ISBLANK(OFFSET('5. Pp (3 años)'!$K$46,INT((ROW()-13)/2),0)),"",OFFSET('5. Pp (3 años)'!$K$46,INT((ROW()-13)/2),0))</f>
        <v/>
      </c>
      <c r="G111" s="492" t="str">
        <f ca="1">IF(ISBLANK(OFFSET('5. Pp (3 años)'!$H$46,INT((ROW()-13)/2),0)),"",OFFSET('5. Pp (3 años)'!$H$46,INT((ROW()-13)/2),0))</f>
        <v/>
      </c>
      <c r="H111" s="535" t="str">
        <f ca="1">IF(ISBLANK(OFFSET('9. METAS'!$L$20,INT((ROW()-13)/2),0)),"",OFFSET('9. METAS'!$L$20,INT((ROW()-13)/2),0))</f>
        <v/>
      </c>
      <c r="I111" s="479"/>
      <c r="J111" s="135" t="e">
        <f ca="1">IF(MOD(ROW()-13,2)=0,IF(ISBLANK(OFFSET(#REF!,INT((ROW()-13)/2),0)),"",OFFSET(#REF!,INT((ROW()-13)/2),0)),IF(ISBLANK(OFFSET('9. METAS'!$U$20,INT((ROW()-14)/2),0)),"",OFFSET('9. METAS'!$U$20,INT((ROW()-14)/2),0)))</f>
        <v>#REF!</v>
      </c>
      <c r="K111" s="136" t="e">
        <f ca="1">IF(MOD(ROW()-13,2)=0,IF(ISBLANK(OFFSET(#REF!,INT((ROW()-13)/2),0)),"",OFFSET(#REF!,INT((ROW()-13)/2),0)),IF(ISBLANK(OFFSET('9. METAS'!$V$20,INT((ROW()-14)/2),0)),"",OFFSET('9. METAS'!$V$20,INT((ROW()-14)/2),0)))</f>
        <v>#REF!</v>
      </c>
      <c r="L111" s="136" t="e">
        <f ca="1">IF(MOD(ROW()-13,2)=0,IF(ISBLANK(OFFSET(#REF!,INT((ROW()-13)/2),0)),"",OFFSET(#REF!,INT((ROW()-13)/2),0)),IF(ISBLANK(OFFSET('9. METAS'!$W$20,INT((ROW()-14)/2),0)),"",OFFSET('9. METAS'!$W$20,INT((ROW()-14)/2),0)))</f>
        <v>#REF!</v>
      </c>
      <c r="M111" s="137" t="e">
        <f ca="1">IF(MOD(ROW()-13,2)=0,IF(ISBLANK(OFFSET(#REF!,INT((ROW()-13)/2),0)),"",OFFSET(#REF!,INT((ROW()-13)/2),0)),IF(ISBLANK(OFFSET('9. METAS'!$X$20,INT((ROW()-14)/2),0)),"",OFFSET('9. METAS'!$X$20,INT((ROW()-14)/2),0)))</f>
        <v>#REF!</v>
      </c>
      <c r="N111" s="536" t="str">
        <f t="shared" ref="N111" ca="1" si="94">IFERROR(J111/J112,"ND")</f>
        <v>ND</v>
      </c>
      <c r="O111" s="507" t="str">
        <f t="shared" ref="O111" ca="1" si="95">IFERROR(((J111+K111)/H111),"ND")</f>
        <v>ND</v>
      </c>
      <c r="P111" s="538"/>
    </row>
    <row r="112" spans="3:16">
      <c r="C112" s="498"/>
      <c r="D112" s="488"/>
      <c r="E112" s="488"/>
      <c r="F112" s="490"/>
      <c r="G112" s="492"/>
      <c r="H112" s="535"/>
      <c r="I112" s="480"/>
      <c r="J112" s="135" t="str">
        <f ca="1">IF(MOD(ROW()-13,2)=0,IF(ISBLANK(OFFSET(#REF!,INT((ROW()-13)/2),0)),"",OFFSET(#REF!,INT((ROW()-13)/2),0)),IF(ISBLANK(OFFSET('9. METAS'!$U$20,INT((ROW()-14)/2),0)),"",OFFSET('9. METAS'!$U$20,INT((ROW()-14)/2),0)))</f>
        <v/>
      </c>
      <c r="K112" s="136" t="str">
        <f ca="1">IF(MOD(ROW()-13,2)=0,IF(ISBLANK(OFFSET(#REF!,INT((ROW()-13)/2),0)),"",OFFSET(#REF!,INT((ROW()-13)/2),0)),IF(ISBLANK(OFFSET('9. METAS'!$V$20,INT((ROW()-14)/2),0)),"",OFFSET('9. METAS'!$V$20,INT((ROW()-14)/2),0)))</f>
        <v/>
      </c>
      <c r="L112" s="136" t="str">
        <f ca="1">IF(MOD(ROW()-13,2)=0,IF(ISBLANK(OFFSET(#REF!,INT((ROW()-13)/2),0)),"",OFFSET(#REF!,INT((ROW()-13)/2),0)),IF(ISBLANK(OFFSET('9. METAS'!$W$20,INT((ROW()-14)/2),0)),"",OFFSET('9. METAS'!$W$20,INT((ROW()-14)/2),0)))</f>
        <v/>
      </c>
      <c r="M112" s="137" t="str">
        <f ca="1">IF(MOD(ROW()-13,2)=0,IF(ISBLANK(OFFSET(#REF!,INT((ROW()-13)/2),0)),"",OFFSET(#REF!,INT((ROW()-13)/2),0)),IF(ISBLANK(OFFSET('9. METAS'!$X$20,INT((ROW()-14)/2),0)),"",OFFSET('9. METAS'!$X$20,INT((ROW()-14)/2),0)))</f>
        <v/>
      </c>
      <c r="N112" s="537"/>
      <c r="O112" s="508"/>
      <c r="P112" s="539"/>
    </row>
    <row r="113" spans="3:16">
      <c r="C113" s="486" t="str">
        <f ca="1">IF(ISBLANK(OFFSET('5. Pp (3 años)'!$C$46,INT((ROW()-13)/2),0)),"",OFFSET('5. Pp (3 años)'!$C$46,INT((ROW()-13)/2),0))</f>
        <v/>
      </c>
      <c r="D113" s="488" t="str">
        <f ca="1">IF(ISBLANK(OFFSET('5. Pp (3 años)'!$D$46,INT((ROW()-13)/2),0)),"",OFFSET('5. Pp (3 años)'!$D$46,INT((ROW()-13)/2),0))</f>
        <v/>
      </c>
      <c r="E113" s="488" t="str">
        <f ca="1">IF(ISBLANK(OFFSET('5. Pp (3 años)'!$E$46,INT((ROW()-13)/2),0)),"",OFFSET('5. Pp (3 años)'!$E$46,INT((ROW()-13)/2),0))</f>
        <v/>
      </c>
      <c r="F113" s="490" t="str">
        <f ca="1">IF(ISBLANK(OFFSET('5. Pp (3 años)'!$K$46,INT((ROW()-13)/2),0)),"",OFFSET('5. Pp (3 años)'!$K$46,INT((ROW()-13)/2),0))</f>
        <v/>
      </c>
      <c r="G113" s="492" t="str">
        <f ca="1">IF(ISBLANK(OFFSET('5. Pp (3 años)'!$H$46,INT((ROW()-13)/2),0)),"",OFFSET('5. Pp (3 años)'!$H$46,INT((ROW()-13)/2),0))</f>
        <v/>
      </c>
      <c r="H113" s="535" t="str">
        <f ca="1">IF(ISBLANK(OFFSET('9. METAS'!$L$20,INT((ROW()-13)/2),0)),"",OFFSET('9. METAS'!$L$20,INT((ROW()-13)/2),0))</f>
        <v/>
      </c>
      <c r="I113" s="479"/>
      <c r="J113" s="135" t="e">
        <f ca="1">IF(MOD(ROW()-13,2)=0,IF(ISBLANK(OFFSET(#REF!,INT((ROW()-13)/2),0)),"",OFFSET(#REF!,INT((ROW()-13)/2),0)),IF(ISBLANK(OFFSET('9. METAS'!$U$20,INT((ROW()-14)/2),0)),"",OFFSET('9. METAS'!$U$20,INT((ROW()-14)/2),0)))</f>
        <v>#REF!</v>
      </c>
      <c r="K113" s="136" t="e">
        <f ca="1">IF(MOD(ROW()-13,2)=0,IF(ISBLANK(OFFSET(#REF!,INT((ROW()-13)/2),0)),"",OFFSET(#REF!,INT((ROW()-13)/2),0)),IF(ISBLANK(OFFSET('9. METAS'!$V$20,INT((ROW()-14)/2),0)),"",OFFSET('9. METAS'!$V$20,INT((ROW()-14)/2),0)))</f>
        <v>#REF!</v>
      </c>
      <c r="L113" s="136" t="e">
        <f ca="1">IF(MOD(ROW()-13,2)=0,IF(ISBLANK(OFFSET(#REF!,INT((ROW()-13)/2),0)),"",OFFSET(#REF!,INT((ROW()-13)/2),0)),IF(ISBLANK(OFFSET('9. METAS'!$W$20,INT((ROW()-14)/2),0)),"",OFFSET('9. METAS'!$W$20,INT((ROW()-14)/2),0)))</f>
        <v>#REF!</v>
      </c>
      <c r="M113" s="137" t="e">
        <f ca="1">IF(MOD(ROW()-13,2)=0,IF(ISBLANK(OFFSET(#REF!,INT((ROW()-13)/2),0)),"",OFFSET(#REF!,INT((ROW()-13)/2),0)),IF(ISBLANK(OFFSET('9. METAS'!$X$20,INT((ROW()-14)/2),0)),"",OFFSET('9. METAS'!$X$20,INT((ROW()-14)/2),0)))</f>
        <v>#REF!</v>
      </c>
      <c r="N113" s="536" t="str">
        <f t="shared" ref="N113" ca="1" si="96">IFERROR(J113/J114,"ND")</f>
        <v>ND</v>
      </c>
      <c r="O113" s="507" t="str">
        <f t="shared" ref="O113" ca="1" si="97">IFERROR(((J113+K113)/H113),"ND")</f>
        <v>ND</v>
      </c>
      <c r="P113" s="538"/>
    </row>
    <row r="114" spans="3:16">
      <c r="C114" s="498"/>
      <c r="D114" s="488"/>
      <c r="E114" s="488"/>
      <c r="F114" s="490"/>
      <c r="G114" s="492"/>
      <c r="H114" s="535"/>
      <c r="I114" s="480"/>
      <c r="J114" s="135" t="str">
        <f ca="1">IF(MOD(ROW()-13,2)=0,IF(ISBLANK(OFFSET(#REF!,INT((ROW()-13)/2),0)),"",OFFSET(#REF!,INT((ROW()-13)/2),0)),IF(ISBLANK(OFFSET('9. METAS'!$U$20,INT((ROW()-14)/2),0)),"",OFFSET('9. METAS'!$U$20,INT((ROW()-14)/2),0)))</f>
        <v/>
      </c>
      <c r="K114" s="136" t="str">
        <f ca="1">IF(MOD(ROW()-13,2)=0,IF(ISBLANK(OFFSET(#REF!,INT((ROW()-13)/2),0)),"",OFFSET(#REF!,INT((ROW()-13)/2),0)),IF(ISBLANK(OFFSET('9. METAS'!$V$20,INT((ROW()-14)/2),0)),"",OFFSET('9. METAS'!$V$20,INT((ROW()-14)/2),0)))</f>
        <v/>
      </c>
      <c r="L114" s="136" t="str">
        <f ca="1">IF(MOD(ROW()-13,2)=0,IF(ISBLANK(OFFSET(#REF!,INT((ROW()-13)/2),0)),"",OFFSET(#REF!,INT((ROW()-13)/2),0)),IF(ISBLANK(OFFSET('9. METAS'!$W$20,INT((ROW()-14)/2),0)),"",OFFSET('9. METAS'!$W$20,INT((ROW()-14)/2),0)))</f>
        <v/>
      </c>
      <c r="M114" s="137" t="str">
        <f ca="1">IF(MOD(ROW()-13,2)=0,IF(ISBLANK(OFFSET(#REF!,INT((ROW()-13)/2),0)),"",OFFSET(#REF!,INT((ROW()-13)/2),0)),IF(ISBLANK(OFFSET('9. METAS'!$X$20,INT((ROW()-14)/2),0)),"",OFFSET('9. METAS'!$X$20,INT((ROW()-14)/2),0)))</f>
        <v/>
      </c>
      <c r="N114" s="537"/>
      <c r="O114" s="508"/>
      <c r="P114" s="539"/>
    </row>
    <row r="115" spans="3:16">
      <c r="C115" s="486" t="str">
        <f ca="1">IF(ISBLANK(OFFSET('5. Pp (3 años)'!$C$46,INT((ROW()-13)/2),0)),"",OFFSET('5. Pp (3 años)'!$C$46,INT((ROW()-13)/2),0))</f>
        <v/>
      </c>
      <c r="D115" s="488" t="str">
        <f ca="1">IF(ISBLANK(OFFSET('5. Pp (3 años)'!$D$46,INT((ROW()-13)/2),0)),"",OFFSET('5. Pp (3 años)'!$D$46,INT((ROW()-13)/2),0))</f>
        <v/>
      </c>
      <c r="E115" s="488" t="str">
        <f ca="1">IF(ISBLANK(OFFSET('5. Pp (3 años)'!$E$46,INT((ROW()-13)/2),0)),"",OFFSET('5. Pp (3 años)'!$E$46,INT((ROW()-13)/2),0))</f>
        <v/>
      </c>
      <c r="F115" s="490" t="str">
        <f ca="1">IF(ISBLANK(OFFSET('5. Pp (3 años)'!$K$46,INT((ROW()-13)/2),0)),"",OFFSET('5. Pp (3 años)'!$K$46,INT((ROW()-13)/2),0))</f>
        <v/>
      </c>
      <c r="G115" s="492" t="str">
        <f ca="1">IF(ISBLANK(OFFSET('5. Pp (3 años)'!$H$46,INT((ROW()-13)/2),0)),"",OFFSET('5. Pp (3 años)'!$H$46,INT((ROW()-13)/2),0))</f>
        <v/>
      </c>
      <c r="H115" s="535" t="str">
        <f ca="1">IF(ISBLANK(OFFSET('9. METAS'!$L$20,INT((ROW()-13)/2),0)),"",OFFSET('9. METAS'!$L$20,INT((ROW()-13)/2),0))</f>
        <v/>
      </c>
      <c r="I115" s="479"/>
      <c r="J115" s="135" t="e">
        <f ca="1">IF(MOD(ROW()-13,2)=0,IF(ISBLANK(OFFSET(#REF!,INT((ROW()-13)/2),0)),"",OFFSET(#REF!,INT((ROW()-13)/2),0)),IF(ISBLANK(OFFSET('9. METAS'!$U$20,INT((ROW()-14)/2),0)),"",OFFSET('9. METAS'!$U$20,INT((ROW()-14)/2),0)))</f>
        <v>#REF!</v>
      </c>
      <c r="K115" s="136" t="e">
        <f ca="1">IF(MOD(ROW()-13,2)=0,IF(ISBLANK(OFFSET(#REF!,INT((ROW()-13)/2),0)),"",OFFSET(#REF!,INT((ROW()-13)/2),0)),IF(ISBLANK(OFFSET('9. METAS'!$V$20,INT((ROW()-14)/2),0)),"",OFFSET('9. METAS'!$V$20,INT((ROW()-14)/2),0)))</f>
        <v>#REF!</v>
      </c>
      <c r="L115" s="136" t="e">
        <f ca="1">IF(MOD(ROW()-13,2)=0,IF(ISBLANK(OFFSET(#REF!,INT((ROW()-13)/2),0)),"",OFFSET(#REF!,INT((ROW()-13)/2),0)),IF(ISBLANK(OFFSET('9. METAS'!$W$20,INT((ROW()-14)/2),0)),"",OFFSET('9. METAS'!$W$20,INT((ROW()-14)/2),0)))</f>
        <v>#REF!</v>
      </c>
      <c r="M115" s="137" t="e">
        <f ca="1">IF(MOD(ROW()-13,2)=0,IF(ISBLANK(OFFSET(#REF!,INT((ROW()-13)/2),0)),"",OFFSET(#REF!,INT((ROW()-13)/2),0)),IF(ISBLANK(OFFSET('9. METAS'!$X$20,INT((ROW()-14)/2),0)),"",OFFSET('9. METAS'!$X$20,INT((ROW()-14)/2),0)))</f>
        <v>#REF!</v>
      </c>
      <c r="N115" s="536" t="str">
        <f t="shared" ref="N115" ca="1" si="98">IFERROR(J115/J116,"ND")</f>
        <v>ND</v>
      </c>
      <c r="O115" s="507" t="str">
        <f t="shared" ref="O115" ca="1" si="99">IFERROR(((J115+K115)/H115),"ND")</f>
        <v>ND</v>
      </c>
      <c r="P115" s="538"/>
    </row>
    <row r="116" spans="3:16">
      <c r="C116" s="498"/>
      <c r="D116" s="488"/>
      <c r="E116" s="488"/>
      <c r="F116" s="490"/>
      <c r="G116" s="492"/>
      <c r="H116" s="535"/>
      <c r="I116" s="480"/>
      <c r="J116" s="135" t="str">
        <f ca="1">IF(MOD(ROW()-13,2)=0,IF(ISBLANK(OFFSET(#REF!,INT((ROW()-13)/2),0)),"",OFFSET(#REF!,INT((ROW()-13)/2),0)),IF(ISBLANK(OFFSET('9. METAS'!$U$20,INT((ROW()-14)/2),0)),"",OFFSET('9. METAS'!$U$20,INT((ROW()-14)/2),0)))</f>
        <v/>
      </c>
      <c r="K116" s="136" t="str">
        <f ca="1">IF(MOD(ROW()-13,2)=0,IF(ISBLANK(OFFSET(#REF!,INT((ROW()-13)/2),0)),"",OFFSET(#REF!,INT((ROW()-13)/2),0)),IF(ISBLANK(OFFSET('9. METAS'!$V$20,INT((ROW()-14)/2),0)),"",OFFSET('9. METAS'!$V$20,INT((ROW()-14)/2),0)))</f>
        <v/>
      </c>
      <c r="L116" s="136" t="str">
        <f ca="1">IF(MOD(ROW()-13,2)=0,IF(ISBLANK(OFFSET(#REF!,INT((ROW()-13)/2),0)),"",OFFSET(#REF!,INT((ROW()-13)/2),0)),IF(ISBLANK(OFFSET('9. METAS'!$W$20,INT((ROW()-14)/2),0)),"",OFFSET('9. METAS'!$W$20,INT((ROW()-14)/2),0)))</f>
        <v/>
      </c>
      <c r="M116" s="137" t="str">
        <f ca="1">IF(MOD(ROW()-13,2)=0,IF(ISBLANK(OFFSET(#REF!,INT((ROW()-13)/2),0)),"",OFFSET(#REF!,INT((ROW()-13)/2),0)),IF(ISBLANK(OFFSET('9. METAS'!$X$20,INT((ROW()-14)/2),0)),"",OFFSET('9. METAS'!$X$20,INT((ROW()-14)/2),0)))</f>
        <v/>
      </c>
      <c r="N116" s="537"/>
      <c r="O116" s="508"/>
      <c r="P116" s="539"/>
    </row>
    <row r="117" spans="3:16">
      <c r="C117" s="486" t="str">
        <f ca="1">IF(ISBLANK(OFFSET('5. Pp (3 años)'!$C$46,INT((ROW()-13)/2),0)),"",OFFSET('5. Pp (3 años)'!$C$46,INT((ROW()-13)/2),0))</f>
        <v/>
      </c>
      <c r="D117" s="488" t="str">
        <f ca="1">IF(ISBLANK(OFFSET('5. Pp (3 años)'!$D$46,INT((ROW()-13)/2),0)),"",OFFSET('5. Pp (3 años)'!$D$46,INT((ROW()-13)/2),0))</f>
        <v/>
      </c>
      <c r="E117" s="488" t="str">
        <f ca="1">IF(ISBLANK(OFFSET('5. Pp (3 años)'!$E$46,INT((ROW()-13)/2),0)),"",OFFSET('5. Pp (3 años)'!$E$46,INT((ROW()-13)/2),0))</f>
        <v/>
      </c>
      <c r="F117" s="490" t="str">
        <f ca="1">IF(ISBLANK(OFFSET('5. Pp (3 años)'!$K$46,INT((ROW()-13)/2),0)),"",OFFSET('5. Pp (3 años)'!$K$46,INT((ROW()-13)/2),0))</f>
        <v/>
      </c>
      <c r="G117" s="492" t="str">
        <f ca="1">IF(ISBLANK(OFFSET('5. Pp (3 años)'!$H$46,INT((ROW()-13)/2),0)),"",OFFSET('5. Pp (3 años)'!$H$46,INT((ROW()-13)/2),0))</f>
        <v/>
      </c>
      <c r="H117" s="535" t="str">
        <f ca="1">IF(ISBLANK(OFFSET('9. METAS'!$L$20,INT((ROW()-13)/2),0)),"",OFFSET('9. METAS'!$L$20,INT((ROW()-13)/2),0))</f>
        <v/>
      </c>
      <c r="I117" s="479"/>
      <c r="J117" s="135" t="e">
        <f ca="1">IF(MOD(ROW()-13,2)=0,IF(ISBLANK(OFFSET(#REF!,INT((ROW()-13)/2),0)),"",OFFSET(#REF!,INT((ROW()-13)/2),0)),IF(ISBLANK(OFFSET('9. METAS'!$U$20,INT((ROW()-14)/2),0)),"",OFFSET('9. METAS'!$U$20,INT((ROW()-14)/2),0)))</f>
        <v>#REF!</v>
      </c>
      <c r="K117" s="136" t="e">
        <f ca="1">IF(MOD(ROW()-13,2)=0,IF(ISBLANK(OFFSET(#REF!,INT((ROW()-13)/2),0)),"",OFFSET(#REF!,INT((ROW()-13)/2),0)),IF(ISBLANK(OFFSET('9. METAS'!$V$20,INT((ROW()-14)/2),0)),"",OFFSET('9. METAS'!$V$20,INT((ROW()-14)/2),0)))</f>
        <v>#REF!</v>
      </c>
      <c r="L117" s="136" t="e">
        <f ca="1">IF(MOD(ROW()-13,2)=0,IF(ISBLANK(OFFSET(#REF!,INT((ROW()-13)/2),0)),"",OFFSET(#REF!,INT((ROW()-13)/2),0)),IF(ISBLANK(OFFSET('9. METAS'!$W$20,INT((ROW()-14)/2),0)),"",OFFSET('9. METAS'!$W$20,INT((ROW()-14)/2),0)))</f>
        <v>#REF!</v>
      </c>
      <c r="M117" s="137" t="e">
        <f ca="1">IF(MOD(ROW()-13,2)=0,IF(ISBLANK(OFFSET(#REF!,INT((ROW()-13)/2),0)),"",OFFSET(#REF!,INT((ROW()-13)/2),0)),IF(ISBLANK(OFFSET('9. METAS'!$X$20,INT((ROW()-14)/2),0)),"",OFFSET('9. METAS'!$X$20,INT((ROW()-14)/2),0)))</f>
        <v>#REF!</v>
      </c>
      <c r="N117" s="536" t="str">
        <f t="shared" ref="N117" ca="1" si="100">IFERROR(J117/J118,"ND")</f>
        <v>ND</v>
      </c>
      <c r="O117" s="507" t="str">
        <f t="shared" ref="O117" ca="1" si="101">IFERROR(((J117+K117)/H117),"ND")</f>
        <v>ND</v>
      </c>
      <c r="P117" s="538"/>
    </row>
    <row r="118" spans="3:16">
      <c r="C118" s="498"/>
      <c r="D118" s="488"/>
      <c r="E118" s="488"/>
      <c r="F118" s="490"/>
      <c r="G118" s="492"/>
      <c r="H118" s="535"/>
      <c r="I118" s="480"/>
      <c r="J118" s="135" t="str">
        <f ca="1">IF(MOD(ROW()-13,2)=0,IF(ISBLANK(OFFSET(#REF!,INT((ROW()-13)/2),0)),"",OFFSET(#REF!,INT((ROW()-13)/2),0)),IF(ISBLANK(OFFSET('9. METAS'!$U$20,INT((ROW()-14)/2),0)),"",OFFSET('9. METAS'!$U$20,INT((ROW()-14)/2),0)))</f>
        <v/>
      </c>
      <c r="K118" s="136" t="str">
        <f ca="1">IF(MOD(ROW()-13,2)=0,IF(ISBLANK(OFFSET(#REF!,INT((ROW()-13)/2),0)),"",OFFSET(#REF!,INT((ROW()-13)/2),0)),IF(ISBLANK(OFFSET('9. METAS'!$V$20,INT((ROW()-14)/2),0)),"",OFFSET('9. METAS'!$V$20,INT((ROW()-14)/2),0)))</f>
        <v/>
      </c>
      <c r="L118" s="136" t="str">
        <f ca="1">IF(MOD(ROW()-13,2)=0,IF(ISBLANK(OFFSET(#REF!,INT((ROW()-13)/2),0)),"",OFFSET(#REF!,INT((ROW()-13)/2),0)),IF(ISBLANK(OFFSET('9. METAS'!$W$20,INT((ROW()-14)/2),0)),"",OFFSET('9. METAS'!$W$20,INT((ROW()-14)/2),0)))</f>
        <v/>
      </c>
      <c r="M118" s="137" t="str">
        <f ca="1">IF(MOD(ROW()-13,2)=0,IF(ISBLANK(OFFSET(#REF!,INT((ROW()-13)/2),0)),"",OFFSET(#REF!,INT((ROW()-13)/2),0)),IF(ISBLANK(OFFSET('9. METAS'!$X$20,INT((ROW()-14)/2),0)),"",OFFSET('9. METAS'!$X$20,INT((ROW()-14)/2),0)))</f>
        <v/>
      </c>
      <c r="N118" s="537"/>
      <c r="O118" s="508"/>
      <c r="P118" s="539"/>
    </row>
    <row r="119" spans="3:16">
      <c r="C119" s="486" t="str">
        <f ca="1">IF(ISBLANK(OFFSET('5. Pp (3 años)'!$C$46,INT((ROW()-13)/2),0)),"",OFFSET('5. Pp (3 años)'!$C$46,INT((ROW()-13)/2),0))</f>
        <v/>
      </c>
      <c r="D119" s="488" t="str">
        <f ca="1">IF(ISBLANK(OFFSET('5. Pp (3 años)'!$D$46,INT((ROW()-13)/2),0)),"",OFFSET('5. Pp (3 años)'!$D$46,INT((ROW()-13)/2),0))</f>
        <v/>
      </c>
      <c r="E119" s="488" t="str">
        <f ca="1">IF(ISBLANK(OFFSET('5. Pp (3 años)'!$E$46,INT((ROW()-13)/2),0)),"",OFFSET('5. Pp (3 años)'!$E$46,INT((ROW()-13)/2),0))</f>
        <v/>
      </c>
      <c r="F119" s="490" t="str">
        <f ca="1">IF(ISBLANK(OFFSET('5. Pp (3 años)'!$K$46,INT((ROW()-13)/2),0)),"",OFFSET('5. Pp (3 años)'!$K$46,INT((ROW()-13)/2),0))</f>
        <v/>
      </c>
      <c r="G119" s="492" t="str">
        <f ca="1">IF(ISBLANK(OFFSET('5. Pp (3 años)'!$H$46,INT((ROW()-13)/2),0)),"",OFFSET('5. Pp (3 años)'!$H$46,INT((ROW()-13)/2),0))</f>
        <v/>
      </c>
      <c r="H119" s="535" t="str">
        <f ca="1">IF(ISBLANK(OFFSET('9. METAS'!$L$20,INT((ROW()-13)/2),0)),"",OFFSET('9. METAS'!$L$20,INT((ROW()-13)/2),0))</f>
        <v/>
      </c>
      <c r="I119" s="479"/>
      <c r="J119" s="135" t="e">
        <f ca="1">IF(MOD(ROW()-13,2)=0,IF(ISBLANK(OFFSET(#REF!,INT((ROW()-13)/2),0)),"",OFFSET(#REF!,INT((ROW()-13)/2),0)),IF(ISBLANK(OFFSET('9. METAS'!$U$20,INT((ROW()-14)/2),0)),"",OFFSET('9. METAS'!$U$20,INT((ROW()-14)/2),0)))</f>
        <v>#REF!</v>
      </c>
      <c r="K119" s="136" t="e">
        <f ca="1">IF(MOD(ROW()-13,2)=0,IF(ISBLANK(OFFSET(#REF!,INT((ROW()-13)/2),0)),"",OFFSET(#REF!,INT((ROW()-13)/2),0)),IF(ISBLANK(OFFSET('9. METAS'!$V$20,INT((ROW()-14)/2),0)),"",OFFSET('9. METAS'!$V$20,INT((ROW()-14)/2),0)))</f>
        <v>#REF!</v>
      </c>
      <c r="L119" s="136" t="e">
        <f ca="1">IF(MOD(ROW()-13,2)=0,IF(ISBLANK(OFFSET(#REF!,INT((ROW()-13)/2),0)),"",OFFSET(#REF!,INT((ROW()-13)/2),0)),IF(ISBLANK(OFFSET('9. METAS'!$W$20,INT((ROW()-14)/2),0)),"",OFFSET('9. METAS'!$W$20,INT((ROW()-14)/2),0)))</f>
        <v>#REF!</v>
      </c>
      <c r="M119" s="137" t="e">
        <f ca="1">IF(MOD(ROW()-13,2)=0,IF(ISBLANK(OFFSET(#REF!,INT((ROW()-13)/2),0)),"",OFFSET(#REF!,INT((ROW()-13)/2),0)),IF(ISBLANK(OFFSET('9. METAS'!$X$20,INT((ROW()-14)/2),0)),"",OFFSET('9. METAS'!$X$20,INT((ROW()-14)/2),0)))</f>
        <v>#REF!</v>
      </c>
      <c r="N119" s="536" t="str">
        <f t="shared" ref="N119" ca="1" si="102">IFERROR(J119/J120,"ND")</f>
        <v>ND</v>
      </c>
      <c r="O119" s="507" t="str">
        <f t="shared" ref="O119" ca="1" si="103">IFERROR(((J119+K119)/H119),"ND")</f>
        <v>ND</v>
      </c>
      <c r="P119" s="538"/>
    </row>
    <row r="120" spans="3:16">
      <c r="C120" s="498"/>
      <c r="D120" s="488"/>
      <c r="E120" s="488"/>
      <c r="F120" s="490"/>
      <c r="G120" s="492"/>
      <c r="H120" s="535"/>
      <c r="I120" s="480"/>
      <c r="J120" s="135" t="str">
        <f ca="1">IF(MOD(ROW()-13,2)=0,IF(ISBLANK(OFFSET(#REF!,INT((ROW()-13)/2),0)),"",OFFSET(#REF!,INT((ROW()-13)/2),0)),IF(ISBLANK(OFFSET('9. METAS'!$U$20,INT((ROW()-14)/2),0)),"",OFFSET('9. METAS'!$U$20,INT((ROW()-14)/2),0)))</f>
        <v/>
      </c>
      <c r="K120" s="136" t="str">
        <f ca="1">IF(MOD(ROW()-13,2)=0,IF(ISBLANK(OFFSET(#REF!,INT((ROW()-13)/2),0)),"",OFFSET(#REF!,INT((ROW()-13)/2),0)),IF(ISBLANK(OFFSET('9. METAS'!$V$20,INT((ROW()-14)/2),0)),"",OFFSET('9. METAS'!$V$20,INT((ROW()-14)/2),0)))</f>
        <v/>
      </c>
      <c r="L120" s="136" t="str">
        <f ca="1">IF(MOD(ROW()-13,2)=0,IF(ISBLANK(OFFSET(#REF!,INT((ROW()-13)/2),0)),"",OFFSET(#REF!,INT((ROW()-13)/2),0)),IF(ISBLANK(OFFSET('9. METAS'!$W$20,INT((ROW()-14)/2),0)),"",OFFSET('9. METAS'!$W$20,INT((ROW()-14)/2),0)))</f>
        <v/>
      </c>
      <c r="M120" s="137" t="str">
        <f ca="1">IF(MOD(ROW()-13,2)=0,IF(ISBLANK(OFFSET(#REF!,INT((ROW()-13)/2),0)),"",OFFSET(#REF!,INT((ROW()-13)/2),0)),IF(ISBLANK(OFFSET('9. METAS'!$X$20,INT((ROW()-14)/2),0)),"",OFFSET('9. METAS'!$X$20,INT((ROW()-14)/2),0)))</f>
        <v/>
      </c>
      <c r="N120" s="537"/>
      <c r="O120" s="508"/>
      <c r="P120" s="539"/>
    </row>
    <row r="121" spans="3:16">
      <c r="C121" s="486" t="str">
        <f ca="1">IF(ISBLANK(OFFSET('5. Pp (3 años)'!$C$46,INT((ROW()-13)/2),0)),"",OFFSET('5. Pp (3 años)'!$C$46,INT((ROW()-13)/2),0))</f>
        <v/>
      </c>
      <c r="D121" s="488" t="str">
        <f ca="1">IF(ISBLANK(OFFSET('5. Pp (3 años)'!$D$46,INT((ROW()-13)/2),0)),"",OFFSET('5. Pp (3 años)'!$D$46,INT((ROW()-13)/2),0))</f>
        <v/>
      </c>
      <c r="E121" s="488" t="str">
        <f ca="1">IF(ISBLANK(OFFSET('5. Pp (3 años)'!$E$46,INT((ROW()-13)/2),0)),"",OFFSET('5. Pp (3 años)'!$E$46,INT((ROW()-13)/2),0))</f>
        <v/>
      </c>
      <c r="F121" s="490" t="str">
        <f ca="1">IF(ISBLANK(OFFSET('5. Pp (3 años)'!$K$46,INT((ROW()-13)/2),0)),"",OFFSET('5. Pp (3 años)'!$K$46,INT((ROW()-13)/2),0))</f>
        <v/>
      </c>
      <c r="G121" s="492" t="str">
        <f ca="1">IF(ISBLANK(OFFSET('5. Pp (3 años)'!$H$46,INT((ROW()-13)/2),0)),"",OFFSET('5. Pp (3 años)'!$H$46,INT((ROW()-13)/2),0))</f>
        <v/>
      </c>
      <c r="H121" s="535" t="str">
        <f ca="1">IF(ISBLANK(OFFSET('9. METAS'!$L$20,INT((ROW()-13)/2),0)),"",OFFSET('9. METAS'!$L$20,INT((ROW()-13)/2),0))</f>
        <v/>
      </c>
      <c r="I121" s="479"/>
      <c r="J121" s="135" t="e">
        <f ca="1">IF(MOD(ROW()-13,2)=0,IF(ISBLANK(OFFSET(#REF!,INT((ROW()-13)/2),0)),"",OFFSET(#REF!,INT((ROW()-13)/2),0)),IF(ISBLANK(OFFSET('9. METAS'!$U$20,INT((ROW()-14)/2),0)),"",OFFSET('9. METAS'!$U$20,INT((ROW()-14)/2),0)))</f>
        <v>#REF!</v>
      </c>
      <c r="K121" s="136" t="e">
        <f ca="1">IF(MOD(ROW()-13,2)=0,IF(ISBLANK(OFFSET(#REF!,INT((ROW()-13)/2),0)),"",OFFSET(#REF!,INT((ROW()-13)/2),0)),IF(ISBLANK(OFFSET('9. METAS'!$V$20,INT((ROW()-14)/2),0)),"",OFFSET('9. METAS'!$V$20,INT((ROW()-14)/2),0)))</f>
        <v>#REF!</v>
      </c>
      <c r="L121" s="136" t="e">
        <f ca="1">IF(MOD(ROW()-13,2)=0,IF(ISBLANK(OFFSET(#REF!,INT((ROW()-13)/2),0)),"",OFFSET(#REF!,INT((ROW()-13)/2),0)),IF(ISBLANK(OFFSET('9. METAS'!$W$20,INT((ROW()-14)/2),0)),"",OFFSET('9. METAS'!$W$20,INT((ROW()-14)/2),0)))</f>
        <v>#REF!</v>
      </c>
      <c r="M121" s="137" t="e">
        <f ca="1">IF(MOD(ROW()-13,2)=0,IF(ISBLANK(OFFSET(#REF!,INT((ROW()-13)/2),0)),"",OFFSET(#REF!,INT((ROW()-13)/2),0)),IF(ISBLANK(OFFSET('9. METAS'!$X$20,INT((ROW()-14)/2),0)),"",OFFSET('9. METAS'!$X$20,INT((ROW()-14)/2),0)))</f>
        <v>#REF!</v>
      </c>
      <c r="N121" s="536" t="str">
        <f t="shared" ref="N121" ca="1" si="104">IFERROR(J121/J122,"ND")</f>
        <v>ND</v>
      </c>
      <c r="O121" s="507" t="str">
        <f t="shared" ref="O121" ca="1" si="105">IFERROR(((J121+K121)/H121),"ND")</f>
        <v>ND</v>
      </c>
      <c r="P121" s="538"/>
    </row>
    <row r="122" spans="3:16">
      <c r="C122" s="498"/>
      <c r="D122" s="488"/>
      <c r="E122" s="488"/>
      <c r="F122" s="490"/>
      <c r="G122" s="492"/>
      <c r="H122" s="535"/>
      <c r="I122" s="480"/>
      <c r="J122" s="135" t="str">
        <f ca="1">IF(MOD(ROW()-13,2)=0,IF(ISBLANK(OFFSET(#REF!,INT((ROW()-13)/2),0)),"",OFFSET(#REF!,INT((ROW()-13)/2),0)),IF(ISBLANK(OFFSET('9. METAS'!$U$20,INT((ROW()-14)/2),0)),"",OFFSET('9. METAS'!$U$20,INT((ROW()-14)/2),0)))</f>
        <v/>
      </c>
      <c r="K122" s="136" t="str">
        <f ca="1">IF(MOD(ROW()-13,2)=0,IF(ISBLANK(OFFSET(#REF!,INT((ROW()-13)/2),0)),"",OFFSET(#REF!,INT((ROW()-13)/2),0)),IF(ISBLANK(OFFSET('9. METAS'!$V$20,INT((ROW()-14)/2),0)),"",OFFSET('9. METAS'!$V$20,INT((ROW()-14)/2),0)))</f>
        <v/>
      </c>
      <c r="L122" s="136" t="str">
        <f ca="1">IF(MOD(ROW()-13,2)=0,IF(ISBLANK(OFFSET(#REF!,INT((ROW()-13)/2),0)),"",OFFSET(#REF!,INT((ROW()-13)/2),0)),IF(ISBLANK(OFFSET('9. METAS'!$W$20,INT((ROW()-14)/2),0)),"",OFFSET('9. METAS'!$W$20,INT((ROW()-14)/2),0)))</f>
        <v/>
      </c>
      <c r="M122" s="137" t="str">
        <f ca="1">IF(MOD(ROW()-13,2)=0,IF(ISBLANK(OFFSET(#REF!,INT((ROW()-13)/2),0)),"",OFFSET(#REF!,INT((ROW()-13)/2),0)),IF(ISBLANK(OFFSET('9. METAS'!$X$20,INT((ROW()-14)/2),0)),"",OFFSET('9. METAS'!$X$20,INT((ROW()-14)/2),0)))</f>
        <v/>
      </c>
      <c r="N122" s="537"/>
      <c r="O122" s="508"/>
      <c r="P122" s="539"/>
    </row>
    <row r="123" spans="3:16">
      <c r="C123" s="486" t="str">
        <f ca="1">IF(ISBLANK(OFFSET('5. Pp (3 años)'!$C$46,INT((ROW()-13)/2),0)),"",OFFSET('5. Pp (3 años)'!$C$46,INT((ROW()-13)/2),0))</f>
        <v/>
      </c>
      <c r="D123" s="488" t="str">
        <f ca="1">IF(ISBLANK(OFFSET('5. Pp (3 años)'!$D$46,INT((ROW()-13)/2),0)),"",OFFSET('5. Pp (3 años)'!$D$46,INT((ROW()-13)/2),0))</f>
        <v/>
      </c>
      <c r="E123" s="488" t="str">
        <f ca="1">IF(ISBLANK(OFFSET('5. Pp (3 años)'!$E$46,INT((ROW()-13)/2),0)),"",OFFSET('5. Pp (3 años)'!$E$46,INT((ROW()-13)/2),0))</f>
        <v/>
      </c>
      <c r="F123" s="490" t="str">
        <f ca="1">IF(ISBLANK(OFFSET('5. Pp (3 años)'!$K$46,INT((ROW()-13)/2),0)),"",OFFSET('5. Pp (3 años)'!$K$46,INT((ROW()-13)/2),0))</f>
        <v/>
      </c>
      <c r="G123" s="492" t="str">
        <f ca="1">IF(ISBLANK(OFFSET('5. Pp (3 años)'!$H$46,INT((ROW()-13)/2),0)),"",OFFSET('5. Pp (3 años)'!$H$46,INT((ROW()-13)/2),0))</f>
        <v/>
      </c>
      <c r="H123" s="535" t="str">
        <f ca="1">IF(ISBLANK(OFFSET('9. METAS'!$L$20,INT((ROW()-13)/2),0)),"",OFFSET('9. METAS'!$L$20,INT((ROW()-13)/2),0))</f>
        <v/>
      </c>
      <c r="I123" s="479"/>
      <c r="J123" s="135" t="e">
        <f ca="1">IF(MOD(ROW()-13,2)=0,IF(ISBLANK(OFFSET(#REF!,INT((ROW()-13)/2),0)),"",OFFSET(#REF!,INT((ROW()-13)/2),0)),IF(ISBLANK(OFFSET('9. METAS'!$U$20,INT((ROW()-14)/2),0)),"",OFFSET('9. METAS'!$U$20,INT((ROW()-14)/2),0)))</f>
        <v>#REF!</v>
      </c>
      <c r="K123" s="136" t="e">
        <f ca="1">IF(MOD(ROW()-13,2)=0,IF(ISBLANK(OFFSET(#REF!,INT((ROW()-13)/2),0)),"",OFFSET(#REF!,INT((ROW()-13)/2),0)),IF(ISBLANK(OFFSET('9. METAS'!$V$20,INT((ROW()-14)/2),0)),"",OFFSET('9. METAS'!$V$20,INT((ROW()-14)/2),0)))</f>
        <v>#REF!</v>
      </c>
      <c r="L123" s="136" t="e">
        <f ca="1">IF(MOD(ROW()-13,2)=0,IF(ISBLANK(OFFSET(#REF!,INT((ROW()-13)/2),0)),"",OFFSET(#REF!,INT((ROW()-13)/2),0)),IF(ISBLANK(OFFSET('9. METAS'!$W$20,INT((ROW()-14)/2),0)),"",OFFSET('9. METAS'!$W$20,INT((ROW()-14)/2),0)))</f>
        <v>#REF!</v>
      </c>
      <c r="M123" s="137" t="e">
        <f ca="1">IF(MOD(ROW()-13,2)=0,IF(ISBLANK(OFFSET(#REF!,INT((ROW()-13)/2),0)),"",OFFSET(#REF!,INT((ROW()-13)/2),0)),IF(ISBLANK(OFFSET('9. METAS'!$X$20,INT((ROW()-14)/2),0)),"",OFFSET('9. METAS'!$X$20,INT((ROW()-14)/2),0)))</f>
        <v>#REF!</v>
      </c>
      <c r="N123" s="536" t="str">
        <f t="shared" ref="N123" ca="1" si="106">IFERROR(J123/J124,"ND")</f>
        <v>ND</v>
      </c>
      <c r="O123" s="507" t="str">
        <f t="shared" ref="O123" ca="1" si="107">IFERROR(((J123+K123)/H123),"ND")</f>
        <v>ND</v>
      </c>
      <c r="P123" s="538"/>
    </row>
    <row r="124" spans="3:16">
      <c r="C124" s="498"/>
      <c r="D124" s="488"/>
      <c r="E124" s="488"/>
      <c r="F124" s="490"/>
      <c r="G124" s="492"/>
      <c r="H124" s="535"/>
      <c r="I124" s="480"/>
      <c r="J124" s="135" t="str">
        <f ca="1">IF(MOD(ROW()-13,2)=0,IF(ISBLANK(OFFSET(#REF!,INT((ROW()-13)/2),0)),"",OFFSET(#REF!,INT((ROW()-13)/2),0)),IF(ISBLANK(OFFSET('9. METAS'!$U$20,INT((ROW()-14)/2),0)),"",OFFSET('9. METAS'!$U$20,INT((ROW()-14)/2),0)))</f>
        <v/>
      </c>
      <c r="K124" s="136" t="str">
        <f ca="1">IF(MOD(ROW()-13,2)=0,IF(ISBLANK(OFFSET(#REF!,INT((ROW()-13)/2),0)),"",OFFSET(#REF!,INT((ROW()-13)/2),0)),IF(ISBLANK(OFFSET('9. METAS'!$V$20,INT((ROW()-14)/2),0)),"",OFFSET('9. METAS'!$V$20,INT((ROW()-14)/2),0)))</f>
        <v/>
      </c>
      <c r="L124" s="136" t="str">
        <f ca="1">IF(MOD(ROW()-13,2)=0,IF(ISBLANK(OFFSET(#REF!,INT((ROW()-13)/2),0)),"",OFFSET(#REF!,INT((ROW()-13)/2),0)),IF(ISBLANK(OFFSET('9. METAS'!$W$20,INT((ROW()-14)/2),0)),"",OFFSET('9. METAS'!$W$20,INT((ROW()-14)/2),0)))</f>
        <v/>
      </c>
      <c r="M124" s="137" t="str">
        <f ca="1">IF(MOD(ROW()-13,2)=0,IF(ISBLANK(OFFSET(#REF!,INT((ROW()-13)/2),0)),"",OFFSET(#REF!,INT((ROW()-13)/2),0)),IF(ISBLANK(OFFSET('9. METAS'!$X$20,INT((ROW()-14)/2),0)),"",OFFSET('9. METAS'!$X$20,INT((ROW()-14)/2),0)))</f>
        <v/>
      </c>
      <c r="N124" s="537"/>
      <c r="O124" s="508"/>
      <c r="P124" s="539"/>
    </row>
    <row r="125" spans="3:16">
      <c r="C125" s="486" t="str">
        <f ca="1">IF(ISBLANK(OFFSET('5. Pp (3 años)'!$C$46,INT((ROW()-13)/2),0)),"",OFFSET('5. Pp (3 años)'!$C$46,INT((ROW()-13)/2),0))</f>
        <v/>
      </c>
      <c r="D125" s="488" t="str">
        <f ca="1">IF(ISBLANK(OFFSET('5. Pp (3 años)'!$D$46,INT((ROW()-13)/2),0)),"",OFFSET('5. Pp (3 años)'!$D$46,INT((ROW()-13)/2),0))</f>
        <v/>
      </c>
      <c r="E125" s="488" t="str">
        <f ca="1">IF(ISBLANK(OFFSET('5. Pp (3 años)'!$E$46,INT((ROW()-13)/2),0)),"",OFFSET('5. Pp (3 años)'!$E$46,INT((ROW()-13)/2),0))</f>
        <v/>
      </c>
      <c r="F125" s="490" t="str">
        <f ca="1">IF(ISBLANK(OFFSET('5. Pp (3 años)'!$K$46,INT((ROW()-13)/2),0)),"",OFFSET('5. Pp (3 años)'!$K$46,INT((ROW()-13)/2),0))</f>
        <v/>
      </c>
      <c r="G125" s="492" t="str">
        <f ca="1">IF(ISBLANK(OFFSET('5. Pp (3 años)'!$H$46,INT((ROW()-13)/2),0)),"",OFFSET('5. Pp (3 años)'!$H$46,INT((ROW()-13)/2),0))</f>
        <v/>
      </c>
      <c r="H125" s="535" t="str">
        <f ca="1">IF(ISBLANK(OFFSET('9. METAS'!$L$20,INT((ROW()-13)/2),0)),"",OFFSET('9. METAS'!$L$20,INT((ROW()-13)/2),0))</f>
        <v/>
      </c>
      <c r="I125" s="479"/>
      <c r="J125" s="135" t="e">
        <f ca="1">IF(MOD(ROW()-13,2)=0,IF(ISBLANK(OFFSET(#REF!,INT((ROW()-13)/2),0)),"",OFFSET(#REF!,INT((ROW()-13)/2),0)),IF(ISBLANK(OFFSET('9. METAS'!$U$20,INT((ROW()-14)/2),0)),"",OFFSET('9. METAS'!$U$20,INT((ROW()-14)/2),0)))</f>
        <v>#REF!</v>
      </c>
      <c r="K125" s="136" t="e">
        <f ca="1">IF(MOD(ROW()-13,2)=0,IF(ISBLANK(OFFSET(#REF!,INT((ROW()-13)/2),0)),"",OFFSET(#REF!,INT((ROW()-13)/2),0)),IF(ISBLANK(OFFSET('9. METAS'!$V$20,INT((ROW()-14)/2),0)),"",OFFSET('9. METAS'!$V$20,INT((ROW()-14)/2),0)))</f>
        <v>#REF!</v>
      </c>
      <c r="L125" s="136" t="e">
        <f ca="1">IF(MOD(ROW()-13,2)=0,IF(ISBLANK(OFFSET(#REF!,INT((ROW()-13)/2),0)),"",OFFSET(#REF!,INT((ROW()-13)/2),0)),IF(ISBLANK(OFFSET('9. METAS'!$W$20,INT((ROW()-14)/2),0)),"",OFFSET('9. METAS'!$W$20,INT((ROW()-14)/2),0)))</f>
        <v>#REF!</v>
      </c>
      <c r="M125" s="137" t="e">
        <f ca="1">IF(MOD(ROW()-13,2)=0,IF(ISBLANK(OFFSET(#REF!,INT((ROW()-13)/2),0)),"",OFFSET(#REF!,INT((ROW()-13)/2),0)),IF(ISBLANK(OFFSET('9. METAS'!$X$20,INT((ROW()-14)/2),0)),"",OFFSET('9. METAS'!$X$20,INT((ROW()-14)/2),0)))</f>
        <v>#REF!</v>
      </c>
      <c r="N125" s="536" t="str">
        <f t="shared" ref="N125" ca="1" si="108">IFERROR(J125/J126,"ND")</f>
        <v>ND</v>
      </c>
      <c r="O125" s="507" t="str">
        <f t="shared" ref="O125" ca="1" si="109">IFERROR(((J125+K125)/H125),"ND")</f>
        <v>ND</v>
      </c>
      <c r="P125" s="538"/>
    </row>
    <row r="126" spans="3:16">
      <c r="C126" s="498"/>
      <c r="D126" s="488"/>
      <c r="E126" s="488"/>
      <c r="F126" s="490"/>
      <c r="G126" s="492"/>
      <c r="H126" s="535"/>
      <c r="I126" s="480"/>
      <c r="J126" s="135" t="str">
        <f ca="1">IF(MOD(ROW()-13,2)=0,IF(ISBLANK(OFFSET(#REF!,INT((ROW()-13)/2),0)),"",OFFSET(#REF!,INT((ROW()-13)/2),0)),IF(ISBLANK(OFFSET('9. METAS'!$U$20,INT((ROW()-14)/2),0)),"",OFFSET('9. METAS'!$U$20,INT((ROW()-14)/2),0)))</f>
        <v/>
      </c>
      <c r="K126" s="136" t="str">
        <f ca="1">IF(MOD(ROW()-13,2)=0,IF(ISBLANK(OFFSET(#REF!,INT((ROW()-13)/2),0)),"",OFFSET(#REF!,INT((ROW()-13)/2),0)),IF(ISBLANK(OFFSET('9. METAS'!$V$20,INT((ROW()-14)/2),0)),"",OFFSET('9. METAS'!$V$20,INT((ROW()-14)/2),0)))</f>
        <v/>
      </c>
      <c r="L126" s="136" t="str">
        <f ca="1">IF(MOD(ROW()-13,2)=0,IF(ISBLANK(OFFSET(#REF!,INT((ROW()-13)/2),0)),"",OFFSET(#REF!,INT((ROW()-13)/2),0)),IF(ISBLANK(OFFSET('9. METAS'!$W$20,INT((ROW()-14)/2),0)),"",OFFSET('9. METAS'!$W$20,INT((ROW()-14)/2),0)))</f>
        <v/>
      </c>
      <c r="M126" s="137" t="str">
        <f ca="1">IF(MOD(ROW()-13,2)=0,IF(ISBLANK(OFFSET(#REF!,INT((ROW()-13)/2),0)),"",OFFSET(#REF!,INT((ROW()-13)/2),0)),IF(ISBLANK(OFFSET('9. METAS'!$X$20,INT((ROW()-14)/2),0)),"",OFFSET('9. METAS'!$X$20,INT((ROW()-14)/2),0)))</f>
        <v/>
      </c>
      <c r="N126" s="537"/>
      <c r="O126" s="508"/>
      <c r="P126" s="539"/>
    </row>
    <row r="127" spans="3:16">
      <c r="C127" s="486" t="str">
        <f ca="1">IF(ISBLANK(OFFSET('5. Pp (3 años)'!$C$46,INT((ROW()-13)/2),0)),"",OFFSET('5. Pp (3 años)'!$C$46,INT((ROW()-13)/2),0))</f>
        <v/>
      </c>
      <c r="D127" s="488" t="str">
        <f ca="1">IF(ISBLANK(OFFSET('5. Pp (3 años)'!$D$46,INT((ROW()-13)/2),0)),"",OFFSET('5. Pp (3 años)'!$D$46,INT((ROW()-13)/2),0))</f>
        <v/>
      </c>
      <c r="E127" s="488" t="str">
        <f ca="1">IF(ISBLANK(OFFSET('5. Pp (3 años)'!$E$46,INT((ROW()-13)/2),0)),"",OFFSET('5. Pp (3 años)'!$E$46,INT((ROW()-13)/2),0))</f>
        <v/>
      </c>
      <c r="F127" s="490" t="str">
        <f ca="1">IF(ISBLANK(OFFSET('5. Pp (3 años)'!$K$46,INT((ROW()-13)/2),0)),"",OFFSET('5. Pp (3 años)'!$K$46,INT((ROW()-13)/2),0))</f>
        <v/>
      </c>
      <c r="G127" s="492" t="str">
        <f ca="1">IF(ISBLANK(OFFSET('5. Pp (3 años)'!$H$46,INT((ROW()-13)/2),0)),"",OFFSET('5. Pp (3 años)'!$H$46,INT((ROW()-13)/2),0))</f>
        <v/>
      </c>
      <c r="H127" s="535" t="str">
        <f ca="1">IF(ISBLANK(OFFSET('9. METAS'!$L$20,INT((ROW()-13)/2),0)),"",OFFSET('9. METAS'!$L$20,INT((ROW()-13)/2),0))</f>
        <v/>
      </c>
      <c r="I127" s="479"/>
      <c r="J127" s="135" t="e">
        <f ca="1">IF(MOD(ROW()-13,2)=0,IF(ISBLANK(OFFSET(#REF!,INT((ROW()-13)/2),0)),"",OFFSET(#REF!,INT((ROW()-13)/2),0)),IF(ISBLANK(OFFSET('9. METAS'!$U$20,INT((ROW()-14)/2),0)),"",OFFSET('9. METAS'!$U$20,INT((ROW()-14)/2),0)))</f>
        <v>#REF!</v>
      </c>
      <c r="K127" s="136" t="e">
        <f ca="1">IF(MOD(ROW()-13,2)=0,IF(ISBLANK(OFFSET(#REF!,INT((ROW()-13)/2),0)),"",OFFSET(#REF!,INT((ROW()-13)/2),0)),IF(ISBLANK(OFFSET('9. METAS'!$V$20,INT((ROW()-14)/2),0)),"",OFFSET('9. METAS'!$V$20,INT((ROW()-14)/2),0)))</f>
        <v>#REF!</v>
      </c>
      <c r="L127" s="136" t="e">
        <f ca="1">IF(MOD(ROW()-13,2)=0,IF(ISBLANK(OFFSET(#REF!,INT((ROW()-13)/2),0)),"",OFFSET(#REF!,INT((ROW()-13)/2),0)),IF(ISBLANK(OFFSET('9. METAS'!$W$20,INT((ROW()-14)/2),0)),"",OFFSET('9. METAS'!$W$20,INT((ROW()-14)/2),0)))</f>
        <v>#REF!</v>
      </c>
      <c r="M127" s="137" t="e">
        <f ca="1">IF(MOD(ROW()-13,2)=0,IF(ISBLANK(OFFSET(#REF!,INT((ROW()-13)/2),0)),"",OFFSET(#REF!,INT((ROW()-13)/2),0)),IF(ISBLANK(OFFSET('9. METAS'!$X$20,INT((ROW()-14)/2),0)),"",OFFSET('9. METAS'!$X$20,INT((ROW()-14)/2),0)))</f>
        <v>#REF!</v>
      </c>
      <c r="N127" s="536" t="str">
        <f t="shared" ref="N127" ca="1" si="110">IFERROR(J127/J128,"ND")</f>
        <v>ND</v>
      </c>
      <c r="O127" s="507" t="str">
        <f t="shared" ref="O127" ca="1" si="111">IFERROR(((J127+K127)/H127),"ND")</f>
        <v>ND</v>
      </c>
      <c r="P127" s="538"/>
    </row>
    <row r="128" spans="3:16">
      <c r="C128" s="498"/>
      <c r="D128" s="488"/>
      <c r="E128" s="488"/>
      <c r="F128" s="490"/>
      <c r="G128" s="492"/>
      <c r="H128" s="535"/>
      <c r="I128" s="480"/>
      <c r="J128" s="135" t="str">
        <f ca="1">IF(MOD(ROW()-13,2)=0,IF(ISBLANK(OFFSET(#REF!,INT((ROW()-13)/2),0)),"",OFFSET(#REF!,INT((ROW()-13)/2),0)),IF(ISBLANK(OFFSET('9. METAS'!$U$20,INT((ROW()-14)/2),0)),"",OFFSET('9. METAS'!$U$20,INT((ROW()-14)/2),0)))</f>
        <v/>
      </c>
      <c r="K128" s="136" t="str">
        <f ca="1">IF(MOD(ROW()-13,2)=0,IF(ISBLANK(OFFSET(#REF!,INT((ROW()-13)/2),0)),"",OFFSET(#REF!,INT((ROW()-13)/2),0)),IF(ISBLANK(OFFSET('9. METAS'!$V$20,INT((ROW()-14)/2),0)),"",OFFSET('9. METAS'!$V$20,INT((ROW()-14)/2),0)))</f>
        <v/>
      </c>
      <c r="L128" s="136" t="str">
        <f ca="1">IF(MOD(ROW()-13,2)=0,IF(ISBLANK(OFFSET(#REF!,INT((ROW()-13)/2),0)),"",OFFSET(#REF!,INT((ROW()-13)/2),0)),IF(ISBLANK(OFFSET('9. METAS'!$W$20,INT((ROW()-14)/2),0)),"",OFFSET('9. METAS'!$W$20,INT((ROW()-14)/2),0)))</f>
        <v/>
      </c>
      <c r="M128" s="137" t="str">
        <f ca="1">IF(MOD(ROW()-13,2)=0,IF(ISBLANK(OFFSET(#REF!,INT((ROW()-13)/2),0)),"",OFFSET(#REF!,INT((ROW()-13)/2),0)),IF(ISBLANK(OFFSET('9. METAS'!$X$20,INT((ROW()-14)/2),0)),"",OFFSET('9. METAS'!$X$20,INT((ROW()-14)/2),0)))</f>
        <v/>
      </c>
      <c r="N128" s="537"/>
      <c r="O128" s="508"/>
      <c r="P128" s="539"/>
    </row>
    <row r="129" spans="3:16">
      <c r="C129" s="486" t="str">
        <f ca="1">IF(ISBLANK(OFFSET('5. Pp (3 años)'!$C$46,INT((ROW()-13)/2),0)),"",OFFSET('5. Pp (3 años)'!$C$46,INT((ROW()-13)/2),0))</f>
        <v/>
      </c>
      <c r="D129" s="488" t="str">
        <f ca="1">IF(ISBLANK(OFFSET('5. Pp (3 años)'!$D$46,INT((ROW()-13)/2),0)),"",OFFSET('5. Pp (3 años)'!$D$46,INT((ROW()-13)/2),0))</f>
        <v/>
      </c>
      <c r="E129" s="488" t="str">
        <f ca="1">IF(ISBLANK(OFFSET('5. Pp (3 años)'!$E$46,INT((ROW()-13)/2),0)),"",OFFSET('5. Pp (3 años)'!$E$46,INT((ROW()-13)/2),0))</f>
        <v/>
      </c>
      <c r="F129" s="490" t="str">
        <f ca="1">IF(ISBLANK(OFFSET('5. Pp (3 años)'!$K$46,INT((ROW()-13)/2),0)),"",OFFSET('5. Pp (3 años)'!$K$46,INT((ROW()-13)/2),0))</f>
        <v/>
      </c>
      <c r="G129" s="492" t="str">
        <f ca="1">IF(ISBLANK(OFFSET('5. Pp (3 años)'!$H$46,INT((ROW()-13)/2),0)),"",OFFSET('5. Pp (3 años)'!$H$46,INT((ROW()-13)/2),0))</f>
        <v/>
      </c>
      <c r="H129" s="535" t="str">
        <f ca="1">IF(ISBLANK(OFFSET('9. METAS'!$L$20,INT((ROW()-13)/2),0)),"",OFFSET('9. METAS'!$L$20,INT((ROW()-13)/2),0))</f>
        <v/>
      </c>
      <c r="I129" s="479"/>
      <c r="J129" s="135" t="e">
        <f ca="1">IF(MOD(ROW()-13,2)=0,IF(ISBLANK(OFFSET(#REF!,INT((ROW()-13)/2),0)),"",OFFSET(#REF!,INT((ROW()-13)/2),0)),IF(ISBLANK(OFFSET('9. METAS'!$U$20,INT((ROW()-14)/2),0)),"",OFFSET('9. METAS'!$U$20,INT((ROW()-14)/2),0)))</f>
        <v>#REF!</v>
      </c>
      <c r="K129" s="136" t="e">
        <f ca="1">IF(MOD(ROW()-13,2)=0,IF(ISBLANK(OFFSET(#REF!,INT((ROW()-13)/2),0)),"",OFFSET(#REF!,INT((ROW()-13)/2),0)),IF(ISBLANK(OFFSET('9. METAS'!$V$20,INT((ROW()-14)/2),0)),"",OFFSET('9. METAS'!$V$20,INT((ROW()-14)/2),0)))</f>
        <v>#REF!</v>
      </c>
      <c r="L129" s="136" t="e">
        <f ca="1">IF(MOD(ROW()-13,2)=0,IF(ISBLANK(OFFSET(#REF!,INT((ROW()-13)/2),0)),"",OFFSET(#REF!,INT((ROW()-13)/2),0)),IF(ISBLANK(OFFSET('9. METAS'!$W$20,INT((ROW()-14)/2),0)),"",OFFSET('9. METAS'!$W$20,INT((ROW()-14)/2),0)))</f>
        <v>#REF!</v>
      </c>
      <c r="M129" s="137" t="e">
        <f ca="1">IF(MOD(ROW()-13,2)=0,IF(ISBLANK(OFFSET(#REF!,INT((ROW()-13)/2),0)),"",OFFSET(#REF!,INT((ROW()-13)/2),0)),IF(ISBLANK(OFFSET('9. METAS'!$X$20,INT((ROW()-14)/2),0)),"",OFFSET('9. METAS'!$X$20,INT((ROW()-14)/2),0)))</f>
        <v>#REF!</v>
      </c>
      <c r="N129" s="536" t="str">
        <f t="shared" ref="N129" ca="1" si="112">IFERROR(J129/J130,"ND")</f>
        <v>ND</v>
      </c>
      <c r="O129" s="507" t="str">
        <f t="shared" ref="O129" ca="1" si="113">IFERROR(((J129+K129)/H129),"ND")</f>
        <v>ND</v>
      </c>
      <c r="P129" s="538"/>
    </row>
    <row r="130" spans="3:16">
      <c r="C130" s="498"/>
      <c r="D130" s="488"/>
      <c r="E130" s="488"/>
      <c r="F130" s="490"/>
      <c r="G130" s="492"/>
      <c r="H130" s="535"/>
      <c r="I130" s="480"/>
      <c r="J130" s="135" t="str">
        <f ca="1">IF(MOD(ROW()-13,2)=0,IF(ISBLANK(OFFSET(#REF!,INT((ROW()-13)/2),0)),"",OFFSET(#REF!,INT((ROW()-13)/2),0)),IF(ISBLANK(OFFSET('9. METAS'!$U$20,INT((ROW()-14)/2),0)),"",OFFSET('9. METAS'!$U$20,INT((ROW()-14)/2),0)))</f>
        <v/>
      </c>
      <c r="K130" s="136" t="str">
        <f ca="1">IF(MOD(ROW()-13,2)=0,IF(ISBLANK(OFFSET(#REF!,INT((ROW()-13)/2),0)),"",OFFSET(#REF!,INT((ROW()-13)/2),0)),IF(ISBLANK(OFFSET('9. METAS'!$V$20,INT((ROW()-14)/2),0)),"",OFFSET('9. METAS'!$V$20,INT((ROW()-14)/2),0)))</f>
        <v/>
      </c>
      <c r="L130" s="136" t="str">
        <f ca="1">IF(MOD(ROW()-13,2)=0,IF(ISBLANK(OFFSET(#REF!,INT((ROW()-13)/2),0)),"",OFFSET(#REF!,INT((ROW()-13)/2),0)),IF(ISBLANK(OFFSET('9. METAS'!$W$20,INT((ROW()-14)/2),0)),"",OFFSET('9. METAS'!$W$20,INT((ROW()-14)/2),0)))</f>
        <v/>
      </c>
      <c r="M130" s="137" t="str">
        <f ca="1">IF(MOD(ROW()-13,2)=0,IF(ISBLANK(OFFSET(#REF!,INT((ROW()-13)/2),0)),"",OFFSET(#REF!,INT((ROW()-13)/2),0)),IF(ISBLANK(OFFSET('9. METAS'!$X$20,INT((ROW()-14)/2),0)),"",OFFSET('9. METAS'!$X$20,INT((ROW()-14)/2),0)))</f>
        <v/>
      </c>
      <c r="N130" s="537"/>
      <c r="O130" s="508"/>
      <c r="P130" s="539"/>
    </row>
    <row r="131" spans="3:16">
      <c r="C131" s="486" t="str">
        <f ca="1">IF(ISBLANK(OFFSET('5. Pp (3 años)'!$C$46,INT((ROW()-13)/2),0)),"",OFFSET('5. Pp (3 años)'!$C$46,INT((ROW()-13)/2),0))</f>
        <v/>
      </c>
      <c r="D131" s="488" t="str">
        <f ca="1">IF(ISBLANK(OFFSET('5. Pp (3 años)'!$D$46,INT((ROW()-13)/2),0)),"",OFFSET('5. Pp (3 años)'!$D$46,INT((ROW()-13)/2),0))</f>
        <v/>
      </c>
      <c r="E131" s="488" t="str">
        <f ca="1">IF(ISBLANK(OFFSET('5. Pp (3 años)'!$E$46,INT((ROW()-13)/2),0)),"",OFFSET('5. Pp (3 años)'!$E$46,INT((ROW()-13)/2),0))</f>
        <v/>
      </c>
      <c r="F131" s="490" t="str">
        <f ca="1">IF(ISBLANK(OFFSET('5. Pp (3 años)'!$K$46,INT((ROW()-13)/2),0)),"",OFFSET('5. Pp (3 años)'!$K$46,INT((ROW()-13)/2),0))</f>
        <v/>
      </c>
      <c r="G131" s="492" t="str">
        <f ca="1">IF(ISBLANK(OFFSET('5. Pp (3 años)'!$H$46,INT((ROW()-13)/2),0)),"",OFFSET('5. Pp (3 años)'!$H$46,INT((ROW()-13)/2),0))</f>
        <v/>
      </c>
      <c r="H131" s="535" t="str">
        <f ca="1">IF(ISBLANK(OFFSET('9. METAS'!$L$20,INT((ROW()-13)/2),0)),"",OFFSET('9. METAS'!$L$20,INT((ROW()-13)/2),0))</f>
        <v/>
      </c>
      <c r="I131" s="479"/>
      <c r="J131" s="135" t="e">
        <f ca="1">IF(MOD(ROW()-13,2)=0,IF(ISBLANK(OFFSET(#REF!,INT((ROW()-13)/2),0)),"",OFFSET(#REF!,INT((ROW()-13)/2),0)),IF(ISBLANK(OFFSET('9. METAS'!$U$20,INT((ROW()-14)/2),0)),"",OFFSET('9. METAS'!$U$20,INT((ROW()-14)/2),0)))</f>
        <v>#REF!</v>
      </c>
      <c r="K131" s="136" t="e">
        <f ca="1">IF(MOD(ROW()-13,2)=0,IF(ISBLANK(OFFSET(#REF!,INT((ROW()-13)/2),0)),"",OFFSET(#REF!,INT((ROW()-13)/2),0)),IF(ISBLANK(OFFSET('9. METAS'!$V$20,INT((ROW()-14)/2),0)),"",OFFSET('9. METAS'!$V$20,INT((ROW()-14)/2),0)))</f>
        <v>#REF!</v>
      </c>
      <c r="L131" s="136" t="e">
        <f ca="1">IF(MOD(ROW()-13,2)=0,IF(ISBLANK(OFFSET(#REF!,INT((ROW()-13)/2),0)),"",OFFSET(#REF!,INT((ROW()-13)/2),0)),IF(ISBLANK(OFFSET('9. METAS'!$W$20,INT((ROW()-14)/2),0)),"",OFFSET('9. METAS'!$W$20,INT((ROW()-14)/2),0)))</f>
        <v>#REF!</v>
      </c>
      <c r="M131" s="137" t="e">
        <f ca="1">IF(MOD(ROW()-13,2)=0,IF(ISBLANK(OFFSET(#REF!,INT((ROW()-13)/2),0)),"",OFFSET(#REF!,INT((ROW()-13)/2),0)),IF(ISBLANK(OFFSET('9. METAS'!$X$20,INT((ROW()-14)/2),0)),"",OFFSET('9. METAS'!$X$20,INT((ROW()-14)/2),0)))</f>
        <v>#REF!</v>
      </c>
      <c r="N131" s="536" t="str">
        <f t="shared" ref="N131" ca="1" si="114">IFERROR(J131/J132,"ND")</f>
        <v>ND</v>
      </c>
      <c r="O131" s="507" t="str">
        <f t="shared" ref="O131" ca="1" si="115">IFERROR(((J131+K131)/H131),"ND")</f>
        <v>ND</v>
      </c>
      <c r="P131" s="538"/>
    </row>
    <row r="132" spans="3:16">
      <c r="C132" s="498"/>
      <c r="D132" s="488"/>
      <c r="E132" s="488"/>
      <c r="F132" s="490"/>
      <c r="G132" s="492"/>
      <c r="H132" s="535"/>
      <c r="I132" s="480"/>
      <c r="J132" s="135" t="str">
        <f ca="1">IF(MOD(ROW()-13,2)=0,IF(ISBLANK(OFFSET(#REF!,INT((ROW()-13)/2),0)),"",OFFSET(#REF!,INT((ROW()-13)/2),0)),IF(ISBLANK(OFFSET('9. METAS'!$U$20,INT((ROW()-14)/2),0)),"",OFFSET('9. METAS'!$U$20,INT((ROW()-14)/2),0)))</f>
        <v/>
      </c>
      <c r="K132" s="136" t="str">
        <f ca="1">IF(MOD(ROW()-13,2)=0,IF(ISBLANK(OFFSET(#REF!,INT((ROW()-13)/2),0)),"",OFFSET(#REF!,INT((ROW()-13)/2),0)),IF(ISBLANK(OFFSET('9. METAS'!$V$20,INT((ROW()-14)/2),0)),"",OFFSET('9. METAS'!$V$20,INT((ROW()-14)/2),0)))</f>
        <v/>
      </c>
      <c r="L132" s="136" t="str">
        <f ca="1">IF(MOD(ROW()-13,2)=0,IF(ISBLANK(OFFSET(#REF!,INT((ROW()-13)/2),0)),"",OFFSET(#REF!,INT((ROW()-13)/2),0)),IF(ISBLANK(OFFSET('9. METAS'!$W$20,INT((ROW()-14)/2),0)),"",OFFSET('9. METAS'!$W$20,INT((ROW()-14)/2),0)))</f>
        <v/>
      </c>
      <c r="M132" s="137" t="str">
        <f ca="1">IF(MOD(ROW()-13,2)=0,IF(ISBLANK(OFFSET(#REF!,INT((ROW()-13)/2),0)),"",OFFSET(#REF!,INT((ROW()-13)/2),0)),IF(ISBLANK(OFFSET('9. METAS'!$X$20,INT((ROW()-14)/2),0)),"",OFFSET('9. METAS'!$X$20,INT((ROW()-14)/2),0)))</f>
        <v/>
      </c>
      <c r="N132" s="537"/>
      <c r="O132" s="508"/>
      <c r="P132" s="539"/>
    </row>
    <row r="133" spans="3:16">
      <c r="C133" s="486" t="str">
        <f ca="1">IF(ISBLANK(OFFSET('5. Pp (3 años)'!$C$46,INT((ROW()-13)/2),0)),"",OFFSET('5. Pp (3 años)'!$C$46,INT((ROW()-13)/2),0))</f>
        <v/>
      </c>
      <c r="D133" s="488" t="str">
        <f ca="1">IF(ISBLANK(OFFSET('5. Pp (3 años)'!$D$46,INT((ROW()-13)/2),0)),"",OFFSET('5. Pp (3 años)'!$D$46,INT((ROW()-13)/2),0))</f>
        <v/>
      </c>
      <c r="E133" s="488" t="str">
        <f ca="1">IF(ISBLANK(OFFSET('5. Pp (3 años)'!$E$46,INT((ROW()-13)/2),0)),"",OFFSET('5. Pp (3 años)'!$E$46,INT((ROW()-13)/2),0))</f>
        <v/>
      </c>
      <c r="F133" s="490" t="str">
        <f ca="1">IF(ISBLANK(OFFSET('5. Pp (3 años)'!$K$46,INT((ROW()-13)/2),0)),"",OFFSET('5. Pp (3 años)'!$K$46,INT((ROW()-13)/2),0))</f>
        <v/>
      </c>
      <c r="G133" s="492" t="str">
        <f ca="1">IF(ISBLANK(OFFSET('5. Pp (3 años)'!$H$46,INT((ROW()-13)/2),0)),"",OFFSET('5. Pp (3 años)'!$H$46,INT((ROW()-13)/2),0))</f>
        <v/>
      </c>
      <c r="H133" s="535" t="str">
        <f ca="1">IF(ISBLANK(OFFSET('9. METAS'!$L$20,INT((ROW()-13)/2),0)),"",OFFSET('9. METAS'!$L$20,INT((ROW()-13)/2),0))</f>
        <v/>
      </c>
      <c r="I133" s="479"/>
      <c r="J133" s="135" t="e">
        <f ca="1">IF(MOD(ROW()-13,2)=0,IF(ISBLANK(OFFSET(#REF!,INT((ROW()-13)/2),0)),"",OFFSET(#REF!,INT((ROW()-13)/2),0)),IF(ISBLANK(OFFSET('9. METAS'!$U$20,INT((ROW()-14)/2),0)),"",OFFSET('9. METAS'!$U$20,INT((ROW()-14)/2),0)))</f>
        <v>#REF!</v>
      </c>
      <c r="K133" s="136" t="e">
        <f ca="1">IF(MOD(ROW()-13,2)=0,IF(ISBLANK(OFFSET(#REF!,INT((ROW()-13)/2),0)),"",OFFSET(#REF!,INT((ROW()-13)/2),0)),IF(ISBLANK(OFFSET('9. METAS'!$V$20,INT((ROW()-14)/2),0)),"",OFFSET('9. METAS'!$V$20,INT((ROW()-14)/2),0)))</f>
        <v>#REF!</v>
      </c>
      <c r="L133" s="136" t="e">
        <f ca="1">IF(MOD(ROW()-13,2)=0,IF(ISBLANK(OFFSET(#REF!,INT((ROW()-13)/2),0)),"",OFFSET(#REF!,INT((ROW()-13)/2),0)),IF(ISBLANK(OFFSET('9. METAS'!$W$20,INT((ROW()-14)/2),0)),"",OFFSET('9. METAS'!$W$20,INT((ROW()-14)/2),0)))</f>
        <v>#REF!</v>
      </c>
      <c r="M133" s="137" t="e">
        <f ca="1">IF(MOD(ROW()-13,2)=0,IF(ISBLANK(OFFSET(#REF!,INT((ROW()-13)/2),0)),"",OFFSET(#REF!,INT((ROW()-13)/2),0)),IF(ISBLANK(OFFSET('9. METAS'!$X$20,INT((ROW()-14)/2),0)),"",OFFSET('9. METAS'!$X$20,INT((ROW()-14)/2),0)))</f>
        <v>#REF!</v>
      </c>
      <c r="N133" s="536" t="str">
        <f t="shared" ref="N133" ca="1" si="116">IFERROR(J133/J134,"ND")</f>
        <v>ND</v>
      </c>
      <c r="O133" s="507" t="str">
        <f t="shared" ref="O133" ca="1" si="117">IFERROR(((J133+K133)/H133),"ND")</f>
        <v>ND</v>
      </c>
      <c r="P133" s="538"/>
    </row>
    <row r="134" spans="3:16">
      <c r="C134" s="498"/>
      <c r="D134" s="488"/>
      <c r="E134" s="488"/>
      <c r="F134" s="490"/>
      <c r="G134" s="492"/>
      <c r="H134" s="535"/>
      <c r="I134" s="480"/>
      <c r="J134" s="135" t="str">
        <f ca="1">IF(MOD(ROW()-13,2)=0,IF(ISBLANK(OFFSET(#REF!,INT((ROW()-13)/2),0)),"",OFFSET(#REF!,INT((ROW()-13)/2),0)),IF(ISBLANK(OFFSET('9. METAS'!$U$20,INT((ROW()-14)/2),0)),"",OFFSET('9. METAS'!$U$20,INT((ROW()-14)/2),0)))</f>
        <v/>
      </c>
      <c r="K134" s="136" t="str">
        <f ca="1">IF(MOD(ROW()-13,2)=0,IF(ISBLANK(OFFSET(#REF!,INT((ROW()-13)/2),0)),"",OFFSET(#REF!,INT((ROW()-13)/2),0)),IF(ISBLANK(OFFSET('9. METAS'!$V$20,INT((ROW()-14)/2),0)),"",OFFSET('9. METAS'!$V$20,INT((ROW()-14)/2),0)))</f>
        <v/>
      </c>
      <c r="L134" s="136" t="str">
        <f ca="1">IF(MOD(ROW()-13,2)=0,IF(ISBLANK(OFFSET(#REF!,INT((ROW()-13)/2),0)),"",OFFSET(#REF!,INT((ROW()-13)/2),0)),IF(ISBLANK(OFFSET('9. METAS'!$W$20,INT((ROW()-14)/2),0)),"",OFFSET('9. METAS'!$W$20,INT((ROW()-14)/2),0)))</f>
        <v/>
      </c>
      <c r="M134" s="137" t="str">
        <f ca="1">IF(MOD(ROW()-13,2)=0,IF(ISBLANK(OFFSET(#REF!,INT((ROW()-13)/2),0)),"",OFFSET(#REF!,INT((ROW()-13)/2),0)),IF(ISBLANK(OFFSET('9. METAS'!$X$20,INT((ROW()-14)/2),0)),"",OFFSET('9. METAS'!$X$20,INT((ROW()-14)/2),0)))</f>
        <v/>
      </c>
      <c r="N134" s="537"/>
      <c r="O134" s="508"/>
      <c r="P134" s="539"/>
    </row>
    <row r="135" spans="3:16">
      <c r="C135" s="486" t="str">
        <f ca="1">IF(ISBLANK(OFFSET('5. Pp (3 años)'!$C$46,INT((ROW()-13)/2),0)),"",OFFSET('5. Pp (3 años)'!$C$46,INT((ROW()-13)/2),0))</f>
        <v/>
      </c>
      <c r="D135" s="488" t="str">
        <f ca="1">IF(ISBLANK(OFFSET('5. Pp (3 años)'!$D$46,INT((ROW()-13)/2),0)),"",OFFSET('5. Pp (3 años)'!$D$46,INT((ROW()-13)/2),0))</f>
        <v/>
      </c>
      <c r="E135" s="488" t="str">
        <f ca="1">IF(ISBLANK(OFFSET('5. Pp (3 años)'!$E$46,INT((ROW()-13)/2),0)),"",OFFSET('5. Pp (3 años)'!$E$46,INT((ROW()-13)/2),0))</f>
        <v/>
      </c>
      <c r="F135" s="490" t="str">
        <f ca="1">IF(ISBLANK(OFFSET('5. Pp (3 años)'!$K$46,INT((ROW()-13)/2),0)),"",OFFSET('5. Pp (3 años)'!$K$46,INT((ROW()-13)/2),0))</f>
        <v/>
      </c>
      <c r="G135" s="492" t="str">
        <f ca="1">IF(ISBLANK(OFFSET('5. Pp (3 años)'!$H$46,INT((ROW()-13)/2),0)),"",OFFSET('5. Pp (3 años)'!$H$46,INT((ROW()-13)/2),0))</f>
        <v/>
      </c>
      <c r="H135" s="535" t="str">
        <f ca="1">IF(ISBLANK(OFFSET('9. METAS'!$L$20,INT((ROW()-13)/2),0)),"",OFFSET('9. METAS'!$L$20,INT((ROW()-13)/2),0))</f>
        <v/>
      </c>
      <c r="I135" s="479"/>
      <c r="J135" s="135" t="e">
        <f ca="1">IF(MOD(ROW()-13,2)=0,IF(ISBLANK(OFFSET(#REF!,INT((ROW()-13)/2),0)),"",OFFSET(#REF!,INT((ROW()-13)/2),0)),IF(ISBLANK(OFFSET('9. METAS'!$U$20,INT((ROW()-14)/2),0)),"",OFFSET('9. METAS'!$U$20,INT((ROW()-14)/2),0)))</f>
        <v>#REF!</v>
      </c>
      <c r="K135" s="136" t="e">
        <f ca="1">IF(MOD(ROW()-13,2)=0,IF(ISBLANK(OFFSET(#REF!,INT((ROW()-13)/2),0)),"",OFFSET(#REF!,INT((ROW()-13)/2),0)),IF(ISBLANK(OFFSET('9. METAS'!$V$20,INT((ROW()-14)/2),0)),"",OFFSET('9. METAS'!$V$20,INT((ROW()-14)/2),0)))</f>
        <v>#REF!</v>
      </c>
      <c r="L135" s="136" t="e">
        <f ca="1">IF(MOD(ROW()-13,2)=0,IF(ISBLANK(OFFSET(#REF!,INT((ROW()-13)/2),0)),"",OFFSET(#REF!,INT((ROW()-13)/2),0)),IF(ISBLANK(OFFSET('9. METAS'!$W$20,INT((ROW()-14)/2),0)),"",OFFSET('9. METAS'!$W$20,INT((ROW()-14)/2),0)))</f>
        <v>#REF!</v>
      </c>
      <c r="M135" s="137" t="e">
        <f ca="1">IF(MOD(ROW()-13,2)=0,IF(ISBLANK(OFFSET(#REF!,INT((ROW()-13)/2),0)),"",OFFSET(#REF!,INT((ROW()-13)/2),0)),IF(ISBLANK(OFFSET('9. METAS'!$X$20,INT((ROW()-14)/2),0)),"",OFFSET('9. METAS'!$X$20,INT((ROW()-14)/2),0)))</f>
        <v>#REF!</v>
      </c>
      <c r="N135" s="536" t="str">
        <f t="shared" ref="N135" ca="1" si="118">IFERROR(J135/J136,"ND")</f>
        <v>ND</v>
      </c>
      <c r="O135" s="507" t="str">
        <f t="shared" ref="O135" ca="1" si="119">IFERROR(((J135+K135)/H135),"ND")</f>
        <v>ND</v>
      </c>
      <c r="P135" s="538"/>
    </row>
    <row r="136" spans="3:16">
      <c r="C136" s="498"/>
      <c r="D136" s="488"/>
      <c r="E136" s="488"/>
      <c r="F136" s="490"/>
      <c r="G136" s="492"/>
      <c r="H136" s="535"/>
      <c r="I136" s="480"/>
      <c r="J136" s="135" t="str">
        <f ca="1">IF(MOD(ROW()-13,2)=0,IF(ISBLANK(OFFSET(#REF!,INT((ROW()-13)/2),0)),"",OFFSET(#REF!,INT((ROW()-13)/2),0)),IF(ISBLANK(OFFSET('9. METAS'!$U$20,INT((ROW()-14)/2),0)),"",OFFSET('9. METAS'!$U$20,INT((ROW()-14)/2),0)))</f>
        <v/>
      </c>
      <c r="K136" s="136" t="str">
        <f ca="1">IF(MOD(ROW()-13,2)=0,IF(ISBLANK(OFFSET(#REF!,INT((ROW()-13)/2),0)),"",OFFSET(#REF!,INT((ROW()-13)/2),0)),IF(ISBLANK(OFFSET('9. METAS'!$V$20,INT((ROW()-14)/2),0)),"",OFFSET('9. METAS'!$V$20,INT((ROW()-14)/2),0)))</f>
        <v/>
      </c>
      <c r="L136" s="136" t="str">
        <f ca="1">IF(MOD(ROW()-13,2)=0,IF(ISBLANK(OFFSET(#REF!,INT((ROW()-13)/2),0)),"",OFFSET(#REF!,INT((ROW()-13)/2),0)),IF(ISBLANK(OFFSET('9. METAS'!$W$20,INT((ROW()-14)/2),0)),"",OFFSET('9. METAS'!$W$20,INT((ROW()-14)/2),0)))</f>
        <v/>
      </c>
      <c r="M136" s="137" t="str">
        <f ca="1">IF(MOD(ROW()-13,2)=0,IF(ISBLANK(OFFSET(#REF!,INT((ROW()-13)/2),0)),"",OFFSET(#REF!,INT((ROW()-13)/2),0)),IF(ISBLANK(OFFSET('9. METAS'!$X$20,INT((ROW()-14)/2),0)),"",OFFSET('9. METAS'!$X$20,INT((ROW()-14)/2),0)))</f>
        <v/>
      </c>
      <c r="N136" s="537"/>
      <c r="O136" s="508"/>
      <c r="P136" s="539"/>
    </row>
    <row r="137" spans="3:16">
      <c r="C137" s="486" t="str">
        <f ca="1">IF(ISBLANK(OFFSET('5. Pp (3 años)'!$C$46,INT((ROW()-13)/2),0)),"",OFFSET('5. Pp (3 años)'!$C$46,INT((ROW()-13)/2),0))</f>
        <v/>
      </c>
      <c r="D137" s="488" t="str">
        <f ca="1">IF(ISBLANK(OFFSET('5. Pp (3 años)'!$D$46,INT((ROW()-13)/2),0)),"",OFFSET('5. Pp (3 años)'!$D$46,INT((ROW()-13)/2),0))</f>
        <v/>
      </c>
      <c r="E137" s="488" t="str">
        <f ca="1">IF(ISBLANK(OFFSET('5. Pp (3 años)'!$E$46,INT((ROW()-13)/2),0)),"",OFFSET('5. Pp (3 años)'!$E$46,INT((ROW()-13)/2),0))</f>
        <v/>
      </c>
      <c r="F137" s="490" t="str">
        <f ca="1">IF(ISBLANK(OFFSET('5. Pp (3 años)'!$K$46,INT((ROW()-13)/2),0)),"",OFFSET('5. Pp (3 años)'!$K$46,INT((ROW()-13)/2),0))</f>
        <v/>
      </c>
      <c r="G137" s="492" t="str">
        <f ca="1">IF(ISBLANK(OFFSET('5. Pp (3 años)'!$H$46,INT((ROW()-13)/2),0)),"",OFFSET('5. Pp (3 años)'!$H$46,INT((ROW()-13)/2),0))</f>
        <v/>
      </c>
      <c r="H137" s="535" t="str">
        <f ca="1">IF(ISBLANK(OFFSET('9. METAS'!$L$20,INT((ROW()-13)/2),0)),"",OFFSET('9. METAS'!$L$20,INT((ROW()-13)/2),0))</f>
        <v/>
      </c>
      <c r="I137" s="479"/>
      <c r="J137" s="135" t="e">
        <f ca="1">IF(MOD(ROW()-13,2)=0,IF(ISBLANK(OFFSET(#REF!,INT((ROW()-13)/2),0)),"",OFFSET(#REF!,INT((ROW()-13)/2),0)),IF(ISBLANK(OFFSET('9. METAS'!$U$20,INT((ROW()-14)/2),0)),"",OFFSET('9. METAS'!$U$20,INT((ROW()-14)/2),0)))</f>
        <v>#REF!</v>
      </c>
      <c r="K137" s="136" t="e">
        <f ca="1">IF(MOD(ROW()-13,2)=0,IF(ISBLANK(OFFSET(#REF!,INT((ROW()-13)/2),0)),"",OFFSET(#REF!,INT((ROW()-13)/2),0)),IF(ISBLANK(OFFSET('9. METAS'!$V$20,INT((ROW()-14)/2),0)),"",OFFSET('9. METAS'!$V$20,INT((ROW()-14)/2),0)))</f>
        <v>#REF!</v>
      </c>
      <c r="L137" s="136" t="e">
        <f ca="1">IF(MOD(ROW()-13,2)=0,IF(ISBLANK(OFFSET(#REF!,INT((ROW()-13)/2),0)),"",OFFSET(#REF!,INT((ROW()-13)/2),0)),IF(ISBLANK(OFFSET('9. METAS'!$W$20,INT((ROW()-14)/2),0)),"",OFFSET('9. METAS'!$W$20,INT((ROW()-14)/2),0)))</f>
        <v>#REF!</v>
      </c>
      <c r="M137" s="137" t="e">
        <f ca="1">IF(MOD(ROW()-13,2)=0,IF(ISBLANK(OFFSET(#REF!,INT((ROW()-13)/2),0)),"",OFFSET(#REF!,INT((ROW()-13)/2),0)),IF(ISBLANK(OFFSET('9. METAS'!$X$20,INT((ROW()-14)/2),0)),"",OFFSET('9. METAS'!$X$20,INT((ROW()-14)/2),0)))</f>
        <v>#REF!</v>
      </c>
      <c r="N137" s="536" t="str">
        <f t="shared" ref="N137" ca="1" si="120">IFERROR(J137/J138,"ND")</f>
        <v>ND</v>
      </c>
      <c r="O137" s="507" t="str">
        <f t="shared" ref="O137" ca="1" si="121">IFERROR(((J137+K137)/H137),"ND")</f>
        <v>ND</v>
      </c>
      <c r="P137" s="538"/>
    </row>
    <row r="138" spans="3:16">
      <c r="C138" s="498"/>
      <c r="D138" s="488"/>
      <c r="E138" s="488"/>
      <c r="F138" s="490"/>
      <c r="G138" s="492"/>
      <c r="H138" s="535"/>
      <c r="I138" s="480"/>
      <c r="J138" s="135" t="str">
        <f ca="1">IF(MOD(ROW()-13,2)=0,IF(ISBLANK(OFFSET(#REF!,INT((ROW()-13)/2),0)),"",OFFSET(#REF!,INT((ROW()-13)/2),0)),IF(ISBLANK(OFFSET('9. METAS'!$U$20,INT((ROW()-14)/2),0)),"",OFFSET('9. METAS'!$U$20,INT((ROW()-14)/2),0)))</f>
        <v/>
      </c>
      <c r="K138" s="136" t="str">
        <f ca="1">IF(MOD(ROW()-13,2)=0,IF(ISBLANK(OFFSET(#REF!,INT((ROW()-13)/2),0)),"",OFFSET(#REF!,INT((ROW()-13)/2),0)),IF(ISBLANK(OFFSET('9. METAS'!$V$20,INT((ROW()-14)/2),0)),"",OFFSET('9. METAS'!$V$20,INT((ROW()-14)/2),0)))</f>
        <v/>
      </c>
      <c r="L138" s="136" t="str">
        <f ca="1">IF(MOD(ROW()-13,2)=0,IF(ISBLANK(OFFSET(#REF!,INT((ROW()-13)/2),0)),"",OFFSET(#REF!,INT((ROW()-13)/2),0)),IF(ISBLANK(OFFSET('9. METAS'!$W$20,INT((ROW()-14)/2),0)),"",OFFSET('9. METAS'!$W$20,INT((ROW()-14)/2),0)))</f>
        <v/>
      </c>
      <c r="M138" s="137" t="str">
        <f ca="1">IF(MOD(ROW()-13,2)=0,IF(ISBLANK(OFFSET(#REF!,INT((ROW()-13)/2),0)),"",OFFSET(#REF!,INT((ROW()-13)/2),0)),IF(ISBLANK(OFFSET('9. METAS'!$X$20,INT((ROW()-14)/2),0)),"",OFFSET('9. METAS'!$X$20,INT((ROW()-14)/2),0)))</f>
        <v/>
      </c>
      <c r="N138" s="537"/>
      <c r="O138" s="508"/>
      <c r="P138" s="539"/>
    </row>
    <row r="139" spans="3:16">
      <c r="C139" s="486" t="str">
        <f ca="1">IF(ISBLANK(OFFSET('5. Pp (3 años)'!$C$46,INT((ROW()-13)/2),0)),"",OFFSET('5. Pp (3 años)'!$C$46,INT((ROW()-13)/2),0))</f>
        <v/>
      </c>
      <c r="D139" s="488" t="str">
        <f ca="1">IF(ISBLANK(OFFSET('5. Pp (3 años)'!$D$46,INT((ROW()-13)/2),0)),"",OFFSET('5. Pp (3 años)'!$D$46,INT((ROW()-13)/2),0))</f>
        <v/>
      </c>
      <c r="E139" s="488" t="str">
        <f ca="1">IF(ISBLANK(OFFSET('5. Pp (3 años)'!$E$46,INT((ROW()-13)/2),0)),"",OFFSET('5. Pp (3 años)'!$E$46,INT((ROW()-13)/2),0))</f>
        <v/>
      </c>
      <c r="F139" s="490" t="str">
        <f ca="1">IF(ISBLANK(OFFSET('5. Pp (3 años)'!$K$46,INT((ROW()-13)/2),0)),"",OFFSET('5. Pp (3 años)'!$K$46,INT((ROW()-13)/2),0))</f>
        <v/>
      </c>
      <c r="G139" s="492" t="str">
        <f ca="1">IF(ISBLANK(OFFSET('5. Pp (3 años)'!$H$46,INT((ROW()-13)/2),0)),"",OFFSET('5. Pp (3 años)'!$H$46,INT((ROW()-13)/2),0))</f>
        <v/>
      </c>
      <c r="H139" s="535" t="str">
        <f ca="1">IF(ISBLANK(OFFSET('9. METAS'!$L$20,INT((ROW()-13)/2),0)),"",OFFSET('9. METAS'!$L$20,INT((ROW()-13)/2),0))</f>
        <v/>
      </c>
      <c r="I139" s="479"/>
      <c r="J139" s="135" t="e">
        <f ca="1">IF(MOD(ROW()-13,2)=0,IF(ISBLANK(OFFSET(#REF!,INT((ROW()-13)/2),0)),"",OFFSET(#REF!,INT((ROW()-13)/2),0)),IF(ISBLANK(OFFSET('9. METAS'!$U$20,INT((ROW()-14)/2),0)),"",OFFSET('9. METAS'!$U$20,INT((ROW()-14)/2),0)))</f>
        <v>#REF!</v>
      </c>
      <c r="K139" s="136" t="e">
        <f ca="1">IF(MOD(ROW()-13,2)=0,IF(ISBLANK(OFFSET(#REF!,INT((ROW()-13)/2),0)),"",OFFSET(#REF!,INT((ROW()-13)/2),0)),IF(ISBLANK(OFFSET('9. METAS'!$V$20,INT((ROW()-14)/2),0)),"",OFFSET('9. METAS'!$V$20,INT((ROW()-14)/2),0)))</f>
        <v>#REF!</v>
      </c>
      <c r="L139" s="136" t="e">
        <f ca="1">IF(MOD(ROW()-13,2)=0,IF(ISBLANK(OFFSET(#REF!,INT((ROW()-13)/2),0)),"",OFFSET(#REF!,INT((ROW()-13)/2),0)),IF(ISBLANK(OFFSET('9. METAS'!$W$20,INT((ROW()-14)/2),0)),"",OFFSET('9. METAS'!$W$20,INT((ROW()-14)/2),0)))</f>
        <v>#REF!</v>
      </c>
      <c r="M139" s="137" t="e">
        <f ca="1">IF(MOD(ROW()-13,2)=0,IF(ISBLANK(OFFSET(#REF!,INT((ROW()-13)/2),0)),"",OFFSET(#REF!,INT((ROW()-13)/2),0)),IF(ISBLANK(OFFSET('9. METAS'!$X$20,INT((ROW()-14)/2),0)),"",OFFSET('9. METAS'!$X$20,INT((ROW()-14)/2),0)))</f>
        <v>#REF!</v>
      </c>
      <c r="N139" s="536" t="str">
        <f t="shared" ref="N139" ca="1" si="122">IFERROR(J139/J140,"ND")</f>
        <v>ND</v>
      </c>
      <c r="O139" s="507" t="str">
        <f t="shared" ref="O139" ca="1" si="123">IFERROR(((J139+K139)/H139),"ND")</f>
        <v>ND</v>
      </c>
      <c r="P139" s="538"/>
    </row>
    <row r="140" spans="3:16">
      <c r="C140" s="498"/>
      <c r="D140" s="488"/>
      <c r="E140" s="488"/>
      <c r="F140" s="490"/>
      <c r="G140" s="492"/>
      <c r="H140" s="535"/>
      <c r="I140" s="480"/>
      <c r="J140" s="135" t="str">
        <f ca="1">IF(MOD(ROW()-13,2)=0,IF(ISBLANK(OFFSET(#REF!,INT((ROW()-13)/2),0)),"",OFFSET(#REF!,INT((ROW()-13)/2),0)),IF(ISBLANK(OFFSET('9. METAS'!$U$20,INT((ROW()-14)/2),0)),"",OFFSET('9. METAS'!$U$20,INT((ROW()-14)/2),0)))</f>
        <v/>
      </c>
      <c r="K140" s="136" t="str">
        <f ca="1">IF(MOD(ROW()-13,2)=0,IF(ISBLANK(OFFSET(#REF!,INT((ROW()-13)/2),0)),"",OFFSET(#REF!,INT((ROW()-13)/2),0)),IF(ISBLANK(OFFSET('9. METAS'!$V$20,INT((ROW()-14)/2),0)),"",OFFSET('9. METAS'!$V$20,INT((ROW()-14)/2),0)))</f>
        <v/>
      </c>
      <c r="L140" s="136" t="str">
        <f ca="1">IF(MOD(ROW()-13,2)=0,IF(ISBLANK(OFFSET(#REF!,INT((ROW()-13)/2),0)),"",OFFSET(#REF!,INT((ROW()-13)/2),0)),IF(ISBLANK(OFFSET('9. METAS'!$W$20,INT((ROW()-14)/2),0)),"",OFFSET('9. METAS'!$W$20,INT((ROW()-14)/2),0)))</f>
        <v/>
      </c>
      <c r="M140" s="137" t="str">
        <f ca="1">IF(MOD(ROW()-13,2)=0,IF(ISBLANK(OFFSET(#REF!,INT((ROW()-13)/2),0)),"",OFFSET(#REF!,INT((ROW()-13)/2),0)),IF(ISBLANK(OFFSET('9. METAS'!$X$20,INT((ROW()-14)/2),0)),"",OFFSET('9. METAS'!$X$20,INT((ROW()-14)/2),0)))</f>
        <v/>
      </c>
      <c r="N140" s="537"/>
      <c r="O140" s="508"/>
      <c r="P140" s="539"/>
    </row>
    <row r="141" spans="3:16">
      <c r="C141" s="486" t="str">
        <f ca="1">IF(ISBLANK(OFFSET('5. Pp (3 años)'!$C$46,INT((ROW()-13)/2),0)),"",OFFSET('5. Pp (3 años)'!$C$46,INT((ROW()-13)/2),0))</f>
        <v/>
      </c>
      <c r="D141" s="488" t="str">
        <f ca="1">IF(ISBLANK(OFFSET('5. Pp (3 años)'!$D$46,INT((ROW()-13)/2),0)),"",OFFSET('5. Pp (3 años)'!$D$46,INT((ROW()-13)/2),0))</f>
        <v/>
      </c>
      <c r="E141" s="488" t="str">
        <f ca="1">IF(ISBLANK(OFFSET('5. Pp (3 años)'!$E$46,INT((ROW()-13)/2),0)),"",OFFSET('5. Pp (3 años)'!$E$46,INT((ROW()-13)/2),0))</f>
        <v/>
      </c>
      <c r="F141" s="490" t="str">
        <f ca="1">IF(ISBLANK(OFFSET('5. Pp (3 años)'!$K$46,INT((ROW()-13)/2),0)),"",OFFSET('5. Pp (3 años)'!$K$46,INT((ROW()-13)/2),0))</f>
        <v/>
      </c>
      <c r="G141" s="492" t="str">
        <f ca="1">IF(ISBLANK(OFFSET('5. Pp (3 años)'!$H$46,INT((ROW()-13)/2),0)),"",OFFSET('5. Pp (3 años)'!$H$46,INT((ROW()-13)/2),0))</f>
        <v/>
      </c>
      <c r="H141" s="535" t="str">
        <f ca="1">IF(ISBLANK(OFFSET('9. METAS'!$L$20,INT((ROW()-13)/2),0)),"",OFFSET('9. METAS'!$L$20,INT((ROW()-13)/2),0))</f>
        <v/>
      </c>
      <c r="I141" s="479"/>
      <c r="J141" s="135" t="e">
        <f ca="1">IF(MOD(ROW()-13,2)=0,IF(ISBLANK(OFFSET(#REF!,INT((ROW()-13)/2),0)),"",OFFSET(#REF!,INT((ROW()-13)/2),0)),IF(ISBLANK(OFFSET('9. METAS'!$U$20,INT((ROW()-14)/2),0)),"",OFFSET('9. METAS'!$U$20,INT((ROW()-14)/2),0)))</f>
        <v>#REF!</v>
      </c>
      <c r="K141" s="136" t="e">
        <f ca="1">IF(MOD(ROW()-13,2)=0,IF(ISBLANK(OFFSET(#REF!,INT((ROW()-13)/2),0)),"",OFFSET(#REF!,INT((ROW()-13)/2),0)),IF(ISBLANK(OFFSET('9. METAS'!$V$20,INT((ROW()-14)/2),0)),"",OFFSET('9. METAS'!$V$20,INT((ROW()-14)/2),0)))</f>
        <v>#REF!</v>
      </c>
      <c r="L141" s="136" t="e">
        <f ca="1">IF(MOD(ROW()-13,2)=0,IF(ISBLANK(OFFSET(#REF!,INT((ROW()-13)/2),0)),"",OFFSET(#REF!,INT((ROW()-13)/2),0)),IF(ISBLANK(OFFSET('9. METAS'!$W$20,INT((ROW()-14)/2),0)),"",OFFSET('9. METAS'!$W$20,INT((ROW()-14)/2),0)))</f>
        <v>#REF!</v>
      </c>
      <c r="M141" s="137" t="e">
        <f ca="1">IF(MOD(ROW()-13,2)=0,IF(ISBLANK(OFFSET(#REF!,INT((ROW()-13)/2),0)),"",OFFSET(#REF!,INT((ROW()-13)/2),0)),IF(ISBLANK(OFFSET('9. METAS'!$X$20,INT((ROW()-14)/2),0)),"",OFFSET('9. METAS'!$X$20,INT((ROW()-14)/2),0)))</f>
        <v>#REF!</v>
      </c>
      <c r="N141" s="536" t="str">
        <f t="shared" ref="N141" ca="1" si="124">IFERROR(J141/J142,"ND")</f>
        <v>ND</v>
      </c>
      <c r="O141" s="507" t="str">
        <f t="shared" ref="O141" ca="1" si="125">IFERROR(((J141+K141)/H141),"ND")</f>
        <v>ND</v>
      </c>
      <c r="P141" s="538"/>
    </row>
    <row r="142" spans="3:16">
      <c r="C142" s="498"/>
      <c r="D142" s="488"/>
      <c r="E142" s="488"/>
      <c r="F142" s="490"/>
      <c r="G142" s="492"/>
      <c r="H142" s="535"/>
      <c r="I142" s="480"/>
      <c r="J142" s="135" t="str">
        <f ca="1">IF(MOD(ROW()-13,2)=0,IF(ISBLANK(OFFSET(#REF!,INT((ROW()-13)/2),0)),"",OFFSET(#REF!,INT((ROW()-13)/2),0)),IF(ISBLANK(OFFSET('9. METAS'!$U$20,INT((ROW()-14)/2),0)),"",OFFSET('9. METAS'!$U$20,INT((ROW()-14)/2),0)))</f>
        <v/>
      </c>
      <c r="K142" s="136" t="str">
        <f ca="1">IF(MOD(ROW()-13,2)=0,IF(ISBLANK(OFFSET(#REF!,INT((ROW()-13)/2),0)),"",OFFSET(#REF!,INT((ROW()-13)/2),0)),IF(ISBLANK(OFFSET('9. METAS'!$V$20,INT((ROW()-14)/2),0)),"",OFFSET('9. METAS'!$V$20,INT((ROW()-14)/2),0)))</f>
        <v/>
      </c>
      <c r="L142" s="136" t="str">
        <f ca="1">IF(MOD(ROW()-13,2)=0,IF(ISBLANK(OFFSET(#REF!,INT((ROW()-13)/2),0)),"",OFFSET(#REF!,INT((ROW()-13)/2),0)),IF(ISBLANK(OFFSET('9. METAS'!$W$20,INT((ROW()-14)/2),0)),"",OFFSET('9. METAS'!$W$20,INT((ROW()-14)/2),0)))</f>
        <v/>
      </c>
      <c r="M142" s="137" t="str">
        <f ca="1">IF(MOD(ROW()-13,2)=0,IF(ISBLANK(OFFSET(#REF!,INT((ROW()-13)/2),0)),"",OFFSET(#REF!,INT((ROW()-13)/2),0)),IF(ISBLANK(OFFSET('9. METAS'!$X$20,INT((ROW()-14)/2),0)),"",OFFSET('9. METAS'!$X$20,INT((ROW()-14)/2),0)))</f>
        <v/>
      </c>
      <c r="N142" s="537"/>
      <c r="O142" s="508"/>
      <c r="P142" s="539"/>
    </row>
    <row r="143" spans="3:16">
      <c r="C143" s="486" t="str">
        <f ca="1">IF(ISBLANK(OFFSET('5. Pp (3 años)'!$C$46,INT((ROW()-13)/2),0)),"",OFFSET('5. Pp (3 años)'!$C$46,INT((ROW()-13)/2),0))</f>
        <v/>
      </c>
      <c r="D143" s="488" t="str">
        <f ca="1">IF(ISBLANK(OFFSET('5. Pp (3 años)'!$D$46,INT((ROW()-13)/2),0)),"",OFFSET('5. Pp (3 años)'!$D$46,INT((ROW()-13)/2),0))</f>
        <v/>
      </c>
      <c r="E143" s="488" t="str">
        <f ca="1">IF(ISBLANK(OFFSET('5. Pp (3 años)'!$E$46,INT((ROW()-13)/2),0)),"",OFFSET('5. Pp (3 años)'!$E$46,INT((ROW()-13)/2),0))</f>
        <v/>
      </c>
      <c r="F143" s="490" t="str">
        <f ca="1">IF(ISBLANK(OFFSET('5. Pp (3 años)'!$K$46,INT((ROW()-13)/2),0)),"",OFFSET('5. Pp (3 años)'!$K$46,INT((ROW()-13)/2),0))</f>
        <v/>
      </c>
      <c r="G143" s="492" t="str">
        <f ca="1">IF(ISBLANK(OFFSET('5. Pp (3 años)'!$H$46,INT((ROW()-13)/2),0)),"",OFFSET('5. Pp (3 años)'!$H$46,INT((ROW()-13)/2),0))</f>
        <v/>
      </c>
      <c r="H143" s="535" t="str">
        <f ca="1">IF(ISBLANK(OFFSET('9. METAS'!$L$20,INT((ROW()-13)/2),0)),"",OFFSET('9. METAS'!$L$20,INT((ROW()-13)/2),0))</f>
        <v/>
      </c>
      <c r="I143" s="479"/>
      <c r="J143" s="135" t="e">
        <f ca="1">IF(MOD(ROW()-13,2)=0,IF(ISBLANK(OFFSET(#REF!,INT((ROW()-13)/2),0)),"",OFFSET(#REF!,INT((ROW()-13)/2),0)),IF(ISBLANK(OFFSET('9. METAS'!$U$20,INT((ROW()-14)/2),0)),"",OFFSET('9. METAS'!$U$20,INT((ROW()-14)/2),0)))</f>
        <v>#REF!</v>
      </c>
      <c r="K143" s="136" t="e">
        <f ca="1">IF(MOD(ROW()-13,2)=0,IF(ISBLANK(OFFSET(#REF!,INT((ROW()-13)/2),0)),"",OFFSET(#REF!,INT((ROW()-13)/2),0)),IF(ISBLANK(OFFSET('9. METAS'!$V$20,INT((ROW()-14)/2),0)),"",OFFSET('9. METAS'!$V$20,INT((ROW()-14)/2),0)))</f>
        <v>#REF!</v>
      </c>
      <c r="L143" s="136" t="e">
        <f ca="1">IF(MOD(ROW()-13,2)=0,IF(ISBLANK(OFFSET(#REF!,INT((ROW()-13)/2),0)),"",OFFSET(#REF!,INT((ROW()-13)/2),0)),IF(ISBLANK(OFFSET('9. METAS'!$W$20,INT((ROW()-14)/2),0)),"",OFFSET('9. METAS'!$W$20,INT((ROW()-14)/2),0)))</f>
        <v>#REF!</v>
      </c>
      <c r="M143" s="137" t="e">
        <f ca="1">IF(MOD(ROW()-13,2)=0,IF(ISBLANK(OFFSET(#REF!,INT((ROW()-13)/2),0)),"",OFFSET(#REF!,INT((ROW()-13)/2),0)),IF(ISBLANK(OFFSET('9. METAS'!$X$20,INT((ROW()-14)/2),0)),"",OFFSET('9. METAS'!$X$20,INT((ROW()-14)/2),0)))</f>
        <v>#REF!</v>
      </c>
      <c r="N143" s="536" t="str">
        <f t="shared" ref="N143" ca="1" si="126">IFERROR(J143/J144,"ND")</f>
        <v>ND</v>
      </c>
      <c r="O143" s="507" t="str">
        <f t="shared" ref="O143" ca="1" si="127">IFERROR(((J143+K143)/H143),"ND")</f>
        <v>ND</v>
      </c>
      <c r="P143" s="538"/>
    </row>
    <row r="144" spans="3:16">
      <c r="C144" s="498"/>
      <c r="D144" s="488"/>
      <c r="E144" s="488"/>
      <c r="F144" s="490"/>
      <c r="G144" s="492"/>
      <c r="H144" s="535"/>
      <c r="I144" s="480"/>
      <c r="J144" s="135" t="str">
        <f ca="1">IF(MOD(ROW()-13,2)=0,IF(ISBLANK(OFFSET(#REF!,INT((ROW()-13)/2),0)),"",OFFSET(#REF!,INT((ROW()-13)/2),0)),IF(ISBLANK(OFFSET('9. METAS'!$U$20,INT((ROW()-14)/2),0)),"",OFFSET('9. METAS'!$U$20,INT((ROW()-14)/2),0)))</f>
        <v/>
      </c>
      <c r="K144" s="136" t="str">
        <f ca="1">IF(MOD(ROW()-13,2)=0,IF(ISBLANK(OFFSET(#REF!,INT((ROW()-13)/2),0)),"",OFFSET(#REF!,INT((ROW()-13)/2),0)),IF(ISBLANK(OFFSET('9. METAS'!$V$20,INT((ROW()-14)/2),0)),"",OFFSET('9. METAS'!$V$20,INT((ROW()-14)/2),0)))</f>
        <v/>
      </c>
      <c r="L144" s="136" t="str">
        <f ca="1">IF(MOD(ROW()-13,2)=0,IF(ISBLANK(OFFSET(#REF!,INT((ROW()-13)/2),0)),"",OFFSET(#REF!,INT((ROW()-13)/2),0)),IF(ISBLANK(OFFSET('9. METAS'!$W$20,INT((ROW()-14)/2),0)),"",OFFSET('9. METAS'!$W$20,INT((ROW()-14)/2),0)))</f>
        <v/>
      </c>
      <c r="M144" s="137" t="str">
        <f ca="1">IF(MOD(ROW()-13,2)=0,IF(ISBLANK(OFFSET(#REF!,INT((ROW()-13)/2),0)),"",OFFSET(#REF!,INT((ROW()-13)/2),0)),IF(ISBLANK(OFFSET('9. METAS'!$X$20,INT((ROW()-14)/2),0)),"",OFFSET('9. METAS'!$X$20,INT((ROW()-14)/2),0)))</f>
        <v/>
      </c>
      <c r="N144" s="537"/>
      <c r="O144" s="508"/>
      <c r="P144" s="539"/>
    </row>
    <row r="145" spans="3:16">
      <c r="C145" s="486" t="str">
        <f ca="1">IF(ISBLANK(OFFSET('5. Pp (3 años)'!$C$46,INT((ROW()-13)/2),0)),"",OFFSET('5. Pp (3 años)'!$C$46,INT((ROW()-13)/2),0))</f>
        <v/>
      </c>
      <c r="D145" s="488" t="str">
        <f ca="1">IF(ISBLANK(OFFSET('5. Pp (3 años)'!$D$46,INT((ROW()-13)/2),0)),"",OFFSET('5. Pp (3 años)'!$D$46,INT((ROW()-13)/2),0))</f>
        <v/>
      </c>
      <c r="E145" s="488" t="str">
        <f ca="1">IF(ISBLANK(OFFSET('5. Pp (3 años)'!$E$46,INT((ROW()-13)/2),0)),"",OFFSET('5. Pp (3 años)'!$E$46,INT((ROW()-13)/2),0))</f>
        <v/>
      </c>
      <c r="F145" s="490" t="str">
        <f ca="1">IF(ISBLANK(OFFSET('5. Pp (3 años)'!$K$46,INT((ROW()-13)/2),0)),"",OFFSET('5. Pp (3 años)'!$K$46,INT((ROW()-13)/2),0))</f>
        <v/>
      </c>
      <c r="G145" s="492" t="str">
        <f ca="1">IF(ISBLANK(OFFSET('5. Pp (3 años)'!$H$46,INT((ROW()-13)/2),0)),"",OFFSET('5. Pp (3 años)'!$H$46,INT((ROW()-13)/2),0))</f>
        <v/>
      </c>
      <c r="H145" s="535" t="str">
        <f ca="1">IF(ISBLANK(OFFSET('9. METAS'!$L$20,INT((ROW()-13)/2),0)),"",OFFSET('9. METAS'!$L$20,INT((ROW()-13)/2),0))</f>
        <v/>
      </c>
      <c r="I145" s="479"/>
      <c r="J145" s="135" t="e">
        <f ca="1">IF(MOD(ROW()-13,2)=0,IF(ISBLANK(OFFSET(#REF!,INT((ROW()-13)/2),0)),"",OFFSET(#REF!,INT((ROW()-13)/2),0)),IF(ISBLANK(OFFSET('9. METAS'!$U$20,INT((ROW()-14)/2),0)),"",OFFSET('9. METAS'!$U$20,INT((ROW()-14)/2),0)))</f>
        <v>#REF!</v>
      </c>
      <c r="K145" s="136" t="e">
        <f ca="1">IF(MOD(ROW()-13,2)=0,IF(ISBLANK(OFFSET(#REF!,INT((ROW()-13)/2),0)),"",OFFSET(#REF!,INT((ROW()-13)/2),0)),IF(ISBLANK(OFFSET('9. METAS'!$V$20,INT((ROW()-14)/2),0)),"",OFFSET('9. METAS'!$V$20,INT((ROW()-14)/2),0)))</f>
        <v>#REF!</v>
      </c>
      <c r="L145" s="136" t="e">
        <f ca="1">IF(MOD(ROW()-13,2)=0,IF(ISBLANK(OFFSET(#REF!,INT((ROW()-13)/2),0)),"",OFFSET(#REF!,INT((ROW()-13)/2),0)),IF(ISBLANK(OFFSET('9. METAS'!$W$20,INT((ROW()-14)/2),0)),"",OFFSET('9. METAS'!$W$20,INT((ROW()-14)/2),0)))</f>
        <v>#REF!</v>
      </c>
      <c r="M145" s="137" t="e">
        <f ca="1">IF(MOD(ROW()-13,2)=0,IF(ISBLANK(OFFSET(#REF!,INT((ROW()-13)/2),0)),"",OFFSET(#REF!,INT((ROW()-13)/2),0)),IF(ISBLANK(OFFSET('9. METAS'!$X$20,INT((ROW()-14)/2),0)),"",OFFSET('9. METAS'!$X$20,INT((ROW()-14)/2),0)))</f>
        <v>#REF!</v>
      </c>
      <c r="N145" s="536" t="str">
        <f t="shared" ref="N145" ca="1" si="128">IFERROR(J145/J146,"ND")</f>
        <v>ND</v>
      </c>
      <c r="O145" s="507" t="str">
        <f t="shared" ref="O145" ca="1" si="129">IFERROR(((J145+K145)/H145),"ND")</f>
        <v>ND</v>
      </c>
      <c r="P145" s="538"/>
    </row>
    <row r="146" spans="3:16">
      <c r="C146" s="498"/>
      <c r="D146" s="488"/>
      <c r="E146" s="488"/>
      <c r="F146" s="490"/>
      <c r="G146" s="492"/>
      <c r="H146" s="535"/>
      <c r="I146" s="480"/>
      <c r="J146" s="135" t="str">
        <f ca="1">IF(MOD(ROW()-13,2)=0,IF(ISBLANK(OFFSET(#REF!,INT((ROW()-13)/2),0)),"",OFFSET(#REF!,INT((ROW()-13)/2),0)),IF(ISBLANK(OFFSET('9. METAS'!$U$20,INT((ROW()-14)/2),0)),"",OFFSET('9. METAS'!$U$20,INT((ROW()-14)/2),0)))</f>
        <v/>
      </c>
      <c r="K146" s="136" t="str">
        <f ca="1">IF(MOD(ROW()-13,2)=0,IF(ISBLANK(OFFSET(#REF!,INT((ROW()-13)/2),0)),"",OFFSET(#REF!,INT((ROW()-13)/2),0)),IF(ISBLANK(OFFSET('9. METAS'!$V$20,INT((ROW()-14)/2),0)),"",OFFSET('9. METAS'!$V$20,INT((ROW()-14)/2),0)))</f>
        <v/>
      </c>
      <c r="L146" s="136" t="str">
        <f ca="1">IF(MOD(ROW()-13,2)=0,IF(ISBLANK(OFFSET(#REF!,INT((ROW()-13)/2),0)),"",OFFSET(#REF!,INT((ROW()-13)/2),0)),IF(ISBLANK(OFFSET('9. METAS'!$W$20,INT((ROW()-14)/2),0)),"",OFFSET('9. METAS'!$W$20,INT((ROW()-14)/2),0)))</f>
        <v/>
      </c>
      <c r="M146" s="137" t="str">
        <f ca="1">IF(MOD(ROW()-13,2)=0,IF(ISBLANK(OFFSET(#REF!,INT((ROW()-13)/2),0)),"",OFFSET(#REF!,INT((ROW()-13)/2),0)),IF(ISBLANK(OFFSET('9. METAS'!$X$20,INT((ROW()-14)/2),0)),"",OFFSET('9. METAS'!$X$20,INT((ROW()-14)/2),0)))</f>
        <v/>
      </c>
      <c r="N146" s="537"/>
      <c r="O146" s="508"/>
      <c r="P146" s="539"/>
    </row>
    <row r="147" spans="3:16">
      <c r="C147" s="486" t="str">
        <f ca="1">IF(ISBLANK(OFFSET('5. Pp (3 años)'!$C$46,INT((ROW()-13)/2),0)),"",OFFSET('5. Pp (3 años)'!$C$46,INT((ROW()-13)/2),0))</f>
        <v/>
      </c>
      <c r="D147" s="488" t="str">
        <f ca="1">IF(ISBLANK(OFFSET('5. Pp (3 años)'!$D$46,INT((ROW()-13)/2),0)),"",OFFSET('5. Pp (3 años)'!$D$46,INT((ROW()-13)/2),0))</f>
        <v/>
      </c>
      <c r="E147" s="488" t="str">
        <f ca="1">IF(ISBLANK(OFFSET('5. Pp (3 años)'!$E$46,INT((ROW()-13)/2),0)),"",OFFSET('5. Pp (3 años)'!$E$46,INT((ROW()-13)/2),0))</f>
        <v/>
      </c>
      <c r="F147" s="490" t="str">
        <f ca="1">IF(ISBLANK(OFFSET('5. Pp (3 años)'!$K$46,INT((ROW()-13)/2),0)),"",OFFSET('5. Pp (3 años)'!$K$46,INT((ROW()-13)/2),0))</f>
        <v/>
      </c>
      <c r="G147" s="492" t="str">
        <f ca="1">IF(ISBLANK(OFFSET('5. Pp (3 años)'!$H$46,INT((ROW()-13)/2),0)),"",OFFSET('5. Pp (3 años)'!$H$46,INT((ROW()-13)/2),0))</f>
        <v/>
      </c>
      <c r="H147" s="535" t="str">
        <f ca="1">IF(ISBLANK(OFFSET('9. METAS'!$L$20,INT((ROW()-13)/2),0)),"",OFFSET('9. METAS'!$L$20,INT((ROW()-13)/2),0))</f>
        <v/>
      </c>
      <c r="I147" s="479"/>
      <c r="J147" s="135" t="e">
        <f ca="1">IF(MOD(ROW()-13,2)=0,IF(ISBLANK(OFFSET(#REF!,INT((ROW()-13)/2),0)),"",OFFSET(#REF!,INT((ROW()-13)/2),0)),IF(ISBLANK(OFFSET('9. METAS'!$U$20,INT((ROW()-14)/2),0)),"",OFFSET('9. METAS'!$U$20,INT((ROW()-14)/2),0)))</f>
        <v>#REF!</v>
      </c>
      <c r="K147" s="136" t="e">
        <f ca="1">IF(MOD(ROW()-13,2)=0,IF(ISBLANK(OFFSET(#REF!,INT((ROW()-13)/2),0)),"",OFFSET(#REF!,INT((ROW()-13)/2),0)),IF(ISBLANK(OFFSET('9. METAS'!$V$20,INT((ROW()-14)/2),0)),"",OFFSET('9. METAS'!$V$20,INT((ROW()-14)/2),0)))</f>
        <v>#REF!</v>
      </c>
      <c r="L147" s="136" t="e">
        <f ca="1">IF(MOD(ROW()-13,2)=0,IF(ISBLANK(OFFSET(#REF!,INT((ROW()-13)/2),0)),"",OFFSET(#REF!,INT((ROW()-13)/2),0)),IF(ISBLANK(OFFSET('9. METAS'!$W$20,INT((ROW()-14)/2),0)),"",OFFSET('9. METAS'!$W$20,INT((ROW()-14)/2),0)))</f>
        <v>#REF!</v>
      </c>
      <c r="M147" s="137" t="e">
        <f ca="1">IF(MOD(ROW()-13,2)=0,IF(ISBLANK(OFFSET(#REF!,INT((ROW()-13)/2),0)),"",OFFSET(#REF!,INT((ROW()-13)/2),0)),IF(ISBLANK(OFFSET('9. METAS'!$X$20,INT((ROW()-14)/2),0)),"",OFFSET('9. METAS'!$X$20,INT((ROW()-14)/2),0)))</f>
        <v>#REF!</v>
      </c>
      <c r="N147" s="536" t="str">
        <f t="shared" ref="N147" ca="1" si="130">IFERROR(J147/J148,"ND")</f>
        <v>ND</v>
      </c>
      <c r="O147" s="507" t="str">
        <f t="shared" ref="O147" ca="1" si="131">IFERROR(((J147+K147)/H147),"ND")</f>
        <v>ND</v>
      </c>
      <c r="P147" s="538"/>
    </row>
    <row r="148" spans="3:16">
      <c r="C148" s="498"/>
      <c r="D148" s="488"/>
      <c r="E148" s="488"/>
      <c r="F148" s="490"/>
      <c r="G148" s="492"/>
      <c r="H148" s="535"/>
      <c r="I148" s="480"/>
      <c r="J148" s="135" t="str">
        <f ca="1">IF(MOD(ROW()-13,2)=0,IF(ISBLANK(OFFSET(#REF!,INT((ROW()-13)/2),0)),"",OFFSET(#REF!,INT((ROW()-13)/2),0)),IF(ISBLANK(OFFSET('9. METAS'!$U$20,INT((ROW()-14)/2),0)),"",OFFSET('9. METAS'!$U$20,INT((ROW()-14)/2),0)))</f>
        <v/>
      </c>
      <c r="K148" s="136" t="str">
        <f ca="1">IF(MOD(ROW()-13,2)=0,IF(ISBLANK(OFFSET(#REF!,INT((ROW()-13)/2),0)),"",OFFSET(#REF!,INT((ROW()-13)/2),0)),IF(ISBLANK(OFFSET('9. METAS'!$V$20,INT((ROW()-14)/2),0)),"",OFFSET('9. METAS'!$V$20,INT((ROW()-14)/2),0)))</f>
        <v/>
      </c>
      <c r="L148" s="136" t="str">
        <f ca="1">IF(MOD(ROW()-13,2)=0,IF(ISBLANK(OFFSET(#REF!,INT((ROW()-13)/2),0)),"",OFFSET(#REF!,INT((ROW()-13)/2),0)),IF(ISBLANK(OFFSET('9. METAS'!$W$20,INT((ROW()-14)/2),0)),"",OFFSET('9. METAS'!$W$20,INT((ROW()-14)/2),0)))</f>
        <v/>
      </c>
      <c r="M148" s="137" t="str">
        <f ca="1">IF(MOD(ROW()-13,2)=0,IF(ISBLANK(OFFSET(#REF!,INT((ROW()-13)/2),0)),"",OFFSET(#REF!,INT((ROW()-13)/2),0)),IF(ISBLANK(OFFSET('9. METAS'!$X$20,INT((ROW()-14)/2),0)),"",OFFSET('9. METAS'!$X$20,INT((ROW()-14)/2),0)))</f>
        <v/>
      </c>
      <c r="N148" s="537"/>
      <c r="O148" s="508"/>
      <c r="P148" s="539"/>
    </row>
    <row r="149" spans="3:16">
      <c r="C149" s="486" t="str">
        <f ca="1">IF(ISBLANK(OFFSET('5. Pp (3 años)'!$C$46,INT((ROW()-13)/2),0)),"",OFFSET('5. Pp (3 años)'!$C$46,INT((ROW()-13)/2),0))</f>
        <v/>
      </c>
      <c r="D149" s="488" t="str">
        <f ca="1">IF(ISBLANK(OFFSET('5. Pp (3 años)'!$D$46,INT((ROW()-13)/2),0)),"",OFFSET('5. Pp (3 años)'!$D$46,INT((ROW()-13)/2),0))</f>
        <v/>
      </c>
      <c r="E149" s="488" t="str">
        <f ca="1">IF(ISBLANK(OFFSET('5. Pp (3 años)'!$E$46,INT((ROW()-13)/2),0)),"",OFFSET('5. Pp (3 años)'!$E$46,INT((ROW()-13)/2),0))</f>
        <v/>
      </c>
      <c r="F149" s="490" t="str">
        <f ca="1">IF(ISBLANK(OFFSET('5. Pp (3 años)'!$K$46,INT((ROW()-13)/2),0)),"",OFFSET('5. Pp (3 años)'!$K$46,INT((ROW()-13)/2),0))</f>
        <v/>
      </c>
      <c r="G149" s="492" t="str">
        <f ca="1">IF(ISBLANK(OFFSET('5. Pp (3 años)'!$H$46,INT((ROW()-13)/2),0)),"",OFFSET('5. Pp (3 años)'!$H$46,INT((ROW()-13)/2),0))</f>
        <v/>
      </c>
      <c r="H149" s="535" t="str">
        <f ca="1">IF(ISBLANK(OFFSET('9. METAS'!$L$20,INT((ROW()-13)/2),0)),"",OFFSET('9. METAS'!$L$20,INT((ROW()-13)/2),0))</f>
        <v/>
      </c>
      <c r="I149" s="479"/>
      <c r="J149" s="135" t="e">
        <f ca="1">IF(MOD(ROW()-13,2)=0,IF(ISBLANK(OFFSET(#REF!,INT((ROW()-13)/2),0)),"",OFFSET(#REF!,INT((ROW()-13)/2),0)),IF(ISBLANK(OFFSET('9. METAS'!$U$20,INT((ROW()-14)/2),0)),"",OFFSET('9. METAS'!$U$20,INT((ROW()-14)/2),0)))</f>
        <v>#REF!</v>
      </c>
      <c r="K149" s="136" t="e">
        <f ca="1">IF(MOD(ROW()-13,2)=0,IF(ISBLANK(OFFSET(#REF!,INT((ROW()-13)/2),0)),"",OFFSET(#REF!,INT((ROW()-13)/2),0)),IF(ISBLANK(OFFSET('9. METAS'!$V$20,INT((ROW()-14)/2),0)),"",OFFSET('9. METAS'!$V$20,INT((ROW()-14)/2),0)))</f>
        <v>#REF!</v>
      </c>
      <c r="L149" s="136" t="e">
        <f ca="1">IF(MOD(ROW()-13,2)=0,IF(ISBLANK(OFFSET(#REF!,INT((ROW()-13)/2),0)),"",OFFSET(#REF!,INT((ROW()-13)/2),0)),IF(ISBLANK(OFFSET('9. METAS'!$W$20,INT((ROW()-14)/2),0)),"",OFFSET('9. METAS'!$W$20,INT((ROW()-14)/2),0)))</f>
        <v>#REF!</v>
      </c>
      <c r="M149" s="137" t="e">
        <f ca="1">IF(MOD(ROW()-13,2)=0,IF(ISBLANK(OFFSET(#REF!,INT((ROW()-13)/2),0)),"",OFFSET(#REF!,INT((ROW()-13)/2),0)),IF(ISBLANK(OFFSET('9. METAS'!$X$20,INT((ROW()-14)/2),0)),"",OFFSET('9. METAS'!$X$20,INT((ROW()-14)/2),0)))</f>
        <v>#REF!</v>
      </c>
      <c r="N149" s="536" t="str">
        <f t="shared" ref="N149" ca="1" si="132">IFERROR(J149/J150,"ND")</f>
        <v>ND</v>
      </c>
      <c r="O149" s="507" t="str">
        <f t="shared" ref="O149" ca="1" si="133">IFERROR(((J149+K149)/H149),"ND")</f>
        <v>ND</v>
      </c>
      <c r="P149" s="538"/>
    </row>
    <row r="150" spans="3:16">
      <c r="C150" s="498"/>
      <c r="D150" s="488"/>
      <c r="E150" s="488"/>
      <c r="F150" s="490"/>
      <c r="G150" s="492"/>
      <c r="H150" s="535"/>
      <c r="I150" s="480"/>
      <c r="J150" s="135" t="str">
        <f ca="1">IF(MOD(ROW()-13,2)=0,IF(ISBLANK(OFFSET(#REF!,INT((ROW()-13)/2),0)),"",OFFSET(#REF!,INT((ROW()-13)/2),0)),IF(ISBLANK(OFFSET('9. METAS'!$U$20,INT((ROW()-14)/2),0)),"",OFFSET('9. METAS'!$U$20,INT((ROW()-14)/2),0)))</f>
        <v/>
      </c>
      <c r="K150" s="136" t="str">
        <f ca="1">IF(MOD(ROW()-13,2)=0,IF(ISBLANK(OFFSET(#REF!,INT((ROW()-13)/2),0)),"",OFFSET(#REF!,INT((ROW()-13)/2),0)),IF(ISBLANK(OFFSET('9. METAS'!$V$20,INT((ROW()-14)/2),0)),"",OFFSET('9. METAS'!$V$20,INT((ROW()-14)/2),0)))</f>
        <v/>
      </c>
      <c r="L150" s="136" t="str">
        <f ca="1">IF(MOD(ROW()-13,2)=0,IF(ISBLANK(OFFSET(#REF!,INT((ROW()-13)/2),0)),"",OFFSET(#REF!,INT((ROW()-13)/2),0)),IF(ISBLANK(OFFSET('9. METAS'!$W$20,INT((ROW()-14)/2),0)),"",OFFSET('9. METAS'!$W$20,INT((ROW()-14)/2),0)))</f>
        <v/>
      </c>
      <c r="M150" s="137" t="str">
        <f ca="1">IF(MOD(ROW()-13,2)=0,IF(ISBLANK(OFFSET(#REF!,INT((ROW()-13)/2),0)),"",OFFSET(#REF!,INT((ROW()-13)/2),0)),IF(ISBLANK(OFFSET('9. METAS'!$X$20,INT((ROW()-14)/2),0)),"",OFFSET('9. METAS'!$X$20,INT((ROW()-14)/2),0)))</f>
        <v/>
      </c>
      <c r="N150" s="537"/>
      <c r="O150" s="508"/>
      <c r="P150" s="539"/>
    </row>
    <row r="151" spans="3:16">
      <c r="C151" s="486" t="str">
        <f ca="1">IF(ISBLANK(OFFSET('5. Pp (3 años)'!$C$46,INT((ROW()-13)/2),0)),"",OFFSET('5. Pp (3 años)'!$C$46,INT((ROW()-13)/2),0))</f>
        <v/>
      </c>
      <c r="D151" s="488" t="str">
        <f ca="1">IF(ISBLANK(OFFSET('5. Pp (3 años)'!$D$46,INT((ROW()-13)/2),0)),"",OFFSET('5. Pp (3 años)'!$D$46,INT((ROW()-13)/2),0))</f>
        <v/>
      </c>
      <c r="E151" s="488" t="str">
        <f ca="1">IF(ISBLANK(OFFSET('5. Pp (3 años)'!$E$46,INT((ROW()-13)/2),0)),"",OFFSET('5. Pp (3 años)'!$E$46,INT((ROW()-13)/2),0))</f>
        <v/>
      </c>
      <c r="F151" s="490" t="str">
        <f ca="1">IF(ISBLANK(OFFSET('5. Pp (3 años)'!$K$46,INT((ROW()-13)/2),0)),"",OFFSET('5. Pp (3 años)'!$K$46,INT((ROW()-13)/2),0))</f>
        <v/>
      </c>
      <c r="G151" s="492" t="str">
        <f ca="1">IF(ISBLANK(OFFSET('5. Pp (3 años)'!$H$46,INT((ROW()-13)/2),0)),"",OFFSET('5. Pp (3 años)'!$H$46,INT((ROW()-13)/2),0))</f>
        <v/>
      </c>
      <c r="H151" s="535" t="str">
        <f ca="1">IF(ISBLANK(OFFSET('9. METAS'!$L$20,INT((ROW()-13)/2),0)),"",OFFSET('9. METAS'!$L$20,INT((ROW()-13)/2),0))</f>
        <v/>
      </c>
      <c r="I151" s="479"/>
      <c r="J151" s="135" t="e">
        <f ca="1">IF(MOD(ROW()-13,2)=0,IF(ISBLANK(OFFSET(#REF!,INT((ROW()-13)/2),0)),"",OFFSET(#REF!,INT((ROW()-13)/2),0)),IF(ISBLANK(OFFSET('9. METAS'!$U$20,INT((ROW()-14)/2),0)),"",OFFSET('9. METAS'!$U$20,INT((ROW()-14)/2),0)))</f>
        <v>#REF!</v>
      </c>
      <c r="K151" s="136" t="e">
        <f ca="1">IF(MOD(ROW()-13,2)=0,IF(ISBLANK(OFFSET(#REF!,INT((ROW()-13)/2),0)),"",OFFSET(#REF!,INT((ROW()-13)/2),0)),IF(ISBLANK(OFFSET('9. METAS'!$V$20,INT((ROW()-14)/2),0)),"",OFFSET('9. METAS'!$V$20,INT((ROW()-14)/2),0)))</f>
        <v>#REF!</v>
      </c>
      <c r="L151" s="136" t="e">
        <f ca="1">IF(MOD(ROW()-13,2)=0,IF(ISBLANK(OFFSET(#REF!,INT((ROW()-13)/2),0)),"",OFFSET(#REF!,INT((ROW()-13)/2),0)),IF(ISBLANK(OFFSET('9. METAS'!$W$20,INT((ROW()-14)/2),0)),"",OFFSET('9. METAS'!$W$20,INT((ROW()-14)/2),0)))</f>
        <v>#REF!</v>
      </c>
      <c r="M151" s="137" t="e">
        <f ca="1">IF(MOD(ROW()-13,2)=0,IF(ISBLANK(OFFSET(#REF!,INT((ROW()-13)/2),0)),"",OFFSET(#REF!,INT((ROW()-13)/2),0)),IF(ISBLANK(OFFSET('9. METAS'!$X$20,INT((ROW()-14)/2),0)),"",OFFSET('9. METAS'!$X$20,INT((ROW()-14)/2),0)))</f>
        <v>#REF!</v>
      </c>
      <c r="N151" s="536" t="str">
        <f t="shared" ref="N151" ca="1" si="134">IFERROR(J151/J152,"ND")</f>
        <v>ND</v>
      </c>
      <c r="O151" s="507" t="str">
        <f t="shared" ref="O151" ca="1" si="135">IFERROR(((J151+K151)/H151),"ND")</f>
        <v>ND</v>
      </c>
      <c r="P151" s="538"/>
    </row>
    <row r="152" spans="3:16">
      <c r="C152" s="498"/>
      <c r="D152" s="488"/>
      <c r="E152" s="488"/>
      <c r="F152" s="490"/>
      <c r="G152" s="492"/>
      <c r="H152" s="535"/>
      <c r="I152" s="480"/>
      <c r="J152" s="135" t="str">
        <f ca="1">IF(MOD(ROW()-13,2)=0,IF(ISBLANK(OFFSET(#REF!,INT((ROW()-13)/2),0)),"",OFFSET(#REF!,INT((ROW()-13)/2),0)),IF(ISBLANK(OFFSET('9. METAS'!$U$20,INT((ROW()-14)/2),0)),"",OFFSET('9. METAS'!$U$20,INT((ROW()-14)/2),0)))</f>
        <v/>
      </c>
      <c r="K152" s="136" t="str">
        <f ca="1">IF(MOD(ROW()-13,2)=0,IF(ISBLANK(OFFSET(#REF!,INT((ROW()-13)/2),0)),"",OFFSET(#REF!,INT((ROW()-13)/2),0)),IF(ISBLANK(OFFSET('9. METAS'!$V$20,INT((ROW()-14)/2),0)),"",OFFSET('9. METAS'!$V$20,INT((ROW()-14)/2),0)))</f>
        <v/>
      </c>
      <c r="L152" s="136" t="str">
        <f ca="1">IF(MOD(ROW()-13,2)=0,IF(ISBLANK(OFFSET(#REF!,INT((ROW()-13)/2),0)),"",OFFSET(#REF!,INT((ROW()-13)/2),0)),IF(ISBLANK(OFFSET('9. METAS'!$W$20,INT((ROW()-14)/2),0)),"",OFFSET('9. METAS'!$W$20,INT((ROW()-14)/2),0)))</f>
        <v/>
      </c>
      <c r="M152" s="137" t="str">
        <f ca="1">IF(MOD(ROW()-13,2)=0,IF(ISBLANK(OFFSET(#REF!,INT((ROW()-13)/2),0)),"",OFFSET(#REF!,INT((ROW()-13)/2),0)),IF(ISBLANK(OFFSET('9. METAS'!$X$20,INT((ROW()-14)/2),0)),"",OFFSET('9. METAS'!$X$20,INT((ROW()-14)/2),0)))</f>
        <v/>
      </c>
      <c r="N152" s="537"/>
      <c r="O152" s="508"/>
      <c r="P152" s="539"/>
    </row>
    <row r="153" spans="3:16">
      <c r="C153" s="486" t="str">
        <f ca="1">IF(ISBLANK(OFFSET('5. Pp (3 años)'!$C$46,INT((ROW()-13)/2),0)),"",OFFSET('5. Pp (3 años)'!$C$46,INT((ROW()-13)/2),0))</f>
        <v/>
      </c>
      <c r="D153" s="488" t="str">
        <f ca="1">IF(ISBLANK(OFFSET('5. Pp (3 años)'!$D$46,INT((ROW()-13)/2),0)),"",OFFSET('5. Pp (3 años)'!$D$46,INT((ROW()-13)/2),0))</f>
        <v/>
      </c>
      <c r="E153" s="488" t="str">
        <f ca="1">IF(ISBLANK(OFFSET('5. Pp (3 años)'!$E$46,INT((ROW()-13)/2),0)),"",OFFSET('5. Pp (3 años)'!$E$46,INT((ROW()-13)/2),0))</f>
        <v/>
      </c>
      <c r="F153" s="490" t="str">
        <f ca="1">IF(ISBLANK(OFFSET('5. Pp (3 años)'!$K$46,INT((ROW()-13)/2),0)),"",OFFSET('5. Pp (3 años)'!$K$46,INT((ROW()-13)/2),0))</f>
        <v/>
      </c>
      <c r="G153" s="492" t="str">
        <f ca="1">IF(ISBLANK(OFFSET('5. Pp (3 años)'!$H$46,INT((ROW()-13)/2),0)),"",OFFSET('5. Pp (3 años)'!$H$46,INT((ROW()-13)/2),0))</f>
        <v/>
      </c>
      <c r="H153" s="535" t="str">
        <f ca="1">IF(ISBLANK(OFFSET('9. METAS'!$L$20,INT((ROW()-13)/2),0)),"",OFFSET('9. METAS'!$L$20,INT((ROW()-13)/2),0))</f>
        <v/>
      </c>
      <c r="I153" s="479"/>
      <c r="J153" s="135" t="e">
        <f ca="1">IF(MOD(ROW()-13,2)=0,IF(ISBLANK(OFFSET(#REF!,INT((ROW()-13)/2),0)),"",OFFSET(#REF!,INT((ROW()-13)/2),0)),IF(ISBLANK(OFFSET('9. METAS'!$U$20,INT((ROW()-14)/2),0)),"",OFFSET('9. METAS'!$U$20,INT((ROW()-14)/2),0)))</f>
        <v>#REF!</v>
      </c>
      <c r="K153" s="136" t="e">
        <f ca="1">IF(MOD(ROW()-13,2)=0,IF(ISBLANK(OFFSET(#REF!,INT((ROW()-13)/2),0)),"",OFFSET(#REF!,INT((ROW()-13)/2),0)),IF(ISBLANK(OFFSET('9. METAS'!$V$20,INT((ROW()-14)/2),0)),"",OFFSET('9. METAS'!$V$20,INT((ROW()-14)/2),0)))</f>
        <v>#REF!</v>
      </c>
      <c r="L153" s="136" t="e">
        <f ca="1">IF(MOD(ROW()-13,2)=0,IF(ISBLANK(OFFSET(#REF!,INT((ROW()-13)/2),0)),"",OFFSET(#REF!,INT((ROW()-13)/2),0)),IF(ISBLANK(OFFSET('9. METAS'!$W$20,INT((ROW()-14)/2),0)),"",OFFSET('9. METAS'!$W$20,INT((ROW()-14)/2),0)))</f>
        <v>#REF!</v>
      </c>
      <c r="M153" s="137" t="e">
        <f ca="1">IF(MOD(ROW()-13,2)=0,IF(ISBLANK(OFFSET(#REF!,INT((ROW()-13)/2),0)),"",OFFSET(#REF!,INT((ROW()-13)/2),0)),IF(ISBLANK(OFFSET('9. METAS'!$X$20,INT((ROW()-14)/2),0)),"",OFFSET('9. METAS'!$X$20,INT((ROW()-14)/2),0)))</f>
        <v>#REF!</v>
      </c>
      <c r="N153" s="536" t="str">
        <f t="shared" ref="N153" ca="1" si="136">IFERROR(J153/J154,"ND")</f>
        <v>ND</v>
      </c>
      <c r="O153" s="507" t="str">
        <f t="shared" ref="O153" ca="1" si="137">IFERROR(((J153+K153)/H153),"ND")</f>
        <v>ND</v>
      </c>
      <c r="P153" s="538"/>
    </row>
    <row r="154" spans="3:16">
      <c r="C154" s="498"/>
      <c r="D154" s="488"/>
      <c r="E154" s="488"/>
      <c r="F154" s="490"/>
      <c r="G154" s="492"/>
      <c r="H154" s="535"/>
      <c r="I154" s="480"/>
      <c r="J154" s="135" t="str">
        <f ca="1">IF(MOD(ROW()-13,2)=0,IF(ISBLANK(OFFSET(#REF!,INT((ROW()-13)/2),0)),"",OFFSET(#REF!,INT((ROW()-13)/2),0)),IF(ISBLANK(OFFSET('9. METAS'!$U$20,INT((ROW()-14)/2),0)),"",OFFSET('9. METAS'!$U$20,INT((ROW()-14)/2),0)))</f>
        <v/>
      </c>
      <c r="K154" s="136" t="str">
        <f ca="1">IF(MOD(ROW()-13,2)=0,IF(ISBLANK(OFFSET(#REF!,INT((ROW()-13)/2),0)),"",OFFSET(#REF!,INT((ROW()-13)/2),0)),IF(ISBLANK(OFFSET('9. METAS'!$V$20,INT((ROW()-14)/2),0)),"",OFFSET('9. METAS'!$V$20,INT((ROW()-14)/2),0)))</f>
        <v/>
      </c>
      <c r="L154" s="136" t="str">
        <f ca="1">IF(MOD(ROW()-13,2)=0,IF(ISBLANK(OFFSET(#REF!,INT((ROW()-13)/2),0)),"",OFFSET(#REF!,INT((ROW()-13)/2),0)),IF(ISBLANK(OFFSET('9. METAS'!$W$20,INT((ROW()-14)/2),0)),"",OFFSET('9. METAS'!$W$20,INT((ROW()-14)/2),0)))</f>
        <v/>
      </c>
      <c r="M154" s="137" t="str">
        <f ca="1">IF(MOD(ROW()-13,2)=0,IF(ISBLANK(OFFSET(#REF!,INT((ROW()-13)/2),0)),"",OFFSET(#REF!,INT((ROW()-13)/2),0)),IF(ISBLANK(OFFSET('9. METAS'!$X$20,INT((ROW()-14)/2),0)),"",OFFSET('9. METAS'!$X$20,INT((ROW()-14)/2),0)))</f>
        <v/>
      </c>
      <c r="N154" s="537"/>
      <c r="O154" s="508"/>
      <c r="P154" s="539"/>
    </row>
    <row r="155" spans="3:16">
      <c r="C155" s="486" t="str">
        <f ca="1">IF(ISBLANK(OFFSET('5. Pp (3 años)'!$C$46,INT((ROW()-13)/2),0)),"",OFFSET('5. Pp (3 años)'!$C$46,INT((ROW()-13)/2),0))</f>
        <v/>
      </c>
      <c r="D155" s="488" t="str">
        <f ca="1">IF(ISBLANK(OFFSET('5. Pp (3 años)'!$D$46,INT((ROW()-13)/2),0)),"",OFFSET('5. Pp (3 años)'!$D$46,INT((ROW()-13)/2),0))</f>
        <v/>
      </c>
      <c r="E155" s="488" t="str">
        <f ca="1">IF(ISBLANK(OFFSET('5. Pp (3 años)'!$E$46,INT((ROW()-13)/2),0)),"",OFFSET('5. Pp (3 años)'!$E$46,INT((ROW()-13)/2),0))</f>
        <v/>
      </c>
      <c r="F155" s="490" t="str">
        <f ca="1">IF(ISBLANK(OFFSET('5. Pp (3 años)'!$K$46,INT((ROW()-13)/2),0)),"",OFFSET('5. Pp (3 años)'!$K$46,INT((ROW()-13)/2),0))</f>
        <v/>
      </c>
      <c r="G155" s="492" t="str">
        <f ca="1">IF(ISBLANK(OFFSET('5. Pp (3 años)'!$H$46,INT((ROW()-13)/2),0)),"",OFFSET('5. Pp (3 años)'!$H$46,INT((ROW()-13)/2),0))</f>
        <v/>
      </c>
      <c r="H155" s="535" t="str">
        <f ca="1">IF(ISBLANK(OFFSET('9. METAS'!$L$20,INT((ROW()-13)/2),0)),"",OFFSET('9. METAS'!$L$20,INT((ROW()-13)/2),0))</f>
        <v/>
      </c>
      <c r="I155" s="479"/>
      <c r="J155" s="135" t="e">
        <f ca="1">IF(MOD(ROW()-13,2)=0,IF(ISBLANK(OFFSET(#REF!,INT((ROW()-13)/2),0)),"",OFFSET(#REF!,INT((ROW()-13)/2),0)),IF(ISBLANK(OFFSET('9. METAS'!$U$20,INT((ROW()-14)/2),0)),"",OFFSET('9. METAS'!$U$20,INT((ROW()-14)/2),0)))</f>
        <v>#REF!</v>
      </c>
      <c r="K155" s="136" t="e">
        <f ca="1">IF(MOD(ROW()-13,2)=0,IF(ISBLANK(OFFSET(#REF!,INT((ROW()-13)/2),0)),"",OFFSET(#REF!,INT((ROW()-13)/2),0)),IF(ISBLANK(OFFSET('9. METAS'!$V$20,INT((ROW()-14)/2),0)),"",OFFSET('9. METAS'!$V$20,INT((ROW()-14)/2),0)))</f>
        <v>#REF!</v>
      </c>
      <c r="L155" s="136" t="e">
        <f ca="1">IF(MOD(ROW()-13,2)=0,IF(ISBLANK(OFFSET(#REF!,INT((ROW()-13)/2),0)),"",OFFSET(#REF!,INT((ROW()-13)/2),0)),IF(ISBLANK(OFFSET('9. METAS'!$W$20,INT((ROW()-14)/2),0)),"",OFFSET('9. METAS'!$W$20,INT((ROW()-14)/2),0)))</f>
        <v>#REF!</v>
      </c>
      <c r="M155" s="137" t="e">
        <f ca="1">IF(MOD(ROW()-13,2)=0,IF(ISBLANK(OFFSET(#REF!,INT((ROW()-13)/2),0)),"",OFFSET(#REF!,INT((ROW()-13)/2),0)),IF(ISBLANK(OFFSET('9. METAS'!$X$20,INT((ROW()-14)/2),0)),"",OFFSET('9. METAS'!$X$20,INT((ROW()-14)/2),0)))</f>
        <v>#REF!</v>
      </c>
      <c r="N155" s="536" t="str">
        <f t="shared" ref="N155" ca="1" si="138">IFERROR(J155/J156,"ND")</f>
        <v>ND</v>
      </c>
      <c r="O155" s="507" t="str">
        <f t="shared" ref="O155" ca="1" si="139">IFERROR(((J155+K155)/H155),"ND")</f>
        <v>ND</v>
      </c>
      <c r="P155" s="538"/>
    </row>
    <row r="156" spans="3:16">
      <c r="C156" s="498"/>
      <c r="D156" s="488"/>
      <c r="E156" s="488"/>
      <c r="F156" s="490"/>
      <c r="G156" s="492"/>
      <c r="H156" s="535"/>
      <c r="I156" s="480"/>
      <c r="J156" s="135" t="str">
        <f ca="1">IF(MOD(ROW()-13,2)=0,IF(ISBLANK(OFFSET(#REF!,INT((ROW()-13)/2),0)),"",OFFSET(#REF!,INT((ROW()-13)/2),0)),IF(ISBLANK(OFFSET('9. METAS'!$U$20,INT((ROW()-14)/2),0)),"",OFFSET('9. METAS'!$U$20,INT((ROW()-14)/2),0)))</f>
        <v/>
      </c>
      <c r="K156" s="136" t="str">
        <f ca="1">IF(MOD(ROW()-13,2)=0,IF(ISBLANK(OFFSET(#REF!,INT((ROW()-13)/2),0)),"",OFFSET(#REF!,INT((ROW()-13)/2),0)),IF(ISBLANK(OFFSET('9. METAS'!$V$20,INT((ROW()-14)/2),0)),"",OFFSET('9. METAS'!$V$20,INT((ROW()-14)/2),0)))</f>
        <v/>
      </c>
      <c r="L156" s="136" t="str">
        <f ca="1">IF(MOD(ROW()-13,2)=0,IF(ISBLANK(OFFSET(#REF!,INT((ROW()-13)/2),0)),"",OFFSET(#REF!,INT((ROW()-13)/2),0)),IF(ISBLANK(OFFSET('9. METAS'!$W$20,INT((ROW()-14)/2),0)),"",OFFSET('9. METAS'!$W$20,INT((ROW()-14)/2),0)))</f>
        <v/>
      </c>
      <c r="M156" s="137" t="str">
        <f ca="1">IF(MOD(ROW()-13,2)=0,IF(ISBLANK(OFFSET(#REF!,INT((ROW()-13)/2),0)),"",OFFSET(#REF!,INT((ROW()-13)/2),0)),IF(ISBLANK(OFFSET('9. METAS'!$X$20,INT((ROW()-14)/2),0)),"",OFFSET('9. METAS'!$X$20,INT((ROW()-14)/2),0)))</f>
        <v/>
      </c>
      <c r="N156" s="537"/>
      <c r="O156" s="508"/>
      <c r="P156" s="539"/>
    </row>
    <row r="157" spans="3:16">
      <c r="C157" s="486" t="str">
        <f ca="1">IF(ISBLANK(OFFSET('5. Pp (3 años)'!$C$46,INT((ROW()-13)/2),0)),"",OFFSET('5. Pp (3 años)'!$C$46,INT((ROW()-13)/2),0))</f>
        <v/>
      </c>
      <c r="D157" s="488" t="str">
        <f ca="1">IF(ISBLANK(OFFSET('5. Pp (3 años)'!$D$46,INT((ROW()-13)/2),0)),"",OFFSET('5. Pp (3 años)'!$D$46,INT((ROW()-13)/2),0))</f>
        <v/>
      </c>
      <c r="E157" s="488" t="str">
        <f ca="1">IF(ISBLANK(OFFSET('5. Pp (3 años)'!$E$46,INT((ROW()-13)/2),0)),"",OFFSET('5. Pp (3 años)'!$E$46,INT((ROW()-13)/2),0))</f>
        <v/>
      </c>
      <c r="F157" s="490" t="str">
        <f ca="1">IF(ISBLANK(OFFSET('5. Pp (3 años)'!$K$46,INT((ROW()-13)/2),0)),"",OFFSET('5. Pp (3 años)'!$K$46,INT((ROW()-13)/2),0))</f>
        <v/>
      </c>
      <c r="G157" s="492" t="str">
        <f ca="1">IF(ISBLANK(OFFSET('5. Pp (3 años)'!$H$46,INT((ROW()-13)/2),0)),"",OFFSET('5. Pp (3 años)'!$H$46,INT((ROW()-13)/2),0))</f>
        <v/>
      </c>
      <c r="H157" s="535" t="str">
        <f ca="1">IF(ISBLANK(OFFSET('9. METAS'!$L$20,INT((ROW()-13)/2),0)),"",OFFSET('9. METAS'!$L$20,INT((ROW()-13)/2),0))</f>
        <v/>
      </c>
      <c r="I157" s="479"/>
      <c r="J157" s="135" t="e">
        <f ca="1">IF(MOD(ROW()-13,2)=0,IF(ISBLANK(OFFSET(#REF!,INT((ROW()-13)/2),0)),"",OFFSET(#REF!,INT((ROW()-13)/2),0)),IF(ISBLANK(OFFSET('9. METAS'!$U$20,INT((ROW()-14)/2),0)),"",OFFSET('9. METAS'!$U$20,INT((ROW()-14)/2),0)))</f>
        <v>#REF!</v>
      </c>
      <c r="K157" s="136" t="e">
        <f ca="1">IF(MOD(ROW()-13,2)=0,IF(ISBLANK(OFFSET(#REF!,INT((ROW()-13)/2),0)),"",OFFSET(#REF!,INT((ROW()-13)/2),0)),IF(ISBLANK(OFFSET('9. METAS'!$V$20,INT((ROW()-14)/2),0)),"",OFFSET('9. METAS'!$V$20,INT((ROW()-14)/2),0)))</f>
        <v>#REF!</v>
      </c>
      <c r="L157" s="136" t="e">
        <f ca="1">IF(MOD(ROW()-13,2)=0,IF(ISBLANK(OFFSET(#REF!,INT((ROW()-13)/2),0)),"",OFFSET(#REF!,INT((ROW()-13)/2),0)),IF(ISBLANK(OFFSET('9. METAS'!$W$20,INT((ROW()-14)/2),0)),"",OFFSET('9. METAS'!$W$20,INT((ROW()-14)/2),0)))</f>
        <v>#REF!</v>
      </c>
      <c r="M157" s="137" t="e">
        <f ca="1">IF(MOD(ROW()-13,2)=0,IF(ISBLANK(OFFSET(#REF!,INT((ROW()-13)/2),0)),"",OFFSET(#REF!,INT((ROW()-13)/2),0)),IF(ISBLANK(OFFSET('9. METAS'!$X$20,INT((ROW()-14)/2),0)),"",OFFSET('9. METAS'!$X$20,INT((ROW()-14)/2),0)))</f>
        <v>#REF!</v>
      </c>
      <c r="N157" s="536" t="str">
        <f t="shared" ref="N157" ca="1" si="140">IFERROR(J157/J158,"ND")</f>
        <v>ND</v>
      </c>
      <c r="O157" s="507" t="str">
        <f t="shared" ref="O157" ca="1" si="141">IFERROR(((J157+K157)/H157),"ND")</f>
        <v>ND</v>
      </c>
      <c r="P157" s="538"/>
    </row>
    <row r="158" spans="3:16">
      <c r="C158" s="498"/>
      <c r="D158" s="488"/>
      <c r="E158" s="488"/>
      <c r="F158" s="490"/>
      <c r="G158" s="492"/>
      <c r="H158" s="535"/>
      <c r="I158" s="480"/>
      <c r="J158" s="135" t="str">
        <f ca="1">IF(MOD(ROW()-13,2)=0,IF(ISBLANK(OFFSET(#REF!,INT((ROW()-13)/2),0)),"",OFFSET(#REF!,INT((ROW()-13)/2),0)),IF(ISBLANK(OFFSET('9. METAS'!$U$20,INT((ROW()-14)/2),0)),"",OFFSET('9. METAS'!$U$20,INT((ROW()-14)/2),0)))</f>
        <v/>
      </c>
      <c r="K158" s="136" t="str">
        <f ca="1">IF(MOD(ROW()-13,2)=0,IF(ISBLANK(OFFSET(#REF!,INT((ROW()-13)/2),0)),"",OFFSET(#REF!,INT((ROW()-13)/2),0)),IF(ISBLANK(OFFSET('9. METAS'!$V$20,INT((ROW()-14)/2),0)),"",OFFSET('9. METAS'!$V$20,INT((ROW()-14)/2),0)))</f>
        <v/>
      </c>
      <c r="L158" s="136" t="str">
        <f ca="1">IF(MOD(ROW()-13,2)=0,IF(ISBLANK(OFFSET(#REF!,INT((ROW()-13)/2),0)),"",OFFSET(#REF!,INT((ROW()-13)/2),0)),IF(ISBLANK(OFFSET('9. METAS'!$W$20,INT((ROW()-14)/2),0)),"",OFFSET('9. METAS'!$W$20,INT((ROW()-14)/2),0)))</f>
        <v/>
      </c>
      <c r="M158" s="137" t="str">
        <f ca="1">IF(MOD(ROW()-13,2)=0,IF(ISBLANK(OFFSET(#REF!,INT((ROW()-13)/2),0)),"",OFFSET(#REF!,INT((ROW()-13)/2),0)),IF(ISBLANK(OFFSET('9. METAS'!$X$20,INT((ROW()-14)/2),0)),"",OFFSET('9. METAS'!$X$20,INT((ROW()-14)/2),0)))</f>
        <v/>
      </c>
      <c r="N158" s="537"/>
      <c r="O158" s="508"/>
      <c r="P158" s="539"/>
    </row>
    <row r="159" spans="3:16">
      <c r="C159" s="486" t="str">
        <f ca="1">IF(ISBLANK(OFFSET('5. Pp (3 años)'!$C$46,INT((ROW()-13)/2),0)),"",OFFSET('5. Pp (3 años)'!$C$46,INT((ROW()-13)/2),0))</f>
        <v/>
      </c>
      <c r="D159" s="488" t="str">
        <f ca="1">IF(ISBLANK(OFFSET('5. Pp (3 años)'!$D$46,INT((ROW()-13)/2),0)),"",OFFSET('5. Pp (3 años)'!$D$46,INT((ROW()-13)/2),0))</f>
        <v/>
      </c>
      <c r="E159" s="488" t="str">
        <f ca="1">IF(ISBLANK(OFFSET('5. Pp (3 años)'!$E$46,INT((ROW()-13)/2),0)),"",OFFSET('5. Pp (3 años)'!$E$46,INT((ROW()-13)/2),0))</f>
        <v/>
      </c>
      <c r="F159" s="490" t="str">
        <f ca="1">IF(ISBLANK(OFFSET('5. Pp (3 años)'!$K$46,INT((ROW()-13)/2),0)),"",OFFSET('5. Pp (3 años)'!$K$46,INT((ROW()-13)/2),0))</f>
        <v/>
      </c>
      <c r="G159" s="492" t="str">
        <f ca="1">IF(ISBLANK(OFFSET('5. Pp (3 años)'!$H$46,INT((ROW()-13)/2),0)),"",OFFSET('5. Pp (3 años)'!$H$46,INT((ROW()-13)/2),0))</f>
        <v/>
      </c>
      <c r="H159" s="535" t="str">
        <f ca="1">IF(ISBLANK(OFFSET('9. METAS'!$L$20,INT((ROW()-13)/2),0)),"",OFFSET('9. METAS'!$L$20,INT((ROW()-13)/2),0))</f>
        <v/>
      </c>
      <c r="I159" s="479"/>
      <c r="J159" s="135" t="e">
        <f ca="1">IF(MOD(ROW()-13,2)=0,IF(ISBLANK(OFFSET(#REF!,INT((ROW()-13)/2),0)),"",OFFSET(#REF!,INT((ROW()-13)/2),0)),IF(ISBLANK(OFFSET('9. METAS'!$U$20,INT((ROW()-14)/2),0)),"",OFFSET('9. METAS'!$U$20,INT((ROW()-14)/2),0)))</f>
        <v>#REF!</v>
      </c>
      <c r="K159" s="136" t="e">
        <f ca="1">IF(MOD(ROW()-13,2)=0,IF(ISBLANK(OFFSET(#REF!,INT((ROW()-13)/2),0)),"",OFFSET(#REF!,INT((ROW()-13)/2),0)),IF(ISBLANK(OFFSET('9. METAS'!$V$20,INT((ROW()-14)/2),0)),"",OFFSET('9. METAS'!$V$20,INT((ROW()-14)/2),0)))</f>
        <v>#REF!</v>
      </c>
      <c r="L159" s="136" t="e">
        <f ca="1">IF(MOD(ROW()-13,2)=0,IF(ISBLANK(OFFSET(#REF!,INT((ROW()-13)/2),0)),"",OFFSET(#REF!,INT((ROW()-13)/2),0)),IF(ISBLANK(OFFSET('9. METAS'!$W$20,INT((ROW()-14)/2),0)),"",OFFSET('9. METAS'!$W$20,INT((ROW()-14)/2),0)))</f>
        <v>#REF!</v>
      </c>
      <c r="M159" s="137" t="e">
        <f ca="1">IF(MOD(ROW()-13,2)=0,IF(ISBLANK(OFFSET(#REF!,INT((ROW()-13)/2),0)),"",OFFSET(#REF!,INT((ROW()-13)/2),0)),IF(ISBLANK(OFFSET('9. METAS'!$X$20,INT((ROW()-14)/2),0)),"",OFFSET('9. METAS'!$X$20,INT((ROW()-14)/2),0)))</f>
        <v>#REF!</v>
      </c>
      <c r="N159" s="536" t="str">
        <f t="shared" ref="N159" ca="1" si="142">IFERROR(J159/J160,"ND")</f>
        <v>ND</v>
      </c>
      <c r="O159" s="507" t="str">
        <f t="shared" ref="O159" ca="1" si="143">IFERROR(((J159+K159)/H159),"ND")</f>
        <v>ND</v>
      </c>
      <c r="P159" s="538"/>
    </row>
    <row r="160" spans="3:16">
      <c r="C160" s="498"/>
      <c r="D160" s="488"/>
      <c r="E160" s="488"/>
      <c r="F160" s="490"/>
      <c r="G160" s="492"/>
      <c r="H160" s="535"/>
      <c r="I160" s="480"/>
      <c r="J160" s="135" t="str">
        <f ca="1">IF(MOD(ROW()-13,2)=0,IF(ISBLANK(OFFSET(#REF!,INT((ROW()-13)/2),0)),"",OFFSET(#REF!,INT((ROW()-13)/2),0)),IF(ISBLANK(OFFSET('9. METAS'!$U$20,INT((ROW()-14)/2),0)),"",OFFSET('9. METAS'!$U$20,INT((ROW()-14)/2),0)))</f>
        <v/>
      </c>
      <c r="K160" s="136" t="str">
        <f ca="1">IF(MOD(ROW()-13,2)=0,IF(ISBLANK(OFFSET(#REF!,INT((ROW()-13)/2),0)),"",OFFSET(#REF!,INT((ROW()-13)/2),0)),IF(ISBLANK(OFFSET('9. METAS'!$V$20,INT((ROW()-14)/2),0)),"",OFFSET('9. METAS'!$V$20,INT((ROW()-14)/2),0)))</f>
        <v/>
      </c>
      <c r="L160" s="136" t="str">
        <f ca="1">IF(MOD(ROW()-13,2)=0,IF(ISBLANK(OFFSET(#REF!,INT((ROW()-13)/2),0)),"",OFFSET(#REF!,INT((ROW()-13)/2),0)),IF(ISBLANK(OFFSET('9. METAS'!$W$20,INT((ROW()-14)/2),0)),"",OFFSET('9. METAS'!$W$20,INT((ROW()-14)/2),0)))</f>
        <v/>
      </c>
      <c r="M160" s="137" t="str">
        <f ca="1">IF(MOD(ROW()-13,2)=0,IF(ISBLANK(OFFSET(#REF!,INT((ROW()-13)/2),0)),"",OFFSET(#REF!,INT((ROW()-13)/2),0)),IF(ISBLANK(OFFSET('9. METAS'!$X$20,INT((ROW()-14)/2),0)),"",OFFSET('9. METAS'!$X$20,INT((ROW()-14)/2),0)))</f>
        <v/>
      </c>
      <c r="N160" s="537"/>
      <c r="O160" s="508"/>
      <c r="P160" s="539"/>
    </row>
    <row r="161" spans="3:16">
      <c r="C161" s="486" t="str">
        <f ca="1">IF(ISBLANK(OFFSET('5. Pp (3 años)'!$C$46,INT((ROW()-13)/2),0)),"",OFFSET('5. Pp (3 años)'!$C$46,INT((ROW()-13)/2),0))</f>
        <v/>
      </c>
      <c r="D161" s="488" t="str">
        <f ca="1">IF(ISBLANK(OFFSET('5. Pp (3 años)'!$D$46,INT((ROW()-13)/2),0)),"",OFFSET('5. Pp (3 años)'!$D$46,INT((ROW()-13)/2),0))</f>
        <v/>
      </c>
      <c r="E161" s="488" t="str">
        <f ca="1">IF(ISBLANK(OFFSET('5. Pp (3 años)'!$E$46,INT((ROW()-13)/2),0)),"",OFFSET('5. Pp (3 años)'!$E$46,INT((ROW()-13)/2),0))</f>
        <v/>
      </c>
      <c r="F161" s="490" t="str">
        <f ca="1">IF(ISBLANK(OFFSET('5. Pp (3 años)'!$K$46,INT((ROW()-13)/2),0)),"",OFFSET('5. Pp (3 años)'!$K$46,INT((ROW()-13)/2),0))</f>
        <v/>
      </c>
      <c r="G161" s="492" t="str">
        <f ca="1">IF(ISBLANK(OFFSET('5. Pp (3 años)'!$H$46,INT((ROW()-13)/2),0)),"",OFFSET('5. Pp (3 años)'!$H$46,INT((ROW()-13)/2),0))</f>
        <v/>
      </c>
      <c r="H161" s="535" t="str">
        <f ca="1">IF(ISBLANK(OFFSET('9. METAS'!$L$20,INT((ROW()-13)/2),0)),"",OFFSET('9. METAS'!$L$20,INT((ROW()-13)/2),0))</f>
        <v/>
      </c>
      <c r="I161" s="479"/>
      <c r="J161" s="135" t="e">
        <f ca="1">IF(MOD(ROW()-13,2)=0,IF(ISBLANK(OFFSET(#REF!,INT((ROW()-13)/2),0)),"",OFFSET(#REF!,INT((ROW()-13)/2),0)),IF(ISBLANK(OFFSET('9. METAS'!$U$20,INT((ROW()-14)/2),0)),"",OFFSET('9. METAS'!$U$20,INT((ROW()-14)/2),0)))</f>
        <v>#REF!</v>
      </c>
      <c r="K161" s="136" t="e">
        <f ca="1">IF(MOD(ROW()-13,2)=0,IF(ISBLANK(OFFSET(#REF!,INT((ROW()-13)/2),0)),"",OFFSET(#REF!,INT((ROW()-13)/2),0)),IF(ISBLANK(OFFSET('9. METAS'!$V$20,INT((ROW()-14)/2),0)),"",OFFSET('9. METAS'!$V$20,INT((ROW()-14)/2),0)))</f>
        <v>#REF!</v>
      </c>
      <c r="L161" s="136" t="e">
        <f ca="1">IF(MOD(ROW()-13,2)=0,IF(ISBLANK(OFFSET(#REF!,INT((ROW()-13)/2),0)),"",OFFSET(#REF!,INT((ROW()-13)/2),0)),IF(ISBLANK(OFFSET('9. METAS'!$W$20,INT((ROW()-14)/2),0)),"",OFFSET('9. METAS'!$W$20,INT((ROW()-14)/2),0)))</f>
        <v>#REF!</v>
      </c>
      <c r="M161" s="137" t="e">
        <f ca="1">IF(MOD(ROW()-13,2)=0,IF(ISBLANK(OFFSET(#REF!,INT((ROW()-13)/2),0)),"",OFFSET(#REF!,INT((ROW()-13)/2),0)),IF(ISBLANK(OFFSET('9. METAS'!$X$20,INT((ROW()-14)/2),0)),"",OFFSET('9. METAS'!$X$20,INT((ROW()-14)/2),0)))</f>
        <v>#REF!</v>
      </c>
      <c r="N161" s="536" t="str">
        <f t="shared" ref="N161" ca="1" si="144">IFERROR(J161/J162,"ND")</f>
        <v>ND</v>
      </c>
      <c r="O161" s="507" t="str">
        <f t="shared" ref="O161" ca="1" si="145">IFERROR(((J161+K161)/H161),"ND")</f>
        <v>ND</v>
      </c>
      <c r="P161" s="538"/>
    </row>
    <row r="162" spans="3:16">
      <c r="C162" s="498"/>
      <c r="D162" s="488"/>
      <c r="E162" s="488"/>
      <c r="F162" s="490"/>
      <c r="G162" s="492"/>
      <c r="H162" s="535"/>
      <c r="I162" s="480"/>
      <c r="J162" s="135" t="str">
        <f ca="1">IF(MOD(ROW()-13,2)=0,IF(ISBLANK(OFFSET(#REF!,INT((ROW()-13)/2),0)),"",OFFSET(#REF!,INT((ROW()-13)/2),0)),IF(ISBLANK(OFFSET('9. METAS'!$U$20,INT((ROW()-14)/2),0)),"",OFFSET('9. METAS'!$U$20,INT((ROW()-14)/2),0)))</f>
        <v/>
      </c>
      <c r="K162" s="136" t="str">
        <f ca="1">IF(MOD(ROW()-13,2)=0,IF(ISBLANK(OFFSET(#REF!,INT((ROW()-13)/2),0)),"",OFFSET(#REF!,INT((ROW()-13)/2),0)),IF(ISBLANK(OFFSET('9. METAS'!$V$20,INT((ROW()-14)/2),0)),"",OFFSET('9. METAS'!$V$20,INT((ROW()-14)/2),0)))</f>
        <v/>
      </c>
      <c r="L162" s="136" t="str">
        <f ca="1">IF(MOD(ROW()-13,2)=0,IF(ISBLANK(OFFSET(#REF!,INT((ROW()-13)/2),0)),"",OFFSET(#REF!,INT((ROW()-13)/2),0)),IF(ISBLANK(OFFSET('9. METAS'!$W$20,INT((ROW()-14)/2),0)),"",OFFSET('9. METAS'!$W$20,INT((ROW()-14)/2),0)))</f>
        <v/>
      </c>
      <c r="M162" s="137" t="str">
        <f ca="1">IF(MOD(ROW()-13,2)=0,IF(ISBLANK(OFFSET(#REF!,INT((ROW()-13)/2),0)),"",OFFSET(#REF!,INT((ROW()-13)/2),0)),IF(ISBLANK(OFFSET('9. METAS'!$X$20,INT((ROW()-14)/2),0)),"",OFFSET('9. METAS'!$X$20,INT((ROW()-14)/2),0)))</f>
        <v/>
      </c>
      <c r="N162" s="537"/>
      <c r="O162" s="508"/>
      <c r="P162" s="539"/>
    </row>
    <row r="163" spans="3:16">
      <c r="C163" s="486" t="str">
        <f ca="1">IF(ISBLANK(OFFSET('5. Pp (3 años)'!$C$46,INT((ROW()-13)/2),0)),"",OFFSET('5. Pp (3 años)'!$C$46,INT((ROW()-13)/2),0))</f>
        <v/>
      </c>
      <c r="D163" s="488" t="str">
        <f ca="1">IF(ISBLANK(OFFSET('5. Pp (3 años)'!$D$46,INT((ROW()-13)/2),0)),"",OFFSET('5. Pp (3 años)'!$D$46,INT((ROW()-13)/2),0))</f>
        <v/>
      </c>
      <c r="E163" s="488" t="str">
        <f ca="1">IF(ISBLANK(OFFSET('5. Pp (3 años)'!$E$46,INT((ROW()-13)/2),0)),"",OFFSET('5. Pp (3 años)'!$E$46,INT((ROW()-13)/2),0))</f>
        <v/>
      </c>
      <c r="F163" s="490" t="str">
        <f ca="1">IF(ISBLANK(OFFSET('5. Pp (3 años)'!$K$46,INT((ROW()-13)/2),0)),"",OFFSET('5. Pp (3 años)'!$K$46,INT((ROW()-13)/2),0))</f>
        <v/>
      </c>
      <c r="G163" s="492" t="str">
        <f ca="1">IF(ISBLANK(OFFSET('5. Pp (3 años)'!$H$46,INT((ROW()-13)/2),0)),"",OFFSET('5. Pp (3 años)'!$H$46,INT((ROW()-13)/2),0))</f>
        <v/>
      </c>
      <c r="H163" s="535" t="str">
        <f ca="1">IF(ISBLANK(OFFSET('9. METAS'!$L$20,INT((ROW()-13)/2),0)),"",OFFSET('9. METAS'!$L$20,INT((ROW()-13)/2),0))</f>
        <v/>
      </c>
      <c r="I163" s="479"/>
      <c r="J163" s="135" t="e">
        <f ca="1">IF(MOD(ROW()-13,2)=0,IF(ISBLANK(OFFSET(#REF!,INT((ROW()-13)/2),0)),"",OFFSET(#REF!,INT((ROW()-13)/2),0)),IF(ISBLANK(OFFSET('9. METAS'!$U$20,INT((ROW()-14)/2),0)),"",OFFSET('9. METAS'!$U$20,INT((ROW()-14)/2),0)))</f>
        <v>#REF!</v>
      </c>
      <c r="K163" s="136" t="e">
        <f ca="1">IF(MOD(ROW()-13,2)=0,IF(ISBLANK(OFFSET(#REF!,INT((ROW()-13)/2),0)),"",OFFSET(#REF!,INT((ROW()-13)/2),0)),IF(ISBLANK(OFFSET('9. METAS'!$V$20,INT((ROW()-14)/2),0)),"",OFFSET('9. METAS'!$V$20,INT((ROW()-14)/2),0)))</f>
        <v>#REF!</v>
      </c>
      <c r="L163" s="136" t="e">
        <f ca="1">IF(MOD(ROW()-13,2)=0,IF(ISBLANK(OFFSET(#REF!,INT((ROW()-13)/2),0)),"",OFFSET(#REF!,INT((ROW()-13)/2),0)),IF(ISBLANK(OFFSET('9. METAS'!$W$20,INT((ROW()-14)/2),0)),"",OFFSET('9. METAS'!$W$20,INT((ROW()-14)/2),0)))</f>
        <v>#REF!</v>
      </c>
      <c r="M163" s="137" t="e">
        <f ca="1">IF(MOD(ROW()-13,2)=0,IF(ISBLANK(OFFSET(#REF!,INT((ROW()-13)/2),0)),"",OFFSET(#REF!,INT((ROW()-13)/2),0)),IF(ISBLANK(OFFSET('9. METAS'!$X$20,INT((ROW()-14)/2),0)),"",OFFSET('9. METAS'!$X$20,INT((ROW()-14)/2),0)))</f>
        <v>#REF!</v>
      </c>
      <c r="N163" s="536" t="str">
        <f t="shared" ref="N163" ca="1" si="146">IFERROR(J163/J164,"ND")</f>
        <v>ND</v>
      </c>
      <c r="O163" s="507" t="str">
        <f t="shared" ref="O163" ca="1" si="147">IFERROR(((J163+K163)/H163),"ND")</f>
        <v>ND</v>
      </c>
      <c r="P163" s="538"/>
    </row>
    <row r="164" spans="3:16">
      <c r="C164" s="498"/>
      <c r="D164" s="488"/>
      <c r="E164" s="488"/>
      <c r="F164" s="490"/>
      <c r="G164" s="492"/>
      <c r="H164" s="535"/>
      <c r="I164" s="480"/>
      <c r="J164" s="135" t="str">
        <f ca="1">IF(MOD(ROW()-13,2)=0,IF(ISBLANK(OFFSET(#REF!,INT((ROW()-13)/2),0)),"",OFFSET(#REF!,INT((ROW()-13)/2),0)),IF(ISBLANK(OFFSET('9. METAS'!$U$20,INT((ROW()-14)/2),0)),"",OFFSET('9. METAS'!$U$20,INT((ROW()-14)/2),0)))</f>
        <v/>
      </c>
      <c r="K164" s="136" t="str">
        <f ca="1">IF(MOD(ROW()-13,2)=0,IF(ISBLANK(OFFSET(#REF!,INT((ROW()-13)/2),0)),"",OFFSET(#REF!,INT((ROW()-13)/2),0)),IF(ISBLANK(OFFSET('9. METAS'!$V$20,INT((ROW()-14)/2),0)),"",OFFSET('9. METAS'!$V$20,INT((ROW()-14)/2),0)))</f>
        <v/>
      </c>
      <c r="L164" s="136" t="str">
        <f ca="1">IF(MOD(ROW()-13,2)=0,IF(ISBLANK(OFFSET(#REF!,INT((ROW()-13)/2),0)),"",OFFSET(#REF!,INT((ROW()-13)/2),0)),IF(ISBLANK(OFFSET('9. METAS'!$W$20,INT((ROW()-14)/2),0)),"",OFFSET('9. METAS'!$W$20,INT((ROW()-14)/2),0)))</f>
        <v/>
      </c>
      <c r="M164" s="137" t="str">
        <f ca="1">IF(MOD(ROW()-13,2)=0,IF(ISBLANK(OFFSET(#REF!,INT((ROW()-13)/2),0)),"",OFFSET(#REF!,INT((ROW()-13)/2),0)),IF(ISBLANK(OFFSET('9. METAS'!$X$20,INT((ROW()-14)/2),0)),"",OFFSET('9. METAS'!$X$20,INT((ROW()-14)/2),0)))</f>
        <v/>
      </c>
      <c r="N164" s="537"/>
      <c r="O164" s="508"/>
      <c r="P164" s="539"/>
    </row>
    <row r="165" spans="3:16">
      <c r="C165" s="486" t="str">
        <f ca="1">IF(ISBLANK(OFFSET('5. Pp (3 años)'!$C$46,INT((ROW()-13)/2),0)),"",OFFSET('5. Pp (3 años)'!$C$46,INT((ROW()-13)/2),0))</f>
        <v/>
      </c>
      <c r="D165" s="488" t="str">
        <f ca="1">IF(ISBLANK(OFFSET('5. Pp (3 años)'!$D$46,INT((ROW()-13)/2),0)),"",OFFSET('5. Pp (3 años)'!$D$46,INT((ROW()-13)/2),0))</f>
        <v/>
      </c>
      <c r="E165" s="488" t="str">
        <f ca="1">IF(ISBLANK(OFFSET('5. Pp (3 años)'!$E$46,INT((ROW()-13)/2),0)),"",OFFSET('5. Pp (3 años)'!$E$46,INT((ROW()-13)/2),0))</f>
        <v/>
      </c>
      <c r="F165" s="490" t="str">
        <f ca="1">IF(ISBLANK(OFFSET('5. Pp (3 años)'!$K$46,INT((ROW()-13)/2),0)),"",OFFSET('5. Pp (3 años)'!$K$46,INT((ROW()-13)/2),0))</f>
        <v/>
      </c>
      <c r="G165" s="492" t="str">
        <f ca="1">IF(ISBLANK(OFFSET('5. Pp (3 años)'!$H$46,INT((ROW()-13)/2),0)),"",OFFSET('5. Pp (3 años)'!$H$46,INT((ROW()-13)/2),0))</f>
        <v/>
      </c>
      <c r="H165" s="535" t="str">
        <f ca="1">IF(ISBLANK(OFFSET('9. METAS'!$L$20,INT((ROW()-13)/2),0)),"",OFFSET('9. METAS'!$L$20,INT((ROW()-13)/2),0))</f>
        <v/>
      </c>
      <c r="I165" s="479"/>
      <c r="J165" s="135" t="e">
        <f ca="1">IF(MOD(ROW()-13,2)=0,IF(ISBLANK(OFFSET(#REF!,INT((ROW()-13)/2),0)),"",OFFSET(#REF!,INT((ROW()-13)/2),0)),IF(ISBLANK(OFFSET('9. METAS'!$U$20,INT((ROW()-14)/2),0)),"",OFFSET('9. METAS'!$U$20,INT((ROW()-14)/2),0)))</f>
        <v>#REF!</v>
      </c>
      <c r="K165" s="136" t="e">
        <f ca="1">IF(MOD(ROW()-13,2)=0,IF(ISBLANK(OFFSET(#REF!,INT((ROW()-13)/2),0)),"",OFFSET(#REF!,INT((ROW()-13)/2),0)),IF(ISBLANK(OFFSET('9. METAS'!$V$20,INT((ROW()-14)/2),0)),"",OFFSET('9. METAS'!$V$20,INT((ROW()-14)/2),0)))</f>
        <v>#REF!</v>
      </c>
      <c r="L165" s="136" t="e">
        <f ca="1">IF(MOD(ROW()-13,2)=0,IF(ISBLANK(OFFSET(#REF!,INT((ROW()-13)/2),0)),"",OFFSET(#REF!,INT((ROW()-13)/2),0)),IF(ISBLANK(OFFSET('9. METAS'!$W$20,INT((ROW()-14)/2),0)),"",OFFSET('9. METAS'!$W$20,INT((ROW()-14)/2),0)))</f>
        <v>#REF!</v>
      </c>
      <c r="M165" s="137" t="e">
        <f ca="1">IF(MOD(ROW()-13,2)=0,IF(ISBLANK(OFFSET(#REF!,INT((ROW()-13)/2),0)),"",OFFSET(#REF!,INT((ROW()-13)/2),0)),IF(ISBLANK(OFFSET('9. METAS'!$X$20,INT((ROW()-14)/2),0)),"",OFFSET('9. METAS'!$X$20,INT((ROW()-14)/2),0)))</f>
        <v>#REF!</v>
      </c>
      <c r="N165" s="536" t="str">
        <f t="shared" ref="N165" ca="1" si="148">IFERROR(J165/J166,"ND")</f>
        <v>ND</v>
      </c>
      <c r="O165" s="507" t="str">
        <f t="shared" ref="O165" ca="1" si="149">IFERROR(((J165+K165)/H165),"ND")</f>
        <v>ND</v>
      </c>
      <c r="P165" s="538"/>
    </row>
    <row r="166" spans="3:16">
      <c r="C166" s="498"/>
      <c r="D166" s="488"/>
      <c r="E166" s="488"/>
      <c r="F166" s="490"/>
      <c r="G166" s="492"/>
      <c r="H166" s="535"/>
      <c r="I166" s="480"/>
      <c r="J166" s="135" t="str">
        <f ca="1">IF(MOD(ROW()-13,2)=0,IF(ISBLANK(OFFSET(#REF!,INT((ROW()-13)/2),0)),"",OFFSET(#REF!,INT((ROW()-13)/2),0)),IF(ISBLANK(OFFSET('9. METAS'!$U$20,INT((ROW()-14)/2),0)),"",OFFSET('9. METAS'!$U$20,INT((ROW()-14)/2),0)))</f>
        <v/>
      </c>
      <c r="K166" s="136" t="str">
        <f ca="1">IF(MOD(ROW()-13,2)=0,IF(ISBLANK(OFFSET(#REF!,INT((ROW()-13)/2),0)),"",OFFSET(#REF!,INT((ROW()-13)/2),0)),IF(ISBLANK(OFFSET('9. METAS'!$V$20,INT((ROW()-14)/2),0)),"",OFFSET('9. METAS'!$V$20,INT((ROW()-14)/2),0)))</f>
        <v/>
      </c>
      <c r="L166" s="136" t="str">
        <f ca="1">IF(MOD(ROW()-13,2)=0,IF(ISBLANK(OFFSET(#REF!,INT((ROW()-13)/2),0)),"",OFFSET(#REF!,INT((ROW()-13)/2),0)),IF(ISBLANK(OFFSET('9. METAS'!$W$20,INT((ROW()-14)/2),0)),"",OFFSET('9. METAS'!$W$20,INT((ROW()-14)/2),0)))</f>
        <v/>
      </c>
      <c r="M166" s="137" t="str">
        <f ca="1">IF(MOD(ROW()-13,2)=0,IF(ISBLANK(OFFSET(#REF!,INT((ROW()-13)/2),0)),"",OFFSET(#REF!,INT((ROW()-13)/2),0)),IF(ISBLANK(OFFSET('9. METAS'!$X$20,INT((ROW()-14)/2),0)),"",OFFSET('9. METAS'!$X$20,INT((ROW()-14)/2),0)))</f>
        <v/>
      </c>
      <c r="N166" s="537"/>
      <c r="O166" s="508"/>
      <c r="P166" s="539"/>
    </row>
    <row r="167" spans="3:16">
      <c r="C167" s="486" t="str">
        <f ca="1">IF(ISBLANK(OFFSET('5. Pp (3 años)'!$C$46,INT((ROW()-13)/2),0)),"",OFFSET('5. Pp (3 años)'!$C$46,INT((ROW()-13)/2),0))</f>
        <v/>
      </c>
      <c r="D167" s="488" t="str">
        <f ca="1">IF(ISBLANK(OFFSET('5. Pp (3 años)'!$D$46,INT((ROW()-13)/2),0)),"",OFFSET('5. Pp (3 años)'!$D$46,INT((ROW()-13)/2),0))</f>
        <v/>
      </c>
      <c r="E167" s="488" t="str">
        <f ca="1">IF(ISBLANK(OFFSET('5. Pp (3 años)'!$E$46,INT((ROW()-13)/2),0)),"",OFFSET('5. Pp (3 años)'!$E$46,INT((ROW()-13)/2),0))</f>
        <v/>
      </c>
      <c r="F167" s="490" t="str">
        <f ca="1">IF(ISBLANK(OFFSET('5. Pp (3 años)'!$K$46,INT((ROW()-13)/2),0)),"",OFFSET('5. Pp (3 años)'!$K$46,INT((ROW()-13)/2),0))</f>
        <v/>
      </c>
      <c r="G167" s="492" t="str">
        <f ca="1">IF(ISBLANK(OFFSET('5. Pp (3 años)'!$H$46,INT((ROW()-13)/2),0)),"",OFFSET('5. Pp (3 años)'!$H$46,INT((ROW()-13)/2),0))</f>
        <v/>
      </c>
      <c r="H167" s="535" t="str">
        <f ca="1">IF(ISBLANK(OFFSET('9. METAS'!$L$20,INT((ROW()-13)/2),0)),"",OFFSET('9. METAS'!$L$20,INT((ROW()-13)/2),0))</f>
        <v/>
      </c>
      <c r="I167" s="479"/>
      <c r="J167" s="135" t="e">
        <f ca="1">IF(MOD(ROW()-13,2)=0,IF(ISBLANK(OFFSET(#REF!,INT((ROW()-13)/2),0)),"",OFFSET(#REF!,INT((ROW()-13)/2),0)),IF(ISBLANK(OFFSET('9. METAS'!$U$20,INT((ROW()-14)/2),0)),"",OFFSET('9. METAS'!$U$20,INT((ROW()-14)/2),0)))</f>
        <v>#REF!</v>
      </c>
      <c r="K167" s="136" t="e">
        <f ca="1">IF(MOD(ROW()-13,2)=0,IF(ISBLANK(OFFSET(#REF!,INT((ROW()-13)/2),0)),"",OFFSET(#REF!,INT((ROW()-13)/2),0)),IF(ISBLANK(OFFSET('9. METAS'!$V$20,INT((ROW()-14)/2),0)),"",OFFSET('9. METAS'!$V$20,INT((ROW()-14)/2),0)))</f>
        <v>#REF!</v>
      </c>
      <c r="L167" s="136" t="e">
        <f ca="1">IF(MOD(ROW()-13,2)=0,IF(ISBLANK(OFFSET(#REF!,INT((ROW()-13)/2),0)),"",OFFSET(#REF!,INT((ROW()-13)/2),0)),IF(ISBLANK(OFFSET('9. METAS'!$W$20,INT((ROW()-14)/2),0)),"",OFFSET('9. METAS'!$W$20,INT((ROW()-14)/2),0)))</f>
        <v>#REF!</v>
      </c>
      <c r="M167" s="137" t="e">
        <f ca="1">IF(MOD(ROW()-13,2)=0,IF(ISBLANK(OFFSET(#REF!,INT((ROW()-13)/2),0)),"",OFFSET(#REF!,INT((ROW()-13)/2),0)),IF(ISBLANK(OFFSET('9. METAS'!$X$20,INT((ROW()-14)/2),0)),"",OFFSET('9. METAS'!$X$20,INT((ROW()-14)/2),0)))</f>
        <v>#REF!</v>
      </c>
      <c r="N167" s="536" t="str">
        <f t="shared" ref="N167" ca="1" si="150">IFERROR(J167/J168,"ND")</f>
        <v>ND</v>
      </c>
      <c r="O167" s="507" t="str">
        <f t="shared" ref="O167" ca="1" si="151">IFERROR(((J167+K167)/H167),"ND")</f>
        <v>ND</v>
      </c>
      <c r="P167" s="538"/>
    </row>
    <row r="168" spans="3:16">
      <c r="C168" s="498"/>
      <c r="D168" s="488"/>
      <c r="E168" s="488"/>
      <c r="F168" s="490"/>
      <c r="G168" s="492"/>
      <c r="H168" s="535"/>
      <c r="I168" s="480"/>
      <c r="J168" s="135" t="str">
        <f ca="1">IF(MOD(ROW()-13,2)=0,IF(ISBLANK(OFFSET(#REF!,INT((ROW()-13)/2),0)),"",OFFSET(#REF!,INT((ROW()-13)/2),0)),IF(ISBLANK(OFFSET('9. METAS'!$U$20,INT((ROW()-14)/2),0)),"",OFFSET('9. METAS'!$U$20,INT((ROW()-14)/2),0)))</f>
        <v/>
      </c>
      <c r="K168" s="136" t="str">
        <f ca="1">IF(MOD(ROW()-13,2)=0,IF(ISBLANK(OFFSET(#REF!,INT((ROW()-13)/2),0)),"",OFFSET(#REF!,INT((ROW()-13)/2),0)),IF(ISBLANK(OFFSET('9. METAS'!$V$20,INT((ROW()-14)/2),0)),"",OFFSET('9. METAS'!$V$20,INT((ROW()-14)/2),0)))</f>
        <v/>
      </c>
      <c r="L168" s="136" t="str">
        <f ca="1">IF(MOD(ROW()-13,2)=0,IF(ISBLANK(OFFSET(#REF!,INT((ROW()-13)/2),0)),"",OFFSET(#REF!,INT((ROW()-13)/2),0)),IF(ISBLANK(OFFSET('9. METAS'!$W$20,INT((ROW()-14)/2),0)),"",OFFSET('9. METAS'!$W$20,INT((ROW()-14)/2),0)))</f>
        <v/>
      </c>
      <c r="M168" s="137" t="str">
        <f ca="1">IF(MOD(ROW()-13,2)=0,IF(ISBLANK(OFFSET(#REF!,INT((ROW()-13)/2),0)),"",OFFSET(#REF!,INT((ROW()-13)/2),0)),IF(ISBLANK(OFFSET('9. METAS'!$X$20,INT((ROW()-14)/2),0)),"",OFFSET('9. METAS'!$X$20,INT((ROW()-14)/2),0)))</f>
        <v/>
      </c>
      <c r="N168" s="537"/>
      <c r="O168" s="508"/>
      <c r="P168" s="539"/>
    </row>
    <row r="169" spans="3:16">
      <c r="C169" s="486" t="str">
        <f ca="1">IF(ISBLANK(OFFSET('5. Pp (3 años)'!$C$46,INT((ROW()-13)/2),0)),"",OFFSET('5. Pp (3 años)'!$C$46,INT((ROW()-13)/2),0))</f>
        <v/>
      </c>
      <c r="D169" s="488" t="str">
        <f ca="1">IF(ISBLANK(OFFSET('5. Pp (3 años)'!$D$46,INT((ROW()-13)/2),0)),"",OFFSET('5. Pp (3 años)'!$D$46,INT((ROW()-13)/2),0))</f>
        <v/>
      </c>
      <c r="E169" s="488" t="str">
        <f ca="1">IF(ISBLANK(OFFSET('5. Pp (3 años)'!$E$46,INT((ROW()-13)/2),0)),"",OFFSET('5. Pp (3 años)'!$E$46,INT((ROW()-13)/2),0))</f>
        <v/>
      </c>
      <c r="F169" s="490" t="str">
        <f ca="1">IF(ISBLANK(OFFSET('5. Pp (3 años)'!$K$46,INT((ROW()-13)/2),0)),"",OFFSET('5. Pp (3 años)'!$K$46,INT((ROW()-13)/2),0))</f>
        <v/>
      </c>
      <c r="G169" s="492" t="str">
        <f ca="1">IF(ISBLANK(OFFSET('5. Pp (3 años)'!$H$46,INT((ROW()-13)/2),0)),"",OFFSET('5. Pp (3 años)'!$H$46,INT((ROW()-13)/2),0))</f>
        <v/>
      </c>
      <c r="H169" s="535" t="str">
        <f ca="1">IF(ISBLANK(OFFSET('9. METAS'!$L$20,INT((ROW()-13)/2),0)),"",OFFSET('9. METAS'!$L$20,INT((ROW()-13)/2),0))</f>
        <v/>
      </c>
      <c r="I169" s="479"/>
      <c r="J169" s="135" t="e">
        <f ca="1">IF(MOD(ROW()-13,2)=0,IF(ISBLANK(OFFSET(#REF!,INT((ROW()-13)/2),0)),"",OFFSET(#REF!,INT((ROW()-13)/2),0)),IF(ISBLANK(OFFSET('9. METAS'!$U$20,INT((ROW()-14)/2),0)),"",OFFSET('9. METAS'!$U$20,INT((ROW()-14)/2),0)))</f>
        <v>#REF!</v>
      </c>
      <c r="K169" s="136" t="e">
        <f ca="1">IF(MOD(ROW()-13,2)=0,IF(ISBLANK(OFFSET(#REF!,INT((ROW()-13)/2),0)),"",OFFSET(#REF!,INT((ROW()-13)/2),0)),IF(ISBLANK(OFFSET('9. METAS'!$V$20,INT((ROW()-14)/2),0)),"",OFFSET('9. METAS'!$V$20,INT((ROW()-14)/2),0)))</f>
        <v>#REF!</v>
      </c>
      <c r="L169" s="136" t="e">
        <f ca="1">IF(MOD(ROW()-13,2)=0,IF(ISBLANK(OFFSET(#REF!,INT((ROW()-13)/2),0)),"",OFFSET(#REF!,INT((ROW()-13)/2),0)),IF(ISBLANK(OFFSET('9. METAS'!$W$20,INT((ROW()-14)/2),0)),"",OFFSET('9. METAS'!$W$20,INT((ROW()-14)/2),0)))</f>
        <v>#REF!</v>
      </c>
      <c r="M169" s="137" t="e">
        <f ca="1">IF(MOD(ROW()-13,2)=0,IF(ISBLANK(OFFSET(#REF!,INT((ROW()-13)/2),0)),"",OFFSET(#REF!,INT((ROW()-13)/2),0)),IF(ISBLANK(OFFSET('9. METAS'!$X$20,INT((ROW()-14)/2),0)),"",OFFSET('9. METAS'!$X$20,INT((ROW()-14)/2),0)))</f>
        <v>#REF!</v>
      </c>
      <c r="N169" s="536" t="str">
        <f t="shared" ref="N169" ca="1" si="152">IFERROR(J169/J170,"ND")</f>
        <v>ND</v>
      </c>
      <c r="O169" s="507" t="str">
        <f t="shared" ref="O169" ca="1" si="153">IFERROR(((J169+K169)/H169),"ND")</f>
        <v>ND</v>
      </c>
      <c r="P169" s="538"/>
    </row>
    <row r="170" spans="3:16">
      <c r="C170" s="498"/>
      <c r="D170" s="488"/>
      <c r="E170" s="488"/>
      <c r="F170" s="490"/>
      <c r="G170" s="492"/>
      <c r="H170" s="535"/>
      <c r="I170" s="480"/>
      <c r="J170" s="135" t="str">
        <f ca="1">IF(MOD(ROW()-13,2)=0,IF(ISBLANK(OFFSET(#REF!,INT((ROW()-13)/2),0)),"",OFFSET(#REF!,INT((ROW()-13)/2),0)),IF(ISBLANK(OFFSET('9. METAS'!$U$20,INT((ROW()-14)/2),0)),"",OFFSET('9. METAS'!$U$20,INT((ROW()-14)/2),0)))</f>
        <v/>
      </c>
      <c r="K170" s="136" t="str">
        <f ca="1">IF(MOD(ROW()-13,2)=0,IF(ISBLANK(OFFSET(#REF!,INT((ROW()-13)/2),0)),"",OFFSET(#REF!,INT((ROW()-13)/2),0)),IF(ISBLANK(OFFSET('9. METAS'!$V$20,INT((ROW()-14)/2),0)),"",OFFSET('9. METAS'!$V$20,INT((ROW()-14)/2),0)))</f>
        <v/>
      </c>
      <c r="L170" s="136" t="str">
        <f ca="1">IF(MOD(ROW()-13,2)=0,IF(ISBLANK(OFFSET(#REF!,INT((ROW()-13)/2),0)),"",OFFSET(#REF!,INT((ROW()-13)/2),0)),IF(ISBLANK(OFFSET('9. METAS'!$W$20,INT((ROW()-14)/2),0)),"",OFFSET('9. METAS'!$W$20,INT((ROW()-14)/2),0)))</f>
        <v/>
      </c>
      <c r="M170" s="137" t="str">
        <f ca="1">IF(MOD(ROW()-13,2)=0,IF(ISBLANK(OFFSET(#REF!,INT((ROW()-13)/2),0)),"",OFFSET(#REF!,INT((ROW()-13)/2),0)),IF(ISBLANK(OFFSET('9. METAS'!$X$20,INT((ROW()-14)/2),0)),"",OFFSET('9. METAS'!$X$20,INT((ROW()-14)/2),0)))</f>
        <v/>
      </c>
      <c r="N170" s="537"/>
      <c r="O170" s="508"/>
      <c r="P170" s="539"/>
    </row>
    <row r="171" spans="3:16">
      <c r="C171" s="486" t="str">
        <f ca="1">IF(ISBLANK(OFFSET('5. Pp (3 años)'!$C$46,INT((ROW()-13)/2),0)),"",OFFSET('5. Pp (3 años)'!$C$46,INT((ROW()-13)/2),0))</f>
        <v/>
      </c>
      <c r="D171" s="488" t="str">
        <f ca="1">IF(ISBLANK(OFFSET('5. Pp (3 años)'!$D$46,INT((ROW()-13)/2),0)),"",OFFSET('5. Pp (3 años)'!$D$46,INT((ROW()-13)/2),0))</f>
        <v/>
      </c>
      <c r="E171" s="488" t="str">
        <f ca="1">IF(ISBLANK(OFFSET('5. Pp (3 años)'!$E$46,INT((ROW()-13)/2),0)),"",OFFSET('5. Pp (3 años)'!$E$46,INT((ROW()-13)/2),0))</f>
        <v/>
      </c>
      <c r="F171" s="490" t="str">
        <f ca="1">IF(ISBLANK(OFFSET('5. Pp (3 años)'!$K$46,INT((ROW()-13)/2),0)),"",OFFSET('5. Pp (3 años)'!$K$46,INT((ROW()-13)/2),0))</f>
        <v/>
      </c>
      <c r="G171" s="492" t="str">
        <f ca="1">IF(ISBLANK(OFFSET('5. Pp (3 años)'!$H$46,INT((ROW()-13)/2),0)),"",OFFSET('5. Pp (3 años)'!$H$46,INT((ROW()-13)/2),0))</f>
        <v/>
      </c>
      <c r="H171" s="535" t="str">
        <f ca="1">IF(ISBLANK(OFFSET('9. METAS'!$L$20,INT((ROW()-13)/2),0)),"",OFFSET('9. METAS'!$L$20,INT((ROW()-13)/2),0))</f>
        <v/>
      </c>
      <c r="I171" s="479"/>
      <c r="J171" s="135" t="e">
        <f ca="1">IF(MOD(ROW()-13,2)=0,IF(ISBLANK(OFFSET(#REF!,INT((ROW()-13)/2),0)),"",OFFSET(#REF!,INT((ROW()-13)/2),0)),IF(ISBLANK(OFFSET('9. METAS'!$U$20,INT((ROW()-14)/2),0)),"",OFFSET('9. METAS'!$U$20,INT((ROW()-14)/2),0)))</f>
        <v>#REF!</v>
      </c>
      <c r="K171" s="136" t="e">
        <f ca="1">IF(MOD(ROW()-13,2)=0,IF(ISBLANK(OFFSET(#REF!,INT((ROW()-13)/2),0)),"",OFFSET(#REF!,INT((ROW()-13)/2),0)),IF(ISBLANK(OFFSET('9. METAS'!$V$20,INT((ROW()-14)/2),0)),"",OFFSET('9. METAS'!$V$20,INT((ROW()-14)/2),0)))</f>
        <v>#REF!</v>
      </c>
      <c r="L171" s="136" t="e">
        <f ca="1">IF(MOD(ROW()-13,2)=0,IF(ISBLANK(OFFSET(#REF!,INT((ROW()-13)/2),0)),"",OFFSET(#REF!,INT((ROW()-13)/2),0)),IF(ISBLANK(OFFSET('9. METAS'!$W$20,INT((ROW()-14)/2),0)),"",OFFSET('9. METAS'!$W$20,INT((ROW()-14)/2),0)))</f>
        <v>#REF!</v>
      </c>
      <c r="M171" s="137" t="e">
        <f ca="1">IF(MOD(ROW()-13,2)=0,IF(ISBLANK(OFFSET(#REF!,INT((ROW()-13)/2),0)),"",OFFSET(#REF!,INT((ROW()-13)/2),0)),IF(ISBLANK(OFFSET('9. METAS'!$X$20,INT((ROW()-14)/2),0)),"",OFFSET('9. METAS'!$X$20,INT((ROW()-14)/2),0)))</f>
        <v>#REF!</v>
      </c>
      <c r="N171" s="536" t="str">
        <f t="shared" ref="N171" ca="1" si="154">IFERROR(J171/J172,"ND")</f>
        <v>ND</v>
      </c>
      <c r="O171" s="507" t="str">
        <f t="shared" ref="O171" ca="1" si="155">IFERROR(((J171+K171)/H171),"ND")</f>
        <v>ND</v>
      </c>
      <c r="P171" s="538"/>
    </row>
    <row r="172" spans="3:16">
      <c r="C172" s="498"/>
      <c r="D172" s="488"/>
      <c r="E172" s="488"/>
      <c r="F172" s="490"/>
      <c r="G172" s="492"/>
      <c r="H172" s="535"/>
      <c r="I172" s="480"/>
      <c r="J172" s="135" t="str">
        <f ca="1">IF(MOD(ROW()-13,2)=0,IF(ISBLANK(OFFSET(#REF!,INT((ROW()-13)/2),0)),"",OFFSET(#REF!,INT((ROW()-13)/2),0)),IF(ISBLANK(OFFSET('9. METAS'!$U$20,INT((ROW()-14)/2),0)),"",OFFSET('9. METAS'!$U$20,INT((ROW()-14)/2),0)))</f>
        <v/>
      </c>
      <c r="K172" s="136" t="str">
        <f ca="1">IF(MOD(ROW()-13,2)=0,IF(ISBLANK(OFFSET(#REF!,INT((ROW()-13)/2),0)),"",OFFSET(#REF!,INT((ROW()-13)/2),0)),IF(ISBLANK(OFFSET('9. METAS'!$V$20,INT((ROW()-14)/2),0)),"",OFFSET('9. METAS'!$V$20,INT((ROW()-14)/2),0)))</f>
        <v/>
      </c>
      <c r="L172" s="136" t="str">
        <f ca="1">IF(MOD(ROW()-13,2)=0,IF(ISBLANK(OFFSET(#REF!,INT((ROW()-13)/2),0)),"",OFFSET(#REF!,INT((ROW()-13)/2),0)),IF(ISBLANK(OFFSET('9. METAS'!$W$20,INT((ROW()-14)/2),0)),"",OFFSET('9. METAS'!$W$20,INT((ROW()-14)/2),0)))</f>
        <v/>
      </c>
      <c r="M172" s="137" t="str">
        <f ca="1">IF(MOD(ROW()-13,2)=0,IF(ISBLANK(OFFSET(#REF!,INT((ROW()-13)/2),0)),"",OFFSET(#REF!,INT((ROW()-13)/2),0)),IF(ISBLANK(OFFSET('9. METAS'!$X$20,INT((ROW()-14)/2),0)),"",OFFSET('9. METAS'!$X$20,INT((ROW()-14)/2),0)))</f>
        <v/>
      </c>
      <c r="N172" s="537"/>
      <c r="O172" s="508"/>
      <c r="P172" s="539"/>
    </row>
    <row r="173" spans="3:16">
      <c r="C173" s="486" t="str">
        <f ca="1">IF(ISBLANK(OFFSET('5. Pp (3 años)'!$C$46,INT((ROW()-13)/2),0)),"",OFFSET('5. Pp (3 años)'!$C$46,INT((ROW()-13)/2),0))</f>
        <v/>
      </c>
      <c r="D173" s="488" t="str">
        <f ca="1">IF(ISBLANK(OFFSET('5. Pp (3 años)'!$D$46,INT((ROW()-13)/2),0)),"",OFFSET('5. Pp (3 años)'!$D$46,INT((ROW()-13)/2),0))</f>
        <v/>
      </c>
      <c r="E173" s="488" t="str">
        <f ca="1">IF(ISBLANK(OFFSET('5. Pp (3 años)'!$E$46,INT((ROW()-13)/2),0)),"",OFFSET('5. Pp (3 años)'!$E$46,INT((ROW()-13)/2),0))</f>
        <v/>
      </c>
      <c r="F173" s="490" t="str">
        <f ca="1">IF(ISBLANK(OFFSET('5. Pp (3 años)'!$K$46,INT((ROW()-13)/2),0)),"",OFFSET('5. Pp (3 años)'!$K$46,INT((ROW()-13)/2),0))</f>
        <v/>
      </c>
      <c r="G173" s="492" t="str">
        <f ca="1">IF(ISBLANK(OFFSET('5. Pp (3 años)'!$H$46,INT((ROW()-13)/2),0)),"",OFFSET('5. Pp (3 años)'!$H$46,INT((ROW()-13)/2),0))</f>
        <v/>
      </c>
      <c r="H173" s="535" t="str">
        <f ca="1">IF(ISBLANK(OFFSET('9. METAS'!$L$20,INT((ROW()-13)/2),0)),"",OFFSET('9. METAS'!$L$20,INT((ROW()-13)/2),0))</f>
        <v/>
      </c>
      <c r="I173" s="479"/>
      <c r="J173" s="135" t="e">
        <f ca="1">IF(MOD(ROW()-13,2)=0,IF(ISBLANK(OFFSET(#REF!,INT((ROW()-13)/2),0)),"",OFFSET(#REF!,INT((ROW()-13)/2),0)),IF(ISBLANK(OFFSET('9. METAS'!$U$20,INT((ROW()-14)/2),0)),"",OFFSET('9. METAS'!$U$20,INT((ROW()-14)/2),0)))</f>
        <v>#REF!</v>
      </c>
      <c r="K173" s="136" t="e">
        <f ca="1">IF(MOD(ROW()-13,2)=0,IF(ISBLANK(OFFSET(#REF!,INT((ROW()-13)/2),0)),"",OFFSET(#REF!,INT((ROW()-13)/2),0)),IF(ISBLANK(OFFSET('9. METAS'!$V$20,INT((ROW()-14)/2),0)),"",OFFSET('9. METAS'!$V$20,INT((ROW()-14)/2),0)))</f>
        <v>#REF!</v>
      </c>
      <c r="L173" s="136" t="e">
        <f ca="1">IF(MOD(ROW()-13,2)=0,IF(ISBLANK(OFFSET(#REF!,INT((ROW()-13)/2),0)),"",OFFSET(#REF!,INT((ROW()-13)/2),0)),IF(ISBLANK(OFFSET('9. METAS'!$W$20,INT((ROW()-14)/2),0)),"",OFFSET('9. METAS'!$W$20,INT((ROW()-14)/2),0)))</f>
        <v>#REF!</v>
      </c>
      <c r="M173" s="137" t="e">
        <f ca="1">IF(MOD(ROW()-13,2)=0,IF(ISBLANK(OFFSET(#REF!,INT((ROW()-13)/2),0)),"",OFFSET(#REF!,INT((ROW()-13)/2),0)),IF(ISBLANK(OFFSET('9. METAS'!$X$20,INT((ROW()-14)/2),0)),"",OFFSET('9. METAS'!$X$20,INT((ROW()-14)/2),0)))</f>
        <v>#REF!</v>
      </c>
      <c r="N173" s="536" t="str">
        <f t="shared" ref="N173" ca="1" si="156">IFERROR(J173/J174,"ND")</f>
        <v>ND</v>
      </c>
      <c r="O173" s="507" t="str">
        <f t="shared" ref="O173" ca="1" si="157">IFERROR(((J173+K173)/H173),"ND")</f>
        <v>ND</v>
      </c>
      <c r="P173" s="538"/>
    </row>
    <row r="174" spans="3:16">
      <c r="C174" s="498"/>
      <c r="D174" s="488"/>
      <c r="E174" s="488"/>
      <c r="F174" s="490"/>
      <c r="G174" s="492"/>
      <c r="H174" s="535"/>
      <c r="I174" s="480"/>
      <c r="J174" s="135" t="str">
        <f ca="1">IF(MOD(ROW()-13,2)=0,IF(ISBLANK(OFFSET(#REF!,INT((ROW()-13)/2),0)),"",OFFSET(#REF!,INT((ROW()-13)/2),0)),IF(ISBLANK(OFFSET('9. METAS'!$U$20,INT((ROW()-14)/2),0)),"",OFFSET('9. METAS'!$U$20,INT((ROW()-14)/2),0)))</f>
        <v/>
      </c>
      <c r="K174" s="136" t="str">
        <f ca="1">IF(MOD(ROW()-13,2)=0,IF(ISBLANK(OFFSET(#REF!,INT((ROW()-13)/2),0)),"",OFFSET(#REF!,INT((ROW()-13)/2),0)),IF(ISBLANK(OFFSET('9. METAS'!$V$20,INT((ROW()-14)/2),0)),"",OFFSET('9. METAS'!$V$20,INT((ROW()-14)/2),0)))</f>
        <v/>
      </c>
      <c r="L174" s="136" t="str">
        <f ca="1">IF(MOD(ROW()-13,2)=0,IF(ISBLANK(OFFSET(#REF!,INT((ROW()-13)/2),0)),"",OFFSET(#REF!,INT((ROW()-13)/2),0)),IF(ISBLANK(OFFSET('9. METAS'!$W$20,INT((ROW()-14)/2),0)),"",OFFSET('9. METAS'!$W$20,INT((ROW()-14)/2),0)))</f>
        <v/>
      </c>
      <c r="M174" s="137" t="str">
        <f ca="1">IF(MOD(ROW()-13,2)=0,IF(ISBLANK(OFFSET(#REF!,INT((ROW()-13)/2),0)),"",OFFSET(#REF!,INT((ROW()-13)/2),0)),IF(ISBLANK(OFFSET('9. METAS'!$X$20,INT((ROW()-14)/2),0)),"",OFFSET('9. METAS'!$X$20,INT((ROW()-14)/2),0)))</f>
        <v/>
      </c>
      <c r="N174" s="537"/>
      <c r="O174" s="508"/>
      <c r="P174" s="539"/>
    </row>
    <row r="175" spans="3:16">
      <c r="C175" s="486" t="str">
        <f ca="1">IF(ISBLANK(OFFSET('5. Pp (3 años)'!$C$46,INT((ROW()-13)/2),0)),"",OFFSET('5. Pp (3 años)'!$C$46,INT((ROW()-13)/2),0))</f>
        <v/>
      </c>
      <c r="D175" s="488" t="str">
        <f ca="1">IF(ISBLANK(OFFSET('5. Pp (3 años)'!$D$46,INT((ROW()-13)/2),0)),"",OFFSET('5. Pp (3 años)'!$D$46,INT((ROW()-13)/2),0))</f>
        <v/>
      </c>
      <c r="E175" s="488" t="str">
        <f ca="1">IF(ISBLANK(OFFSET('5. Pp (3 años)'!$E$46,INT((ROW()-13)/2),0)),"",OFFSET('5. Pp (3 años)'!$E$46,INT((ROW()-13)/2),0))</f>
        <v/>
      </c>
      <c r="F175" s="490" t="str">
        <f ca="1">IF(ISBLANK(OFFSET('5. Pp (3 años)'!$K$46,INT((ROW()-13)/2),0)),"",OFFSET('5. Pp (3 años)'!$K$46,INT((ROW()-13)/2),0))</f>
        <v/>
      </c>
      <c r="G175" s="492" t="str">
        <f ca="1">IF(ISBLANK(OFFSET('5. Pp (3 años)'!$H$46,INT((ROW()-13)/2),0)),"",OFFSET('5. Pp (3 años)'!$H$46,INT((ROW()-13)/2),0))</f>
        <v/>
      </c>
      <c r="H175" s="535" t="str">
        <f ca="1">IF(ISBLANK(OFFSET('9. METAS'!$L$20,INT((ROW()-13)/2),0)),"",OFFSET('9. METAS'!$L$20,INT((ROW()-13)/2),0))</f>
        <v/>
      </c>
      <c r="I175" s="479"/>
      <c r="J175" s="135" t="e">
        <f ca="1">IF(MOD(ROW()-13,2)=0,IF(ISBLANK(OFFSET(#REF!,INT((ROW()-13)/2),0)),"",OFFSET(#REF!,INT((ROW()-13)/2),0)),IF(ISBLANK(OFFSET('9. METAS'!$U$20,INT((ROW()-14)/2),0)),"",OFFSET('9. METAS'!$U$20,INT((ROW()-14)/2),0)))</f>
        <v>#REF!</v>
      </c>
      <c r="K175" s="136" t="e">
        <f ca="1">IF(MOD(ROW()-13,2)=0,IF(ISBLANK(OFFSET(#REF!,INT((ROW()-13)/2),0)),"",OFFSET(#REF!,INT((ROW()-13)/2),0)),IF(ISBLANK(OFFSET('9. METAS'!$V$20,INT((ROW()-14)/2),0)),"",OFFSET('9. METAS'!$V$20,INT((ROW()-14)/2),0)))</f>
        <v>#REF!</v>
      </c>
      <c r="L175" s="136" t="e">
        <f ca="1">IF(MOD(ROW()-13,2)=0,IF(ISBLANK(OFFSET(#REF!,INT((ROW()-13)/2),0)),"",OFFSET(#REF!,INT((ROW()-13)/2),0)),IF(ISBLANK(OFFSET('9. METAS'!$W$20,INT((ROW()-14)/2),0)),"",OFFSET('9. METAS'!$W$20,INT((ROW()-14)/2),0)))</f>
        <v>#REF!</v>
      </c>
      <c r="M175" s="137" t="e">
        <f ca="1">IF(MOD(ROW()-13,2)=0,IF(ISBLANK(OFFSET(#REF!,INT((ROW()-13)/2),0)),"",OFFSET(#REF!,INT((ROW()-13)/2),0)),IF(ISBLANK(OFFSET('9. METAS'!$X$20,INT((ROW()-14)/2),0)),"",OFFSET('9. METAS'!$X$20,INT((ROW()-14)/2),0)))</f>
        <v>#REF!</v>
      </c>
      <c r="N175" s="536" t="str">
        <f t="shared" ref="N175" ca="1" si="158">IFERROR(J175/J176,"ND")</f>
        <v>ND</v>
      </c>
      <c r="O175" s="507" t="str">
        <f t="shared" ref="O175" ca="1" si="159">IFERROR(((J175+K175)/H175),"ND")</f>
        <v>ND</v>
      </c>
      <c r="P175" s="538"/>
    </row>
    <row r="176" spans="3:16">
      <c r="C176" s="498"/>
      <c r="D176" s="488"/>
      <c r="E176" s="488"/>
      <c r="F176" s="490"/>
      <c r="G176" s="492"/>
      <c r="H176" s="535"/>
      <c r="I176" s="480"/>
      <c r="J176" s="135" t="str">
        <f ca="1">IF(MOD(ROW()-13,2)=0,IF(ISBLANK(OFFSET(#REF!,INT((ROW()-13)/2),0)),"",OFFSET(#REF!,INT((ROW()-13)/2),0)),IF(ISBLANK(OFFSET('9. METAS'!$U$20,INT((ROW()-14)/2),0)),"",OFFSET('9. METAS'!$U$20,INT((ROW()-14)/2),0)))</f>
        <v/>
      </c>
      <c r="K176" s="136" t="str">
        <f ca="1">IF(MOD(ROW()-13,2)=0,IF(ISBLANK(OFFSET(#REF!,INT((ROW()-13)/2),0)),"",OFFSET(#REF!,INT((ROW()-13)/2),0)),IF(ISBLANK(OFFSET('9. METAS'!$V$20,INT((ROW()-14)/2),0)),"",OFFSET('9. METAS'!$V$20,INT((ROW()-14)/2),0)))</f>
        <v/>
      </c>
      <c r="L176" s="136" t="str">
        <f ca="1">IF(MOD(ROW()-13,2)=0,IF(ISBLANK(OFFSET(#REF!,INT((ROW()-13)/2),0)),"",OFFSET(#REF!,INT((ROW()-13)/2),0)),IF(ISBLANK(OFFSET('9. METAS'!$W$20,INT((ROW()-14)/2),0)),"",OFFSET('9. METAS'!$W$20,INT((ROW()-14)/2),0)))</f>
        <v/>
      </c>
      <c r="M176" s="137" t="str">
        <f ca="1">IF(MOD(ROW()-13,2)=0,IF(ISBLANK(OFFSET(#REF!,INT((ROW()-13)/2),0)),"",OFFSET(#REF!,INT((ROW()-13)/2),0)),IF(ISBLANK(OFFSET('9. METAS'!$X$20,INT((ROW()-14)/2),0)),"",OFFSET('9. METAS'!$X$20,INT((ROW()-14)/2),0)))</f>
        <v/>
      </c>
      <c r="N176" s="537"/>
      <c r="O176" s="508"/>
      <c r="P176" s="539"/>
    </row>
    <row r="177" spans="3:16">
      <c r="C177" s="486" t="str">
        <f ca="1">IF(ISBLANK(OFFSET('5. Pp (3 años)'!$C$46,INT((ROW()-13)/2),0)),"",OFFSET('5. Pp (3 años)'!$C$46,INT((ROW()-13)/2),0))</f>
        <v/>
      </c>
      <c r="D177" s="488" t="str">
        <f ca="1">IF(ISBLANK(OFFSET('5. Pp (3 años)'!$D$46,INT((ROW()-13)/2),0)),"",OFFSET('5. Pp (3 años)'!$D$46,INT((ROW()-13)/2),0))</f>
        <v/>
      </c>
      <c r="E177" s="488" t="str">
        <f ca="1">IF(ISBLANK(OFFSET('5. Pp (3 años)'!$E$46,INT((ROW()-13)/2),0)),"",OFFSET('5. Pp (3 años)'!$E$46,INT((ROW()-13)/2),0))</f>
        <v/>
      </c>
      <c r="F177" s="490" t="str">
        <f ca="1">IF(ISBLANK(OFFSET('5. Pp (3 años)'!$K$46,INT((ROW()-13)/2),0)),"",OFFSET('5. Pp (3 años)'!$K$46,INT((ROW()-13)/2),0))</f>
        <v/>
      </c>
      <c r="G177" s="492" t="str">
        <f ca="1">IF(ISBLANK(OFFSET('5. Pp (3 años)'!$H$46,INT((ROW()-13)/2),0)),"",OFFSET('5. Pp (3 años)'!$H$46,INT((ROW()-13)/2),0))</f>
        <v/>
      </c>
      <c r="H177" s="535" t="str">
        <f ca="1">IF(ISBLANK(OFFSET('9. METAS'!$L$20,INT((ROW()-13)/2),0)),"",OFFSET('9. METAS'!$L$20,INT((ROW()-13)/2),0))</f>
        <v/>
      </c>
      <c r="I177" s="479"/>
      <c r="J177" s="135" t="e">
        <f ca="1">IF(MOD(ROW()-13,2)=0,IF(ISBLANK(OFFSET(#REF!,INT((ROW()-13)/2),0)),"",OFFSET(#REF!,INT((ROW()-13)/2),0)),IF(ISBLANK(OFFSET('9. METAS'!$U$20,INT((ROW()-14)/2),0)),"",OFFSET('9. METAS'!$U$20,INT((ROW()-14)/2),0)))</f>
        <v>#REF!</v>
      </c>
      <c r="K177" s="136" t="e">
        <f ca="1">IF(MOD(ROW()-13,2)=0,IF(ISBLANK(OFFSET(#REF!,INT((ROW()-13)/2),0)),"",OFFSET(#REF!,INT((ROW()-13)/2),0)),IF(ISBLANK(OFFSET('9. METAS'!$V$20,INT((ROW()-14)/2),0)),"",OFFSET('9. METAS'!$V$20,INT((ROW()-14)/2),0)))</f>
        <v>#REF!</v>
      </c>
      <c r="L177" s="136" t="e">
        <f ca="1">IF(MOD(ROW()-13,2)=0,IF(ISBLANK(OFFSET(#REF!,INT((ROW()-13)/2),0)),"",OFFSET(#REF!,INT((ROW()-13)/2),0)),IF(ISBLANK(OFFSET('9. METAS'!$W$20,INT((ROW()-14)/2),0)),"",OFFSET('9. METAS'!$W$20,INT((ROW()-14)/2),0)))</f>
        <v>#REF!</v>
      </c>
      <c r="M177" s="137" t="e">
        <f ca="1">IF(MOD(ROW()-13,2)=0,IF(ISBLANK(OFFSET(#REF!,INT((ROW()-13)/2),0)),"",OFFSET(#REF!,INT((ROW()-13)/2),0)),IF(ISBLANK(OFFSET('9. METAS'!$X$20,INT((ROW()-14)/2),0)),"",OFFSET('9. METAS'!$X$20,INT((ROW()-14)/2),0)))</f>
        <v>#REF!</v>
      </c>
      <c r="N177" s="536" t="str">
        <f t="shared" ref="N177" ca="1" si="160">IFERROR(J177/J178,"ND")</f>
        <v>ND</v>
      </c>
      <c r="O177" s="507" t="str">
        <f t="shared" ref="O177" ca="1" si="161">IFERROR(((J177+K177)/H177),"ND")</f>
        <v>ND</v>
      </c>
      <c r="P177" s="538"/>
    </row>
    <row r="178" spans="3:16">
      <c r="C178" s="498"/>
      <c r="D178" s="488"/>
      <c r="E178" s="488"/>
      <c r="F178" s="490"/>
      <c r="G178" s="492"/>
      <c r="H178" s="535"/>
      <c r="I178" s="480"/>
      <c r="J178" s="135" t="str">
        <f ca="1">IF(MOD(ROW()-13,2)=0,IF(ISBLANK(OFFSET(#REF!,INT((ROW()-13)/2),0)),"",OFFSET(#REF!,INT((ROW()-13)/2),0)),IF(ISBLANK(OFFSET('9. METAS'!$U$20,INT((ROW()-14)/2),0)),"",OFFSET('9. METAS'!$U$20,INT((ROW()-14)/2),0)))</f>
        <v/>
      </c>
      <c r="K178" s="136" t="str">
        <f ca="1">IF(MOD(ROW()-13,2)=0,IF(ISBLANK(OFFSET(#REF!,INT((ROW()-13)/2),0)),"",OFFSET(#REF!,INT((ROW()-13)/2),0)),IF(ISBLANK(OFFSET('9. METAS'!$V$20,INT((ROW()-14)/2),0)),"",OFFSET('9. METAS'!$V$20,INT((ROW()-14)/2),0)))</f>
        <v/>
      </c>
      <c r="L178" s="136" t="str">
        <f ca="1">IF(MOD(ROW()-13,2)=0,IF(ISBLANK(OFFSET(#REF!,INT((ROW()-13)/2),0)),"",OFFSET(#REF!,INT((ROW()-13)/2),0)),IF(ISBLANK(OFFSET('9. METAS'!$W$20,INT((ROW()-14)/2),0)),"",OFFSET('9. METAS'!$W$20,INT((ROW()-14)/2),0)))</f>
        <v/>
      </c>
      <c r="M178" s="137" t="str">
        <f ca="1">IF(MOD(ROW()-13,2)=0,IF(ISBLANK(OFFSET(#REF!,INT((ROW()-13)/2),0)),"",OFFSET(#REF!,INT((ROW()-13)/2),0)),IF(ISBLANK(OFFSET('9. METAS'!$X$20,INT((ROW()-14)/2),0)),"",OFFSET('9. METAS'!$X$20,INT((ROW()-14)/2),0)))</f>
        <v/>
      </c>
      <c r="N178" s="537"/>
      <c r="O178" s="508"/>
      <c r="P178" s="539"/>
    </row>
    <row r="179" spans="3:16">
      <c r="C179" s="486" t="str">
        <f ca="1">IF(ISBLANK(OFFSET('5. Pp (3 años)'!$C$46,INT((ROW()-13)/2),0)),"",OFFSET('5. Pp (3 años)'!$C$46,INT((ROW()-13)/2),0))</f>
        <v/>
      </c>
      <c r="D179" s="488" t="str">
        <f ca="1">IF(ISBLANK(OFFSET('5. Pp (3 años)'!$D$46,INT((ROW()-13)/2),0)),"",OFFSET('5. Pp (3 años)'!$D$46,INT((ROW()-13)/2),0))</f>
        <v/>
      </c>
      <c r="E179" s="488" t="str">
        <f ca="1">IF(ISBLANK(OFFSET('5. Pp (3 años)'!$E$46,INT((ROW()-13)/2),0)),"",OFFSET('5. Pp (3 años)'!$E$46,INT((ROW()-13)/2),0))</f>
        <v/>
      </c>
      <c r="F179" s="490" t="str">
        <f ca="1">IF(ISBLANK(OFFSET('5. Pp (3 años)'!$K$46,INT((ROW()-13)/2),0)),"",OFFSET('5. Pp (3 años)'!$K$46,INT((ROW()-13)/2),0))</f>
        <v/>
      </c>
      <c r="G179" s="492" t="str">
        <f ca="1">IF(ISBLANK(OFFSET('5. Pp (3 años)'!$H$46,INT((ROW()-13)/2),0)),"",OFFSET('5. Pp (3 años)'!$H$46,INT((ROW()-13)/2),0))</f>
        <v/>
      </c>
      <c r="H179" s="535" t="str">
        <f ca="1">IF(ISBLANK(OFFSET('9. METAS'!$L$20,INT((ROW()-13)/2),0)),"",OFFSET('9. METAS'!$L$20,INT((ROW()-13)/2),0))</f>
        <v/>
      </c>
      <c r="I179" s="479"/>
      <c r="J179" s="135" t="e">
        <f ca="1">IF(MOD(ROW()-13,2)=0,IF(ISBLANK(OFFSET(#REF!,INT((ROW()-13)/2),0)),"",OFFSET(#REF!,INT((ROW()-13)/2),0)),IF(ISBLANK(OFFSET('9. METAS'!$U$20,INT((ROW()-14)/2),0)),"",OFFSET('9. METAS'!$U$20,INT((ROW()-14)/2),0)))</f>
        <v>#REF!</v>
      </c>
      <c r="K179" s="136" t="e">
        <f ca="1">IF(MOD(ROW()-13,2)=0,IF(ISBLANK(OFFSET(#REF!,INT((ROW()-13)/2),0)),"",OFFSET(#REF!,INT((ROW()-13)/2),0)),IF(ISBLANK(OFFSET('9. METAS'!$V$20,INT((ROW()-14)/2),0)),"",OFFSET('9. METAS'!$V$20,INT((ROW()-14)/2),0)))</f>
        <v>#REF!</v>
      </c>
      <c r="L179" s="136" t="e">
        <f ca="1">IF(MOD(ROW()-13,2)=0,IF(ISBLANK(OFFSET(#REF!,INT((ROW()-13)/2),0)),"",OFFSET(#REF!,INT((ROW()-13)/2),0)),IF(ISBLANK(OFFSET('9. METAS'!$W$20,INT((ROW()-14)/2),0)),"",OFFSET('9. METAS'!$W$20,INT((ROW()-14)/2),0)))</f>
        <v>#REF!</v>
      </c>
      <c r="M179" s="137" t="e">
        <f ca="1">IF(MOD(ROW()-13,2)=0,IF(ISBLANK(OFFSET(#REF!,INT((ROW()-13)/2),0)),"",OFFSET(#REF!,INT((ROW()-13)/2),0)),IF(ISBLANK(OFFSET('9. METAS'!$X$20,INT((ROW()-14)/2),0)),"",OFFSET('9. METAS'!$X$20,INT((ROW()-14)/2),0)))</f>
        <v>#REF!</v>
      </c>
      <c r="N179" s="536" t="str">
        <f t="shared" ref="N179" ca="1" si="162">IFERROR(J179/J180,"ND")</f>
        <v>ND</v>
      </c>
      <c r="O179" s="507" t="str">
        <f t="shared" ref="O179" ca="1" si="163">IFERROR(((J179+K179)/H179),"ND")</f>
        <v>ND</v>
      </c>
      <c r="P179" s="538"/>
    </row>
    <row r="180" spans="3:16">
      <c r="C180" s="498"/>
      <c r="D180" s="488"/>
      <c r="E180" s="488"/>
      <c r="F180" s="490"/>
      <c r="G180" s="492"/>
      <c r="H180" s="535"/>
      <c r="I180" s="480"/>
      <c r="J180" s="135" t="str">
        <f ca="1">IF(MOD(ROW()-13,2)=0,IF(ISBLANK(OFFSET(#REF!,INT((ROW()-13)/2),0)),"",OFFSET(#REF!,INT((ROW()-13)/2),0)),IF(ISBLANK(OFFSET('9. METAS'!$U$20,INT((ROW()-14)/2),0)),"",OFFSET('9. METAS'!$U$20,INT((ROW()-14)/2),0)))</f>
        <v/>
      </c>
      <c r="K180" s="136" t="str">
        <f ca="1">IF(MOD(ROW()-13,2)=0,IF(ISBLANK(OFFSET(#REF!,INT((ROW()-13)/2),0)),"",OFFSET(#REF!,INT((ROW()-13)/2),0)),IF(ISBLANK(OFFSET('9. METAS'!$V$20,INT((ROW()-14)/2),0)),"",OFFSET('9. METAS'!$V$20,INT((ROW()-14)/2),0)))</f>
        <v/>
      </c>
      <c r="L180" s="136" t="str">
        <f ca="1">IF(MOD(ROW()-13,2)=0,IF(ISBLANK(OFFSET(#REF!,INT((ROW()-13)/2),0)),"",OFFSET(#REF!,INT((ROW()-13)/2),0)),IF(ISBLANK(OFFSET('9. METAS'!$W$20,INT((ROW()-14)/2),0)),"",OFFSET('9. METAS'!$W$20,INT((ROW()-14)/2),0)))</f>
        <v/>
      </c>
      <c r="M180" s="137" t="str">
        <f ca="1">IF(MOD(ROW()-13,2)=0,IF(ISBLANK(OFFSET(#REF!,INT((ROW()-13)/2),0)),"",OFFSET(#REF!,INT((ROW()-13)/2),0)),IF(ISBLANK(OFFSET('9. METAS'!$X$20,INT((ROW()-14)/2),0)),"",OFFSET('9. METAS'!$X$20,INT((ROW()-14)/2),0)))</f>
        <v/>
      </c>
      <c r="N180" s="537"/>
      <c r="O180" s="508"/>
      <c r="P180" s="539"/>
    </row>
    <row r="181" spans="3:16">
      <c r="C181" s="486" t="str">
        <f ca="1">IF(ISBLANK(OFFSET('5. Pp (3 años)'!$C$46,INT((ROW()-13)/2),0)),"",OFFSET('5. Pp (3 años)'!$C$46,INT((ROW()-13)/2),0))</f>
        <v/>
      </c>
      <c r="D181" s="488" t="str">
        <f ca="1">IF(ISBLANK(OFFSET('5. Pp (3 años)'!$D$46,INT((ROW()-13)/2),0)),"",OFFSET('5. Pp (3 años)'!$D$46,INT((ROW()-13)/2),0))</f>
        <v/>
      </c>
      <c r="E181" s="488" t="str">
        <f ca="1">IF(ISBLANK(OFFSET('5. Pp (3 años)'!$E$46,INT((ROW()-13)/2),0)),"",OFFSET('5. Pp (3 años)'!$E$46,INT((ROW()-13)/2),0))</f>
        <v/>
      </c>
      <c r="F181" s="490" t="str">
        <f ca="1">IF(ISBLANK(OFFSET('5. Pp (3 años)'!$K$46,INT((ROW()-13)/2),0)),"",OFFSET('5. Pp (3 años)'!$K$46,INT((ROW()-13)/2),0))</f>
        <v/>
      </c>
      <c r="G181" s="492" t="str">
        <f ca="1">IF(ISBLANK(OFFSET('5. Pp (3 años)'!$H$46,INT((ROW()-13)/2),0)),"",OFFSET('5. Pp (3 años)'!$H$46,INT((ROW()-13)/2),0))</f>
        <v/>
      </c>
      <c r="H181" s="535" t="str">
        <f ca="1">IF(ISBLANK(OFFSET('9. METAS'!$L$20,INT((ROW()-13)/2),0)),"",OFFSET('9. METAS'!$L$20,INT((ROW()-13)/2),0))</f>
        <v/>
      </c>
      <c r="I181" s="479"/>
      <c r="J181" s="135" t="e">
        <f ca="1">IF(MOD(ROW()-13,2)=0,IF(ISBLANK(OFFSET(#REF!,INT((ROW()-13)/2),0)),"",OFFSET(#REF!,INT((ROW()-13)/2),0)),IF(ISBLANK(OFFSET('9. METAS'!$U$20,INT((ROW()-14)/2),0)),"",OFFSET('9. METAS'!$U$20,INT((ROW()-14)/2),0)))</f>
        <v>#REF!</v>
      </c>
      <c r="K181" s="136" t="e">
        <f ca="1">IF(MOD(ROW()-13,2)=0,IF(ISBLANK(OFFSET(#REF!,INT((ROW()-13)/2),0)),"",OFFSET(#REF!,INT((ROW()-13)/2),0)),IF(ISBLANK(OFFSET('9. METAS'!$V$20,INT((ROW()-14)/2),0)),"",OFFSET('9. METAS'!$V$20,INT((ROW()-14)/2),0)))</f>
        <v>#REF!</v>
      </c>
      <c r="L181" s="136" t="e">
        <f ca="1">IF(MOD(ROW()-13,2)=0,IF(ISBLANK(OFFSET(#REF!,INT((ROW()-13)/2),0)),"",OFFSET(#REF!,INT((ROW()-13)/2),0)),IF(ISBLANK(OFFSET('9. METAS'!$W$20,INT((ROW()-14)/2),0)),"",OFFSET('9. METAS'!$W$20,INT((ROW()-14)/2),0)))</f>
        <v>#REF!</v>
      </c>
      <c r="M181" s="137" t="e">
        <f ca="1">IF(MOD(ROW()-13,2)=0,IF(ISBLANK(OFFSET(#REF!,INT((ROW()-13)/2),0)),"",OFFSET(#REF!,INT((ROW()-13)/2),0)),IF(ISBLANK(OFFSET('9. METAS'!$X$20,INT((ROW()-14)/2),0)),"",OFFSET('9. METAS'!$X$20,INT((ROW()-14)/2),0)))</f>
        <v>#REF!</v>
      </c>
      <c r="N181" s="536" t="str">
        <f t="shared" ref="N181" ca="1" si="164">IFERROR(J181/J182,"ND")</f>
        <v>ND</v>
      </c>
      <c r="O181" s="507" t="str">
        <f t="shared" ref="O181" ca="1" si="165">IFERROR(((J181+K181)/H181),"ND")</f>
        <v>ND</v>
      </c>
      <c r="P181" s="538"/>
    </row>
    <row r="182" spans="3:16">
      <c r="C182" s="498"/>
      <c r="D182" s="488"/>
      <c r="E182" s="488"/>
      <c r="F182" s="490"/>
      <c r="G182" s="492"/>
      <c r="H182" s="535"/>
      <c r="I182" s="480"/>
      <c r="J182" s="135" t="str">
        <f ca="1">IF(MOD(ROW()-13,2)=0,IF(ISBLANK(OFFSET(#REF!,INT((ROW()-13)/2),0)),"",OFFSET(#REF!,INT((ROW()-13)/2),0)),IF(ISBLANK(OFFSET('9. METAS'!$U$20,INT((ROW()-14)/2),0)),"",OFFSET('9. METAS'!$U$20,INT((ROW()-14)/2),0)))</f>
        <v/>
      </c>
      <c r="K182" s="136" t="str">
        <f ca="1">IF(MOD(ROW()-13,2)=0,IF(ISBLANK(OFFSET(#REF!,INT((ROW()-13)/2),0)),"",OFFSET(#REF!,INT((ROW()-13)/2),0)),IF(ISBLANK(OFFSET('9. METAS'!$V$20,INT((ROW()-14)/2),0)),"",OFFSET('9. METAS'!$V$20,INT((ROW()-14)/2),0)))</f>
        <v/>
      </c>
      <c r="L182" s="136" t="str">
        <f ca="1">IF(MOD(ROW()-13,2)=0,IF(ISBLANK(OFFSET(#REF!,INT((ROW()-13)/2),0)),"",OFFSET(#REF!,INT((ROW()-13)/2),0)),IF(ISBLANK(OFFSET('9. METAS'!$W$20,INT((ROW()-14)/2),0)),"",OFFSET('9. METAS'!$W$20,INT((ROW()-14)/2),0)))</f>
        <v/>
      </c>
      <c r="M182" s="137" t="str">
        <f ca="1">IF(MOD(ROW()-13,2)=0,IF(ISBLANK(OFFSET(#REF!,INT((ROW()-13)/2),0)),"",OFFSET(#REF!,INT((ROW()-13)/2),0)),IF(ISBLANK(OFFSET('9. METAS'!$X$20,INT((ROW()-14)/2),0)),"",OFFSET('9. METAS'!$X$20,INT((ROW()-14)/2),0)))</f>
        <v/>
      </c>
      <c r="N182" s="537"/>
      <c r="O182" s="508"/>
      <c r="P182" s="539"/>
    </row>
    <row r="183" spans="3:16">
      <c r="C183" s="486" t="str">
        <f ca="1">IF(ISBLANK(OFFSET('5. Pp (3 años)'!$C$46,INT((ROW()-13)/2),0)),"",OFFSET('5. Pp (3 años)'!$C$46,INT((ROW()-13)/2),0))</f>
        <v/>
      </c>
      <c r="D183" s="488" t="str">
        <f ca="1">IF(ISBLANK(OFFSET('5. Pp (3 años)'!$D$46,INT((ROW()-13)/2),0)),"",OFFSET('5. Pp (3 años)'!$D$46,INT((ROW()-13)/2),0))</f>
        <v/>
      </c>
      <c r="E183" s="488" t="str">
        <f ca="1">IF(ISBLANK(OFFSET('5. Pp (3 años)'!$E$46,INT((ROW()-13)/2),0)),"",OFFSET('5. Pp (3 años)'!$E$46,INT((ROW()-13)/2),0))</f>
        <v/>
      </c>
      <c r="F183" s="490" t="str">
        <f ca="1">IF(ISBLANK(OFFSET('5. Pp (3 años)'!$K$46,INT((ROW()-13)/2),0)),"",OFFSET('5. Pp (3 años)'!$K$46,INT((ROW()-13)/2),0))</f>
        <v/>
      </c>
      <c r="G183" s="492" t="str">
        <f ca="1">IF(ISBLANK(OFFSET('5. Pp (3 años)'!$H$46,INT((ROW()-13)/2),0)),"",OFFSET('5. Pp (3 años)'!$H$46,INT((ROW()-13)/2),0))</f>
        <v/>
      </c>
      <c r="H183" s="535" t="str">
        <f ca="1">IF(ISBLANK(OFFSET('9. METAS'!$L$20,INT((ROW()-13)/2),0)),"",OFFSET('9. METAS'!$L$20,INT((ROW()-13)/2),0))</f>
        <v/>
      </c>
      <c r="I183" s="479"/>
      <c r="J183" s="135" t="e">
        <f ca="1">IF(MOD(ROW()-13,2)=0,IF(ISBLANK(OFFSET(#REF!,INT((ROW()-13)/2),0)),"",OFFSET(#REF!,INT((ROW()-13)/2),0)),IF(ISBLANK(OFFSET('9. METAS'!$U$20,INT((ROW()-14)/2),0)),"",OFFSET('9. METAS'!$U$20,INT((ROW()-14)/2),0)))</f>
        <v>#REF!</v>
      </c>
      <c r="K183" s="136" t="e">
        <f ca="1">IF(MOD(ROW()-13,2)=0,IF(ISBLANK(OFFSET(#REF!,INT((ROW()-13)/2),0)),"",OFFSET(#REF!,INT((ROW()-13)/2),0)),IF(ISBLANK(OFFSET('9. METAS'!$V$20,INT((ROW()-14)/2),0)),"",OFFSET('9. METAS'!$V$20,INT((ROW()-14)/2),0)))</f>
        <v>#REF!</v>
      </c>
      <c r="L183" s="136" t="e">
        <f ca="1">IF(MOD(ROW()-13,2)=0,IF(ISBLANK(OFFSET(#REF!,INT((ROW()-13)/2),0)),"",OFFSET(#REF!,INT((ROW()-13)/2),0)),IF(ISBLANK(OFFSET('9. METAS'!$W$20,INT((ROW()-14)/2),0)),"",OFFSET('9. METAS'!$W$20,INT((ROW()-14)/2),0)))</f>
        <v>#REF!</v>
      </c>
      <c r="M183" s="137" t="e">
        <f ca="1">IF(MOD(ROW()-13,2)=0,IF(ISBLANK(OFFSET(#REF!,INT((ROW()-13)/2),0)),"",OFFSET(#REF!,INT((ROW()-13)/2),0)),IF(ISBLANK(OFFSET('9. METAS'!$X$20,INT((ROW()-14)/2),0)),"",OFFSET('9. METAS'!$X$20,INT((ROW()-14)/2),0)))</f>
        <v>#REF!</v>
      </c>
      <c r="N183" s="536" t="str">
        <f t="shared" ref="N183" ca="1" si="166">IFERROR(J183/J184,"ND")</f>
        <v>ND</v>
      </c>
      <c r="O183" s="507" t="str">
        <f t="shared" ref="O183" ca="1" si="167">IFERROR(((J183+K183)/H183),"ND")</f>
        <v>ND</v>
      </c>
      <c r="P183" s="538"/>
    </row>
    <row r="184" spans="3:16">
      <c r="C184" s="498"/>
      <c r="D184" s="488"/>
      <c r="E184" s="488"/>
      <c r="F184" s="490"/>
      <c r="G184" s="492"/>
      <c r="H184" s="535"/>
      <c r="I184" s="480"/>
      <c r="J184" s="135" t="str">
        <f ca="1">IF(MOD(ROW()-13,2)=0,IF(ISBLANK(OFFSET(#REF!,INT((ROW()-13)/2),0)),"",OFFSET(#REF!,INT((ROW()-13)/2),0)),IF(ISBLANK(OFFSET('9. METAS'!$U$20,INT((ROW()-14)/2),0)),"",OFFSET('9. METAS'!$U$20,INT((ROW()-14)/2),0)))</f>
        <v/>
      </c>
      <c r="K184" s="136" t="str">
        <f ca="1">IF(MOD(ROW()-13,2)=0,IF(ISBLANK(OFFSET(#REF!,INT((ROW()-13)/2),0)),"",OFFSET(#REF!,INT((ROW()-13)/2),0)),IF(ISBLANK(OFFSET('9. METAS'!$V$20,INT((ROW()-14)/2),0)),"",OFFSET('9. METAS'!$V$20,INT((ROW()-14)/2),0)))</f>
        <v/>
      </c>
      <c r="L184" s="136" t="str">
        <f ca="1">IF(MOD(ROW()-13,2)=0,IF(ISBLANK(OFFSET(#REF!,INT((ROW()-13)/2),0)),"",OFFSET(#REF!,INT((ROW()-13)/2),0)),IF(ISBLANK(OFFSET('9. METAS'!$W$20,INT((ROW()-14)/2),0)),"",OFFSET('9. METAS'!$W$20,INT((ROW()-14)/2),0)))</f>
        <v/>
      </c>
      <c r="M184" s="137" t="str">
        <f ca="1">IF(MOD(ROW()-13,2)=0,IF(ISBLANK(OFFSET(#REF!,INT((ROW()-13)/2),0)),"",OFFSET(#REF!,INT((ROW()-13)/2),0)),IF(ISBLANK(OFFSET('9. METAS'!$X$20,INT((ROW()-14)/2),0)),"",OFFSET('9. METAS'!$X$20,INT((ROW()-14)/2),0)))</f>
        <v/>
      </c>
      <c r="N184" s="537"/>
      <c r="O184" s="508"/>
      <c r="P184" s="539"/>
    </row>
    <row r="185" spans="3:16">
      <c r="C185" s="486" t="str">
        <f ca="1">IF(ISBLANK(OFFSET('5. Pp (3 años)'!$C$46,INT((ROW()-13)/2),0)),"",OFFSET('5. Pp (3 años)'!$C$46,INT((ROW()-13)/2),0))</f>
        <v/>
      </c>
      <c r="D185" s="488" t="str">
        <f ca="1">IF(ISBLANK(OFFSET('5. Pp (3 años)'!$D$46,INT((ROW()-13)/2),0)),"",OFFSET('5. Pp (3 años)'!$D$46,INT((ROW()-13)/2),0))</f>
        <v/>
      </c>
      <c r="E185" s="488" t="str">
        <f ca="1">IF(ISBLANK(OFFSET('5. Pp (3 años)'!$E$46,INT((ROW()-13)/2),0)),"",OFFSET('5. Pp (3 años)'!$E$46,INT((ROW()-13)/2),0))</f>
        <v/>
      </c>
      <c r="F185" s="490" t="str">
        <f ca="1">IF(ISBLANK(OFFSET('5. Pp (3 años)'!$K$46,INT((ROW()-13)/2),0)),"",OFFSET('5. Pp (3 años)'!$K$46,INT((ROW()-13)/2),0))</f>
        <v/>
      </c>
      <c r="G185" s="492" t="str">
        <f ca="1">IF(ISBLANK(OFFSET('5. Pp (3 años)'!$H$46,INT((ROW()-13)/2),0)),"",OFFSET('5. Pp (3 años)'!$H$46,INT((ROW()-13)/2),0))</f>
        <v/>
      </c>
      <c r="H185" s="535" t="str">
        <f ca="1">IF(ISBLANK(OFFSET('9. METAS'!$L$20,INT((ROW()-13)/2),0)),"",OFFSET('9. METAS'!$L$20,INT((ROW()-13)/2),0))</f>
        <v/>
      </c>
      <c r="I185" s="479"/>
      <c r="J185" s="135" t="e">
        <f ca="1">IF(MOD(ROW()-13,2)=0,IF(ISBLANK(OFFSET(#REF!,INT((ROW()-13)/2),0)),"",OFFSET(#REF!,INT((ROW()-13)/2),0)),IF(ISBLANK(OFFSET('9. METAS'!$U$20,INT((ROW()-14)/2),0)),"",OFFSET('9. METAS'!$U$20,INT((ROW()-14)/2),0)))</f>
        <v>#REF!</v>
      </c>
      <c r="K185" s="136" t="e">
        <f ca="1">IF(MOD(ROW()-13,2)=0,IF(ISBLANK(OFFSET(#REF!,INT((ROW()-13)/2),0)),"",OFFSET(#REF!,INT((ROW()-13)/2),0)),IF(ISBLANK(OFFSET('9. METAS'!$V$20,INT((ROW()-14)/2),0)),"",OFFSET('9. METAS'!$V$20,INT((ROW()-14)/2),0)))</f>
        <v>#REF!</v>
      </c>
      <c r="L185" s="136" t="e">
        <f ca="1">IF(MOD(ROW()-13,2)=0,IF(ISBLANK(OFFSET(#REF!,INT((ROW()-13)/2),0)),"",OFFSET(#REF!,INT((ROW()-13)/2),0)),IF(ISBLANK(OFFSET('9. METAS'!$W$20,INT((ROW()-14)/2),0)),"",OFFSET('9. METAS'!$W$20,INT((ROW()-14)/2),0)))</f>
        <v>#REF!</v>
      </c>
      <c r="M185" s="137" t="e">
        <f ca="1">IF(MOD(ROW()-13,2)=0,IF(ISBLANK(OFFSET(#REF!,INT((ROW()-13)/2),0)),"",OFFSET(#REF!,INT((ROW()-13)/2),0)),IF(ISBLANK(OFFSET('9. METAS'!$X$20,INT((ROW()-14)/2),0)),"",OFFSET('9. METAS'!$X$20,INT((ROW()-14)/2),0)))</f>
        <v>#REF!</v>
      </c>
      <c r="N185" s="536" t="str">
        <f t="shared" ref="N185" ca="1" si="168">IFERROR(J185/J186,"ND")</f>
        <v>ND</v>
      </c>
      <c r="O185" s="507" t="str">
        <f t="shared" ref="O185" ca="1" si="169">IFERROR(((J185+K185)/H185),"ND")</f>
        <v>ND</v>
      </c>
      <c r="P185" s="538"/>
    </row>
    <row r="186" spans="3:16">
      <c r="C186" s="498"/>
      <c r="D186" s="488"/>
      <c r="E186" s="488"/>
      <c r="F186" s="490"/>
      <c r="G186" s="492"/>
      <c r="H186" s="535"/>
      <c r="I186" s="480"/>
      <c r="J186" s="135" t="str">
        <f ca="1">IF(MOD(ROW()-13,2)=0,IF(ISBLANK(OFFSET(#REF!,INT((ROW()-13)/2),0)),"",OFFSET(#REF!,INT((ROW()-13)/2),0)),IF(ISBLANK(OFFSET('9. METAS'!$U$20,INT((ROW()-14)/2),0)),"",OFFSET('9. METAS'!$U$20,INT((ROW()-14)/2),0)))</f>
        <v/>
      </c>
      <c r="K186" s="136" t="str">
        <f ca="1">IF(MOD(ROW()-13,2)=0,IF(ISBLANK(OFFSET(#REF!,INT((ROW()-13)/2),0)),"",OFFSET(#REF!,INT((ROW()-13)/2),0)),IF(ISBLANK(OFFSET('9. METAS'!$V$20,INT((ROW()-14)/2),0)),"",OFFSET('9. METAS'!$V$20,INT((ROW()-14)/2),0)))</f>
        <v/>
      </c>
      <c r="L186" s="136" t="str">
        <f ca="1">IF(MOD(ROW()-13,2)=0,IF(ISBLANK(OFFSET(#REF!,INT((ROW()-13)/2),0)),"",OFFSET(#REF!,INT((ROW()-13)/2),0)),IF(ISBLANK(OFFSET('9. METAS'!$W$20,INT((ROW()-14)/2),0)),"",OFFSET('9. METAS'!$W$20,INT((ROW()-14)/2),0)))</f>
        <v/>
      </c>
      <c r="M186" s="137" t="str">
        <f ca="1">IF(MOD(ROW()-13,2)=0,IF(ISBLANK(OFFSET(#REF!,INT((ROW()-13)/2),0)),"",OFFSET(#REF!,INT((ROW()-13)/2),0)),IF(ISBLANK(OFFSET('9. METAS'!$X$20,INT((ROW()-14)/2),0)),"",OFFSET('9. METAS'!$X$20,INT((ROW()-14)/2),0)))</f>
        <v/>
      </c>
      <c r="N186" s="537"/>
      <c r="O186" s="508"/>
      <c r="P186" s="539"/>
    </row>
    <row r="187" spans="3:16">
      <c r="C187" s="486" t="str">
        <f ca="1">IF(ISBLANK(OFFSET('5. Pp (3 años)'!$C$46,INT((ROW()-13)/2),0)),"",OFFSET('5. Pp (3 años)'!$C$46,INT((ROW()-13)/2),0))</f>
        <v/>
      </c>
      <c r="D187" s="488" t="str">
        <f ca="1">IF(ISBLANK(OFFSET('5. Pp (3 años)'!$D$46,INT((ROW()-13)/2),0)),"",OFFSET('5. Pp (3 años)'!$D$46,INT((ROW()-13)/2),0))</f>
        <v/>
      </c>
      <c r="E187" s="488" t="str">
        <f ca="1">IF(ISBLANK(OFFSET('5. Pp (3 años)'!$E$46,INT((ROW()-13)/2),0)),"",OFFSET('5. Pp (3 años)'!$E$46,INT((ROW()-13)/2),0))</f>
        <v/>
      </c>
      <c r="F187" s="490" t="str">
        <f ca="1">IF(ISBLANK(OFFSET('5. Pp (3 años)'!$K$46,INT((ROW()-13)/2),0)),"",OFFSET('5. Pp (3 años)'!$K$46,INT((ROW()-13)/2),0))</f>
        <v/>
      </c>
      <c r="G187" s="492" t="str">
        <f ca="1">IF(ISBLANK(OFFSET('5. Pp (3 años)'!$H$46,INT((ROW()-13)/2),0)),"",OFFSET('5. Pp (3 años)'!$H$46,INT((ROW()-13)/2),0))</f>
        <v/>
      </c>
      <c r="H187" s="535" t="str">
        <f ca="1">IF(ISBLANK(OFFSET('9. METAS'!$L$20,INT((ROW()-13)/2),0)),"",OFFSET('9. METAS'!$L$20,INT((ROW()-13)/2),0))</f>
        <v/>
      </c>
      <c r="I187" s="479"/>
      <c r="J187" s="135" t="e">
        <f ca="1">IF(MOD(ROW()-13,2)=0,IF(ISBLANK(OFFSET(#REF!,INT((ROW()-13)/2),0)),"",OFFSET(#REF!,INT((ROW()-13)/2),0)),IF(ISBLANK(OFFSET('9. METAS'!$U$20,INT((ROW()-14)/2),0)),"",OFFSET('9. METAS'!$U$20,INT((ROW()-14)/2),0)))</f>
        <v>#REF!</v>
      </c>
      <c r="K187" s="136" t="e">
        <f ca="1">IF(MOD(ROW()-13,2)=0,IF(ISBLANK(OFFSET(#REF!,INT((ROW()-13)/2),0)),"",OFFSET(#REF!,INT((ROW()-13)/2),0)),IF(ISBLANK(OFFSET('9. METAS'!$V$20,INT((ROW()-14)/2),0)),"",OFFSET('9. METAS'!$V$20,INT((ROW()-14)/2),0)))</f>
        <v>#REF!</v>
      </c>
      <c r="L187" s="136" t="e">
        <f ca="1">IF(MOD(ROW()-13,2)=0,IF(ISBLANK(OFFSET(#REF!,INT((ROW()-13)/2),0)),"",OFFSET(#REF!,INT((ROW()-13)/2),0)),IF(ISBLANK(OFFSET('9. METAS'!$W$20,INT((ROW()-14)/2),0)),"",OFFSET('9. METAS'!$W$20,INT((ROW()-14)/2),0)))</f>
        <v>#REF!</v>
      </c>
      <c r="M187" s="137" t="e">
        <f ca="1">IF(MOD(ROW()-13,2)=0,IF(ISBLANK(OFFSET(#REF!,INT((ROW()-13)/2),0)),"",OFFSET(#REF!,INT((ROW()-13)/2),0)),IF(ISBLANK(OFFSET('9. METAS'!$X$20,INT((ROW()-14)/2),0)),"",OFFSET('9. METAS'!$X$20,INT((ROW()-14)/2),0)))</f>
        <v>#REF!</v>
      </c>
      <c r="N187" s="536" t="str">
        <f t="shared" ref="N187" ca="1" si="170">IFERROR(J187/J188,"ND")</f>
        <v>ND</v>
      </c>
      <c r="O187" s="507" t="str">
        <f t="shared" ref="O187" ca="1" si="171">IFERROR(((J187+K187)/H187),"ND")</f>
        <v>ND</v>
      </c>
      <c r="P187" s="538"/>
    </row>
    <row r="188" spans="3:16">
      <c r="C188" s="498"/>
      <c r="D188" s="488"/>
      <c r="E188" s="488"/>
      <c r="F188" s="490"/>
      <c r="G188" s="492"/>
      <c r="H188" s="535"/>
      <c r="I188" s="480"/>
      <c r="J188" s="135" t="str">
        <f ca="1">IF(MOD(ROW()-13,2)=0,IF(ISBLANK(OFFSET(#REF!,INT((ROW()-13)/2),0)),"",OFFSET(#REF!,INT((ROW()-13)/2),0)),IF(ISBLANK(OFFSET('9. METAS'!$U$20,INT((ROW()-14)/2),0)),"",OFFSET('9. METAS'!$U$20,INT((ROW()-14)/2),0)))</f>
        <v/>
      </c>
      <c r="K188" s="136" t="str">
        <f ca="1">IF(MOD(ROW()-13,2)=0,IF(ISBLANK(OFFSET(#REF!,INT((ROW()-13)/2),0)),"",OFFSET(#REF!,INT((ROW()-13)/2),0)),IF(ISBLANK(OFFSET('9. METAS'!$V$20,INT((ROW()-14)/2),0)),"",OFFSET('9. METAS'!$V$20,INT((ROW()-14)/2),0)))</f>
        <v/>
      </c>
      <c r="L188" s="136" t="str">
        <f ca="1">IF(MOD(ROW()-13,2)=0,IF(ISBLANK(OFFSET(#REF!,INT((ROW()-13)/2),0)),"",OFFSET(#REF!,INT((ROW()-13)/2),0)),IF(ISBLANK(OFFSET('9. METAS'!$W$20,INT((ROW()-14)/2),0)),"",OFFSET('9. METAS'!$W$20,INT((ROW()-14)/2),0)))</f>
        <v/>
      </c>
      <c r="M188" s="137" t="str">
        <f ca="1">IF(MOD(ROW()-13,2)=0,IF(ISBLANK(OFFSET(#REF!,INT((ROW()-13)/2),0)),"",OFFSET(#REF!,INT((ROW()-13)/2),0)),IF(ISBLANK(OFFSET('9. METAS'!$X$20,INT((ROW()-14)/2),0)),"",OFFSET('9. METAS'!$X$20,INT((ROW()-14)/2),0)))</f>
        <v/>
      </c>
      <c r="N188" s="537"/>
      <c r="O188" s="508"/>
      <c r="P188" s="539"/>
    </row>
    <row r="189" spans="3:16">
      <c r="C189" s="486" t="str">
        <f ca="1">IF(ISBLANK(OFFSET('5. Pp (3 años)'!$C$46,INT((ROW()-13)/2),0)),"",OFFSET('5. Pp (3 años)'!$C$46,INT((ROW()-13)/2),0))</f>
        <v/>
      </c>
      <c r="D189" s="488" t="str">
        <f ca="1">IF(ISBLANK(OFFSET('5. Pp (3 años)'!$D$46,INT((ROW()-13)/2),0)),"",OFFSET('5. Pp (3 años)'!$D$46,INT((ROW()-13)/2),0))</f>
        <v/>
      </c>
      <c r="E189" s="488" t="str">
        <f ca="1">IF(ISBLANK(OFFSET('5. Pp (3 años)'!$E$46,INT((ROW()-13)/2),0)),"",OFFSET('5. Pp (3 años)'!$E$46,INT((ROW()-13)/2),0))</f>
        <v/>
      </c>
      <c r="F189" s="490" t="str">
        <f ca="1">IF(ISBLANK(OFFSET('5. Pp (3 años)'!$K$46,INT((ROW()-13)/2),0)),"",OFFSET('5. Pp (3 años)'!$K$46,INT((ROW()-13)/2),0))</f>
        <v/>
      </c>
      <c r="G189" s="492" t="str">
        <f ca="1">IF(ISBLANK(OFFSET('5. Pp (3 años)'!$H$46,INT((ROW()-13)/2),0)),"",OFFSET('5. Pp (3 años)'!$H$46,INT((ROW()-13)/2),0))</f>
        <v/>
      </c>
      <c r="H189" s="535" t="str">
        <f ca="1">IF(ISBLANK(OFFSET('9. METAS'!$L$20,INT((ROW()-13)/2),0)),"",OFFSET('9. METAS'!$L$20,INT((ROW()-13)/2),0))</f>
        <v/>
      </c>
      <c r="I189" s="479"/>
      <c r="J189" s="135" t="e">
        <f ca="1">IF(MOD(ROW()-13,2)=0,IF(ISBLANK(OFFSET(#REF!,INT((ROW()-13)/2),0)),"",OFFSET(#REF!,INT((ROW()-13)/2),0)),IF(ISBLANK(OFFSET('9. METAS'!$U$20,INT((ROW()-14)/2),0)),"",OFFSET('9. METAS'!$U$20,INT((ROW()-14)/2),0)))</f>
        <v>#REF!</v>
      </c>
      <c r="K189" s="136" t="e">
        <f ca="1">IF(MOD(ROW()-13,2)=0,IF(ISBLANK(OFFSET(#REF!,INT((ROW()-13)/2),0)),"",OFFSET(#REF!,INT((ROW()-13)/2),0)),IF(ISBLANK(OFFSET('9. METAS'!$V$20,INT((ROW()-14)/2),0)),"",OFFSET('9. METAS'!$V$20,INT((ROW()-14)/2),0)))</f>
        <v>#REF!</v>
      </c>
      <c r="L189" s="136" t="e">
        <f ca="1">IF(MOD(ROW()-13,2)=0,IF(ISBLANK(OFFSET(#REF!,INT((ROW()-13)/2),0)),"",OFFSET(#REF!,INT((ROW()-13)/2),0)),IF(ISBLANK(OFFSET('9. METAS'!$W$20,INT((ROW()-14)/2),0)),"",OFFSET('9. METAS'!$W$20,INT((ROW()-14)/2),0)))</f>
        <v>#REF!</v>
      </c>
      <c r="M189" s="137" t="e">
        <f ca="1">IF(MOD(ROW()-13,2)=0,IF(ISBLANK(OFFSET(#REF!,INT((ROW()-13)/2),0)),"",OFFSET(#REF!,INT((ROW()-13)/2),0)),IF(ISBLANK(OFFSET('9. METAS'!$X$20,INT((ROW()-14)/2),0)),"",OFFSET('9. METAS'!$X$20,INT((ROW()-14)/2),0)))</f>
        <v>#REF!</v>
      </c>
      <c r="N189" s="536" t="str">
        <f t="shared" ref="N189" ca="1" si="172">IFERROR(J189/J190,"ND")</f>
        <v>ND</v>
      </c>
      <c r="O189" s="507" t="str">
        <f t="shared" ref="O189" ca="1" si="173">IFERROR(((J189+K189)/H189),"ND")</f>
        <v>ND</v>
      </c>
      <c r="P189" s="538"/>
    </row>
    <row r="190" spans="3:16">
      <c r="C190" s="498"/>
      <c r="D190" s="488"/>
      <c r="E190" s="488"/>
      <c r="F190" s="490"/>
      <c r="G190" s="492"/>
      <c r="H190" s="535"/>
      <c r="I190" s="480"/>
      <c r="J190" s="135" t="str">
        <f ca="1">IF(MOD(ROW()-13,2)=0,IF(ISBLANK(OFFSET(#REF!,INT((ROW()-13)/2),0)),"",OFFSET(#REF!,INT((ROW()-13)/2),0)),IF(ISBLANK(OFFSET('9. METAS'!$U$20,INT((ROW()-14)/2),0)),"",OFFSET('9. METAS'!$U$20,INT((ROW()-14)/2),0)))</f>
        <v/>
      </c>
      <c r="K190" s="136" t="str">
        <f ca="1">IF(MOD(ROW()-13,2)=0,IF(ISBLANK(OFFSET(#REF!,INT((ROW()-13)/2),0)),"",OFFSET(#REF!,INT((ROW()-13)/2),0)),IF(ISBLANK(OFFSET('9. METAS'!$V$20,INT((ROW()-14)/2),0)),"",OFFSET('9. METAS'!$V$20,INT((ROW()-14)/2),0)))</f>
        <v/>
      </c>
      <c r="L190" s="136" t="str">
        <f ca="1">IF(MOD(ROW()-13,2)=0,IF(ISBLANK(OFFSET(#REF!,INT((ROW()-13)/2),0)),"",OFFSET(#REF!,INT((ROW()-13)/2),0)),IF(ISBLANK(OFFSET('9. METAS'!$W$20,INT((ROW()-14)/2),0)),"",OFFSET('9. METAS'!$W$20,INT((ROW()-14)/2),0)))</f>
        <v/>
      </c>
      <c r="M190" s="137" t="str">
        <f ca="1">IF(MOD(ROW()-13,2)=0,IF(ISBLANK(OFFSET(#REF!,INT((ROW()-13)/2),0)),"",OFFSET(#REF!,INT((ROW()-13)/2),0)),IF(ISBLANK(OFFSET('9. METAS'!$X$20,INT((ROW()-14)/2),0)),"",OFFSET('9. METAS'!$X$20,INT((ROW()-14)/2),0)))</f>
        <v/>
      </c>
      <c r="N190" s="537"/>
      <c r="O190" s="508"/>
      <c r="P190" s="539"/>
    </row>
    <row r="191" spans="3:16">
      <c r="C191" s="486" t="str">
        <f ca="1">IF(ISBLANK(OFFSET('5. Pp (3 años)'!$C$46,INT((ROW()-13)/2),0)),"",OFFSET('5. Pp (3 años)'!$C$46,INT((ROW()-13)/2),0))</f>
        <v/>
      </c>
      <c r="D191" s="488" t="str">
        <f ca="1">IF(ISBLANK(OFFSET('5. Pp (3 años)'!$D$46,INT((ROW()-13)/2),0)),"",OFFSET('5. Pp (3 años)'!$D$46,INT((ROW()-13)/2),0))</f>
        <v/>
      </c>
      <c r="E191" s="488" t="str">
        <f ca="1">IF(ISBLANK(OFFSET('5. Pp (3 años)'!$E$46,INT((ROW()-13)/2),0)),"",OFFSET('5. Pp (3 años)'!$E$46,INT((ROW()-13)/2),0))</f>
        <v/>
      </c>
      <c r="F191" s="490" t="str">
        <f ca="1">IF(ISBLANK(OFFSET('5. Pp (3 años)'!$K$46,INT((ROW()-13)/2),0)),"",OFFSET('5. Pp (3 años)'!$K$46,INT((ROW()-13)/2),0))</f>
        <v/>
      </c>
      <c r="G191" s="492" t="str">
        <f ca="1">IF(ISBLANK(OFFSET('5. Pp (3 años)'!$H$46,INT((ROW()-13)/2),0)),"",OFFSET('5. Pp (3 años)'!$H$46,INT((ROW()-13)/2),0))</f>
        <v/>
      </c>
      <c r="H191" s="535" t="str">
        <f ca="1">IF(ISBLANK(OFFSET('9. METAS'!$L$20,INT((ROW()-13)/2),0)),"",OFFSET('9. METAS'!$L$20,INT((ROW()-13)/2),0))</f>
        <v/>
      </c>
      <c r="I191" s="479"/>
      <c r="J191" s="135" t="e">
        <f ca="1">IF(MOD(ROW()-13,2)=0,IF(ISBLANK(OFFSET(#REF!,INT((ROW()-13)/2),0)),"",OFFSET(#REF!,INT((ROW()-13)/2),0)),IF(ISBLANK(OFFSET('9. METAS'!$U$20,INT((ROW()-14)/2),0)),"",OFFSET('9. METAS'!$U$20,INT((ROW()-14)/2),0)))</f>
        <v>#REF!</v>
      </c>
      <c r="K191" s="136" t="e">
        <f ca="1">IF(MOD(ROW()-13,2)=0,IF(ISBLANK(OFFSET(#REF!,INT((ROW()-13)/2),0)),"",OFFSET(#REF!,INT((ROW()-13)/2),0)),IF(ISBLANK(OFFSET('9. METAS'!$V$20,INT((ROW()-14)/2),0)),"",OFFSET('9. METAS'!$V$20,INT((ROW()-14)/2),0)))</f>
        <v>#REF!</v>
      </c>
      <c r="L191" s="136" t="e">
        <f ca="1">IF(MOD(ROW()-13,2)=0,IF(ISBLANK(OFFSET(#REF!,INT((ROW()-13)/2),0)),"",OFFSET(#REF!,INT((ROW()-13)/2),0)),IF(ISBLANK(OFFSET('9. METAS'!$W$20,INT((ROW()-14)/2),0)),"",OFFSET('9. METAS'!$W$20,INT((ROW()-14)/2),0)))</f>
        <v>#REF!</v>
      </c>
      <c r="M191" s="137" t="e">
        <f ca="1">IF(MOD(ROW()-13,2)=0,IF(ISBLANK(OFFSET(#REF!,INT((ROW()-13)/2),0)),"",OFFSET(#REF!,INT((ROW()-13)/2),0)),IF(ISBLANK(OFFSET('9. METAS'!$X$20,INT((ROW()-14)/2),0)),"",OFFSET('9. METAS'!$X$20,INT((ROW()-14)/2),0)))</f>
        <v>#REF!</v>
      </c>
      <c r="N191" s="536" t="str">
        <f t="shared" ref="N191" ca="1" si="174">IFERROR(J191/J192,"ND")</f>
        <v>ND</v>
      </c>
      <c r="O191" s="507" t="str">
        <f t="shared" ref="O191" ca="1" si="175">IFERROR(((J191+K191)/H191),"ND")</f>
        <v>ND</v>
      </c>
      <c r="P191" s="538"/>
    </row>
    <row r="192" spans="3:16">
      <c r="C192" s="498"/>
      <c r="D192" s="488"/>
      <c r="E192" s="488"/>
      <c r="F192" s="490"/>
      <c r="G192" s="492"/>
      <c r="H192" s="535"/>
      <c r="I192" s="480"/>
      <c r="J192" s="135" t="str">
        <f ca="1">IF(MOD(ROW()-13,2)=0,IF(ISBLANK(OFFSET(#REF!,INT((ROW()-13)/2),0)),"",OFFSET(#REF!,INT((ROW()-13)/2),0)),IF(ISBLANK(OFFSET('9. METAS'!$U$20,INT((ROW()-14)/2),0)),"",OFFSET('9. METAS'!$U$20,INT((ROW()-14)/2),0)))</f>
        <v/>
      </c>
      <c r="K192" s="136" t="str">
        <f ca="1">IF(MOD(ROW()-13,2)=0,IF(ISBLANK(OFFSET(#REF!,INT((ROW()-13)/2),0)),"",OFFSET(#REF!,INT((ROW()-13)/2),0)),IF(ISBLANK(OFFSET('9. METAS'!$V$20,INT((ROW()-14)/2),0)),"",OFFSET('9. METAS'!$V$20,INT((ROW()-14)/2),0)))</f>
        <v/>
      </c>
      <c r="L192" s="136" t="str">
        <f ca="1">IF(MOD(ROW()-13,2)=0,IF(ISBLANK(OFFSET(#REF!,INT((ROW()-13)/2),0)),"",OFFSET(#REF!,INT((ROW()-13)/2),0)),IF(ISBLANK(OFFSET('9. METAS'!$W$20,INT((ROW()-14)/2),0)),"",OFFSET('9. METAS'!$W$20,INT((ROW()-14)/2),0)))</f>
        <v/>
      </c>
      <c r="M192" s="137" t="str">
        <f ca="1">IF(MOD(ROW()-13,2)=0,IF(ISBLANK(OFFSET(#REF!,INT((ROW()-13)/2),0)),"",OFFSET(#REF!,INT((ROW()-13)/2),0)),IF(ISBLANK(OFFSET('9. METAS'!$X$20,INT((ROW()-14)/2),0)),"",OFFSET('9. METAS'!$X$20,INT((ROW()-14)/2),0)))</f>
        <v/>
      </c>
      <c r="N192" s="537"/>
      <c r="O192" s="508"/>
      <c r="P192" s="539"/>
    </row>
    <row r="193" spans="3:16">
      <c r="C193" s="486" t="str">
        <f ca="1">IF(ISBLANK(OFFSET('5. Pp (3 años)'!$C$46,INT((ROW()-13)/2),0)),"",OFFSET('5. Pp (3 años)'!$C$46,INT((ROW()-13)/2),0))</f>
        <v/>
      </c>
      <c r="D193" s="488" t="str">
        <f ca="1">IF(ISBLANK(OFFSET('5. Pp (3 años)'!$D$46,INT((ROW()-13)/2),0)),"",OFFSET('5. Pp (3 años)'!$D$46,INT((ROW()-13)/2),0))</f>
        <v/>
      </c>
      <c r="E193" s="488" t="str">
        <f ca="1">IF(ISBLANK(OFFSET('5. Pp (3 años)'!$E$46,INT((ROW()-13)/2),0)),"",OFFSET('5. Pp (3 años)'!$E$46,INT((ROW()-13)/2),0))</f>
        <v/>
      </c>
      <c r="F193" s="490" t="str">
        <f ca="1">IF(ISBLANK(OFFSET('5. Pp (3 años)'!$K$46,INT((ROW()-13)/2),0)),"",OFFSET('5. Pp (3 años)'!$K$46,INT((ROW()-13)/2),0))</f>
        <v/>
      </c>
      <c r="G193" s="492" t="str">
        <f ca="1">IF(ISBLANK(OFFSET('5. Pp (3 años)'!$H$46,INT((ROW()-13)/2),0)),"",OFFSET('5. Pp (3 años)'!$H$46,INT((ROW()-13)/2),0))</f>
        <v/>
      </c>
      <c r="H193" s="535" t="str">
        <f ca="1">IF(ISBLANK(OFFSET('9. METAS'!$L$20,INT((ROW()-13)/2),0)),"",OFFSET('9. METAS'!$L$20,INT((ROW()-13)/2),0))</f>
        <v/>
      </c>
      <c r="I193" s="479"/>
      <c r="J193" s="135" t="e">
        <f ca="1">IF(MOD(ROW()-13,2)=0,IF(ISBLANK(OFFSET(#REF!,INT((ROW()-13)/2),0)),"",OFFSET(#REF!,INT((ROW()-13)/2),0)),IF(ISBLANK(OFFSET('9. METAS'!$U$20,INT((ROW()-14)/2),0)),"",OFFSET('9. METAS'!$U$20,INT((ROW()-14)/2),0)))</f>
        <v>#REF!</v>
      </c>
      <c r="K193" s="136" t="e">
        <f ca="1">IF(MOD(ROW()-13,2)=0,IF(ISBLANK(OFFSET(#REF!,INT((ROW()-13)/2),0)),"",OFFSET(#REF!,INT((ROW()-13)/2),0)),IF(ISBLANK(OFFSET('9. METAS'!$V$20,INT((ROW()-14)/2),0)),"",OFFSET('9. METAS'!$V$20,INT((ROW()-14)/2),0)))</f>
        <v>#REF!</v>
      </c>
      <c r="L193" s="136" t="e">
        <f ca="1">IF(MOD(ROW()-13,2)=0,IF(ISBLANK(OFFSET(#REF!,INT((ROW()-13)/2),0)),"",OFFSET(#REF!,INT((ROW()-13)/2),0)),IF(ISBLANK(OFFSET('9. METAS'!$W$20,INT((ROW()-14)/2),0)),"",OFFSET('9. METAS'!$W$20,INT((ROW()-14)/2),0)))</f>
        <v>#REF!</v>
      </c>
      <c r="M193" s="137" t="e">
        <f ca="1">IF(MOD(ROW()-13,2)=0,IF(ISBLANK(OFFSET(#REF!,INT((ROW()-13)/2),0)),"",OFFSET(#REF!,INT((ROW()-13)/2),0)),IF(ISBLANK(OFFSET('9. METAS'!$X$20,INT((ROW()-14)/2),0)),"",OFFSET('9. METAS'!$X$20,INT((ROW()-14)/2),0)))</f>
        <v>#REF!</v>
      </c>
      <c r="N193" s="536" t="str">
        <f t="shared" ref="N193" ca="1" si="176">IFERROR(J193/J194,"ND")</f>
        <v>ND</v>
      </c>
      <c r="O193" s="507" t="str">
        <f t="shared" ref="O193" ca="1" si="177">IFERROR(((J193+K193)/H193),"ND")</f>
        <v>ND</v>
      </c>
      <c r="P193" s="538"/>
    </row>
    <row r="194" spans="3:16">
      <c r="C194" s="498"/>
      <c r="D194" s="488"/>
      <c r="E194" s="488"/>
      <c r="F194" s="490"/>
      <c r="G194" s="492"/>
      <c r="H194" s="535"/>
      <c r="I194" s="480"/>
      <c r="J194" s="135" t="str">
        <f ca="1">IF(MOD(ROW()-13,2)=0,IF(ISBLANK(OFFSET(#REF!,INT((ROW()-13)/2),0)),"",OFFSET(#REF!,INT((ROW()-13)/2),0)),IF(ISBLANK(OFFSET('9. METAS'!$U$20,INT((ROW()-14)/2),0)),"",OFFSET('9. METAS'!$U$20,INT((ROW()-14)/2),0)))</f>
        <v/>
      </c>
      <c r="K194" s="136" t="str">
        <f ca="1">IF(MOD(ROW()-13,2)=0,IF(ISBLANK(OFFSET(#REF!,INT((ROW()-13)/2),0)),"",OFFSET(#REF!,INT((ROW()-13)/2),0)),IF(ISBLANK(OFFSET('9. METAS'!$V$20,INT((ROW()-14)/2),0)),"",OFFSET('9. METAS'!$V$20,INT((ROW()-14)/2),0)))</f>
        <v/>
      </c>
      <c r="L194" s="136" t="str">
        <f ca="1">IF(MOD(ROW()-13,2)=0,IF(ISBLANK(OFFSET(#REF!,INT((ROW()-13)/2),0)),"",OFFSET(#REF!,INT((ROW()-13)/2),0)),IF(ISBLANK(OFFSET('9. METAS'!$W$20,INT((ROW()-14)/2),0)),"",OFFSET('9. METAS'!$W$20,INT((ROW()-14)/2),0)))</f>
        <v/>
      </c>
      <c r="M194" s="137" t="str">
        <f ca="1">IF(MOD(ROW()-13,2)=0,IF(ISBLANK(OFFSET(#REF!,INT((ROW()-13)/2),0)),"",OFFSET(#REF!,INT((ROW()-13)/2),0)),IF(ISBLANK(OFFSET('9. METAS'!$X$20,INT((ROW()-14)/2),0)),"",OFFSET('9. METAS'!$X$20,INT((ROW()-14)/2),0)))</f>
        <v/>
      </c>
      <c r="N194" s="537"/>
      <c r="O194" s="508"/>
      <c r="P194" s="539"/>
    </row>
    <row r="195" spans="3:16">
      <c r="C195" s="486" t="str">
        <f ca="1">IF(ISBLANK(OFFSET('5. Pp (3 años)'!$C$46,INT((ROW()-13)/2),0)),"",OFFSET('5. Pp (3 años)'!$C$46,INT((ROW()-13)/2),0))</f>
        <v/>
      </c>
      <c r="D195" s="488" t="str">
        <f ca="1">IF(ISBLANK(OFFSET('5. Pp (3 años)'!$D$46,INT((ROW()-13)/2),0)),"",OFFSET('5. Pp (3 años)'!$D$46,INT((ROW()-13)/2),0))</f>
        <v/>
      </c>
      <c r="E195" s="488" t="str">
        <f ca="1">IF(ISBLANK(OFFSET('5. Pp (3 años)'!$E$46,INT((ROW()-13)/2),0)),"",OFFSET('5. Pp (3 años)'!$E$46,INT((ROW()-13)/2),0))</f>
        <v/>
      </c>
      <c r="F195" s="490" t="str">
        <f ca="1">IF(ISBLANK(OFFSET('5. Pp (3 años)'!$K$46,INT((ROW()-13)/2),0)),"",OFFSET('5. Pp (3 años)'!$K$46,INT((ROW()-13)/2),0))</f>
        <v/>
      </c>
      <c r="G195" s="492" t="str">
        <f ca="1">IF(ISBLANK(OFFSET('5. Pp (3 años)'!$H$46,INT((ROW()-13)/2),0)),"",OFFSET('5. Pp (3 años)'!$H$46,INT((ROW()-13)/2),0))</f>
        <v/>
      </c>
      <c r="H195" s="535" t="str">
        <f ca="1">IF(ISBLANK(OFFSET('9. METAS'!$L$20,INT((ROW()-13)/2),0)),"",OFFSET('9. METAS'!$L$20,INT((ROW()-13)/2),0))</f>
        <v/>
      </c>
      <c r="I195" s="479"/>
      <c r="J195" s="135" t="e">
        <f ca="1">IF(MOD(ROW()-13,2)=0,IF(ISBLANK(OFFSET(#REF!,INT((ROW()-13)/2),0)),"",OFFSET(#REF!,INT((ROW()-13)/2),0)),IF(ISBLANK(OFFSET('9. METAS'!$U$20,INT((ROW()-14)/2),0)),"",OFFSET('9. METAS'!$U$20,INT((ROW()-14)/2),0)))</f>
        <v>#REF!</v>
      </c>
      <c r="K195" s="136" t="e">
        <f ca="1">IF(MOD(ROW()-13,2)=0,IF(ISBLANK(OFFSET(#REF!,INT((ROW()-13)/2),0)),"",OFFSET(#REF!,INT((ROW()-13)/2),0)),IF(ISBLANK(OFFSET('9. METAS'!$V$20,INT((ROW()-14)/2),0)),"",OFFSET('9. METAS'!$V$20,INT((ROW()-14)/2),0)))</f>
        <v>#REF!</v>
      </c>
      <c r="L195" s="136" t="e">
        <f ca="1">IF(MOD(ROW()-13,2)=0,IF(ISBLANK(OFFSET(#REF!,INT((ROW()-13)/2),0)),"",OFFSET(#REF!,INT((ROW()-13)/2),0)),IF(ISBLANK(OFFSET('9. METAS'!$W$20,INT((ROW()-14)/2),0)),"",OFFSET('9. METAS'!$W$20,INT((ROW()-14)/2),0)))</f>
        <v>#REF!</v>
      </c>
      <c r="M195" s="137" t="e">
        <f ca="1">IF(MOD(ROW()-13,2)=0,IF(ISBLANK(OFFSET(#REF!,INT((ROW()-13)/2),0)),"",OFFSET(#REF!,INT((ROW()-13)/2),0)),IF(ISBLANK(OFFSET('9. METAS'!$X$20,INT((ROW()-14)/2),0)),"",OFFSET('9. METAS'!$X$20,INT((ROW()-14)/2),0)))</f>
        <v>#REF!</v>
      </c>
      <c r="N195" s="536" t="str">
        <f t="shared" ref="N195" ca="1" si="178">IFERROR(J195/J196,"ND")</f>
        <v>ND</v>
      </c>
      <c r="O195" s="507" t="str">
        <f t="shared" ref="O195" ca="1" si="179">IFERROR(((J195+K195)/H195),"ND")</f>
        <v>ND</v>
      </c>
      <c r="P195" s="538"/>
    </row>
    <row r="196" spans="3:16">
      <c r="C196" s="498"/>
      <c r="D196" s="488"/>
      <c r="E196" s="488"/>
      <c r="F196" s="490"/>
      <c r="G196" s="492"/>
      <c r="H196" s="535"/>
      <c r="I196" s="480"/>
      <c r="J196" s="135" t="str">
        <f ca="1">IF(MOD(ROW()-13,2)=0,IF(ISBLANK(OFFSET(#REF!,INT((ROW()-13)/2),0)),"",OFFSET(#REF!,INT((ROW()-13)/2),0)),IF(ISBLANK(OFFSET('9. METAS'!$U$20,INT((ROW()-14)/2),0)),"",OFFSET('9. METAS'!$U$20,INT((ROW()-14)/2),0)))</f>
        <v/>
      </c>
      <c r="K196" s="136" t="str">
        <f ca="1">IF(MOD(ROW()-13,2)=0,IF(ISBLANK(OFFSET(#REF!,INT((ROW()-13)/2),0)),"",OFFSET(#REF!,INT((ROW()-13)/2),0)),IF(ISBLANK(OFFSET('9. METAS'!$V$20,INT((ROW()-14)/2),0)),"",OFFSET('9. METAS'!$V$20,INT((ROW()-14)/2),0)))</f>
        <v/>
      </c>
      <c r="L196" s="136" t="str">
        <f ca="1">IF(MOD(ROW()-13,2)=0,IF(ISBLANK(OFFSET(#REF!,INT((ROW()-13)/2),0)),"",OFFSET(#REF!,INT((ROW()-13)/2),0)),IF(ISBLANK(OFFSET('9. METAS'!$W$20,INT((ROW()-14)/2),0)),"",OFFSET('9. METAS'!$W$20,INT((ROW()-14)/2),0)))</f>
        <v/>
      </c>
      <c r="M196" s="137" t="str">
        <f ca="1">IF(MOD(ROW()-13,2)=0,IF(ISBLANK(OFFSET(#REF!,INT((ROW()-13)/2),0)),"",OFFSET(#REF!,INT((ROW()-13)/2),0)),IF(ISBLANK(OFFSET('9. METAS'!$X$20,INT((ROW()-14)/2),0)),"",OFFSET('9. METAS'!$X$20,INT((ROW()-14)/2),0)))</f>
        <v/>
      </c>
      <c r="N196" s="537"/>
      <c r="O196" s="508"/>
      <c r="P196" s="539"/>
    </row>
    <row r="197" spans="3:16">
      <c r="C197" s="486" t="str">
        <f ca="1">IF(ISBLANK(OFFSET('5. Pp (3 años)'!$C$46,INT((ROW()-13)/2),0)),"",OFFSET('5. Pp (3 años)'!$C$46,INT((ROW()-13)/2),0))</f>
        <v/>
      </c>
      <c r="D197" s="488" t="str">
        <f ca="1">IF(ISBLANK(OFFSET('5. Pp (3 años)'!$D$46,INT((ROW()-13)/2),0)),"",OFFSET('5. Pp (3 años)'!$D$46,INT((ROW()-13)/2),0))</f>
        <v/>
      </c>
      <c r="E197" s="488" t="str">
        <f ca="1">IF(ISBLANK(OFFSET('5. Pp (3 años)'!$E$46,INT((ROW()-13)/2),0)),"",OFFSET('5. Pp (3 años)'!$E$46,INT((ROW()-13)/2),0))</f>
        <v/>
      </c>
      <c r="F197" s="490" t="str">
        <f ca="1">IF(ISBLANK(OFFSET('5. Pp (3 años)'!$K$46,INT((ROW()-13)/2),0)),"",OFFSET('5. Pp (3 años)'!$K$46,INT((ROW()-13)/2),0))</f>
        <v/>
      </c>
      <c r="G197" s="492" t="str">
        <f ca="1">IF(ISBLANK(OFFSET('5. Pp (3 años)'!$H$46,INT((ROW()-13)/2),0)),"",OFFSET('5. Pp (3 años)'!$H$46,INT((ROW()-13)/2),0))</f>
        <v/>
      </c>
      <c r="H197" s="535" t="str">
        <f ca="1">IF(ISBLANK(OFFSET('9. METAS'!$L$20,INT((ROW()-13)/2),0)),"",OFFSET('9. METAS'!$L$20,INT((ROW()-13)/2),0))</f>
        <v/>
      </c>
      <c r="I197" s="479"/>
      <c r="J197" s="135" t="e">
        <f ca="1">IF(MOD(ROW()-13,2)=0,IF(ISBLANK(OFFSET(#REF!,INT((ROW()-13)/2),0)),"",OFFSET(#REF!,INT((ROW()-13)/2),0)),IF(ISBLANK(OFFSET('9. METAS'!$U$20,INT((ROW()-14)/2),0)),"",OFFSET('9. METAS'!$U$20,INT((ROW()-14)/2),0)))</f>
        <v>#REF!</v>
      </c>
      <c r="K197" s="136" t="e">
        <f ca="1">IF(MOD(ROW()-13,2)=0,IF(ISBLANK(OFFSET(#REF!,INT((ROW()-13)/2),0)),"",OFFSET(#REF!,INT((ROW()-13)/2),0)),IF(ISBLANK(OFFSET('9. METAS'!$V$20,INT((ROW()-14)/2),0)),"",OFFSET('9. METAS'!$V$20,INT((ROW()-14)/2),0)))</f>
        <v>#REF!</v>
      </c>
      <c r="L197" s="136" t="e">
        <f ca="1">IF(MOD(ROW()-13,2)=0,IF(ISBLANK(OFFSET(#REF!,INT((ROW()-13)/2),0)),"",OFFSET(#REF!,INT((ROW()-13)/2),0)),IF(ISBLANK(OFFSET('9. METAS'!$W$20,INT((ROW()-14)/2),0)),"",OFFSET('9. METAS'!$W$20,INT((ROW()-14)/2),0)))</f>
        <v>#REF!</v>
      </c>
      <c r="M197" s="137" t="e">
        <f ca="1">IF(MOD(ROW()-13,2)=0,IF(ISBLANK(OFFSET(#REF!,INT((ROW()-13)/2),0)),"",OFFSET(#REF!,INT((ROW()-13)/2),0)),IF(ISBLANK(OFFSET('9. METAS'!$X$20,INT((ROW()-14)/2),0)),"",OFFSET('9. METAS'!$X$20,INT((ROW()-14)/2),0)))</f>
        <v>#REF!</v>
      </c>
      <c r="N197" s="536" t="str">
        <f t="shared" ref="N197" ca="1" si="180">IFERROR(J197/J198,"ND")</f>
        <v>ND</v>
      </c>
      <c r="O197" s="507" t="str">
        <f t="shared" ref="O197" ca="1" si="181">IFERROR(((J197+K197)/H197),"ND")</f>
        <v>ND</v>
      </c>
      <c r="P197" s="538"/>
    </row>
    <row r="198" spans="3:16">
      <c r="C198" s="498"/>
      <c r="D198" s="488"/>
      <c r="E198" s="488"/>
      <c r="F198" s="490"/>
      <c r="G198" s="492"/>
      <c r="H198" s="535"/>
      <c r="I198" s="480"/>
      <c r="J198" s="135" t="str">
        <f ca="1">IF(MOD(ROW()-13,2)=0,IF(ISBLANK(OFFSET(#REF!,INT((ROW()-13)/2),0)),"",OFFSET(#REF!,INT((ROW()-13)/2),0)),IF(ISBLANK(OFFSET('9. METAS'!$U$20,INT((ROW()-14)/2),0)),"",OFFSET('9. METAS'!$U$20,INT((ROW()-14)/2),0)))</f>
        <v/>
      </c>
      <c r="K198" s="136" t="str">
        <f ca="1">IF(MOD(ROW()-13,2)=0,IF(ISBLANK(OFFSET(#REF!,INT((ROW()-13)/2),0)),"",OFFSET(#REF!,INT((ROW()-13)/2),0)),IF(ISBLANK(OFFSET('9. METAS'!$V$20,INT((ROW()-14)/2),0)),"",OFFSET('9. METAS'!$V$20,INT((ROW()-14)/2),0)))</f>
        <v/>
      </c>
      <c r="L198" s="136" t="str">
        <f ca="1">IF(MOD(ROW()-13,2)=0,IF(ISBLANK(OFFSET(#REF!,INT((ROW()-13)/2),0)),"",OFFSET(#REF!,INT((ROW()-13)/2),0)),IF(ISBLANK(OFFSET('9. METAS'!$W$20,INT((ROW()-14)/2),0)),"",OFFSET('9. METAS'!$W$20,INT((ROW()-14)/2),0)))</f>
        <v/>
      </c>
      <c r="M198" s="137" t="str">
        <f ca="1">IF(MOD(ROW()-13,2)=0,IF(ISBLANK(OFFSET(#REF!,INT((ROW()-13)/2),0)),"",OFFSET(#REF!,INT((ROW()-13)/2),0)),IF(ISBLANK(OFFSET('9. METAS'!$X$20,INT((ROW()-14)/2),0)),"",OFFSET('9. METAS'!$X$20,INT((ROW()-14)/2),0)))</f>
        <v/>
      </c>
      <c r="N198" s="537"/>
      <c r="O198" s="508"/>
      <c r="P198" s="539"/>
    </row>
    <row r="199" spans="3:16">
      <c r="C199" s="486" t="str">
        <f ca="1">IF(ISBLANK(OFFSET('5. Pp (3 años)'!$C$46,INT((ROW()-13)/2),0)),"",OFFSET('5. Pp (3 años)'!$C$46,INT((ROW()-13)/2),0))</f>
        <v/>
      </c>
      <c r="D199" s="488" t="str">
        <f ca="1">IF(ISBLANK(OFFSET('5. Pp (3 años)'!$D$46,INT((ROW()-13)/2),0)),"",OFFSET('5. Pp (3 años)'!$D$46,INT((ROW()-13)/2),0))</f>
        <v/>
      </c>
      <c r="E199" s="488" t="str">
        <f ca="1">IF(ISBLANK(OFFSET('5. Pp (3 años)'!$E$46,INT((ROW()-13)/2),0)),"",OFFSET('5. Pp (3 años)'!$E$46,INT((ROW()-13)/2),0))</f>
        <v/>
      </c>
      <c r="F199" s="490" t="str">
        <f ca="1">IF(ISBLANK(OFFSET('5. Pp (3 años)'!$K$46,INT((ROW()-13)/2),0)),"",OFFSET('5. Pp (3 años)'!$K$46,INT((ROW()-13)/2),0))</f>
        <v/>
      </c>
      <c r="G199" s="492" t="str">
        <f ca="1">IF(ISBLANK(OFFSET('5. Pp (3 años)'!$H$46,INT((ROW()-13)/2),0)),"",OFFSET('5. Pp (3 años)'!$H$46,INT((ROW()-13)/2),0))</f>
        <v/>
      </c>
      <c r="H199" s="535" t="str">
        <f ca="1">IF(ISBLANK(OFFSET('9. METAS'!$L$20,INT((ROW()-13)/2),0)),"",OFFSET('9. METAS'!$L$20,INT((ROW()-13)/2),0))</f>
        <v/>
      </c>
      <c r="I199" s="479"/>
      <c r="J199" s="135" t="e">
        <f ca="1">IF(MOD(ROW()-13,2)=0,IF(ISBLANK(OFFSET(#REF!,INT((ROW()-13)/2),0)),"",OFFSET(#REF!,INT((ROW()-13)/2),0)),IF(ISBLANK(OFFSET('9. METAS'!$U$20,INT((ROW()-14)/2),0)),"",OFFSET('9. METAS'!$U$20,INT((ROW()-14)/2),0)))</f>
        <v>#REF!</v>
      </c>
      <c r="K199" s="136" t="e">
        <f ca="1">IF(MOD(ROW()-13,2)=0,IF(ISBLANK(OFFSET(#REF!,INT((ROW()-13)/2),0)),"",OFFSET(#REF!,INT((ROW()-13)/2),0)),IF(ISBLANK(OFFSET('9. METAS'!$V$20,INT((ROW()-14)/2),0)),"",OFFSET('9. METAS'!$V$20,INT((ROW()-14)/2),0)))</f>
        <v>#REF!</v>
      </c>
      <c r="L199" s="136" t="e">
        <f ca="1">IF(MOD(ROW()-13,2)=0,IF(ISBLANK(OFFSET(#REF!,INT((ROW()-13)/2),0)),"",OFFSET(#REF!,INT((ROW()-13)/2),0)),IF(ISBLANK(OFFSET('9. METAS'!$W$20,INT((ROW()-14)/2),0)),"",OFFSET('9. METAS'!$W$20,INT((ROW()-14)/2),0)))</f>
        <v>#REF!</v>
      </c>
      <c r="M199" s="137" t="e">
        <f ca="1">IF(MOD(ROW()-13,2)=0,IF(ISBLANK(OFFSET(#REF!,INT((ROW()-13)/2),0)),"",OFFSET(#REF!,INT((ROW()-13)/2),0)),IF(ISBLANK(OFFSET('9. METAS'!$X$20,INT((ROW()-14)/2),0)),"",OFFSET('9. METAS'!$X$20,INT((ROW()-14)/2),0)))</f>
        <v>#REF!</v>
      </c>
      <c r="N199" s="536" t="str">
        <f t="shared" ref="N199" ca="1" si="182">IFERROR(J199/J200,"ND")</f>
        <v>ND</v>
      </c>
      <c r="O199" s="507" t="str">
        <f t="shared" ref="O199" ca="1" si="183">IFERROR(((J199+K199)/H199),"ND")</f>
        <v>ND</v>
      </c>
      <c r="P199" s="538"/>
    </row>
    <row r="200" spans="3:16">
      <c r="C200" s="498"/>
      <c r="D200" s="488"/>
      <c r="E200" s="488"/>
      <c r="F200" s="490"/>
      <c r="G200" s="492"/>
      <c r="H200" s="535"/>
      <c r="I200" s="480"/>
      <c r="J200" s="135" t="str">
        <f ca="1">IF(MOD(ROW()-13,2)=0,IF(ISBLANK(OFFSET(#REF!,INT((ROW()-13)/2),0)),"",OFFSET(#REF!,INT((ROW()-13)/2),0)),IF(ISBLANK(OFFSET('9. METAS'!$U$20,INT((ROW()-14)/2),0)),"",OFFSET('9. METAS'!$U$20,INT((ROW()-14)/2),0)))</f>
        <v/>
      </c>
      <c r="K200" s="136" t="str">
        <f ca="1">IF(MOD(ROW()-13,2)=0,IF(ISBLANK(OFFSET(#REF!,INT((ROW()-13)/2),0)),"",OFFSET(#REF!,INT((ROW()-13)/2),0)),IF(ISBLANK(OFFSET('9. METAS'!$V$20,INT((ROW()-14)/2),0)),"",OFFSET('9. METAS'!$V$20,INT((ROW()-14)/2),0)))</f>
        <v/>
      </c>
      <c r="L200" s="136" t="str">
        <f ca="1">IF(MOD(ROW()-13,2)=0,IF(ISBLANK(OFFSET(#REF!,INT((ROW()-13)/2),0)),"",OFFSET(#REF!,INT((ROW()-13)/2),0)),IF(ISBLANK(OFFSET('9. METAS'!$W$20,INT((ROW()-14)/2),0)),"",OFFSET('9. METAS'!$W$20,INT((ROW()-14)/2),0)))</f>
        <v/>
      </c>
      <c r="M200" s="137" t="str">
        <f ca="1">IF(MOD(ROW()-13,2)=0,IF(ISBLANK(OFFSET(#REF!,INT((ROW()-13)/2),0)),"",OFFSET(#REF!,INT((ROW()-13)/2),0)),IF(ISBLANK(OFFSET('9. METAS'!$X$20,INT((ROW()-14)/2),0)),"",OFFSET('9. METAS'!$X$20,INT((ROW()-14)/2),0)))</f>
        <v/>
      </c>
      <c r="N200" s="537"/>
      <c r="O200" s="508"/>
      <c r="P200" s="539"/>
    </row>
    <row r="201" spans="3:16">
      <c r="C201" s="486" t="str">
        <f ca="1">IF(ISBLANK(OFFSET('5. Pp (3 años)'!$C$46,INT((ROW()-13)/2),0)),"",OFFSET('5. Pp (3 años)'!$C$46,INT((ROW()-13)/2),0))</f>
        <v/>
      </c>
      <c r="D201" s="488" t="str">
        <f ca="1">IF(ISBLANK(OFFSET('5. Pp (3 años)'!$D$46,INT((ROW()-13)/2),0)),"",OFFSET('5. Pp (3 años)'!$D$46,INT((ROW()-13)/2),0))</f>
        <v/>
      </c>
      <c r="E201" s="488" t="str">
        <f ca="1">IF(ISBLANK(OFFSET('5. Pp (3 años)'!$E$46,INT((ROW()-13)/2),0)),"",OFFSET('5. Pp (3 años)'!$E$46,INT((ROW()-13)/2),0))</f>
        <v/>
      </c>
      <c r="F201" s="490" t="str">
        <f ca="1">IF(ISBLANK(OFFSET('5. Pp (3 años)'!$K$46,INT((ROW()-13)/2),0)),"",OFFSET('5. Pp (3 años)'!$K$46,INT((ROW()-13)/2),0))</f>
        <v/>
      </c>
      <c r="G201" s="492" t="str">
        <f ca="1">IF(ISBLANK(OFFSET('5. Pp (3 años)'!$H$46,INT((ROW()-13)/2),0)),"",OFFSET('5. Pp (3 años)'!$H$46,INT((ROW()-13)/2),0))</f>
        <v/>
      </c>
      <c r="H201" s="535" t="str">
        <f ca="1">IF(ISBLANK(OFFSET('9. METAS'!$L$20,INT((ROW()-13)/2),0)),"",OFFSET('9. METAS'!$L$20,INT((ROW()-13)/2),0))</f>
        <v/>
      </c>
      <c r="I201" s="479"/>
      <c r="J201" s="135" t="e">
        <f ca="1">IF(MOD(ROW()-13,2)=0,IF(ISBLANK(OFFSET(#REF!,INT((ROW()-13)/2),0)),"",OFFSET(#REF!,INT((ROW()-13)/2),0)),IF(ISBLANK(OFFSET('9. METAS'!$U$20,INT((ROW()-14)/2),0)),"",OFFSET('9. METAS'!$U$20,INT((ROW()-14)/2),0)))</f>
        <v>#REF!</v>
      </c>
      <c r="K201" s="136" t="e">
        <f ca="1">IF(MOD(ROW()-13,2)=0,IF(ISBLANK(OFFSET(#REF!,INT((ROW()-13)/2),0)),"",OFFSET(#REF!,INT((ROW()-13)/2),0)),IF(ISBLANK(OFFSET('9. METAS'!$V$20,INT((ROW()-14)/2),0)),"",OFFSET('9. METAS'!$V$20,INT((ROW()-14)/2),0)))</f>
        <v>#REF!</v>
      </c>
      <c r="L201" s="136" t="e">
        <f ca="1">IF(MOD(ROW()-13,2)=0,IF(ISBLANK(OFFSET(#REF!,INT((ROW()-13)/2),0)),"",OFFSET(#REF!,INT((ROW()-13)/2),0)),IF(ISBLANK(OFFSET('9. METAS'!$W$20,INT((ROW()-14)/2),0)),"",OFFSET('9. METAS'!$W$20,INT((ROW()-14)/2),0)))</f>
        <v>#REF!</v>
      </c>
      <c r="M201" s="137" t="e">
        <f ca="1">IF(MOD(ROW()-13,2)=0,IF(ISBLANK(OFFSET(#REF!,INT((ROW()-13)/2),0)),"",OFFSET(#REF!,INT((ROW()-13)/2),0)),IF(ISBLANK(OFFSET('9. METAS'!$X$20,INT((ROW()-14)/2),0)),"",OFFSET('9. METAS'!$X$20,INT((ROW()-14)/2),0)))</f>
        <v>#REF!</v>
      </c>
      <c r="N201" s="536" t="str">
        <f t="shared" ref="N201" ca="1" si="184">IFERROR(J201/J202,"ND")</f>
        <v>ND</v>
      </c>
      <c r="O201" s="507" t="str">
        <f t="shared" ref="O201" ca="1" si="185">IFERROR(((J201+K201)/H201),"ND")</f>
        <v>ND</v>
      </c>
      <c r="P201" s="538"/>
    </row>
    <row r="202" spans="3:16">
      <c r="C202" s="498"/>
      <c r="D202" s="488"/>
      <c r="E202" s="488"/>
      <c r="F202" s="490"/>
      <c r="G202" s="492"/>
      <c r="H202" s="535"/>
      <c r="I202" s="480"/>
      <c r="J202" s="135" t="str">
        <f ca="1">IF(MOD(ROW()-13,2)=0,IF(ISBLANK(OFFSET(#REF!,INT((ROW()-13)/2),0)),"",OFFSET(#REF!,INT((ROW()-13)/2),0)),IF(ISBLANK(OFFSET('9. METAS'!$U$20,INT((ROW()-14)/2),0)),"",OFFSET('9. METAS'!$U$20,INT((ROW()-14)/2),0)))</f>
        <v/>
      </c>
      <c r="K202" s="136" t="str">
        <f ca="1">IF(MOD(ROW()-13,2)=0,IF(ISBLANK(OFFSET(#REF!,INT((ROW()-13)/2),0)),"",OFFSET(#REF!,INT((ROW()-13)/2),0)),IF(ISBLANK(OFFSET('9. METAS'!$V$20,INT((ROW()-14)/2),0)),"",OFFSET('9. METAS'!$V$20,INT((ROW()-14)/2),0)))</f>
        <v/>
      </c>
      <c r="L202" s="136" t="str">
        <f ca="1">IF(MOD(ROW()-13,2)=0,IF(ISBLANK(OFFSET(#REF!,INT((ROW()-13)/2),0)),"",OFFSET(#REF!,INT((ROW()-13)/2),0)),IF(ISBLANK(OFFSET('9. METAS'!$W$20,INT((ROW()-14)/2),0)),"",OFFSET('9. METAS'!$W$20,INT((ROW()-14)/2),0)))</f>
        <v/>
      </c>
      <c r="M202" s="137" t="str">
        <f ca="1">IF(MOD(ROW()-13,2)=0,IF(ISBLANK(OFFSET(#REF!,INT((ROW()-13)/2),0)),"",OFFSET(#REF!,INT((ROW()-13)/2),0)),IF(ISBLANK(OFFSET('9. METAS'!$X$20,INT((ROW()-14)/2),0)),"",OFFSET('9. METAS'!$X$20,INT((ROW()-14)/2),0)))</f>
        <v/>
      </c>
      <c r="N202" s="537"/>
      <c r="O202" s="508"/>
      <c r="P202" s="539"/>
    </row>
    <row r="203" spans="3:16">
      <c r="C203" s="486" t="str">
        <f ca="1">IF(ISBLANK(OFFSET('5. Pp (3 años)'!$C$46,INT((ROW()-13)/2),0)),"",OFFSET('5. Pp (3 años)'!$C$46,INT((ROW()-13)/2),0))</f>
        <v/>
      </c>
      <c r="D203" s="488" t="str">
        <f ca="1">IF(ISBLANK(OFFSET('5. Pp (3 años)'!$D$46,INT((ROW()-13)/2),0)),"",OFFSET('5. Pp (3 años)'!$D$46,INT((ROW()-13)/2),0))</f>
        <v/>
      </c>
      <c r="E203" s="488" t="str">
        <f ca="1">IF(ISBLANK(OFFSET('5. Pp (3 años)'!$E$46,INT((ROW()-13)/2),0)),"",OFFSET('5. Pp (3 años)'!$E$46,INT((ROW()-13)/2),0))</f>
        <v/>
      </c>
      <c r="F203" s="490" t="str">
        <f ca="1">IF(ISBLANK(OFFSET('5. Pp (3 años)'!$K$46,INT((ROW()-13)/2),0)),"",OFFSET('5. Pp (3 años)'!$K$46,INT((ROW()-13)/2),0))</f>
        <v/>
      </c>
      <c r="G203" s="492" t="str">
        <f ca="1">IF(ISBLANK(OFFSET('5. Pp (3 años)'!$H$46,INT((ROW()-13)/2),0)),"",OFFSET('5. Pp (3 años)'!$H$46,INT((ROW()-13)/2),0))</f>
        <v/>
      </c>
      <c r="H203" s="535" t="str">
        <f ca="1">IF(ISBLANK(OFFSET('9. METAS'!$L$20,INT((ROW()-13)/2),0)),"",OFFSET('9. METAS'!$L$20,INT((ROW()-13)/2),0))</f>
        <v/>
      </c>
      <c r="I203" s="479"/>
      <c r="J203" s="135" t="e">
        <f ca="1">IF(MOD(ROW()-13,2)=0,IF(ISBLANK(OFFSET(#REF!,INT((ROW()-13)/2),0)),"",OFFSET(#REF!,INT((ROW()-13)/2),0)),IF(ISBLANK(OFFSET('9. METAS'!$U$20,INT((ROW()-14)/2),0)),"",OFFSET('9. METAS'!$U$20,INT((ROW()-14)/2),0)))</f>
        <v>#REF!</v>
      </c>
      <c r="K203" s="136" t="e">
        <f ca="1">IF(MOD(ROW()-13,2)=0,IF(ISBLANK(OFFSET(#REF!,INT((ROW()-13)/2),0)),"",OFFSET(#REF!,INT((ROW()-13)/2),0)),IF(ISBLANK(OFFSET('9. METAS'!$V$20,INT((ROW()-14)/2),0)),"",OFFSET('9. METAS'!$V$20,INT((ROW()-14)/2),0)))</f>
        <v>#REF!</v>
      </c>
      <c r="L203" s="136" t="e">
        <f ca="1">IF(MOD(ROW()-13,2)=0,IF(ISBLANK(OFFSET(#REF!,INT((ROW()-13)/2),0)),"",OFFSET(#REF!,INT((ROW()-13)/2),0)),IF(ISBLANK(OFFSET('9. METAS'!$W$20,INT((ROW()-14)/2),0)),"",OFFSET('9. METAS'!$W$20,INT((ROW()-14)/2),0)))</f>
        <v>#REF!</v>
      </c>
      <c r="M203" s="137" t="e">
        <f ca="1">IF(MOD(ROW()-13,2)=0,IF(ISBLANK(OFFSET(#REF!,INT((ROW()-13)/2),0)),"",OFFSET(#REF!,INT((ROW()-13)/2),0)),IF(ISBLANK(OFFSET('9. METAS'!$X$20,INT((ROW()-14)/2),0)),"",OFFSET('9. METAS'!$X$20,INT((ROW()-14)/2),0)))</f>
        <v>#REF!</v>
      </c>
      <c r="N203" s="536" t="str">
        <f t="shared" ref="N203" ca="1" si="186">IFERROR(J203/J204,"ND")</f>
        <v>ND</v>
      </c>
      <c r="O203" s="507" t="str">
        <f t="shared" ref="O203" ca="1" si="187">IFERROR(((J203+K203)/H203),"ND")</f>
        <v>ND</v>
      </c>
      <c r="P203" s="538"/>
    </row>
    <row r="204" spans="3:16">
      <c r="C204" s="498"/>
      <c r="D204" s="488"/>
      <c r="E204" s="488"/>
      <c r="F204" s="490"/>
      <c r="G204" s="492"/>
      <c r="H204" s="535"/>
      <c r="I204" s="480"/>
      <c r="J204" s="135" t="str">
        <f ca="1">IF(MOD(ROW()-13,2)=0,IF(ISBLANK(OFFSET(#REF!,INT((ROW()-13)/2),0)),"",OFFSET(#REF!,INT((ROW()-13)/2),0)),IF(ISBLANK(OFFSET('9. METAS'!$U$20,INT((ROW()-14)/2),0)),"",OFFSET('9. METAS'!$U$20,INT((ROW()-14)/2),0)))</f>
        <v/>
      </c>
      <c r="K204" s="136" t="str">
        <f ca="1">IF(MOD(ROW()-13,2)=0,IF(ISBLANK(OFFSET(#REF!,INT((ROW()-13)/2),0)),"",OFFSET(#REF!,INT((ROW()-13)/2),0)),IF(ISBLANK(OFFSET('9. METAS'!$V$20,INT((ROW()-14)/2),0)),"",OFFSET('9. METAS'!$V$20,INT((ROW()-14)/2),0)))</f>
        <v/>
      </c>
      <c r="L204" s="136" t="str">
        <f ca="1">IF(MOD(ROW()-13,2)=0,IF(ISBLANK(OFFSET(#REF!,INT((ROW()-13)/2),0)),"",OFFSET(#REF!,INT((ROW()-13)/2),0)),IF(ISBLANK(OFFSET('9. METAS'!$W$20,INT((ROW()-14)/2),0)),"",OFFSET('9. METAS'!$W$20,INT((ROW()-14)/2),0)))</f>
        <v/>
      </c>
      <c r="M204" s="137" t="str">
        <f ca="1">IF(MOD(ROW()-13,2)=0,IF(ISBLANK(OFFSET(#REF!,INT((ROW()-13)/2),0)),"",OFFSET(#REF!,INT((ROW()-13)/2),0)),IF(ISBLANK(OFFSET('9. METAS'!$X$20,INT((ROW()-14)/2),0)),"",OFFSET('9. METAS'!$X$20,INT((ROW()-14)/2),0)))</f>
        <v/>
      </c>
      <c r="N204" s="537"/>
      <c r="O204" s="508"/>
      <c r="P204" s="539"/>
    </row>
    <row r="205" spans="3:16">
      <c r="C205" s="486" t="str">
        <f ca="1">IF(ISBLANK(OFFSET('5. Pp (3 años)'!$C$46,INT((ROW()-13)/2),0)),"",OFFSET('5. Pp (3 años)'!$C$46,INT((ROW()-13)/2),0))</f>
        <v/>
      </c>
      <c r="D205" s="488" t="str">
        <f ca="1">IF(ISBLANK(OFFSET('5. Pp (3 años)'!$D$46,INT((ROW()-13)/2),0)),"",OFFSET('5. Pp (3 años)'!$D$46,INT((ROW()-13)/2),0))</f>
        <v/>
      </c>
      <c r="E205" s="488" t="str">
        <f ca="1">IF(ISBLANK(OFFSET('5. Pp (3 años)'!$E$46,INT((ROW()-13)/2),0)),"",OFFSET('5. Pp (3 años)'!$E$46,INT((ROW()-13)/2),0))</f>
        <v/>
      </c>
      <c r="F205" s="490" t="str">
        <f ca="1">IF(ISBLANK(OFFSET('5. Pp (3 años)'!$K$46,INT((ROW()-13)/2),0)),"",OFFSET('5. Pp (3 años)'!$K$46,INT((ROW()-13)/2),0))</f>
        <v/>
      </c>
      <c r="G205" s="492" t="str">
        <f ca="1">IF(ISBLANK(OFFSET('5. Pp (3 años)'!$H$46,INT((ROW()-13)/2),0)),"",OFFSET('5. Pp (3 años)'!$H$46,INT((ROW()-13)/2),0))</f>
        <v/>
      </c>
      <c r="H205" s="535" t="str">
        <f ca="1">IF(ISBLANK(OFFSET('9. METAS'!$L$20,INT((ROW()-13)/2),0)),"",OFFSET('9. METAS'!$L$20,INT((ROW()-13)/2),0))</f>
        <v/>
      </c>
      <c r="I205" s="479"/>
      <c r="J205" s="135" t="e">
        <f ca="1">IF(MOD(ROW()-13,2)=0,IF(ISBLANK(OFFSET(#REF!,INT((ROW()-13)/2),0)),"",OFFSET(#REF!,INT((ROW()-13)/2),0)),IF(ISBLANK(OFFSET('9. METAS'!$U$20,INT((ROW()-14)/2),0)),"",OFFSET('9. METAS'!$U$20,INT((ROW()-14)/2),0)))</f>
        <v>#REF!</v>
      </c>
      <c r="K205" s="136" t="e">
        <f ca="1">IF(MOD(ROW()-13,2)=0,IF(ISBLANK(OFFSET(#REF!,INT((ROW()-13)/2),0)),"",OFFSET(#REF!,INT((ROW()-13)/2),0)),IF(ISBLANK(OFFSET('9. METAS'!$V$20,INT((ROW()-14)/2),0)),"",OFFSET('9. METAS'!$V$20,INT((ROW()-14)/2),0)))</f>
        <v>#REF!</v>
      </c>
      <c r="L205" s="136" t="e">
        <f ca="1">IF(MOD(ROW()-13,2)=0,IF(ISBLANK(OFFSET(#REF!,INT((ROW()-13)/2),0)),"",OFFSET(#REF!,INT((ROW()-13)/2),0)),IF(ISBLANK(OFFSET('9. METAS'!$W$20,INT((ROW()-14)/2),0)),"",OFFSET('9. METAS'!$W$20,INT((ROW()-14)/2),0)))</f>
        <v>#REF!</v>
      </c>
      <c r="M205" s="137" t="e">
        <f ca="1">IF(MOD(ROW()-13,2)=0,IF(ISBLANK(OFFSET(#REF!,INT((ROW()-13)/2),0)),"",OFFSET(#REF!,INT((ROW()-13)/2),0)),IF(ISBLANK(OFFSET('9. METAS'!$X$20,INT((ROW()-14)/2),0)),"",OFFSET('9. METAS'!$X$20,INT((ROW()-14)/2),0)))</f>
        <v>#REF!</v>
      </c>
      <c r="N205" s="536" t="str">
        <f t="shared" ref="N205" ca="1" si="188">IFERROR(J205/J206,"ND")</f>
        <v>ND</v>
      </c>
      <c r="O205" s="507" t="str">
        <f t="shared" ref="O205" ca="1" si="189">IFERROR(((J205+K205)/H205),"ND")</f>
        <v>ND</v>
      </c>
      <c r="P205" s="538"/>
    </row>
    <row r="206" spans="3:16">
      <c r="C206" s="498"/>
      <c r="D206" s="488"/>
      <c r="E206" s="488"/>
      <c r="F206" s="490"/>
      <c r="G206" s="492"/>
      <c r="H206" s="535"/>
      <c r="I206" s="480"/>
      <c r="J206" s="135" t="str">
        <f ca="1">IF(MOD(ROW()-13,2)=0,IF(ISBLANK(OFFSET(#REF!,INT((ROW()-13)/2),0)),"",OFFSET(#REF!,INT((ROW()-13)/2),0)),IF(ISBLANK(OFFSET('9. METAS'!$U$20,INT((ROW()-14)/2),0)),"",OFFSET('9. METAS'!$U$20,INT((ROW()-14)/2),0)))</f>
        <v/>
      </c>
      <c r="K206" s="136" t="str">
        <f ca="1">IF(MOD(ROW()-13,2)=0,IF(ISBLANK(OFFSET(#REF!,INT((ROW()-13)/2),0)),"",OFFSET(#REF!,INT((ROW()-13)/2),0)),IF(ISBLANK(OFFSET('9. METAS'!$V$20,INT((ROW()-14)/2),0)),"",OFFSET('9. METAS'!$V$20,INT((ROW()-14)/2),0)))</f>
        <v/>
      </c>
      <c r="L206" s="136" t="str">
        <f ca="1">IF(MOD(ROW()-13,2)=0,IF(ISBLANK(OFFSET(#REF!,INT((ROW()-13)/2),0)),"",OFFSET(#REF!,INT((ROW()-13)/2),0)),IF(ISBLANK(OFFSET('9. METAS'!$W$20,INT((ROW()-14)/2),0)),"",OFFSET('9. METAS'!$W$20,INT((ROW()-14)/2),0)))</f>
        <v/>
      </c>
      <c r="M206" s="137" t="str">
        <f ca="1">IF(MOD(ROW()-13,2)=0,IF(ISBLANK(OFFSET(#REF!,INT((ROW()-13)/2),0)),"",OFFSET(#REF!,INT((ROW()-13)/2),0)),IF(ISBLANK(OFFSET('9. METAS'!$X$20,INT((ROW()-14)/2),0)),"",OFFSET('9. METAS'!$X$20,INT((ROW()-14)/2),0)))</f>
        <v/>
      </c>
      <c r="N206" s="537"/>
      <c r="O206" s="508"/>
      <c r="P206" s="539"/>
    </row>
    <row r="207" spans="3:16">
      <c r="C207" s="486" t="str">
        <f ca="1">IF(ISBLANK(OFFSET('5. Pp (3 años)'!$C$46,INT((ROW()-13)/2),0)),"",OFFSET('5. Pp (3 años)'!$C$46,INT((ROW()-13)/2),0))</f>
        <v/>
      </c>
      <c r="D207" s="488" t="str">
        <f ca="1">IF(ISBLANK(OFFSET('5. Pp (3 años)'!$D$46,INT((ROW()-13)/2),0)),"",OFFSET('5. Pp (3 años)'!$D$46,INT((ROW()-13)/2),0))</f>
        <v/>
      </c>
      <c r="E207" s="488" t="str">
        <f ca="1">IF(ISBLANK(OFFSET('5. Pp (3 años)'!$E$46,INT((ROW()-13)/2),0)),"",OFFSET('5. Pp (3 años)'!$E$46,INT((ROW()-13)/2),0))</f>
        <v/>
      </c>
      <c r="F207" s="490" t="str">
        <f ca="1">IF(ISBLANK(OFFSET('5. Pp (3 años)'!$K$46,INT((ROW()-13)/2),0)),"",OFFSET('5. Pp (3 años)'!$K$46,INT((ROW()-13)/2),0))</f>
        <v/>
      </c>
      <c r="G207" s="492" t="str">
        <f ca="1">IF(ISBLANK(OFFSET('5. Pp (3 años)'!$H$46,INT((ROW()-13)/2),0)),"",OFFSET('5. Pp (3 años)'!$H$46,INT((ROW()-13)/2),0))</f>
        <v/>
      </c>
      <c r="H207" s="535" t="str">
        <f ca="1">IF(ISBLANK(OFFSET('9. METAS'!$L$20,INT((ROW()-13)/2),0)),"",OFFSET('9. METAS'!$L$20,INT((ROW()-13)/2),0))</f>
        <v/>
      </c>
      <c r="I207" s="479"/>
      <c r="J207" s="135" t="e">
        <f ca="1">IF(MOD(ROW()-13,2)=0,IF(ISBLANK(OFFSET(#REF!,INT((ROW()-13)/2),0)),"",OFFSET(#REF!,INT((ROW()-13)/2),0)),IF(ISBLANK(OFFSET('9. METAS'!$U$20,INT((ROW()-14)/2),0)),"",OFFSET('9. METAS'!$U$20,INT((ROW()-14)/2),0)))</f>
        <v>#REF!</v>
      </c>
      <c r="K207" s="136" t="e">
        <f ca="1">IF(MOD(ROW()-13,2)=0,IF(ISBLANK(OFFSET(#REF!,INT((ROW()-13)/2),0)),"",OFFSET(#REF!,INT((ROW()-13)/2),0)),IF(ISBLANK(OFFSET('9. METAS'!$V$20,INT((ROW()-14)/2),0)),"",OFFSET('9. METAS'!$V$20,INT((ROW()-14)/2),0)))</f>
        <v>#REF!</v>
      </c>
      <c r="L207" s="136" t="e">
        <f ca="1">IF(MOD(ROW()-13,2)=0,IF(ISBLANK(OFFSET(#REF!,INT((ROW()-13)/2),0)),"",OFFSET(#REF!,INT((ROW()-13)/2),0)),IF(ISBLANK(OFFSET('9. METAS'!$W$20,INT((ROW()-14)/2),0)),"",OFFSET('9. METAS'!$W$20,INT((ROW()-14)/2),0)))</f>
        <v>#REF!</v>
      </c>
      <c r="M207" s="137" t="e">
        <f ca="1">IF(MOD(ROW()-13,2)=0,IF(ISBLANK(OFFSET(#REF!,INT((ROW()-13)/2),0)),"",OFFSET(#REF!,INT((ROW()-13)/2),0)),IF(ISBLANK(OFFSET('9. METAS'!$X$20,INT((ROW()-14)/2),0)),"",OFFSET('9. METAS'!$X$20,INT((ROW()-14)/2),0)))</f>
        <v>#REF!</v>
      </c>
      <c r="N207" s="536" t="str">
        <f t="shared" ref="N207" ca="1" si="190">IFERROR(J207/J208,"ND")</f>
        <v>ND</v>
      </c>
      <c r="O207" s="507" t="str">
        <f t="shared" ref="O207" ca="1" si="191">IFERROR(((J207+K207)/H207),"ND")</f>
        <v>ND</v>
      </c>
      <c r="P207" s="538"/>
    </row>
    <row r="208" spans="3:16">
      <c r="C208" s="498"/>
      <c r="D208" s="488"/>
      <c r="E208" s="488"/>
      <c r="F208" s="490"/>
      <c r="G208" s="492"/>
      <c r="H208" s="535"/>
      <c r="I208" s="480"/>
      <c r="J208" s="135" t="str">
        <f ca="1">IF(MOD(ROW()-13,2)=0,IF(ISBLANK(OFFSET(#REF!,INT((ROW()-13)/2),0)),"",OFFSET(#REF!,INT((ROW()-13)/2),0)),IF(ISBLANK(OFFSET('9. METAS'!$U$20,INT((ROW()-14)/2),0)),"",OFFSET('9. METAS'!$U$20,INT((ROW()-14)/2),0)))</f>
        <v/>
      </c>
      <c r="K208" s="136" t="str">
        <f ca="1">IF(MOD(ROW()-13,2)=0,IF(ISBLANK(OFFSET(#REF!,INT((ROW()-13)/2),0)),"",OFFSET(#REF!,INT((ROW()-13)/2),0)),IF(ISBLANK(OFFSET('9. METAS'!$V$20,INT((ROW()-14)/2),0)),"",OFFSET('9. METAS'!$V$20,INT((ROW()-14)/2),0)))</f>
        <v/>
      </c>
      <c r="L208" s="136" t="str">
        <f ca="1">IF(MOD(ROW()-13,2)=0,IF(ISBLANK(OFFSET(#REF!,INT((ROW()-13)/2),0)),"",OFFSET(#REF!,INT((ROW()-13)/2),0)),IF(ISBLANK(OFFSET('9. METAS'!$W$20,INT((ROW()-14)/2),0)),"",OFFSET('9. METAS'!$W$20,INT((ROW()-14)/2),0)))</f>
        <v/>
      </c>
      <c r="M208" s="137" t="str">
        <f ca="1">IF(MOD(ROW()-13,2)=0,IF(ISBLANK(OFFSET(#REF!,INT((ROW()-13)/2),0)),"",OFFSET(#REF!,INT((ROW()-13)/2),0)),IF(ISBLANK(OFFSET('9. METAS'!$X$20,INT((ROW()-14)/2),0)),"",OFFSET('9. METAS'!$X$20,INT((ROW()-14)/2),0)))</f>
        <v/>
      </c>
      <c r="N208" s="537"/>
      <c r="O208" s="508"/>
      <c r="P208" s="539"/>
    </row>
    <row r="209" spans="3:16">
      <c r="C209" s="486" t="str">
        <f ca="1">IF(ISBLANK(OFFSET('5. Pp (3 años)'!$C$46,INT((ROW()-13)/2),0)),"",OFFSET('5. Pp (3 años)'!$C$46,INT((ROW()-13)/2),0))</f>
        <v/>
      </c>
      <c r="D209" s="488" t="str">
        <f ca="1">IF(ISBLANK(OFFSET('5. Pp (3 años)'!$D$46,INT((ROW()-13)/2),0)),"",OFFSET('5. Pp (3 años)'!$D$46,INT((ROW()-13)/2),0))</f>
        <v/>
      </c>
      <c r="E209" s="488" t="str">
        <f ca="1">IF(ISBLANK(OFFSET('5. Pp (3 años)'!$E$46,INT((ROW()-13)/2),0)),"",OFFSET('5. Pp (3 años)'!$E$46,INT((ROW()-13)/2),0))</f>
        <v/>
      </c>
      <c r="F209" s="490" t="str">
        <f ca="1">IF(ISBLANK(OFFSET('5. Pp (3 años)'!$K$46,INT((ROW()-13)/2),0)),"",OFFSET('5. Pp (3 años)'!$K$46,INT((ROW()-13)/2),0))</f>
        <v/>
      </c>
      <c r="G209" s="492" t="str">
        <f ca="1">IF(ISBLANK(OFFSET('5. Pp (3 años)'!$H$46,INT((ROW()-13)/2),0)),"",OFFSET('5. Pp (3 años)'!$H$46,INT((ROW()-13)/2),0))</f>
        <v/>
      </c>
      <c r="H209" s="535" t="str">
        <f ca="1">IF(ISBLANK(OFFSET('9. METAS'!$L$20,INT((ROW()-13)/2),0)),"",OFFSET('9. METAS'!$L$20,INT((ROW()-13)/2),0))</f>
        <v/>
      </c>
      <c r="I209" s="479"/>
      <c r="J209" s="135" t="e">
        <f ca="1">IF(MOD(ROW()-13,2)=0,IF(ISBLANK(OFFSET(#REF!,INT((ROW()-13)/2),0)),"",OFFSET(#REF!,INT((ROW()-13)/2),0)),IF(ISBLANK(OFFSET('9. METAS'!$U$20,INT((ROW()-14)/2),0)),"",OFFSET('9. METAS'!$U$20,INT((ROW()-14)/2),0)))</f>
        <v>#REF!</v>
      </c>
      <c r="K209" s="136" t="e">
        <f ca="1">IF(MOD(ROW()-13,2)=0,IF(ISBLANK(OFFSET(#REF!,INT((ROW()-13)/2),0)),"",OFFSET(#REF!,INT((ROW()-13)/2),0)),IF(ISBLANK(OFFSET('9. METAS'!$V$20,INT((ROW()-14)/2),0)),"",OFFSET('9. METAS'!$V$20,INT((ROW()-14)/2),0)))</f>
        <v>#REF!</v>
      </c>
      <c r="L209" s="136" t="e">
        <f ca="1">IF(MOD(ROW()-13,2)=0,IF(ISBLANK(OFFSET(#REF!,INT((ROW()-13)/2),0)),"",OFFSET(#REF!,INT((ROW()-13)/2),0)),IF(ISBLANK(OFFSET('9. METAS'!$W$20,INT((ROW()-14)/2),0)),"",OFFSET('9. METAS'!$W$20,INT((ROW()-14)/2),0)))</f>
        <v>#REF!</v>
      </c>
      <c r="M209" s="137" t="e">
        <f ca="1">IF(MOD(ROW()-13,2)=0,IF(ISBLANK(OFFSET(#REF!,INT((ROW()-13)/2),0)),"",OFFSET(#REF!,INT((ROW()-13)/2),0)),IF(ISBLANK(OFFSET('9. METAS'!$X$20,INT((ROW()-14)/2),0)),"",OFFSET('9. METAS'!$X$20,INT((ROW()-14)/2),0)))</f>
        <v>#REF!</v>
      </c>
      <c r="N209" s="536" t="str">
        <f t="shared" ref="N209" ca="1" si="192">IFERROR(J209/J210,"ND")</f>
        <v>ND</v>
      </c>
      <c r="O209" s="507" t="str">
        <f t="shared" ref="O209" ca="1" si="193">IFERROR(((J209+K209)/H209),"ND")</f>
        <v>ND</v>
      </c>
      <c r="P209" s="538"/>
    </row>
    <row r="210" spans="3:16">
      <c r="C210" s="498"/>
      <c r="D210" s="488"/>
      <c r="E210" s="488"/>
      <c r="F210" s="490"/>
      <c r="G210" s="492"/>
      <c r="H210" s="535"/>
      <c r="I210" s="480"/>
      <c r="J210" s="135" t="str">
        <f ca="1">IF(MOD(ROW()-13,2)=0,IF(ISBLANK(OFFSET(#REF!,INT((ROW()-13)/2),0)),"",OFFSET(#REF!,INT((ROW()-13)/2),0)),IF(ISBLANK(OFFSET('9. METAS'!$U$20,INT((ROW()-14)/2),0)),"",OFFSET('9. METAS'!$U$20,INT((ROW()-14)/2),0)))</f>
        <v/>
      </c>
      <c r="K210" s="136" t="str">
        <f ca="1">IF(MOD(ROW()-13,2)=0,IF(ISBLANK(OFFSET(#REF!,INT((ROW()-13)/2),0)),"",OFFSET(#REF!,INT((ROW()-13)/2),0)),IF(ISBLANK(OFFSET('9. METAS'!$V$20,INT((ROW()-14)/2),0)),"",OFFSET('9. METAS'!$V$20,INT((ROW()-14)/2),0)))</f>
        <v/>
      </c>
      <c r="L210" s="136" t="str">
        <f ca="1">IF(MOD(ROW()-13,2)=0,IF(ISBLANK(OFFSET(#REF!,INT((ROW()-13)/2),0)),"",OFFSET(#REF!,INT((ROW()-13)/2),0)),IF(ISBLANK(OFFSET('9. METAS'!$W$20,INT((ROW()-14)/2),0)),"",OFFSET('9. METAS'!$W$20,INT((ROW()-14)/2),0)))</f>
        <v/>
      </c>
      <c r="M210" s="137" t="str">
        <f ca="1">IF(MOD(ROW()-13,2)=0,IF(ISBLANK(OFFSET(#REF!,INT((ROW()-13)/2),0)),"",OFFSET(#REF!,INT((ROW()-13)/2),0)),IF(ISBLANK(OFFSET('9. METAS'!$X$20,INT((ROW()-14)/2),0)),"",OFFSET('9. METAS'!$X$20,INT((ROW()-14)/2),0)))</f>
        <v/>
      </c>
      <c r="N210" s="537"/>
      <c r="O210" s="508"/>
      <c r="P210" s="539"/>
    </row>
    <row r="211" spans="3:16">
      <c r="C211" s="486" t="str">
        <f ca="1">IF(ISBLANK(OFFSET('5. Pp (3 años)'!$C$46,INT((ROW()-13)/2),0)),"",OFFSET('5. Pp (3 años)'!$C$46,INT((ROW()-13)/2),0))</f>
        <v/>
      </c>
      <c r="D211" s="488" t="str">
        <f ca="1">IF(ISBLANK(OFFSET('5. Pp (3 años)'!$D$46,INT((ROW()-13)/2),0)),"",OFFSET('5. Pp (3 años)'!$D$46,INT((ROW()-13)/2),0))</f>
        <v/>
      </c>
      <c r="E211" s="488" t="str">
        <f ca="1">IF(ISBLANK(OFFSET('5. Pp (3 años)'!$E$46,INT((ROW()-13)/2),0)),"",OFFSET('5. Pp (3 años)'!$E$46,INT((ROW()-13)/2),0))</f>
        <v/>
      </c>
      <c r="F211" s="490" t="str">
        <f ca="1">IF(ISBLANK(OFFSET('5. Pp (3 años)'!$K$46,INT((ROW()-13)/2),0)),"",OFFSET('5. Pp (3 años)'!$K$46,INT((ROW()-13)/2),0))</f>
        <v/>
      </c>
      <c r="G211" s="492" t="str">
        <f ca="1">IF(ISBLANK(OFFSET('5. Pp (3 años)'!$H$46,INT((ROW()-13)/2),0)),"",OFFSET('5. Pp (3 años)'!$H$46,INT((ROW()-13)/2),0))</f>
        <v/>
      </c>
      <c r="H211" s="535" t="str">
        <f ca="1">IF(ISBLANK(OFFSET('9. METAS'!$L$20,INT((ROW()-13)/2),0)),"",OFFSET('9. METAS'!$L$20,INT((ROW()-13)/2),0))</f>
        <v/>
      </c>
      <c r="I211" s="479"/>
      <c r="J211" s="135" t="e">
        <f ca="1">IF(MOD(ROW()-13,2)=0,IF(ISBLANK(OFFSET(#REF!,INT((ROW()-13)/2),0)),"",OFFSET(#REF!,INT((ROW()-13)/2),0)),IF(ISBLANK(OFFSET('9. METAS'!$U$20,INT((ROW()-14)/2),0)),"",OFFSET('9. METAS'!$U$20,INT((ROW()-14)/2),0)))</f>
        <v>#REF!</v>
      </c>
      <c r="K211" s="136" t="e">
        <f ca="1">IF(MOD(ROW()-13,2)=0,IF(ISBLANK(OFFSET(#REF!,INT((ROW()-13)/2),0)),"",OFFSET(#REF!,INT((ROW()-13)/2),0)),IF(ISBLANK(OFFSET('9. METAS'!$V$20,INT((ROW()-14)/2),0)),"",OFFSET('9. METAS'!$V$20,INT((ROW()-14)/2),0)))</f>
        <v>#REF!</v>
      </c>
      <c r="L211" s="136" t="e">
        <f ca="1">IF(MOD(ROW()-13,2)=0,IF(ISBLANK(OFFSET(#REF!,INT((ROW()-13)/2),0)),"",OFFSET(#REF!,INT((ROW()-13)/2),0)),IF(ISBLANK(OFFSET('9. METAS'!$W$20,INT((ROW()-14)/2),0)),"",OFFSET('9. METAS'!$W$20,INT((ROW()-14)/2),0)))</f>
        <v>#REF!</v>
      </c>
      <c r="M211" s="137" t="e">
        <f ca="1">IF(MOD(ROW()-13,2)=0,IF(ISBLANK(OFFSET(#REF!,INT((ROW()-13)/2),0)),"",OFFSET(#REF!,INT((ROW()-13)/2),0)),IF(ISBLANK(OFFSET('9. METAS'!$X$20,INT((ROW()-14)/2),0)),"",OFFSET('9. METAS'!$X$20,INT((ROW()-14)/2),0)))</f>
        <v>#REF!</v>
      </c>
      <c r="N211" s="536" t="str">
        <f t="shared" ref="N211" ca="1" si="194">IFERROR(J211/J212,"ND")</f>
        <v>ND</v>
      </c>
      <c r="O211" s="507" t="str">
        <f t="shared" ref="O211" ca="1" si="195">IFERROR(((J211+K211)/H211),"ND")</f>
        <v>ND</v>
      </c>
      <c r="P211" s="538"/>
    </row>
    <row r="212" spans="3:16">
      <c r="C212" s="498"/>
      <c r="D212" s="488"/>
      <c r="E212" s="488"/>
      <c r="F212" s="490"/>
      <c r="G212" s="492"/>
      <c r="H212" s="535"/>
      <c r="I212" s="480"/>
      <c r="J212" s="135" t="str">
        <f ca="1">IF(MOD(ROW()-13,2)=0,IF(ISBLANK(OFFSET(#REF!,INT((ROW()-13)/2),0)),"",OFFSET(#REF!,INT((ROW()-13)/2),0)),IF(ISBLANK(OFFSET('9. METAS'!$U$20,INT((ROW()-14)/2),0)),"",OFFSET('9. METAS'!$U$20,INT((ROW()-14)/2),0)))</f>
        <v/>
      </c>
      <c r="K212" s="136" t="str">
        <f ca="1">IF(MOD(ROW()-13,2)=0,IF(ISBLANK(OFFSET(#REF!,INT((ROW()-13)/2),0)),"",OFFSET(#REF!,INT((ROW()-13)/2),0)),IF(ISBLANK(OFFSET('9. METAS'!$V$20,INT((ROW()-14)/2),0)),"",OFFSET('9. METAS'!$V$20,INT((ROW()-14)/2),0)))</f>
        <v/>
      </c>
      <c r="L212" s="136" t="str">
        <f ca="1">IF(MOD(ROW()-13,2)=0,IF(ISBLANK(OFFSET(#REF!,INT((ROW()-13)/2),0)),"",OFFSET(#REF!,INT((ROW()-13)/2),0)),IF(ISBLANK(OFFSET('9. METAS'!$W$20,INT((ROW()-14)/2),0)),"",OFFSET('9. METAS'!$W$20,INT((ROW()-14)/2),0)))</f>
        <v/>
      </c>
      <c r="M212" s="137" t="str">
        <f ca="1">IF(MOD(ROW()-13,2)=0,IF(ISBLANK(OFFSET(#REF!,INT((ROW()-13)/2),0)),"",OFFSET(#REF!,INT((ROW()-13)/2),0)),IF(ISBLANK(OFFSET('9. METAS'!$X$20,INT((ROW()-14)/2),0)),"",OFFSET('9. METAS'!$X$20,INT((ROW()-14)/2),0)))</f>
        <v/>
      </c>
      <c r="N212" s="537"/>
      <c r="O212" s="508"/>
      <c r="P212" s="539"/>
    </row>
    <row r="213" spans="3:16">
      <c r="C213" s="486" t="str">
        <f ca="1">IF(ISBLANK(OFFSET('5. Pp (3 años)'!$C$46,INT((ROW()-13)/2),0)),"",OFFSET('5. Pp (3 años)'!$C$46,INT((ROW()-13)/2),0))</f>
        <v/>
      </c>
      <c r="D213" s="488" t="str">
        <f ca="1">IF(ISBLANK(OFFSET('5. Pp (3 años)'!$D$46,INT((ROW()-13)/2),0)),"",OFFSET('5. Pp (3 años)'!$D$46,INT((ROW()-13)/2),0))</f>
        <v/>
      </c>
      <c r="E213" s="488" t="str">
        <f ca="1">IF(ISBLANK(OFFSET('5. Pp (3 años)'!$E$46,INT((ROW()-13)/2),0)),"",OFFSET('5. Pp (3 años)'!$E$46,INT((ROW()-13)/2),0))</f>
        <v/>
      </c>
      <c r="F213" s="490" t="str">
        <f ca="1">IF(ISBLANK(OFFSET('5. Pp (3 años)'!$K$46,INT((ROW()-13)/2),0)),"",OFFSET('5. Pp (3 años)'!$K$46,INT((ROW()-13)/2),0))</f>
        <v/>
      </c>
      <c r="G213" s="492" t="str">
        <f ca="1">IF(ISBLANK(OFFSET('5. Pp (3 años)'!$H$46,INT((ROW()-13)/2),0)),"",OFFSET('5. Pp (3 años)'!$H$46,INT((ROW()-13)/2),0))</f>
        <v/>
      </c>
      <c r="H213" s="535" t="str">
        <f ca="1">IF(ISBLANK(OFFSET('9. METAS'!$L$20,INT((ROW()-13)/2),0)),"",OFFSET('9. METAS'!$L$20,INT((ROW()-13)/2),0))</f>
        <v/>
      </c>
      <c r="I213" s="479"/>
      <c r="J213" s="135" t="e">
        <f ca="1">IF(MOD(ROW()-13,2)=0,IF(ISBLANK(OFFSET(#REF!,INT((ROW()-13)/2),0)),"",OFFSET(#REF!,INT((ROW()-13)/2),0)),IF(ISBLANK(OFFSET('9. METAS'!$U$20,INT((ROW()-14)/2),0)),"",OFFSET('9. METAS'!$U$20,INT((ROW()-14)/2),0)))</f>
        <v>#REF!</v>
      </c>
      <c r="K213" s="136" t="e">
        <f ca="1">IF(MOD(ROW()-13,2)=0,IF(ISBLANK(OFFSET(#REF!,INT((ROW()-13)/2),0)),"",OFFSET(#REF!,INT((ROW()-13)/2),0)),IF(ISBLANK(OFFSET('9. METAS'!$V$20,INT((ROW()-14)/2),0)),"",OFFSET('9. METAS'!$V$20,INT((ROW()-14)/2),0)))</f>
        <v>#REF!</v>
      </c>
      <c r="L213" s="136" t="e">
        <f ca="1">IF(MOD(ROW()-13,2)=0,IF(ISBLANK(OFFSET(#REF!,INT((ROW()-13)/2),0)),"",OFFSET(#REF!,INT((ROW()-13)/2),0)),IF(ISBLANK(OFFSET('9. METAS'!$W$20,INT((ROW()-14)/2),0)),"",OFFSET('9. METAS'!$W$20,INT((ROW()-14)/2),0)))</f>
        <v>#REF!</v>
      </c>
      <c r="M213" s="137" t="e">
        <f ca="1">IF(MOD(ROW()-13,2)=0,IF(ISBLANK(OFFSET(#REF!,INT((ROW()-13)/2),0)),"",OFFSET(#REF!,INT((ROW()-13)/2),0)),IF(ISBLANK(OFFSET('9. METAS'!$X$20,INT((ROW()-14)/2),0)),"",OFFSET('9. METAS'!$X$20,INT((ROW()-14)/2),0)))</f>
        <v>#REF!</v>
      </c>
      <c r="N213" s="536" t="str">
        <f t="shared" ref="N213" ca="1" si="196">IFERROR(J213/J214,"ND")</f>
        <v>ND</v>
      </c>
      <c r="O213" s="507" t="str">
        <f t="shared" ref="O213" ca="1" si="197">IFERROR(((J213+K213)/H213),"ND")</f>
        <v>ND</v>
      </c>
      <c r="P213" s="538"/>
    </row>
    <row r="214" spans="3:16">
      <c r="C214" s="498"/>
      <c r="D214" s="488"/>
      <c r="E214" s="488"/>
      <c r="F214" s="490"/>
      <c r="G214" s="492"/>
      <c r="H214" s="535"/>
      <c r="I214" s="480"/>
      <c r="J214" s="135" t="str">
        <f ca="1">IF(MOD(ROW()-13,2)=0,IF(ISBLANK(OFFSET(#REF!,INT((ROW()-13)/2),0)),"",OFFSET(#REF!,INT((ROW()-13)/2),0)),IF(ISBLANK(OFFSET('9. METAS'!$U$20,INT((ROW()-14)/2),0)),"",OFFSET('9. METAS'!$U$20,INT((ROW()-14)/2),0)))</f>
        <v/>
      </c>
      <c r="K214" s="136" t="str">
        <f ca="1">IF(MOD(ROW()-13,2)=0,IF(ISBLANK(OFFSET(#REF!,INT((ROW()-13)/2),0)),"",OFFSET(#REF!,INT((ROW()-13)/2),0)),IF(ISBLANK(OFFSET('9. METAS'!$V$20,INT((ROW()-14)/2),0)),"",OFFSET('9. METAS'!$V$20,INT((ROW()-14)/2),0)))</f>
        <v/>
      </c>
      <c r="L214" s="136" t="str">
        <f ca="1">IF(MOD(ROW()-13,2)=0,IF(ISBLANK(OFFSET(#REF!,INT((ROW()-13)/2),0)),"",OFFSET(#REF!,INT((ROW()-13)/2),0)),IF(ISBLANK(OFFSET('9. METAS'!$W$20,INT((ROW()-14)/2),0)),"",OFFSET('9. METAS'!$W$20,INT((ROW()-14)/2),0)))</f>
        <v/>
      </c>
      <c r="M214" s="137" t="str">
        <f ca="1">IF(MOD(ROW()-13,2)=0,IF(ISBLANK(OFFSET(#REF!,INT((ROW()-13)/2),0)),"",OFFSET(#REF!,INT((ROW()-13)/2),0)),IF(ISBLANK(OFFSET('9. METAS'!$X$20,INT((ROW()-14)/2),0)),"",OFFSET('9. METAS'!$X$20,INT((ROW()-14)/2),0)))</f>
        <v/>
      </c>
      <c r="N214" s="537"/>
      <c r="O214" s="508"/>
      <c r="P214" s="539"/>
    </row>
    <row r="215" spans="3:16">
      <c r="C215" s="486" t="str">
        <f ca="1">IF(ISBLANK(OFFSET('5. Pp (3 años)'!$C$46,INT((ROW()-13)/2),0)),"",OFFSET('5. Pp (3 años)'!$C$46,INT((ROW()-13)/2),0))</f>
        <v/>
      </c>
      <c r="D215" s="488" t="str">
        <f ca="1">IF(ISBLANK(OFFSET('5. Pp (3 años)'!$D$46,INT((ROW()-13)/2),0)),"",OFFSET('5. Pp (3 años)'!$D$46,INT((ROW()-13)/2),0))</f>
        <v/>
      </c>
      <c r="E215" s="488" t="str">
        <f ca="1">IF(ISBLANK(OFFSET('5. Pp (3 años)'!$E$46,INT((ROW()-13)/2),0)),"",OFFSET('5. Pp (3 años)'!$E$46,INT((ROW()-13)/2),0))</f>
        <v/>
      </c>
      <c r="F215" s="490" t="str">
        <f ca="1">IF(ISBLANK(OFFSET('5. Pp (3 años)'!$K$46,INT((ROW()-13)/2),0)),"",OFFSET('5. Pp (3 años)'!$K$46,INT((ROW()-13)/2),0))</f>
        <v/>
      </c>
      <c r="G215" s="492" t="str">
        <f ca="1">IF(ISBLANK(OFFSET('5. Pp (3 años)'!$H$46,INT((ROW()-13)/2),0)),"",OFFSET('5. Pp (3 años)'!$H$46,INT((ROW()-13)/2),0))</f>
        <v/>
      </c>
      <c r="H215" s="535" t="str">
        <f ca="1">IF(ISBLANK(OFFSET('9. METAS'!$L$20,INT((ROW()-13)/2),0)),"",OFFSET('9. METAS'!$L$20,INT((ROW()-13)/2),0))</f>
        <v/>
      </c>
      <c r="I215" s="479"/>
      <c r="J215" s="135" t="e">
        <f ca="1">IF(MOD(ROW()-13,2)=0,IF(ISBLANK(OFFSET(#REF!,INT((ROW()-13)/2),0)),"",OFFSET(#REF!,INT((ROW()-13)/2),0)),IF(ISBLANK(OFFSET('9. METAS'!$U$20,INT((ROW()-14)/2),0)),"",OFFSET('9. METAS'!$U$20,INT((ROW()-14)/2),0)))</f>
        <v>#REF!</v>
      </c>
      <c r="K215" s="136" t="e">
        <f ca="1">IF(MOD(ROW()-13,2)=0,IF(ISBLANK(OFFSET(#REF!,INT((ROW()-13)/2),0)),"",OFFSET(#REF!,INT((ROW()-13)/2),0)),IF(ISBLANK(OFFSET('9. METAS'!$V$20,INT((ROW()-14)/2),0)),"",OFFSET('9. METAS'!$V$20,INT((ROW()-14)/2),0)))</f>
        <v>#REF!</v>
      </c>
      <c r="L215" s="136" t="e">
        <f ca="1">IF(MOD(ROW()-13,2)=0,IF(ISBLANK(OFFSET(#REF!,INT((ROW()-13)/2),0)),"",OFFSET(#REF!,INT((ROW()-13)/2),0)),IF(ISBLANK(OFFSET('9. METAS'!$W$20,INT((ROW()-14)/2),0)),"",OFFSET('9. METAS'!$W$20,INT((ROW()-14)/2),0)))</f>
        <v>#REF!</v>
      </c>
      <c r="M215" s="137" t="e">
        <f ca="1">IF(MOD(ROW()-13,2)=0,IF(ISBLANK(OFFSET(#REF!,INT((ROW()-13)/2),0)),"",OFFSET(#REF!,INT((ROW()-13)/2),0)),IF(ISBLANK(OFFSET('9. METAS'!$X$20,INT((ROW()-14)/2),0)),"",OFFSET('9. METAS'!$X$20,INT((ROW()-14)/2),0)))</f>
        <v>#REF!</v>
      </c>
      <c r="N215" s="536" t="str">
        <f t="shared" ref="N215" ca="1" si="198">IFERROR(J215/J216,"ND")</f>
        <v>ND</v>
      </c>
      <c r="O215" s="507" t="str">
        <f t="shared" ref="O215" ca="1" si="199">IFERROR(((J215+K215)/H215),"ND")</f>
        <v>ND</v>
      </c>
      <c r="P215" s="538"/>
    </row>
    <row r="216" spans="3:16">
      <c r="C216" s="498"/>
      <c r="D216" s="488"/>
      <c r="E216" s="488"/>
      <c r="F216" s="490"/>
      <c r="G216" s="492"/>
      <c r="H216" s="535"/>
      <c r="I216" s="480"/>
      <c r="J216" s="135" t="str">
        <f ca="1">IF(MOD(ROW()-13,2)=0,IF(ISBLANK(OFFSET(#REF!,INT((ROW()-13)/2),0)),"",OFFSET(#REF!,INT((ROW()-13)/2),0)),IF(ISBLANK(OFFSET('9. METAS'!$U$20,INT((ROW()-14)/2),0)),"",OFFSET('9. METAS'!$U$20,INT((ROW()-14)/2),0)))</f>
        <v/>
      </c>
      <c r="K216" s="136" t="str">
        <f ca="1">IF(MOD(ROW()-13,2)=0,IF(ISBLANK(OFFSET(#REF!,INT((ROW()-13)/2),0)),"",OFFSET(#REF!,INT((ROW()-13)/2),0)),IF(ISBLANK(OFFSET('9. METAS'!$V$20,INT((ROW()-14)/2),0)),"",OFFSET('9. METAS'!$V$20,INT((ROW()-14)/2),0)))</f>
        <v/>
      </c>
      <c r="L216" s="136" t="str">
        <f ca="1">IF(MOD(ROW()-13,2)=0,IF(ISBLANK(OFFSET(#REF!,INT((ROW()-13)/2),0)),"",OFFSET(#REF!,INT((ROW()-13)/2),0)),IF(ISBLANK(OFFSET('9. METAS'!$W$20,INT((ROW()-14)/2),0)),"",OFFSET('9. METAS'!$W$20,INT((ROW()-14)/2),0)))</f>
        <v/>
      </c>
      <c r="M216" s="137" t="str">
        <f ca="1">IF(MOD(ROW()-13,2)=0,IF(ISBLANK(OFFSET(#REF!,INT((ROW()-13)/2),0)),"",OFFSET(#REF!,INT((ROW()-13)/2),0)),IF(ISBLANK(OFFSET('9. METAS'!$X$20,INT((ROW()-14)/2),0)),"",OFFSET('9. METAS'!$X$20,INT((ROW()-14)/2),0)))</f>
        <v/>
      </c>
      <c r="N216" s="537"/>
      <c r="O216" s="508"/>
      <c r="P216" s="539"/>
    </row>
    <row r="217" spans="3:16">
      <c r="C217" s="486" t="str">
        <f ca="1">IF(ISBLANK(OFFSET('5. Pp (3 años)'!$C$46,INT((ROW()-13)/2),0)),"",OFFSET('5. Pp (3 años)'!$C$46,INT((ROW()-13)/2),0))</f>
        <v/>
      </c>
      <c r="D217" s="488" t="str">
        <f ca="1">IF(ISBLANK(OFFSET('5. Pp (3 años)'!$D$46,INT((ROW()-13)/2),0)),"",OFFSET('5. Pp (3 años)'!$D$46,INT((ROW()-13)/2),0))</f>
        <v/>
      </c>
      <c r="E217" s="488" t="str">
        <f ca="1">IF(ISBLANK(OFFSET('5. Pp (3 años)'!$E$46,INT((ROW()-13)/2),0)),"",OFFSET('5. Pp (3 años)'!$E$46,INT((ROW()-13)/2),0))</f>
        <v/>
      </c>
      <c r="F217" s="490" t="str">
        <f ca="1">IF(ISBLANK(OFFSET('5. Pp (3 años)'!$K$46,INT((ROW()-13)/2),0)),"",OFFSET('5. Pp (3 años)'!$K$46,INT((ROW()-13)/2),0))</f>
        <v/>
      </c>
      <c r="G217" s="492" t="str">
        <f ca="1">IF(ISBLANK(OFFSET('5. Pp (3 años)'!$H$46,INT((ROW()-13)/2),0)),"",OFFSET('5. Pp (3 años)'!$H$46,INT((ROW()-13)/2),0))</f>
        <v/>
      </c>
      <c r="H217" s="535" t="str">
        <f ca="1">IF(ISBLANK(OFFSET('9. METAS'!$L$20,INT((ROW()-13)/2),0)),"",OFFSET('9. METAS'!$L$20,INT((ROW()-13)/2),0))</f>
        <v/>
      </c>
      <c r="I217" s="479"/>
      <c r="J217" s="135" t="e">
        <f ca="1">IF(MOD(ROW()-13,2)=0,IF(ISBLANK(OFFSET(#REF!,INT((ROW()-13)/2),0)),"",OFFSET(#REF!,INT((ROW()-13)/2),0)),IF(ISBLANK(OFFSET('9. METAS'!$U$20,INT((ROW()-14)/2),0)),"",OFFSET('9. METAS'!$U$20,INT((ROW()-14)/2),0)))</f>
        <v>#REF!</v>
      </c>
      <c r="K217" s="136" t="e">
        <f ca="1">IF(MOD(ROW()-13,2)=0,IF(ISBLANK(OFFSET(#REF!,INT((ROW()-13)/2),0)),"",OFFSET(#REF!,INT((ROW()-13)/2),0)),IF(ISBLANK(OFFSET('9. METAS'!$V$20,INT((ROW()-14)/2),0)),"",OFFSET('9. METAS'!$V$20,INT((ROW()-14)/2),0)))</f>
        <v>#REF!</v>
      </c>
      <c r="L217" s="136" t="e">
        <f ca="1">IF(MOD(ROW()-13,2)=0,IF(ISBLANK(OFFSET(#REF!,INT((ROW()-13)/2),0)),"",OFFSET(#REF!,INT((ROW()-13)/2),0)),IF(ISBLANK(OFFSET('9. METAS'!$W$20,INT((ROW()-14)/2),0)),"",OFFSET('9. METAS'!$W$20,INT((ROW()-14)/2),0)))</f>
        <v>#REF!</v>
      </c>
      <c r="M217" s="137" t="e">
        <f ca="1">IF(MOD(ROW()-13,2)=0,IF(ISBLANK(OFFSET(#REF!,INT((ROW()-13)/2),0)),"",OFFSET(#REF!,INT((ROW()-13)/2),0)),IF(ISBLANK(OFFSET('9. METAS'!$X$20,INT((ROW()-14)/2),0)),"",OFFSET('9. METAS'!$X$20,INT((ROW()-14)/2),0)))</f>
        <v>#REF!</v>
      </c>
      <c r="N217" s="536" t="str">
        <f t="shared" ref="N217" ca="1" si="200">IFERROR(J217/J218,"ND")</f>
        <v>ND</v>
      </c>
      <c r="O217" s="507" t="str">
        <f t="shared" ref="O217" ca="1" si="201">IFERROR(((J217+K217)/H217),"ND")</f>
        <v>ND</v>
      </c>
      <c r="P217" s="538"/>
    </row>
    <row r="218" spans="3:16">
      <c r="C218" s="498"/>
      <c r="D218" s="488"/>
      <c r="E218" s="488"/>
      <c r="F218" s="490"/>
      <c r="G218" s="492"/>
      <c r="H218" s="535"/>
      <c r="I218" s="480"/>
      <c r="J218" s="135" t="str">
        <f ca="1">IF(MOD(ROW()-13,2)=0,IF(ISBLANK(OFFSET(#REF!,INT((ROW()-13)/2),0)),"",OFFSET(#REF!,INT((ROW()-13)/2),0)),IF(ISBLANK(OFFSET('9. METAS'!$U$20,INT((ROW()-14)/2),0)),"",OFFSET('9. METAS'!$U$20,INT((ROW()-14)/2),0)))</f>
        <v/>
      </c>
      <c r="K218" s="136" t="str">
        <f ca="1">IF(MOD(ROW()-13,2)=0,IF(ISBLANK(OFFSET(#REF!,INT((ROW()-13)/2),0)),"",OFFSET(#REF!,INT((ROW()-13)/2),0)),IF(ISBLANK(OFFSET('9. METAS'!$V$20,INT((ROW()-14)/2),0)),"",OFFSET('9. METAS'!$V$20,INT((ROW()-14)/2),0)))</f>
        <v/>
      </c>
      <c r="L218" s="136" t="str">
        <f ca="1">IF(MOD(ROW()-13,2)=0,IF(ISBLANK(OFFSET(#REF!,INT((ROW()-13)/2),0)),"",OFFSET(#REF!,INT((ROW()-13)/2),0)),IF(ISBLANK(OFFSET('9. METAS'!$W$20,INT((ROW()-14)/2),0)),"",OFFSET('9. METAS'!$W$20,INT((ROW()-14)/2),0)))</f>
        <v/>
      </c>
      <c r="M218" s="137" t="str">
        <f ca="1">IF(MOD(ROW()-13,2)=0,IF(ISBLANK(OFFSET(#REF!,INT((ROW()-13)/2),0)),"",OFFSET(#REF!,INT((ROW()-13)/2),0)),IF(ISBLANK(OFFSET('9. METAS'!$X$20,INT((ROW()-14)/2),0)),"",OFFSET('9. METAS'!$X$20,INT((ROW()-14)/2),0)))</f>
        <v/>
      </c>
      <c r="N218" s="537"/>
      <c r="O218" s="508"/>
      <c r="P218" s="539"/>
    </row>
    <row r="219" spans="3:16">
      <c r="C219" s="486" t="str">
        <f ca="1">IF(ISBLANK(OFFSET('5. Pp (3 años)'!$C$46,INT((ROW()-13)/2),0)),"",OFFSET('5. Pp (3 años)'!$C$46,INT((ROW()-13)/2),0))</f>
        <v/>
      </c>
      <c r="D219" s="488" t="str">
        <f ca="1">IF(ISBLANK(OFFSET('5. Pp (3 años)'!$D$46,INT((ROW()-13)/2),0)),"",OFFSET('5. Pp (3 años)'!$D$46,INT((ROW()-13)/2),0))</f>
        <v/>
      </c>
      <c r="E219" s="488" t="str">
        <f ca="1">IF(ISBLANK(OFFSET('5. Pp (3 años)'!$E$46,INT((ROW()-13)/2),0)),"",OFFSET('5. Pp (3 años)'!$E$46,INT((ROW()-13)/2),0))</f>
        <v/>
      </c>
      <c r="F219" s="490" t="str">
        <f ca="1">IF(ISBLANK(OFFSET('5. Pp (3 años)'!$K$46,INT((ROW()-13)/2),0)),"",OFFSET('5. Pp (3 años)'!$K$46,INT((ROW()-13)/2),0))</f>
        <v/>
      </c>
      <c r="G219" s="492" t="str">
        <f ca="1">IF(ISBLANK(OFFSET('5. Pp (3 años)'!$H$46,INT((ROW()-13)/2),0)),"",OFFSET('5. Pp (3 años)'!$H$46,INT((ROW()-13)/2),0))</f>
        <v/>
      </c>
      <c r="H219" s="535" t="str">
        <f ca="1">IF(ISBLANK(OFFSET('9. METAS'!$L$20,INT((ROW()-13)/2),0)),"",OFFSET('9. METAS'!$L$20,INT((ROW()-13)/2),0))</f>
        <v/>
      </c>
      <c r="I219" s="479"/>
      <c r="J219" s="135" t="e">
        <f ca="1">IF(MOD(ROW()-13,2)=0,IF(ISBLANK(OFFSET(#REF!,INT((ROW()-13)/2),0)),"",OFFSET(#REF!,INT((ROW()-13)/2),0)),IF(ISBLANK(OFFSET('9. METAS'!$U$20,INT((ROW()-14)/2),0)),"",OFFSET('9. METAS'!$U$20,INT((ROW()-14)/2),0)))</f>
        <v>#REF!</v>
      </c>
      <c r="K219" s="136" t="e">
        <f ca="1">IF(MOD(ROW()-13,2)=0,IF(ISBLANK(OFFSET(#REF!,INT((ROW()-13)/2),0)),"",OFFSET(#REF!,INT((ROW()-13)/2),0)),IF(ISBLANK(OFFSET('9. METAS'!$V$20,INT((ROW()-14)/2),0)),"",OFFSET('9. METAS'!$V$20,INT((ROW()-14)/2),0)))</f>
        <v>#REF!</v>
      </c>
      <c r="L219" s="136" t="e">
        <f ca="1">IF(MOD(ROW()-13,2)=0,IF(ISBLANK(OFFSET(#REF!,INT((ROW()-13)/2),0)),"",OFFSET(#REF!,INT((ROW()-13)/2),0)),IF(ISBLANK(OFFSET('9. METAS'!$W$20,INT((ROW()-14)/2),0)),"",OFFSET('9. METAS'!$W$20,INT((ROW()-14)/2),0)))</f>
        <v>#REF!</v>
      </c>
      <c r="M219" s="137" t="e">
        <f ca="1">IF(MOD(ROW()-13,2)=0,IF(ISBLANK(OFFSET(#REF!,INT((ROW()-13)/2),0)),"",OFFSET(#REF!,INT((ROW()-13)/2),0)),IF(ISBLANK(OFFSET('9. METAS'!$X$20,INT((ROW()-14)/2),0)),"",OFFSET('9. METAS'!$X$20,INT((ROW()-14)/2),0)))</f>
        <v>#REF!</v>
      </c>
      <c r="N219" s="536" t="str">
        <f t="shared" ref="N219" ca="1" si="202">IFERROR(J219/J220,"ND")</f>
        <v>ND</v>
      </c>
      <c r="O219" s="507" t="str">
        <f t="shared" ref="O219" ca="1" si="203">IFERROR(((J219+K219)/H219),"ND")</f>
        <v>ND</v>
      </c>
      <c r="P219" s="538"/>
    </row>
    <row r="220" spans="3:16">
      <c r="C220" s="498"/>
      <c r="D220" s="488"/>
      <c r="E220" s="488"/>
      <c r="F220" s="490"/>
      <c r="G220" s="492"/>
      <c r="H220" s="535"/>
      <c r="I220" s="480"/>
      <c r="J220" s="135" t="str">
        <f ca="1">IF(MOD(ROW()-13,2)=0,IF(ISBLANK(OFFSET(#REF!,INT((ROW()-13)/2),0)),"",OFFSET(#REF!,INT((ROW()-13)/2),0)),IF(ISBLANK(OFFSET('9. METAS'!$U$20,INT((ROW()-14)/2),0)),"",OFFSET('9. METAS'!$U$20,INT((ROW()-14)/2),0)))</f>
        <v/>
      </c>
      <c r="K220" s="136" t="str">
        <f ca="1">IF(MOD(ROW()-13,2)=0,IF(ISBLANK(OFFSET(#REF!,INT((ROW()-13)/2),0)),"",OFFSET(#REF!,INT((ROW()-13)/2),0)),IF(ISBLANK(OFFSET('9. METAS'!$V$20,INT((ROW()-14)/2),0)),"",OFFSET('9. METAS'!$V$20,INT((ROW()-14)/2),0)))</f>
        <v/>
      </c>
      <c r="L220" s="136" t="str">
        <f ca="1">IF(MOD(ROW()-13,2)=0,IF(ISBLANK(OFFSET(#REF!,INT((ROW()-13)/2),0)),"",OFFSET(#REF!,INT((ROW()-13)/2),0)),IF(ISBLANK(OFFSET('9. METAS'!$W$20,INT((ROW()-14)/2),0)),"",OFFSET('9. METAS'!$W$20,INT((ROW()-14)/2),0)))</f>
        <v/>
      </c>
      <c r="M220" s="137" t="str">
        <f ca="1">IF(MOD(ROW()-13,2)=0,IF(ISBLANK(OFFSET(#REF!,INT((ROW()-13)/2),0)),"",OFFSET(#REF!,INT((ROW()-13)/2),0)),IF(ISBLANK(OFFSET('9. METAS'!$X$20,INT((ROW()-14)/2),0)),"",OFFSET('9. METAS'!$X$20,INT((ROW()-14)/2),0)))</f>
        <v/>
      </c>
      <c r="N220" s="537"/>
      <c r="O220" s="508"/>
      <c r="P220" s="539"/>
    </row>
    <row r="221" spans="3:16">
      <c r="C221" s="486" t="str">
        <f ca="1">IF(ISBLANK(OFFSET('5. Pp (3 años)'!$C$46,INT((ROW()-13)/2),0)),"",OFFSET('5. Pp (3 años)'!$C$46,INT((ROW()-13)/2),0))</f>
        <v/>
      </c>
      <c r="D221" s="488" t="str">
        <f ca="1">IF(ISBLANK(OFFSET('5. Pp (3 años)'!$D$46,INT((ROW()-13)/2),0)),"",OFFSET('5. Pp (3 años)'!$D$46,INT((ROW()-13)/2),0))</f>
        <v/>
      </c>
      <c r="E221" s="488" t="str">
        <f ca="1">IF(ISBLANK(OFFSET('5. Pp (3 años)'!$E$46,INT((ROW()-13)/2),0)),"",OFFSET('5. Pp (3 años)'!$E$46,INT((ROW()-13)/2),0))</f>
        <v/>
      </c>
      <c r="F221" s="490" t="str">
        <f ca="1">IF(ISBLANK(OFFSET('5. Pp (3 años)'!$K$46,INT((ROW()-13)/2),0)),"",OFFSET('5. Pp (3 años)'!$K$46,INT((ROW()-13)/2),0))</f>
        <v/>
      </c>
      <c r="G221" s="492" t="str">
        <f ca="1">IF(ISBLANK(OFFSET('5. Pp (3 años)'!$H$46,INT((ROW()-13)/2),0)),"",OFFSET('5. Pp (3 años)'!$H$46,INT((ROW()-13)/2),0))</f>
        <v/>
      </c>
      <c r="H221" s="535" t="str">
        <f ca="1">IF(ISBLANK(OFFSET('9. METAS'!$L$20,INT((ROW()-13)/2),0)),"",OFFSET('9. METAS'!$L$20,INT((ROW()-13)/2),0))</f>
        <v/>
      </c>
      <c r="I221" s="479"/>
      <c r="J221" s="135" t="e">
        <f ca="1">IF(MOD(ROW()-13,2)=0,IF(ISBLANK(OFFSET(#REF!,INT((ROW()-13)/2),0)),"",OFFSET(#REF!,INT((ROW()-13)/2),0)),IF(ISBLANK(OFFSET('9. METAS'!$U$20,INT((ROW()-14)/2),0)),"",OFFSET('9. METAS'!$U$20,INT((ROW()-14)/2),0)))</f>
        <v>#REF!</v>
      </c>
      <c r="K221" s="136" t="e">
        <f ca="1">IF(MOD(ROW()-13,2)=0,IF(ISBLANK(OFFSET(#REF!,INT((ROW()-13)/2),0)),"",OFFSET(#REF!,INT((ROW()-13)/2),0)),IF(ISBLANK(OFFSET('9. METAS'!$V$20,INT((ROW()-14)/2),0)),"",OFFSET('9. METAS'!$V$20,INT((ROW()-14)/2),0)))</f>
        <v>#REF!</v>
      </c>
      <c r="L221" s="136" t="e">
        <f ca="1">IF(MOD(ROW()-13,2)=0,IF(ISBLANK(OFFSET(#REF!,INT((ROW()-13)/2),0)),"",OFFSET(#REF!,INT((ROW()-13)/2),0)),IF(ISBLANK(OFFSET('9. METAS'!$W$20,INT((ROW()-14)/2),0)),"",OFFSET('9. METAS'!$W$20,INT((ROW()-14)/2),0)))</f>
        <v>#REF!</v>
      </c>
      <c r="M221" s="137" t="e">
        <f ca="1">IF(MOD(ROW()-13,2)=0,IF(ISBLANK(OFFSET(#REF!,INT((ROW()-13)/2),0)),"",OFFSET(#REF!,INT((ROW()-13)/2),0)),IF(ISBLANK(OFFSET('9. METAS'!$X$20,INT((ROW()-14)/2),0)),"",OFFSET('9. METAS'!$X$20,INT((ROW()-14)/2),0)))</f>
        <v>#REF!</v>
      </c>
      <c r="N221" s="536" t="str">
        <f t="shared" ref="N221" ca="1" si="204">IFERROR(J221/J222,"ND")</f>
        <v>ND</v>
      </c>
      <c r="O221" s="507" t="str">
        <f t="shared" ref="O221" ca="1" si="205">IFERROR(((J221+K221)/H221),"ND")</f>
        <v>ND</v>
      </c>
      <c r="P221" s="538"/>
    </row>
    <row r="222" spans="3:16">
      <c r="C222" s="498"/>
      <c r="D222" s="488"/>
      <c r="E222" s="488"/>
      <c r="F222" s="490"/>
      <c r="G222" s="492"/>
      <c r="H222" s="535"/>
      <c r="I222" s="480"/>
      <c r="J222" s="135" t="str">
        <f ca="1">IF(MOD(ROW()-13,2)=0,IF(ISBLANK(OFFSET(#REF!,INT((ROW()-13)/2),0)),"",OFFSET(#REF!,INT((ROW()-13)/2),0)),IF(ISBLANK(OFFSET('9. METAS'!$U$20,INT((ROW()-14)/2),0)),"",OFFSET('9. METAS'!$U$20,INT((ROW()-14)/2),0)))</f>
        <v/>
      </c>
      <c r="K222" s="136" t="str">
        <f ca="1">IF(MOD(ROW()-13,2)=0,IF(ISBLANK(OFFSET(#REF!,INT((ROW()-13)/2),0)),"",OFFSET(#REF!,INT((ROW()-13)/2),0)),IF(ISBLANK(OFFSET('9. METAS'!$V$20,INT((ROW()-14)/2),0)),"",OFFSET('9. METAS'!$V$20,INT((ROW()-14)/2),0)))</f>
        <v/>
      </c>
      <c r="L222" s="136" t="str">
        <f ca="1">IF(MOD(ROW()-13,2)=0,IF(ISBLANK(OFFSET(#REF!,INT((ROW()-13)/2),0)),"",OFFSET(#REF!,INT((ROW()-13)/2),0)),IF(ISBLANK(OFFSET('9. METAS'!$W$20,INT((ROW()-14)/2),0)),"",OFFSET('9. METAS'!$W$20,INT((ROW()-14)/2),0)))</f>
        <v/>
      </c>
      <c r="M222" s="137" t="str">
        <f ca="1">IF(MOD(ROW()-13,2)=0,IF(ISBLANK(OFFSET(#REF!,INT((ROW()-13)/2),0)),"",OFFSET(#REF!,INT((ROW()-13)/2),0)),IF(ISBLANK(OFFSET('9. METAS'!$X$20,INT((ROW()-14)/2),0)),"",OFFSET('9. METAS'!$X$20,INT((ROW()-14)/2),0)))</f>
        <v/>
      </c>
      <c r="N222" s="537"/>
      <c r="O222" s="508"/>
      <c r="P222" s="539"/>
    </row>
    <row r="223" spans="3:16">
      <c r="C223" s="486" t="str">
        <f ca="1">IF(ISBLANK(OFFSET('5. Pp (3 años)'!$C$46,INT((ROW()-13)/2),0)),"",OFFSET('5. Pp (3 años)'!$C$46,INT((ROW()-13)/2),0))</f>
        <v/>
      </c>
      <c r="D223" s="488" t="str">
        <f ca="1">IF(ISBLANK(OFFSET('5. Pp (3 años)'!$D$46,INT((ROW()-13)/2),0)),"",OFFSET('5. Pp (3 años)'!$D$46,INT((ROW()-13)/2),0))</f>
        <v/>
      </c>
      <c r="E223" s="488" t="str">
        <f ca="1">IF(ISBLANK(OFFSET('5. Pp (3 años)'!$E$46,INT((ROW()-13)/2),0)),"",OFFSET('5. Pp (3 años)'!$E$46,INT((ROW()-13)/2),0))</f>
        <v/>
      </c>
      <c r="F223" s="490" t="str">
        <f ca="1">IF(ISBLANK(OFFSET('5. Pp (3 años)'!$K$46,INT((ROW()-13)/2),0)),"",OFFSET('5. Pp (3 años)'!$K$46,INT((ROW()-13)/2),0))</f>
        <v/>
      </c>
      <c r="G223" s="492" t="str">
        <f ca="1">IF(ISBLANK(OFFSET('5. Pp (3 años)'!$H$46,INT((ROW()-13)/2),0)),"",OFFSET('5. Pp (3 años)'!$H$46,INT((ROW()-13)/2),0))</f>
        <v/>
      </c>
      <c r="H223" s="535" t="str">
        <f ca="1">IF(ISBLANK(OFFSET('9. METAS'!$L$20,INT((ROW()-13)/2),0)),"",OFFSET('9. METAS'!$L$20,INT((ROW()-13)/2),0))</f>
        <v/>
      </c>
      <c r="I223" s="479"/>
      <c r="J223" s="135" t="e">
        <f ca="1">IF(MOD(ROW()-13,2)=0,IF(ISBLANK(OFFSET(#REF!,INT((ROW()-13)/2),0)),"",OFFSET(#REF!,INT((ROW()-13)/2),0)),IF(ISBLANK(OFFSET('9. METAS'!$U$20,INT((ROW()-14)/2),0)),"",OFFSET('9. METAS'!$U$20,INT((ROW()-14)/2),0)))</f>
        <v>#REF!</v>
      </c>
      <c r="K223" s="136" t="e">
        <f ca="1">IF(MOD(ROW()-13,2)=0,IF(ISBLANK(OFFSET(#REF!,INT((ROW()-13)/2),0)),"",OFFSET(#REF!,INT((ROW()-13)/2),0)),IF(ISBLANK(OFFSET('9. METAS'!$V$20,INT((ROW()-14)/2),0)),"",OFFSET('9. METAS'!$V$20,INT((ROW()-14)/2),0)))</f>
        <v>#REF!</v>
      </c>
      <c r="L223" s="136" t="e">
        <f ca="1">IF(MOD(ROW()-13,2)=0,IF(ISBLANK(OFFSET(#REF!,INT((ROW()-13)/2),0)),"",OFFSET(#REF!,INT((ROW()-13)/2),0)),IF(ISBLANK(OFFSET('9. METAS'!$W$20,INT((ROW()-14)/2),0)),"",OFFSET('9. METAS'!$W$20,INT((ROW()-14)/2),0)))</f>
        <v>#REF!</v>
      </c>
      <c r="M223" s="137" t="e">
        <f ca="1">IF(MOD(ROW()-13,2)=0,IF(ISBLANK(OFFSET(#REF!,INT((ROW()-13)/2),0)),"",OFFSET(#REF!,INT((ROW()-13)/2),0)),IF(ISBLANK(OFFSET('9. METAS'!$X$20,INT((ROW()-14)/2),0)),"",OFFSET('9. METAS'!$X$20,INT((ROW()-14)/2),0)))</f>
        <v>#REF!</v>
      </c>
      <c r="N223" s="536" t="str">
        <f t="shared" ref="N223" ca="1" si="206">IFERROR(J223/J224,"ND")</f>
        <v>ND</v>
      </c>
      <c r="O223" s="507" t="str">
        <f t="shared" ref="O223" ca="1" si="207">IFERROR(((J223+K223)/H223),"ND")</f>
        <v>ND</v>
      </c>
      <c r="P223" s="538"/>
    </row>
    <row r="224" spans="3:16">
      <c r="C224" s="498"/>
      <c r="D224" s="488"/>
      <c r="E224" s="488"/>
      <c r="F224" s="490"/>
      <c r="G224" s="492"/>
      <c r="H224" s="535"/>
      <c r="I224" s="480"/>
      <c r="J224" s="135" t="str">
        <f ca="1">IF(MOD(ROW()-13,2)=0,IF(ISBLANK(OFFSET(#REF!,INT((ROW()-13)/2),0)),"",OFFSET(#REF!,INT((ROW()-13)/2),0)),IF(ISBLANK(OFFSET('9. METAS'!$U$20,INT((ROW()-14)/2),0)),"",OFFSET('9. METAS'!$U$20,INT((ROW()-14)/2),0)))</f>
        <v/>
      </c>
      <c r="K224" s="136" t="str">
        <f ca="1">IF(MOD(ROW()-13,2)=0,IF(ISBLANK(OFFSET(#REF!,INT((ROW()-13)/2),0)),"",OFFSET(#REF!,INT((ROW()-13)/2),0)),IF(ISBLANK(OFFSET('9. METAS'!$V$20,INT((ROW()-14)/2),0)),"",OFFSET('9. METAS'!$V$20,INT((ROW()-14)/2),0)))</f>
        <v/>
      </c>
      <c r="L224" s="136" t="str">
        <f ca="1">IF(MOD(ROW()-13,2)=0,IF(ISBLANK(OFFSET(#REF!,INT((ROW()-13)/2),0)),"",OFFSET(#REF!,INT((ROW()-13)/2),0)),IF(ISBLANK(OFFSET('9. METAS'!$W$20,INT((ROW()-14)/2),0)),"",OFFSET('9. METAS'!$W$20,INT((ROW()-14)/2),0)))</f>
        <v/>
      </c>
      <c r="M224" s="137" t="str">
        <f ca="1">IF(MOD(ROW()-13,2)=0,IF(ISBLANK(OFFSET(#REF!,INT((ROW()-13)/2),0)),"",OFFSET(#REF!,INT((ROW()-13)/2),0)),IF(ISBLANK(OFFSET('9. METAS'!$X$20,INT((ROW()-14)/2),0)),"",OFFSET('9. METAS'!$X$20,INT((ROW()-14)/2),0)))</f>
        <v/>
      </c>
      <c r="N224" s="537"/>
      <c r="O224" s="508"/>
      <c r="P224" s="539"/>
    </row>
    <row r="225" spans="3:16">
      <c r="C225" s="486" t="str">
        <f ca="1">IF(ISBLANK(OFFSET('5. Pp (3 años)'!$C$46,INT((ROW()-13)/2),0)),"",OFFSET('5. Pp (3 años)'!$C$46,INT((ROW()-13)/2),0))</f>
        <v/>
      </c>
      <c r="D225" s="488" t="str">
        <f ca="1">IF(ISBLANK(OFFSET('5. Pp (3 años)'!$D$46,INT((ROW()-13)/2),0)),"",OFFSET('5. Pp (3 años)'!$D$46,INT((ROW()-13)/2),0))</f>
        <v/>
      </c>
      <c r="E225" s="488" t="str">
        <f ca="1">IF(ISBLANK(OFFSET('5. Pp (3 años)'!$E$46,INT((ROW()-13)/2),0)),"",OFFSET('5. Pp (3 años)'!$E$46,INT((ROW()-13)/2),0))</f>
        <v/>
      </c>
      <c r="F225" s="490" t="str">
        <f ca="1">IF(ISBLANK(OFFSET('5. Pp (3 años)'!$K$46,INT((ROW()-13)/2),0)),"",OFFSET('5. Pp (3 años)'!$K$46,INT((ROW()-13)/2),0))</f>
        <v/>
      </c>
      <c r="G225" s="492" t="str">
        <f ca="1">IF(ISBLANK(OFFSET('5. Pp (3 años)'!$H$46,INT((ROW()-13)/2),0)),"",OFFSET('5. Pp (3 años)'!$H$46,INT((ROW()-13)/2),0))</f>
        <v/>
      </c>
      <c r="H225" s="535" t="str">
        <f ca="1">IF(ISBLANK(OFFSET('9. METAS'!$L$20,INT((ROW()-13)/2),0)),"",OFFSET('9. METAS'!$L$20,INT((ROW()-13)/2),0))</f>
        <v/>
      </c>
      <c r="I225" s="479"/>
      <c r="J225" s="135" t="e">
        <f ca="1">IF(MOD(ROW()-13,2)=0,IF(ISBLANK(OFFSET(#REF!,INT((ROW()-13)/2),0)),"",OFFSET(#REF!,INT((ROW()-13)/2),0)),IF(ISBLANK(OFFSET('9. METAS'!$U$20,INT((ROW()-14)/2),0)),"",OFFSET('9. METAS'!$U$20,INT((ROW()-14)/2),0)))</f>
        <v>#REF!</v>
      </c>
      <c r="K225" s="136" t="e">
        <f ca="1">IF(MOD(ROW()-13,2)=0,IF(ISBLANK(OFFSET(#REF!,INT((ROW()-13)/2),0)),"",OFFSET(#REF!,INT((ROW()-13)/2),0)),IF(ISBLANK(OFFSET('9. METAS'!$V$20,INT((ROW()-14)/2),0)),"",OFFSET('9. METAS'!$V$20,INT((ROW()-14)/2),0)))</f>
        <v>#REF!</v>
      </c>
      <c r="L225" s="136" t="e">
        <f ca="1">IF(MOD(ROW()-13,2)=0,IF(ISBLANK(OFFSET(#REF!,INT((ROW()-13)/2),0)),"",OFFSET(#REF!,INT((ROW()-13)/2),0)),IF(ISBLANK(OFFSET('9. METAS'!$W$20,INT((ROW()-14)/2),0)),"",OFFSET('9. METAS'!$W$20,INT((ROW()-14)/2),0)))</f>
        <v>#REF!</v>
      </c>
      <c r="M225" s="137" t="e">
        <f ca="1">IF(MOD(ROW()-13,2)=0,IF(ISBLANK(OFFSET(#REF!,INT((ROW()-13)/2),0)),"",OFFSET(#REF!,INT((ROW()-13)/2),0)),IF(ISBLANK(OFFSET('9. METAS'!$X$20,INT((ROW()-14)/2),0)),"",OFFSET('9. METAS'!$X$20,INT((ROW()-14)/2),0)))</f>
        <v>#REF!</v>
      </c>
      <c r="N225" s="536" t="str">
        <f t="shared" ref="N225" ca="1" si="208">IFERROR(J225/J226,"ND")</f>
        <v>ND</v>
      </c>
      <c r="O225" s="507" t="str">
        <f t="shared" ref="O225" ca="1" si="209">IFERROR(((J225+K225)/H225),"ND")</f>
        <v>ND</v>
      </c>
      <c r="P225" s="538"/>
    </row>
    <row r="226" spans="3:16">
      <c r="C226" s="498"/>
      <c r="D226" s="488"/>
      <c r="E226" s="488"/>
      <c r="F226" s="490"/>
      <c r="G226" s="492"/>
      <c r="H226" s="535"/>
      <c r="I226" s="480"/>
      <c r="J226" s="135" t="str">
        <f ca="1">IF(MOD(ROW()-13,2)=0,IF(ISBLANK(OFFSET(#REF!,INT((ROW()-13)/2),0)),"",OFFSET(#REF!,INT((ROW()-13)/2),0)),IF(ISBLANK(OFFSET('9. METAS'!$U$20,INT((ROW()-14)/2),0)),"",OFFSET('9. METAS'!$U$20,INT((ROW()-14)/2),0)))</f>
        <v/>
      </c>
      <c r="K226" s="136" t="str">
        <f ca="1">IF(MOD(ROW()-13,2)=0,IF(ISBLANK(OFFSET(#REF!,INT((ROW()-13)/2),0)),"",OFFSET(#REF!,INT((ROW()-13)/2),0)),IF(ISBLANK(OFFSET('9. METAS'!$V$20,INT((ROW()-14)/2),0)),"",OFFSET('9. METAS'!$V$20,INT((ROW()-14)/2),0)))</f>
        <v/>
      </c>
      <c r="L226" s="136" t="str">
        <f ca="1">IF(MOD(ROW()-13,2)=0,IF(ISBLANK(OFFSET(#REF!,INT((ROW()-13)/2),0)),"",OFFSET(#REF!,INT((ROW()-13)/2),0)),IF(ISBLANK(OFFSET('9. METAS'!$W$20,INT((ROW()-14)/2),0)),"",OFFSET('9. METAS'!$W$20,INT((ROW()-14)/2),0)))</f>
        <v/>
      </c>
      <c r="M226" s="137" t="str">
        <f ca="1">IF(MOD(ROW()-13,2)=0,IF(ISBLANK(OFFSET(#REF!,INT((ROW()-13)/2),0)),"",OFFSET(#REF!,INT((ROW()-13)/2),0)),IF(ISBLANK(OFFSET('9. METAS'!$X$20,INT((ROW()-14)/2),0)),"",OFFSET('9. METAS'!$X$20,INT((ROW()-14)/2),0)))</f>
        <v/>
      </c>
      <c r="N226" s="537"/>
      <c r="O226" s="508"/>
      <c r="P226" s="539"/>
    </row>
    <row r="227" spans="3:16">
      <c r="C227" s="486" t="str">
        <f ca="1">IF(ISBLANK(OFFSET('5. Pp (3 años)'!$C$46,INT((ROW()-13)/2),0)),"",OFFSET('5. Pp (3 años)'!$C$46,INT((ROW()-13)/2),0))</f>
        <v/>
      </c>
      <c r="D227" s="488" t="str">
        <f ca="1">IF(ISBLANK(OFFSET('5. Pp (3 años)'!$D$46,INT((ROW()-13)/2),0)),"",OFFSET('5. Pp (3 años)'!$D$46,INT((ROW()-13)/2),0))</f>
        <v/>
      </c>
      <c r="E227" s="488" t="str">
        <f ca="1">IF(ISBLANK(OFFSET('5. Pp (3 años)'!$E$46,INT((ROW()-13)/2),0)),"",OFFSET('5. Pp (3 años)'!$E$46,INT((ROW()-13)/2),0))</f>
        <v/>
      </c>
      <c r="F227" s="490" t="str">
        <f ca="1">IF(ISBLANK(OFFSET('5. Pp (3 años)'!$K$46,INT((ROW()-13)/2),0)),"",OFFSET('5. Pp (3 años)'!$K$46,INT((ROW()-13)/2),0))</f>
        <v/>
      </c>
      <c r="G227" s="492" t="str">
        <f ca="1">IF(ISBLANK(OFFSET('5. Pp (3 años)'!$H$46,INT((ROW()-13)/2),0)),"",OFFSET('5. Pp (3 años)'!$H$46,INT((ROW()-13)/2),0))</f>
        <v/>
      </c>
      <c r="H227" s="535" t="str">
        <f ca="1">IF(ISBLANK(OFFSET('9. METAS'!$L$20,INT((ROW()-13)/2),0)),"",OFFSET('9. METAS'!$L$20,INT((ROW()-13)/2),0))</f>
        <v/>
      </c>
      <c r="I227" s="479"/>
      <c r="J227" s="135" t="e">
        <f ca="1">IF(MOD(ROW()-13,2)=0,IF(ISBLANK(OFFSET(#REF!,INT((ROW()-13)/2),0)),"",OFFSET(#REF!,INT((ROW()-13)/2),0)),IF(ISBLANK(OFFSET('9. METAS'!$U$20,INT((ROW()-14)/2),0)),"",OFFSET('9. METAS'!$U$20,INT((ROW()-14)/2),0)))</f>
        <v>#REF!</v>
      </c>
      <c r="K227" s="136" t="e">
        <f ca="1">IF(MOD(ROW()-13,2)=0,IF(ISBLANK(OFFSET(#REF!,INT((ROW()-13)/2),0)),"",OFFSET(#REF!,INT((ROW()-13)/2),0)),IF(ISBLANK(OFFSET('9. METAS'!$V$20,INT((ROW()-14)/2),0)),"",OFFSET('9. METAS'!$V$20,INT((ROW()-14)/2),0)))</f>
        <v>#REF!</v>
      </c>
      <c r="L227" s="136" t="e">
        <f ca="1">IF(MOD(ROW()-13,2)=0,IF(ISBLANK(OFFSET(#REF!,INT((ROW()-13)/2),0)),"",OFFSET(#REF!,INT((ROW()-13)/2),0)),IF(ISBLANK(OFFSET('9. METAS'!$W$20,INT((ROW()-14)/2),0)),"",OFFSET('9. METAS'!$W$20,INT((ROW()-14)/2),0)))</f>
        <v>#REF!</v>
      </c>
      <c r="M227" s="137" t="e">
        <f ca="1">IF(MOD(ROW()-13,2)=0,IF(ISBLANK(OFFSET(#REF!,INT((ROW()-13)/2),0)),"",OFFSET(#REF!,INT((ROW()-13)/2),0)),IF(ISBLANK(OFFSET('9. METAS'!$X$20,INT((ROW()-14)/2),0)),"",OFFSET('9. METAS'!$X$20,INT((ROW()-14)/2),0)))</f>
        <v>#REF!</v>
      </c>
      <c r="N227" s="536" t="str">
        <f t="shared" ref="N227" ca="1" si="210">IFERROR(J227/J228,"ND")</f>
        <v>ND</v>
      </c>
      <c r="O227" s="507" t="str">
        <f t="shared" ref="O227" ca="1" si="211">IFERROR(((J227+K227)/H227),"ND")</f>
        <v>ND</v>
      </c>
      <c r="P227" s="538"/>
    </row>
    <row r="228" spans="3:16">
      <c r="C228" s="498"/>
      <c r="D228" s="488"/>
      <c r="E228" s="488"/>
      <c r="F228" s="490"/>
      <c r="G228" s="492"/>
      <c r="H228" s="535"/>
      <c r="I228" s="480"/>
      <c r="J228" s="135" t="str">
        <f ca="1">IF(MOD(ROW()-13,2)=0,IF(ISBLANK(OFFSET(#REF!,INT((ROW()-13)/2),0)),"",OFFSET(#REF!,INT((ROW()-13)/2),0)),IF(ISBLANK(OFFSET('9. METAS'!$U$20,INT((ROW()-14)/2),0)),"",OFFSET('9. METAS'!$U$20,INT((ROW()-14)/2),0)))</f>
        <v/>
      </c>
      <c r="K228" s="136" t="str">
        <f ca="1">IF(MOD(ROW()-13,2)=0,IF(ISBLANK(OFFSET(#REF!,INT((ROW()-13)/2),0)),"",OFFSET(#REF!,INT((ROW()-13)/2),0)),IF(ISBLANK(OFFSET('9. METAS'!$V$20,INT((ROW()-14)/2),0)),"",OFFSET('9. METAS'!$V$20,INT((ROW()-14)/2),0)))</f>
        <v/>
      </c>
      <c r="L228" s="136" t="str">
        <f ca="1">IF(MOD(ROW()-13,2)=0,IF(ISBLANK(OFFSET(#REF!,INT((ROW()-13)/2),0)),"",OFFSET(#REF!,INT((ROW()-13)/2),0)),IF(ISBLANK(OFFSET('9. METAS'!$W$20,INT((ROW()-14)/2),0)),"",OFFSET('9. METAS'!$W$20,INT((ROW()-14)/2),0)))</f>
        <v/>
      </c>
      <c r="M228" s="137" t="str">
        <f ca="1">IF(MOD(ROW()-13,2)=0,IF(ISBLANK(OFFSET(#REF!,INT((ROW()-13)/2),0)),"",OFFSET(#REF!,INT((ROW()-13)/2),0)),IF(ISBLANK(OFFSET('9. METAS'!$X$20,INT((ROW()-14)/2),0)),"",OFFSET('9. METAS'!$X$20,INT((ROW()-14)/2),0)))</f>
        <v/>
      </c>
      <c r="N228" s="537"/>
      <c r="O228" s="508"/>
      <c r="P228" s="539"/>
    </row>
    <row r="229" spans="3:16">
      <c r="C229" s="486" t="str">
        <f ca="1">IF(ISBLANK(OFFSET('5. Pp (3 años)'!$C$46,INT((ROW()-13)/2),0)),"",OFFSET('5. Pp (3 años)'!$C$46,INT((ROW()-13)/2),0))</f>
        <v/>
      </c>
      <c r="D229" s="488" t="str">
        <f ca="1">IF(ISBLANK(OFFSET('5. Pp (3 años)'!$D$46,INT((ROW()-13)/2),0)),"",OFFSET('5. Pp (3 años)'!$D$46,INT((ROW()-13)/2),0))</f>
        <v/>
      </c>
      <c r="E229" s="488" t="str">
        <f ca="1">IF(ISBLANK(OFFSET('5. Pp (3 años)'!$E$46,INT((ROW()-13)/2),0)),"",OFFSET('5. Pp (3 años)'!$E$46,INT((ROW()-13)/2),0))</f>
        <v/>
      </c>
      <c r="F229" s="490" t="str">
        <f ca="1">IF(ISBLANK(OFFSET('5. Pp (3 años)'!$K$46,INT((ROW()-13)/2),0)),"",OFFSET('5. Pp (3 años)'!$K$46,INT((ROW()-13)/2),0))</f>
        <v/>
      </c>
      <c r="G229" s="492" t="str">
        <f ca="1">IF(ISBLANK(OFFSET('5. Pp (3 años)'!$H$46,INT((ROW()-13)/2),0)),"",OFFSET('5. Pp (3 años)'!$H$46,INT((ROW()-13)/2),0))</f>
        <v/>
      </c>
      <c r="H229" s="535" t="str">
        <f ca="1">IF(ISBLANK(OFFSET('9. METAS'!$L$20,INT((ROW()-13)/2),0)),"",OFFSET('9. METAS'!$L$20,INT((ROW()-13)/2),0))</f>
        <v/>
      </c>
      <c r="I229" s="479"/>
      <c r="J229" s="135" t="e">
        <f ca="1">IF(MOD(ROW()-13,2)=0,IF(ISBLANK(OFFSET(#REF!,INT((ROW()-13)/2),0)),"",OFFSET(#REF!,INT((ROW()-13)/2),0)),IF(ISBLANK(OFFSET('9. METAS'!$U$20,INT((ROW()-14)/2),0)),"",OFFSET('9. METAS'!$U$20,INT((ROW()-14)/2),0)))</f>
        <v>#REF!</v>
      </c>
      <c r="K229" s="136" t="e">
        <f ca="1">IF(MOD(ROW()-13,2)=0,IF(ISBLANK(OFFSET(#REF!,INT((ROW()-13)/2),0)),"",OFFSET(#REF!,INT((ROW()-13)/2),0)),IF(ISBLANK(OFFSET('9. METAS'!$V$20,INT((ROW()-14)/2),0)),"",OFFSET('9. METAS'!$V$20,INT((ROW()-14)/2),0)))</f>
        <v>#REF!</v>
      </c>
      <c r="L229" s="136" t="e">
        <f ca="1">IF(MOD(ROW()-13,2)=0,IF(ISBLANK(OFFSET(#REF!,INT((ROW()-13)/2),0)),"",OFFSET(#REF!,INT((ROW()-13)/2),0)),IF(ISBLANK(OFFSET('9. METAS'!$W$20,INT((ROW()-14)/2),0)),"",OFFSET('9. METAS'!$W$20,INT((ROW()-14)/2),0)))</f>
        <v>#REF!</v>
      </c>
      <c r="M229" s="137" t="e">
        <f ca="1">IF(MOD(ROW()-13,2)=0,IF(ISBLANK(OFFSET(#REF!,INT((ROW()-13)/2),0)),"",OFFSET(#REF!,INT((ROW()-13)/2),0)),IF(ISBLANK(OFFSET('9. METAS'!$X$20,INT((ROW()-14)/2),0)),"",OFFSET('9. METAS'!$X$20,INT((ROW()-14)/2),0)))</f>
        <v>#REF!</v>
      </c>
      <c r="N229" s="536" t="str">
        <f t="shared" ref="N229" ca="1" si="212">IFERROR(J229/J230,"ND")</f>
        <v>ND</v>
      </c>
      <c r="O229" s="507" t="str">
        <f t="shared" ref="O229" ca="1" si="213">IFERROR(((J229+K229)/H229),"ND")</f>
        <v>ND</v>
      </c>
      <c r="P229" s="538"/>
    </row>
    <row r="230" spans="3:16">
      <c r="C230" s="498"/>
      <c r="D230" s="488"/>
      <c r="E230" s="488"/>
      <c r="F230" s="490"/>
      <c r="G230" s="492"/>
      <c r="H230" s="535"/>
      <c r="I230" s="480"/>
      <c r="J230" s="135" t="str">
        <f ca="1">IF(MOD(ROW()-13,2)=0,IF(ISBLANK(OFFSET(#REF!,INT((ROW()-13)/2),0)),"",OFFSET(#REF!,INT((ROW()-13)/2),0)),IF(ISBLANK(OFFSET('9. METAS'!$U$20,INT((ROW()-14)/2),0)),"",OFFSET('9. METAS'!$U$20,INT((ROW()-14)/2),0)))</f>
        <v/>
      </c>
      <c r="K230" s="136" t="str">
        <f ca="1">IF(MOD(ROW()-13,2)=0,IF(ISBLANK(OFFSET(#REF!,INT((ROW()-13)/2),0)),"",OFFSET(#REF!,INT((ROW()-13)/2),0)),IF(ISBLANK(OFFSET('9. METAS'!$V$20,INT((ROW()-14)/2),0)),"",OFFSET('9. METAS'!$V$20,INT((ROW()-14)/2),0)))</f>
        <v/>
      </c>
      <c r="L230" s="136" t="str">
        <f ca="1">IF(MOD(ROW()-13,2)=0,IF(ISBLANK(OFFSET(#REF!,INT((ROW()-13)/2),0)),"",OFFSET(#REF!,INT((ROW()-13)/2),0)),IF(ISBLANK(OFFSET('9. METAS'!$W$20,INT((ROW()-14)/2),0)),"",OFFSET('9. METAS'!$W$20,INT((ROW()-14)/2),0)))</f>
        <v/>
      </c>
      <c r="M230" s="137" t="str">
        <f ca="1">IF(MOD(ROW()-13,2)=0,IF(ISBLANK(OFFSET(#REF!,INT((ROW()-13)/2),0)),"",OFFSET(#REF!,INT((ROW()-13)/2),0)),IF(ISBLANK(OFFSET('9. METAS'!$X$20,INT((ROW()-14)/2),0)),"",OFFSET('9. METAS'!$X$20,INT((ROW()-14)/2),0)))</f>
        <v/>
      </c>
      <c r="N230" s="537"/>
      <c r="O230" s="508"/>
      <c r="P230" s="539"/>
    </row>
    <row r="231" spans="3:16">
      <c r="C231" s="486" t="str">
        <f ca="1">IF(ISBLANK(OFFSET('5. Pp (3 años)'!$C$46,INT((ROW()-13)/2),0)),"",OFFSET('5. Pp (3 años)'!$C$46,INT((ROW()-13)/2),0))</f>
        <v/>
      </c>
      <c r="D231" s="488" t="str">
        <f ca="1">IF(ISBLANK(OFFSET('5. Pp (3 años)'!$D$46,INT((ROW()-13)/2),0)),"",OFFSET('5. Pp (3 años)'!$D$46,INT((ROW()-13)/2),0))</f>
        <v/>
      </c>
      <c r="E231" s="488" t="str">
        <f ca="1">IF(ISBLANK(OFFSET('5. Pp (3 años)'!$E$46,INT((ROW()-13)/2),0)),"",OFFSET('5. Pp (3 años)'!$E$46,INT((ROW()-13)/2),0))</f>
        <v/>
      </c>
      <c r="F231" s="490" t="str">
        <f ca="1">IF(ISBLANK(OFFSET('5. Pp (3 años)'!$K$46,INT((ROW()-13)/2),0)),"",OFFSET('5. Pp (3 años)'!$K$46,INT((ROW()-13)/2),0))</f>
        <v/>
      </c>
      <c r="G231" s="492" t="str">
        <f ca="1">IF(ISBLANK(OFFSET('5. Pp (3 años)'!$H$46,INT((ROW()-13)/2),0)),"",OFFSET('5. Pp (3 años)'!$H$46,INT((ROW()-13)/2),0))</f>
        <v/>
      </c>
      <c r="H231" s="535" t="str">
        <f ca="1">IF(ISBLANK(OFFSET('9. METAS'!$L$20,INT((ROW()-13)/2),0)),"",OFFSET('9. METAS'!$L$20,INT((ROW()-13)/2),0))</f>
        <v/>
      </c>
      <c r="I231" s="479"/>
      <c r="J231" s="135" t="e">
        <f ca="1">IF(MOD(ROW()-13,2)=0,IF(ISBLANK(OFFSET(#REF!,INT((ROW()-13)/2),0)),"",OFFSET(#REF!,INT((ROW()-13)/2),0)),IF(ISBLANK(OFFSET('9. METAS'!$U$20,INT((ROW()-14)/2),0)),"",OFFSET('9. METAS'!$U$20,INT((ROW()-14)/2),0)))</f>
        <v>#REF!</v>
      </c>
      <c r="K231" s="136" t="e">
        <f ca="1">IF(MOD(ROW()-13,2)=0,IF(ISBLANK(OFFSET(#REF!,INT((ROW()-13)/2),0)),"",OFFSET(#REF!,INT((ROW()-13)/2),0)),IF(ISBLANK(OFFSET('9. METAS'!$V$20,INT((ROW()-14)/2),0)),"",OFFSET('9. METAS'!$V$20,INT((ROW()-14)/2),0)))</f>
        <v>#REF!</v>
      </c>
      <c r="L231" s="136" t="e">
        <f ca="1">IF(MOD(ROW()-13,2)=0,IF(ISBLANK(OFFSET(#REF!,INT((ROW()-13)/2),0)),"",OFFSET(#REF!,INT((ROW()-13)/2),0)),IF(ISBLANK(OFFSET('9. METAS'!$W$20,INT((ROW()-14)/2),0)),"",OFFSET('9. METAS'!$W$20,INT((ROW()-14)/2),0)))</f>
        <v>#REF!</v>
      </c>
      <c r="M231" s="137" t="e">
        <f ca="1">IF(MOD(ROW()-13,2)=0,IF(ISBLANK(OFFSET(#REF!,INT((ROW()-13)/2),0)),"",OFFSET(#REF!,INT((ROW()-13)/2),0)),IF(ISBLANK(OFFSET('9. METAS'!$X$20,INT((ROW()-14)/2),0)),"",OFFSET('9. METAS'!$X$20,INT((ROW()-14)/2),0)))</f>
        <v>#REF!</v>
      </c>
      <c r="N231" s="536" t="str">
        <f t="shared" ref="N231" ca="1" si="214">IFERROR(J231/J232,"ND")</f>
        <v>ND</v>
      </c>
      <c r="O231" s="507" t="str">
        <f t="shared" ref="O231" ca="1" si="215">IFERROR(((J231+K231)/H231),"ND")</f>
        <v>ND</v>
      </c>
      <c r="P231" s="538"/>
    </row>
    <row r="232" spans="3:16">
      <c r="C232" s="498"/>
      <c r="D232" s="488"/>
      <c r="E232" s="488"/>
      <c r="F232" s="490"/>
      <c r="G232" s="492"/>
      <c r="H232" s="535"/>
      <c r="I232" s="480"/>
      <c r="J232" s="135" t="str">
        <f ca="1">IF(MOD(ROW()-13,2)=0,IF(ISBLANK(OFFSET(#REF!,INT((ROW()-13)/2),0)),"",OFFSET(#REF!,INT((ROW()-13)/2),0)),IF(ISBLANK(OFFSET('9. METAS'!$U$20,INT((ROW()-14)/2),0)),"",OFFSET('9. METAS'!$U$20,INT((ROW()-14)/2),0)))</f>
        <v/>
      </c>
      <c r="K232" s="136" t="str">
        <f ca="1">IF(MOD(ROW()-13,2)=0,IF(ISBLANK(OFFSET(#REF!,INT((ROW()-13)/2),0)),"",OFFSET(#REF!,INT((ROW()-13)/2),0)),IF(ISBLANK(OFFSET('9. METAS'!$V$20,INT((ROW()-14)/2),0)),"",OFFSET('9. METAS'!$V$20,INT((ROW()-14)/2),0)))</f>
        <v/>
      </c>
      <c r="L232" s="136" t="str">
        <f ca="1">IF(MOD(ROW()-13,2)=0,IF(ISBLANK(OFFSET(#REF!,INT((ROW()-13)/2),0)),"",OFFSET(#REF!,INT((ROW()-13)/2),0)),IF(ISBLANK(OFFSET('9. METAS'!$W$20,INT((ROW()-14)/2),0)),"",OFFSET('9. METAS'!$W$20,INT((ROW()-14)/2),0)))</f>
        <v/>
      </c>
      <c r="M232" s="137" t="str">
        <f ca="1">IF(MOD(ROW()-13,2)=0,IF(ISBLANK(OFFSET(#REF!,INT((ROW()-13)/2),0)),"",OFFSET(#REF!,INT((ROW()-13)/2),0)),IF(ISBLANK(OFFSET('9. METAS'!$X$20,INT((ROW()-14)/2),0)),"",OFFSET('9. METAS'!$X$20,INT((ROW()-14)/2),0)))</f>
        <v/>
      </c>
      <c r="N232" s="537"/>
      <c r="O232" s="508"/>
      <c r="P232" s="539"/>
    </row>
    <row r="233" spans="3:16">
      <c r="C233" s="486" t="str">
        <f ca="1">IF(ISBLANK(OFFSET('5. Pp (3 años)'!$C$46,INT((ROW()-13)/2),0)),"",OFFSET('5. Pp (3 años)'!$C$46,INT((ROW()-13)/2),0))</f>
        <v/>
      </c>
      <c r="D233" s="488" t="str">
        <f ca="1">IF(ISBLANK(OFFSET('5. Pp (3 años)'!$D$46,INT((ROW()-13)/2),0)),"",OFFSET('5. Pp (3 años)'!$D$46,INT((ROW()-13)/2),0))</f>
        <v/>
      </c>
      <c r="E233" s="488" t="str">
        <f ca="1">IF(ISBLANK(OFFSET('5. Pp (3 años)'!$E$46,INT((ROW()-13)/2),0)),"",OFFSET('5. Pp (3 años)'!$E$46,INT((ROW()-13)/2),0))</f>
        <v/>
      </c>
      <c r="F233" s="490" t="str">
        <f ca="1">IF(ISBLANK(OFFSET('5. Pp (3 años)'!$K$46,INT((ROW()-13)/2),0)),"",OFFSET('5. Pp (3 años)'!$K$46,INT((ROW()-13)/2),0))</f>
        <v/>
      </c>
      <c r="G233" s="492" t="str">
        <f ca="1">IF(ISBLANK(OFFSET('5. Pp (3 años)'!$H$46,INT((ROW()-13)/2),0)),"",OFFSET('5. Pp (3 años)'!$H$46,INT((ROW()-13)/2),0))</f>
        <v/>
      </c>
      <c r="H233" s="535" t="str">
        <f ca="1">IF(ISBLANK(OFFSET('9. METAS'!$L$20,INT((ROW()-13)/2),0)),"",OFFSET('9. METAS'!$L$20,INT((ROW()-13)/2),0))</f>
        <v/>
      </c>
      <c r="I233" s="479"/>
      <c r="J233" s="135" t="e">
        <f ca="1">IF(MOD(ROW()-13,2)=0,IF(ISBLANK(OFFSET(#REF!,INT((ROW()-13)/2),0)),"",OFFSET(#REF!,INT((ROW()-13)/2),0)),IF(ISBLANK(OFFSET('9. METAS'!$U$20,INT((ROW()-14)/2),0)),"",OFFSET('9. METAS'!$U$20,INT((ROW()-14)/2),0)))</f>
        <v>#REF!</v>
      </c>
      <c r="K233" s="136" t="e">
        <f ca="1">IF(MOD(ROW()-13,2)=0,IF(ISBLANK(OFFSET(#REF!,INT((ROW()-13)/2),0)),"",OFFSET(#REF!,INT((ROW()-13)/2),0)),IF(ISBLANK(OFFSET('9. METAS'!$V$20,INT((ROW()-14)/2),0)),"",OFFSET('9. METAS'!$V$20,INT((ROW()-14)/2),0)))</f>
        <v>#REF!</v>
      </c>
      <c r="L233" s="136" t="e">
        <f ca="1">IF(MOD(ROW()-13,2)=0,IF(ISBLANK(OFFSET(#REF!,INT((ROW()-13)/2),0)),"",OFFSET(#REF!,INT((ROW()-13)/2),0)),IF(ISBLANK(OFFSET('9. METAS'!$W$20,INT((ROW()-14)/2),0)),"",OFFSET('9. METAS'!$W$20,INT((ROW()-14)/2),0)))</f>
        <v>#REF!</v>
      </c>
      <c r="M233" s="137" t="e">
        <f ca="1">IF(MOD(ROW()-13,2)=0,IF(ISBLANK(OFFSET(#REF!,INT((ROW()-13)/2),0)),"",OFFSET(#REF!,INT((ROW()-13)/2),0)),IF(ISBLANK(OFFSET('9. METAS'!$X$20,INT((ROW()-14)/2),0)),"",OFFSET('9. METAS'!$X$20,INT((ROW()-14)/2),0)))</f>
        <v>#REF!</v>
      </c>
      <c r="N233" s="536" t="str">
        <f t="shared" ref="N233" ca="1" si="216">IFERROR(J233/J234,"ND")</f>
        <v>ND</v>
      </c>
      <c r="O233" s="507" t="str">
        <f t="shared" ref="O233" ca="1" si="217">IFERROR(((J233+K233)/H233),"ND")</f>
        <v>ND</v>
      </c>
      <c r="P233" s="538"/>
    </row>
    <row r="234" spans="3:16">
      <c r="C234" s="498"/>
      <c r="D234" s="488"/>
      <c r="E234" s="488"/>
      <c r="F234" s="490"/>
      <c r="G234" s="492"/>
      <c r="H234" s="535"/>
      <c r="I234" s="480"/>
      <c r="J234" s="135" t="str">
        <f ca="1">IF(MOD(ROW()-13,2)=0,IF(ISBLANK(OFFSET(#REF!,INT((ROW()-13)/2),0)),"",OFFSET(#REF!,INT((ROW()-13)/2),0)),IF(ISBLANK(OFFSET('9. METAS'!$U$20,INT((ROW()-14)/2),0)),"",OFFSET('9. METAS'!$U$20,INT((ROW()-14)/2),0)))</f>
        <v/>
      </c>
      <c r="K234" s="136" t="str">
        <f ca="1">IF(MOD(ROW()-13,2)=0,IF(ISBLANK(OFFSET(#REF!,INT((ROW()-13)/2),0)),"",OFFSET(#REF!,INT((ROW()-13)/2),0)),IF(ISBLANK(OFFSET('9. METAS'!$V$20,INT((ROW()-14)/2),0)),"",OFFSET('9. METAS'!$V$20,INT((ROW()-14)/2),0)))</f>
        <v/>
      </c>
      <c r="L234" s="136" t="str">
        <f ca="1">IF(MOD(ROW()-13,2)=0,IF(ISBLANK(OFFSET(#REF!,INT((ROW()-13)/2),0)),"",OFFSET(#REF!,INT((ROW()-13)/2),0)),IF(ISBLANK(OFFSET('9. METAS'!$W$20,INT((ROW()-14)/2),0)),"",OFFSET('9. METAS'!$W$20,INT((ROW()-14)/2),0)))</f>
        <v/>
      </c>
      <c r="M234" s="137" t="str">
        <f ca="1">IF(MOD(ROW()-13,2)=0,IF(ISBLANK(OFFSET(#REF!,INT((ROW()-13)/2),0)),"",OFFSET(#REF!,INT((ROW()-13)/2),0)),IF(ISBLANK(OFFSET('9. METAS'!$X$20,INT((ROW()-14)/2),0)),"",OFFSET('9. METAS'!$X$20,INT((ROW()-14)/2),0)))</f>
        <v/>
      </c>
      <c r="N234" s="537"/>
      <c r="O234" s="508"/>
      <c r="P234" s="539"/>
    </row>
    <row r="235" spans="3:16">
      <c r="C235" s="486" t="str">
        <f ca="1">IF(ISBLANK(OFFSET('5. Pp (3 años)'!$C$46,INT((ROW()-13)/2),0)),"",OFFSET('5. Pp (3 años)'!$C$46,INT((ROW()-13)/2),0))</f>
        <v/>
      </c>
      <c r="D235" s="488" t="str">
        <f ca="1">IF(ISBLANK(OFFSET('5. Pp (3 años)'!$D$46,INT((ROW()-13)/2),0)),"",OFFSET('5. Pp (3 años)'!$D$46,INT((ROW()-13)/2),0))</f>
        <v/>
      </c>
      <c r="E235" s="488" t="str">
        <f ca="1">IF(ISBLANK(OFFSET('5. Pp (3 años)'!$E$46,INT((ROW()-13)/2),0)),"",OFFSET('5. Pp (3 años)'!$E$46,INT((ROW()-13)/2),0))</f>
        <v/>
      </c>
      <c r="F235" s="490" t="str">
        <f ca="1">IF(ISBLANK(OFFSET('5. Pp (3 años)'!$K$46,INT((ROW()-13)/2),0)),"",OFFSET('5. Pp (3 años)'!$K$46,INT((ROW()-13)/2),0))</f>
        <v/>
      </c>
      <c r="G235" s="492" t="str">
        <f ca="1">IF(ISBLANK(OFFSET('5. Pp (3 años)'!$H$46,INT((ROW()-13)/2),0)),"",OFFSET('5. Pp (3 años)'!$H$46,INT((ROW()-13)/2),0))</f>
        <v/>
      </c>
      <c r="H235" s="535" t="str">
        <f ca="1">IF(ISBLANK(OFFSET('9. METAS'!$L$20,INT((ROW()-13)/2),0)),"",OFFSET('9. METAS'!$L$20,INT((ROW()-13)/2),0))</f>
        <v/>
      </c>
      <c r="I235" s="479"/>
      <c r="J235" s="135" t="e">
        <f ca="1">IF(MOD(ROW()-13,2)=0,IF(ISBLANK(OFFSET(#REF!,INT((ROW()-13)/2),0)),"",OFFSET(#REF!,INT((ROW()-13)/2),0)),IF(ISBLANK(OFFSET('9. METAS'!$U$20,INT((ROW()-14)/2),0)),"",OFFSET('9. METAS'!$U$20,INT((ROW()-14)/2),0)))</f>
        <v>#REF!</v>
      </c>
      <c r="K235" s="136" t="e">
        <f ca="1">IF(MOD(ROW()-13,2)=0,IF(ISBLANK(OFFSET(#REF!,INT((ROW()-13)/2),0)),"",OFFSET(#REF!,INT((ROW()-13)/2),0)),IF(ISBLANK(OFFSET('9. METAS'!$V$20,INT((ROW()-14)/2),0)),"",OFFSET('9. METAS'!$V$20,INT((ROW()-14)/2),0)))</f>
        <v>#REF!</v>
      </c>
      <c r="L235" s="136" t="e">
        <f ca="1">IF(MOD(ROW()-13,2)=0,IF(ISBLANK(OFFSET(#REF!,INT((ROW()-13)/2),0)),"",OFFSET(#REF!,INT((ROW()-13)/2),0)),IF(ISBLANK(OFFSET('9. METAS'!$W$20,INT((ROW()-14)/2),0)),"",OFFSET('9. METAS'!$W$20,INT((ROW()-14)/2),0)))</f>
        <v>#REF!</v>
      </c>
      <c r="M235" s="137" t="e">
        <f ca="1">IF(MOD(ROW()-13,2)=0,IF(ISBLANK(OFFSET(#REF!,INT((ROW()-13)/2),0)),"",OFFSET(#REF!,INT((ROW()-13)/2),0)),IF(ISBLANK(OFFSET('9. METAS'!$X$20,INT((ROW()-14)/2),0)),"",OFFSET('9. METAS'!$X$20,INT((ROW()-14)/2),0)))</f>
        <v>#REF!</v>
      </c>
      <c r="N235" s="536" t="str">
        <f t="shared" ref="N235" ca="1" si="218">IFERROR(J235/J236,"ND")</f>
        <v>ND</v>
      </c>
      <c r="O235" s="507" t="str">
        <f t="shared" ref="O235" ca="1" si="219">IFERROR(((J235+K235)/H235),"ND")</f>
        <v>ND</v>
      </c>
      <c r="P235" s="538"/>
    </row>
    <row r="236" spans="3:16">
      <c r="C236" s="498"/>
      <c r="D236" s="488"/>
      <c r="E236" s="488"/>
      <c r="F236" s="490"/>
      <c r="G236" s="492"/>
      <c r="H236" s="535"/>
      <c r="I236" s="480"/>
      <c r="J236" s="135" t="str">
        <f ca="1">IF(MOD(ROW()-13,2)=0,IF(ISBLANK(OFFSET(#REF!,INT((ROW()-13)/2),0)),"",OFFSET(#REF!,INT((ROW()-13)/2),0)),IF(ISBLANK(OFFSET('9. METAS'!$U$20,INT((ROW()-14)/2),0)),"",OFFSET('9. METAS'!$U$20,INT((ROW()-14)/2),0)))</f>
        <v/>
      </c>
      <c r="K236" s="136" t="str">
        <f ca="1">IF(MOD(ROW()-13,2)=0,IF(ISBLANK(OFFSET(#REF!,INT((ROW()-13)/2),0)),"",OFFSET(#REF!,INT((ROW()-13)/2),0)),IF(ISBLANK(OFFSET('9. METAS'!$V$20,INT((ROW()-14)/2),0)),"",OFFSET('9. METAS'!$V$20,INT((ROW()-14)/2),0)))</f>
        <v/>
      </c>
      <c r="L236" s="136" t="str">
        <f ca="1">IF(MOD(ROW()-13,2)=0,IF(ISBLANK(OFFSET(#REF!,INT((ROW()-13)/2),0)),"",OFFSET(#REF!,INT((ROW()-13)/2),0)),IF(ISBLANK(OFFSET('9. METAS'!$W$20,INT((ROW()-14)/2),0)),"",OFFSET('9. METAS'!$W$20,INT((ROW()-14)/2),0)))</f>
        <v/>
      </c>
      <c r="M236" s="137" t="str">
        <f ca="1">IF(MOD(ROW()-13,2)=0,IF(ISBLANK(OFFSET(#REF!,INT((ROW()-13)/2),0)),"",OFFSET(#REF!,INT((ROW()-13)/2),0)),IF(ISBLANK(OFFSET('9. METAS'!$X$20,INT((ROW()-14)/2),0)),"",OFFSET('9. METAS'!$X$20,INT((ROW()-14)/2),0)))</f>
        <v/>
      </c>
      <c r="N236" s="537"/>
      <c r="O236" s="508"/>
      <c r="P236" s="539"/>
    </row>
    <row r="237" spans="3:16">
      <c r="C237" s="486" t="str">
        <f ca="1">IF(ISBLANK(OFFSET('5. Pp (3 años)'!$C$46,INT((ROW()-13)/2),0)),"",OFFSET('5. Pp (3 años)'!$C$46,INT((ROW()-13)/2),0))</f>
        <v/>
      </c>
      <c r="D237" s="488" t="str">
        <f ca="1">IF(ISBLANK(OFFSET('5. Pp (3 años)'!$D$46,INT((ROW()-13)/2),0)),"",OFFSET('5. Pp (3 años)'!$D$46,INT((ROW()-13)/2),0))</f>
        <v/>
      </c>
      <c r="E237" s="488" t="str">
        <f ca="1">IF(ISBLANK(OFFSET('5. Pp (3 años)'!$E$46,INT((ROW()-13)/2),0)),"",OFFSET('5. Pp (3 años)'!$E$46,INT((ROW()-13)/2),0))</f>
        <v/>
      </c>
      <c r="F237" s="490" t="str">
        <f ca="1">IF(ISBLANK(OFFSET('5. Pp (3 años)'!$K$46,INT((ROW()-13)/2),0)),"",OFFSET('5. Pp (3 años)'!$K$46,INT((ROW()-13)/2),0))</f>
        <v/>
      </c>
      <c r="G237" s="492" t="str">
        <f ca="1">IF(ISBLANK(OFFSET('5. Pp (3 años)'!$H$46,INT((ROW()-13)/2),0)),"",OFFSET('5. Pp (3 años)'!$H$46,INT((ROW()-13)/2),0))</f>
        <v/>
      </c>
      <c r="H237" s="535" t="str">
        <f ca="1">IF(ISBLANK(OFFSET('9. METAS'!$L$20,INT((ROW()-13)/2),0)),"",OFFSET('9. METAS'!$L$20,INT((ROW()-13)/2),0))</f>
        <v/>
      </c>
      <c r="I237" s="479"/>
      <c r="J237" s="135" t="e">
        <f ca="1">IF(MOD(ROW()-13,2)=0,IF(ISBLANK(OFFSET(#REF!,INT((ROW()-13)/2),0)),"",OFFSET(#REF!,INT((ROW()-13)/2),0)),IF(ISBLANK(OFFSET('9. METAS'!$U$20,INT((ROW()-14)/2),0)),"",OFFSET('9. METAS'!$U$20,INT((ROW()-14)/2),0)))</f>
        <v>#REF!</v>
      </c>
      <c r="K237" s="136" t="e">
        <f ca="1">IF(MOD(ROW()-13,2)=0,IF(ISBLANK(OFFSET(#REF!,INT((ROW()-13)/2),0)),"",OFFSET(#REF!,INT((ROW()-13)/2),0)),IF(ISBLANK(OFFSET('9. METAS'!$V$20,INT((ROW()-14)/2),0)),"",OFFSET('9. METAS'!$V$20,INT((ROW()-14)/2),0)))</f>
        <v>#REF!</v>
      </c>
      <c r="L237" s="136" t="e">
        <f ca="1">IF(MOD(ROW()-13,2)=0,IF(ISBLANK(OFFSET(#REF!,INT((ROW()-13)/2),0)),"",OFFSET(#REF!,INT((ROW()-13)/2),0)),IF(ISBLANK(OFFSET('9. METAS'!$W$20,INT((ROW()-14)/2),0)),"",OFFSET('9. METAS'!$W$20,INT((ROW()-14)/2),0)))</f>
        <v>#REF!</v>
      </c>
      <c r="M237" s="137" t="e">
        <f ca="1">IF(MOD(ROW()-13,2)=0,IF(ISBLANK(OFFSET(#REF!,INT((ROW()-13)/2),0)),"",OFFSET(#REF!,INT((ROW()-13)/2),0)),IF(ISBLANK(OFFSET('9. METAS'!$X$20,INT((ROW()-14)/2),0)),"",OFFSET('9. METAS'!$X$20,INT((ROW()-14)/2),0)))</f>
        <v>#REF!</v>
      </c>
      <c r="N237" s="536" t="str">
        <f t="shared" ref="N237" ca="1" si="220">IFERROR(J237/J238,"ND")</f>
        <v>ND</v>
      </c>
      <c r="O237" s="507" t="str">
        <f t="shared" ref="O237" ca="1" si="221">IFERROR(((J237+K237)/H237),"ND")</f>
        <v>ND</v>
      </c>
      <c r="P237" s="538"/>
    </row>
    <row r="238" spans="3:16">
      <c r="C238" s="498"/>
      <c r="D238" s="488"/>
      <c r="E238" s="488"/>
      <c r="F238" s="490"/>
      <c r="G238" s="492"/>
      <c r="H238" s="535"/>
      <c r="I238" s="480"/>
      <c r="J238" s="135" t="str">
        <f ca="1">IF(MOD(ROW()-13,2)=0,IF(ISBLANK(OFFSET(#REF!,INT((ROW()-13)/2),0)),"",OFFSET(#REF!,INT((ROW()-13)/2),0)),IF(ISBLANK(OFFSET('9. METAS'!$U$20,INT((ROW()-14)/2),0)),"",OFFSET('9. METAS'!$U$20,INT((ROW()-14)/2),0)))</f>
        <v/>
      </c>
      <c r="K238" s="136" t="str">
        <f ca="1">IF(MOD(ROW()-13,2)=0,IF(ISBLANK(OFFSET(#REF!,INT((ROW()-13)/2),0)),"",OFFSET(#REF!,INT((ROW()-13)/2),0)),IF(ISBLANK(OFFSET('9. METAS'!$V$20,INT((ROW()-14)/2),0)),"",OFFSET('9. METAS'!$V$20,INT((ROW()-14)/2),0)))</f>
        <v/>
      </c>
      <c r="L238" s="136" t="str">
        <f ca="1">IF(MOD(ROW()-13,2)=0,IF(ISBLANK(OFFSET(#REF!,INT((ROW()-13)/2),0)),"",OFFSET(#REF!,INT((ROW()-13)/2),0)),IF(ISBLANK(OFFSET('9. METAS'!$W$20,INT((ROW()-14)/2),0)),"",OFFSET('9. METAS'!$W$20,INT((ROW()-14)/2),0)))</f>
        <v/>
      </c>
      <c r="M238" s="137" t="str">
        <f ca="1">IF(MOD(ROW()-13,2)=0,IF(ISBLANK(OFFSET(#REF!,INT((ROW()-13)/2),0)),"",OFFSET(#REF!,INT((ROW()-13)/2),0)),IF(ISBLANK(OFFSET('9. METAS'!$X$20,INT((ROW()-14)/2),0)),"",OFFSET('9. METAS'!$X$20,INT((ROW()-14)/2),0)))</f>
        <v/>
      </c>
      <c r="N238" s="537"/>
      <c r="O238" s="508"/>
      <c r="P238" s="539"/>
    </row>
    <row r="239" spans="3:16">
      <c r="C239" s="486" t="str">
        <f ca="1">IF(ISBLANK(OFFSET('5. Pp (3 años)'!$C$46,INT((ROW()-13)/2),0)),"",OFFSET('5. Pp (3 años)'!$C$46,INT((ROW()-13)/2),0))</f>
        <v/>
      </c>
      <c r="D239" s="488" t="str">
        <f ca="1">IF(ISBLANK(OFFSET('5. Pp (3 años)'!$D$46,INT((ROW()-13)/2),0)),"",OFFSET('5. Pp (3 años)'!$D$46,INT((ROW()-13)/2),0))</f>
        <v/>
      </c>
      <c r="E239" s="488" t="str">
        <f ca="1">IF(ISBLANK(OFFSET('5. Pp (3 años)'!$E$46,INT((ROW()-13)/2),0)),"",OFFSET('5. Pp (3 años)'!$E$46,INT((ROW()-13)/2),0))</f>
        <v/>
      </c>
      <c r="F239" s="490" t="str">
        <f ca="1">IF(ISBLANK(OFFSET('5. Pp (3 años)'!$K$46,INT((ROW()-13)/2),0)),"",OFFSET('5. Pp (3 años)'!$K$46,INT((ROW()-13)/2),0))</f>
        <v/>
      </c>
      <c r="G239" s="492" t="str">
        <f ca="1">IF(ISBLANK(OFFSET('5. Pp (3 años)'!$H$46,INT((ROW()-13)/2),0)),"",OFFSET('5. Pp (3 años)'!$H$46,INT((ROW()-13)/2),0))</f>
        <v/>
      </c>
      <c r="H239" s="535" t="str">
        <f ca="1">IF(ISBLANK(OFFSET('9. METAS'!$L$20,INT((ROW()-13)/2),0)),"",OFFSET('9. METAS'!$L$20,INT((ROW()-13)/2),0))</f>
        <v/>
      </c>
      <c r="I239" s="479"/>
      <c r="J239" s="135" t="e">
        <f ca="1">IF(MOD(ROW()-13,2)=0,IF(ISBLANK(OFFSET(#REF!,INT((ROW()-13)/2),0)),"",OFFSET(#REF!,INT((ROW()-13)/2),0)),IF(ISBLANK(OFFSET('9. METAS'!$U$20,INT((ROW()-14)/2),0)),"",OFFSET('9. METAS'!$U$20,INT((ROW()-14)/2),0)))</f>
        <v>#REF!</v>
      </c>
      <c r="K239" s="136" t="e">
        <f ca="1">IF(MOD(ROW()-13,2)=0,IF(ISBLANK(OFFSET(#REF!,INT((ROW()-13)/2),0)),"",OFFSET(#REF!,INT((ROW()-13)/2),0)),IF(ISBLANK(OFFSET('9. METAS'!$V$20,INT((ROW()-14)/2),0)),"",OFFSET('9. METAS'!$V$20,INT((ROW()-14)/2),0)))</f>
        <v>#REF!</v>
      </c>
      <c r="L239" s="136" t="e">
        <f ca="1">IF(MOD(ROW()-13,2)=0,IF(ISBLANK(OFFSET(#REF!,INT((ROW()-13)/2),0)),"",OFFSET(#REF!,INT((ROW()-13)/2),0)),IF(ISBLANK(OFFSET('9. METAS'!$W$20,INT((ROW()-14)/2),0)),"",OFFSET('9. METAS'!$W$20,INT((ROW()-14)/2),0)))</f>
        <v>#REF!</v>
      </c>
      <c r="M239" s="137" t="e">
        <f ca="1">IF(MOD(ROW()-13,2)=0,IF(ISBLANK(OFFSET(#REF!,INT((ROW()-13)/2),0)),"",OFFSET(#REF!,INT((ROW()-13)/2),0)),IF(ISBLANK(OFFSET('9. METAS'!$X$20,INT((ROW()-14)/2),0)),"",OFFSET('9. METAS'!$X$20,INT((ROW()-14)/2),0)))</f>
        <v>#REF!</v>
      </c>
      <c r="N239" s="536" t="str">
        <f t="shared" ref="N239" ca="1" si="222">IFERROR(J239/J240,"ND")</f>
        <v>ND</v>
      </c>
      <c r="O239" s="507" t="str">
        <f t="shared" ref="O239" ca="1" si="223">IFERROR(((J239+K239)/H239),"ND")</f>
        <v>ND</v>
      </c>
      <c r="P239" s="538"/>
    </row>
    <row r="240" spans="3:16">
      <c r="C240" s="498"/>
      <c r="D240" s="488"/>
      <c r="E240" s="488"/>
      <c r="F240" s="490"/>
      <c r="G240" s="492"/>
      <c r="H240" s="535"/>
      <c r="I240" s="480"/>
      <c r="J240" s="135" t="str">
        <f ca="1">IF(MOD(ROW()-13,2)=0,IF(ISBLANK(OFFSET(#REF!,INT((ROW()-13)/2),0)),"",OFFSET(#REF!,INT((ROW()-13)/2),0)),IF(ISBLANK(OFFSET('9. METAS'!$U$20,INT((ROW()-14)/2),0)),"",OFFSET('9. METAS'!$U$20,INT((ROW()-14)/2),0)))</f>
        <v/>
      </c>
      <c r="K240" s="136" t="str">
        <f ca="1">IF(MOD(ROW()-13,2)=0,IF(ISBLANK(OFFSET(#REF!,INT((ROW()-13)/2),0)),"",OFFSET(#REF!,INT((ROW()-13)/2),0)),IF(ISBLANK(OFFSET('9. METAS'!$V$20,INT((ROW()-14)/2),0)),"",OFFSET('9. METAS'!$V$20,INT((ROW()-14)/2),0)))</f>
        <v/>
      </c>
      <c r="L240" s="136" t="str">
        <f ca="1">IF(MOD(ROW()-13,2)=0,IF(ISBLANK(OFFSET(#REF!,INT((ROW()-13)/2),0)),"",OFFSET(#REF!,INT((ROW()-13)/2),0)),IF(ISBLANK(OFFSET('9. METAS'!$W$20,INT((ROW()-14)/2),0)),"",OFFSET('9. METAS'!$W$20,INT((ROW()-14)/2),0)))</f>
        <v/>
      </c>
      <c r="M240" s="137" t="str">
        <f ca="1">IF(MOD(ROW()-13,2)=0,IF(ISBLANK(OFFSET(#REF!,INT((ROW()-13)/2),0)),"",OFFSET(#REF!,INT((ROW()-13)/2),0)),IF(ISBLANK(OFFSET('9. METAS'!$X$20,INT((ROW()-14)/2),0)),"",OFFSET('9. METAS'!$X$20,INT((ROW()-14)/2),0)))</f>
        <v/>
      </c>
      <c r="N240" s="537"/>
      <c r="O240" s="508"/>
      <c r="P240" s="539"/>
    </row>
    <row r="241" spans="3:16">
      <c r="C241" s="486" t="str">
        <f ca="1">IF(ISBLANK(OFFSET('5. Pp (3 años)'!$C$46,INT((ROW()-13)/2),0)),"",OFFSET('5. Pp (3 años)'!$C$46,INT((ROW()-13)/2),0))</f>
        <v/>
      </c>
      <c r="D241" s="488" t="str">
        <f ca="1">IF(ISBLANK(OFFSET('5. Pp (3 años)'!$D$46,INT((ROW()-13)/2),0)),"",OFFSET('5. Pp (3 años)'!$D$46,INT((ROW()-13)/2),0))</f>
        <v/>
      </c>
      <c r="E241" s="488" t="str">
        <f ca="1">IF(ISBLANK(OFFSET('5. Pp (3 años)'!$E$46,INT((ROW()-13)/2),0)),"",OFFSET('5. Pp (3 años)'!$E$46,INT((ROW()-13)/2),0))</f>
        <v/>
      </c>
      <c r="F241" s="490" t="str">
        <f ca="1">IF(ISBLANK(OFFSET('5. Pp (3 años)'!$K$46,INT((ROW()-13)/2),0)),"",OFFSET('5. Pp (3 años)'!$K$46,INT((ROW()-13)/2),0))</f>
        <v/>
      </c>
      <c r="G241" s="492" t="str">
        <f ca="1">IF(ISBLANK(OFFSET('5. Pp (3 años)'!$H$46,INT((ROW()-13)/2),0)),"",OFFSET('5. Pp (3 años)'!$H$46,INT((ROW()-13)/2),0))</f>
        <v/>
      </c>
      <c r="H241" s="535" t="str">
        <f ca="1">IF(ISBLANK(OFFSET('9. METAS'!$L$20,INT((ROW()-13)/2),0)),"",OFFSET('9. METAS'!$L$20,INT((ROW()-13)/2),0))</f>
        <v/>
      </c>
      <c r="I241" s="479"/>
      <c r="J241" s="135" t="e">
        <f ca="1">IF(MOD(ROW()-13,2)=0,IF(ISBLANK(OFFSET(#REF!,INT((ROW()-13)/2),0)),"",OFFSET(#REF!,INT((ROW()-13)/2),0)),IF(ISBLANK(OFFSET('9. METAS'!$U$20,INT((ROW()-14)/2),0)),"",OFFSET('9. METAS'!$U$20,INT((ROW()-14)/2),0)))</f>
        <v>#REF!</v>
      </c>
      <c r="K241" s="136" t="e">
        <f ca="1">IF(MOD(ROW()-13,2)=0,IF(ISBLANK(OFFSET(#REF!,INT((ROW()-13)/2),0)),"",OFFSET(#REF!,INT((ROW()-13)/2),0)),IF(ISBLANK(OFFSET('9. METAS'!$V$20,INT((ROW()-14)/2),0)),"",OFFSET('9. METAS'!$V$20,INT((ROW()-14)/2),0)))</f>
        <v>#REF!</v>
      </c>
      <c r="L241" s="136" t="e">
        <f ca="1">IF(MOD(ROW()-13,2)=0,IF(ISBLANK(OFFSET(#REF!,INT((ROW()-13)/2),0)),"",OFFSET(#REF!,INT((ROW()-13)/2),0)),IF(ISBLANK(OFFSET('9. METAS'!$W$20,INT((ROW()-14)/2),0)),"",OFFSET('9. METAS'!$W$20,INT((ROW()-14)/2),0)))</f>
        <v>#REF!</v>
      </c>
      <c r="M241" s="137" t="e">
        <f ca="1">IF(MOD(ROW()-13,2)=0,IF(ISBLANK(OFFSET(#REF!,INT((ROW()-13)/2),0)),"",OFFSET(#REF!,INT((ROW()-13)/2),0)),IF(ISBLANK(OFFSET('9. METAS'!$X$20,INT((ROW()-14)/2),0)),"",OFFSET('9. METAS'!$X$20,INT((ROW()-14)/2),0)))</f>
        <v>#REF!</v>
      </c>
      <c r="N241" s="536" t="str">
        <f t="shared" ref="N241" ca="1" si="224">IFERROR(J241/J242,"ND")</f>
        <v>ND</v>
      </c>
      <c r="O241" s="507" t="str">
        <f t="shared" ref="O241" ca="1" si="225">IFERROR(((J241+K241)/H241),"ND")</f>
        <v>ND</v>
      </c>
      <c r="P241" s="538"/>
    </row>
    <row r="242" spans="3:16">
      <c r="C242" s="498"/>
      <c r="D242" s="488"/>
      <c r="E242" s="488"/>
      <c r="F242" s="490"/>
      <c r="G242" s="492"/>
      <c r="H242" s="535"/>
      <c r="I242" s="480"/>
      <c r="J242" s="135" t="str">
        <f ca="1">IF(MOD(ROW()-13,2)=0,IF(ISBLANK(OFFSET(#REF!,INT((ROW()-13)/2),0)),"",OFFSET(#REF!,INT((ROW()-13)/2),0)),IF(ISBLANK(OFFSET('9. METAS'!$U$20,INT((ROW()-14)/2),0)),"",OFFSET('9. METAS'!$U$20,INT((ROW()-14)/2),0)))</f>
        <v/>
      </c>
      <c r="K242" s="136" t="str">
        <f ca="1">IF(MOD(ROW()-13,2)=0,IF(ISBLANK(OFFSET(#REF!,INT((ROW()-13)/2),0)),"",OFFSET(#REF!,INT((ROW()-13)/2),0)),IF(ISBLANK(OFFSET('9. METAS'!$V$20,INT((ROW()-14)/2),0)),"",OFFSET('9. METAS'!$V$20,INT((ROW()-14)/2),0)))</f>
        <v/>
      </c>
      <c r="L242" s="136" t="str">
        <f ca="1">IF(MOD(ROW()-13,2)=0,IF(ISBLANK(OFFSET(#REF!,INT((ROW()-13)/2),0)),"",OFFSET(#REF!,INT((ROW()-13)/2),0)),IF(ISBLANK(OFFSET('9. METAS'!$W$20,INT((ROW()-14)/2),0)),"",OFFSET('9. METAS'!$W$20,INT((ROW()-14)/2),0)))</f>
        <v/>
      </c>
      <c r="M242" s="137" t="str">
        <f ca="1">IF(MOD(ROW()-13,2)=0,IF(ISBLANK(OFFSET(#REF!,INT((ROW()-13)/2),0)),"",OFFSET(#REF!,INT((ROW()-13)/2),0)),IF(ISBLANK(OFFSET('9. METAS'!$X$20,INT((ROW()-14)/2),0)),"",OFFSET('9. METAS'!$X$20,INT((ROW()-14)/2),0)))</f>
        <v/>
      </c>
      <c r="N242" s="537"/>
      <c r="O242" s="508"/>
      <c r="P242" s="539"/>
    </row>
    <row r="243" spans="3:16">
      <c r="C243" s="486" t="str">
        <f ca="1">IF(ISBLANK(OFFSET('5. Pp (3 años)'!$C$46,INT((ROW()-13)/2),0)),"",OFFSET('5. Pp (3 años)'!$C$46,INT((ROW()-13)/2),0))</f>
        <v/>
      </c>
      <c r="D243" s="488" t="str">
        <f ca="1">IF(ISBLANK(OFFSET('5. Pp (3 años)'!$D$46,INT((ROW()-13)/2),0)),"",OFFSET('5. Pp (3 años)'!$D$46,INT((ROW()-13)/2),0))</f>
        <v/>
      </c>
      <c r="E243" s="488" t="str">
        <f ca="1">IF(ISBLANK(OFFSET('5. Pp (3 años)'!$E$46,INT((ROW()-13)/2),0)),"",OFFSET('5. Pp (3 años)'!$E$46,INT((ROW()-13)/2),0))</f>
        <v/>
      </c>
      <c r="F243" s="490" t="str">
        <f ca="1">IF(ISBLANK(OFFSET('5. Pp (3 años)'!$K$46,INT((ROW()-13)/2),0)),"",OFFSET('5. Pp (3 años)'!$K$46,INT((ROW()-13)/2),0))</f>
        <v/>
      </c>
      <c r="G243" s="492" t="str">
        <f ca="1">IF(ISBLANK(OFFSET('5. Pp (3 años)'!$H$46,INT((ROW()-13)/2),0)),"",OFFSET('5. Pp (3 años)'!$H$46,INT((ROW()-13)/2),0))</f>
        <v/>
      </c>
      <c r="H243" s="535" t="str">
        <f ca="1">IF(ISBLANK(OFFSET('9. METAS'!$L$20,INT((ROW()-13)/2),0)),"",OFFSET('9. METAS'!$L$20,INT((ROW()-13)/2),0))</f>
        <v/>
      </c>
      <c r="I243" s="479"/>
      <c r="J243" s="135" t="e">
        <f ca="1">IF(MOD(ROW()-13,2)=0,IF(ISBLANK(OFFSET(#REF!,INT((ROW()-13)/2),0)),"",OFFSET(#REF!,INT((ROW()-13)/2),0)),IF(ISBLANK(OFFSET('9. METAS'!$U$20,INT((ROW()-14)/2),0)),"",OFFSET('9. METAS'!$U$20,INT((ROW()-14)/2),0)))</f>
        <v>#REF!</v>
      </c>
      <c r="K243" s="136" t="e">
        <f ca="1">IF(MOD(ROW()-13,2)=0,IF(ISBLANK(OFFSET(#REF!,INT((ROW()-13)/2),0)),"",OFFSET(#REF!,INT((ROW()-13)/2),0)),IF(ISBLANK(OFFSET('9. METAS'!$V$20,INT((ROW()-14)/2),0)),"",OFFSET('9. METAS'!$V$20,INT((ROW()-14)/2),0)))</f>
        <v>#REF!</v>
      </c>
      <c r="L243" s="136" t="e">
        <f ca="1">IF(MOD(ROW()-13,2)=0,IF(ISBLANK(OFFSET(#REF!,INT((ROW()-13)/2),0)),"",OFFSET(#REF!,INT((ROW()-13)/2),0)),IF(ISBLANK(OFFSET('9. METAS'!$W$20,INT((ROW()-14)/2),0)),"",OFFSET('9. METAS'!$W$20,INT((ROW()-14)/2),0)))</f>
        <v>#REF!</v>
      </c>
      <c r="M243" s="137" t="e">
        <f ca="1">IF(MOD(ROW()-13,2)=0,IF(ISBLANK(OFFSET(#REF!,INT((ROW()-13)/2),0)),"",OFFSET(#REF!,INT((ROW()-13)/2),0)),IF(ISBLANK(OFFSET('9. METAS'!$X$20,INT((ROW()-14)/2),0)),"",OFFSET('9. METAS'!$X$20,INT((ROW()-14)/2),0)))</f>
        <v>#REF!</v>
      </c>
      <c r="N243" s="536" t="str">
        <f t="shared" ref="N243" ca="1" si="226">IFERROR(J243/J244,"ND")</f>
        <v>ND</v>
      </c>
      <c r="O243" s="507" t="str">
        <f t="shared" ref="O243" ca="1" si="227">IFERROR(((J243+K243)/H243),"ND")</f>
        <v>ND</v>
      </c>
      <c r="P243" s="538"/>
    </row>
    <row r="244" spans="3:16">
      <c r="C244" s="498"/>
      <c r="D244" s="488"/>
      <c r="E244" s="488"/>
      <c r="F244" s="490"/>
      <c r="G244" s="492"/>
      <c r="H244" s="535"/>
      <c r="I244" s="480"/>
      <c r="J244" s="135" t="str">
        <f ca="1">IF(MOD(ROW()-13,2)=0,IF(ISBLANK(OFFSET(#REF!,INT((ROW()-13)/2),0)),"",OFFSET(#REF!,INT((ROW()-13)/2),0)),IF(ISBLANK(OFFSET('9. METAS'!$U$20,INT((ROW()-14)/2),0)),"",OFFSET('9. METAS'!$U$20,INT((ROW()-14)/2),0)))</f>
        <v/>
      </c>
      <c r="K244" s="136" t="str">
        <f ca="1">IF(MOD(ROW()-13,2)=0,IF(ISBLANK(OFFSET(#REF!,INT((ROW()-13)/2),0)),"",OFFSET(#REF!,INT((ROW()-13)/2),0)),IF(ISBLANK(OFFSET('9. METAS'!$V$20,INT((ROW()-14)/2),0)),"",OFFSET('9. METAS'!$V$20,INT((ROW()-14)/2),0)))</f>
        <v/>
      </c>
      <c r="L244" s="136" t="str">
        <f ca="1">IF(MOD(ROW()-13,2)=0,IF(ISBLANK(OFFSET(#REF!,INT((ROW()-13)/2),0)),"",OFFSET(#REF!,INT((ROW()-13)/2),0)),IF(ISBLANK(OFFSET('9. METAS'!$W$20,INT((ROW()-14)/2),0)),"",OFFSET('9. METAS'!$W$20,INT((ROW()-14)/2),0)))</f>
        <v/>
      </c>
      <c r="M244" s="137" t="str">
        <f ca="1">IF(MOD(ROW()-13,2)=0,IF(ISBLANK(OFFSET(#REF!,INT((ROW()-13)/2),0)),"",OFFSET(#REF!,INT((ROW()-13)/2),0)),IF(ISBLANK(OFFSET('9. METAS'!$X$20,INT((ROW()-14)/2),0)),"",OFFSET('9. METAS'!$X$20,INT((ROW()-14)/2),0)))</f>
        <v/>
      </c>
      <c r="N244" s="537"/>
      <c r="O244" s="508"/>
      <c r="P244" s="539"/>
    </row>
    <row r="245" spans="3:16">
      <c r="C245" s="486" t="str">
        <f ca="1">IF(ISBLANK(OFFSET('5. Pp (3 años)'!$C$46,INT((ROW()-13)/2),0)),"",OFFSET('5. Pp (3 años)'!$C$46,INT((ROW()-13)/2),0))</f>
        <v/>
      </c>
      <c r="D245" s="488" t="str">
        <f ca="1">IF(ISBLANK(OFFSET('5. Pp (3 años)'!$D$46,INT((ROW()-13)/2),0)),"",OFFSET('5. Pp (3 años)'!$D$46,INT((ROW()-13)/2),0))</f>
        <v/>
      </c>
      <c r="E245" s="488" t="str">
        <f ca="1">IF(ISBLANK(OFFSET('5. Pp (3 años)'!$E$46,INT((ROW()-13)/2),0)),"",OFFSET('5. Pp (3 años)'!$E$46,INT((ROW()-13)/2),0))</f>
        <v/>
      </c>
      <c r="F245" s="490" t="str">
        <f ca="1">IF(ISBLANK(OFFSET('5. Pp (3 años)'!$K$46,INT((ROW()-13)/2),0)),"",OFFSET('5. Pp (3 años)'!$K$46,INT((ROW()-13)/2),0))</f>
        <v/>
      </c>
      <c r="G245" s="492" t="str">
        <f ca="1">IF(ISBLANK(OFFSET('5. Pp (3 años)'!$H$46,INT((ROW()-13)/2),0)),"",OFFSET('5. Pp (3 años)'!$H$46,INT((ROW()-13)/2),0))</f>
        <v/>
      </c>
      <c r="H245" s="535" t="str">
        <f ca="1">IF(ISBLANK(OFFSET('9. METAS'!$L$20,INT((ROW()-13)/2),0)),"",OFFSET('9. METAS'!$L$20,INT((ROW()-13)/2),0))</f>
        <v/>
      </c>
      <c r="I245" s="479"/>
      <c r="J245" s="135" t="e">
        <f ca="1">IF(MOD(ROW()-13,2)=0,IF(ISBLANK(OFFSET(#REF!,INT((ROW()-13)/2),0)),"",OFFSET(#REF!,INT((ROW()-13)/2),0)),IF(ISBLANK(OFFSET('9. METAS'!$U$20,INT((ROW()-14)/2),0)),"",OFFSET('9. METAS'!$U$20,INT((ROW()-14)/2),0)))</f>
        <v>#REF!</v>
      </c>
      <c r="K245" s="136" t="e">
        <f ca="1">IF(MOD(ROW()-13,2)=0,IF(ISBLANK(OFFSET(#REF!,INT((ROW()-13)/2),0)),"",OFFSET(#REF!,INT((ROW()-13)/2),0)),IF(ISBLANK(OFFSET('9. METAS'!$V$20,INT((ROW()-14)/2),0)),"",OFFSET('9. METAS'!$V$20,INT((ROW()-14)/2),0)))</f>
        <v>#REF!</v>
      </c>
      <c r="L245" s="136" t="e">
        <f ca="1">IF(MOD(ROW()-13,2)=0,IF(ISBLANK(OFFSET(#REF!,INT((ROW()-13)/2),0)),"",OFFSET(#REF!,INT((ROW()-13)/2),0)),IF(ISBLANK(OFFSET('9. METAS'!$W$20,INT((ROW()-14)/2),0)),"",OFFSET('9. METAS'!$W$20,INT((ROW()-14)/2),0)))</f>
        <v>#REF!</v>
      </c>
      <c r="M245" s="137" t="e">
        <f ca="1">IF(MOD(ROW()-13,2)=0,IF(ISBLANK(OFFSET(#REF!,INT((ROW()-13)/2),0)),"",OFFSET(#REF!,INT((ROW()-13)/2),0)),IF(ISBLANK(OFFSET('9. METAS'!$X$20,INT((ROW()-14)/2),0)),"",OFFSET('9. METAS'!$X$20,INT((ROW()-14)/2),0)))</f>
        <v>#REF!</v>
      </c>
      <c r="N245" s="536" t="str">
        <f t="shared" ref="N245" ca="1" si="228">IFERROR(J245/J246,"ND")</f>
        <v>ND</v>
      </c>
      <c r="O245" s="507" t="str">
        <f t="shared" ref="O245" ca="1" si="229">IFERROR(((J245+K245)/H245),"ND")</f>
        <v>ND</v>
      </c>
      <c r="P245" s="538"/>
    </row>
    <row r="246" spans="3:16">
      <c r="C246" s="498"/>
      <c r="D246" s="488"/>
      <c r="E246" s="488"/>
      <c r="F246" s="490"/>
      <c r="G246" s="492"/>
      <c r="H246" s="535"/>
      <c r="I246" s="480"/>
      <c r="J246" s="135" t="str">
        <f ca="1">IF(MOD(ROW()-13,2)=0,IF(ISBLANK(OFFSET(#REF!,INT((ROW()-13)/2),0)),"",OFFSET(#REF!,INT((ROW()-13)/2),0)),IF(ISBLANK(OFFSET('9. METAS'!$U$20,INT((ROW()-14)/2),0)),"",OFFSET('9. METAS'!$U$20,INT((ROW()-14)/2),0)))</f>
        <v/>
      </c>
      <c r="K246" s="136" t="str">
        <f ca="1">IF(MOD(ROW()-13,2)=0,IF(ISBLANK(OFFSET(#REF!,INT((ROW()-13)/2),0)),"",OFFSET(#REF!,INT((ROW()-13)/2),0)),IF(ISBLANK(OFFSET('9. METAS'!$V$20,INT((ROW()-14)/2),0)),"",OFFSET('9. METAS'!$V$20,INT((ROW()-14)/2),0)))</f>
        <v/>
      </c>
      <c r="L246" s="136" t="str">
        <f ca="1">IF(MOD(ROW()-13,2)=0,IF(ISBLANK(OFFSET(#REF!,INT((ROW()-13)/2),0)),"",OFFSET(#REF!,INT((ROW()-13)/2),0)),IF(ISBLANK(OFFSET('9. METAS'!$W$20,INT((ROW()-14)/2),0)),"",OFFSET('9. METAS'!$W$20,INT((ROW()-14)/2),0)))</f>
        <v/>
      </c>
      <c r="M246" s="137" t="str">
        <f ca="1">IF(MOD(ROW()-13,2)=0,IF(ISBLANK(OFFSET(#REF!,INT((ROW()-13)/2),0)),"",OFFSET(#REF!,INT((ROW()-13)/2),0)),IF(ISBLANK(OFFSET('9. METAS'!$X$20,INT((ROW()-14)/2),0)),"",OFFSET('9. METAS'!$X$20,INT((ROW()-14)/2),0)))</f>
        <v/>
      </c>
      <c r="N246" s="537"/>
      <c r="O246" s="508"/>
      <c r="P246" s="539"/>
    </row>
    <row r="247" spans="3:16">
      <c r="C247" s="486" t="str">
        <f ca="1">IF(ISBLANK(OFFSET('5. Pp (3 años)'!$C$46,INT((ROW()-13)/2),0)),"",OFFSET('5. Pp (3 años)'!$C$46,INT((ROW()-13)/2),0))</f>
        <v/>
      </c>
      <c r="D247" s="488" t="str">
        <f ca="1">IF(ISBLANK(OFFSET('5. Pp (3 años)'!$D$46,INT((ROW()-13)/2),0)),"",OFFSET('5. Pp (3 años)'!$D$46,INT((ROW()-13)/2),0))</f>
        <v/>
      </c>
      <c r="E247" s="488" t="str">
        <f ca="1">IF(ISBLANK(OFFSET('5. Pp (3 años)'!$E$46,INT((ROW()-13)/2),0)),"",OFFSET('5. Pp (3 años)'!$E$46,INT((ROW()-13)/2),0))</f>
        <v/>
      </c>
      <c r="F247" s="490" t="str">
        <f ca="1">IF(ISBLANK(OFFSET('5. Pp (3 años)'!$K$46,INT((ROW()-13)/2),0)),"",OFFSET('5. Pp (3 años)'!$K$46,INT((ROW()-13)/2),0))</f>
        <v/>
      </c>
      <c r="G247" s="492" t="str">
        <f ca="1">IF(ISBLANK(OFFSET('5. Pp (3 años)'!$H$46,INT((ROW()-13)/2),0)),"",OFFSET('5. Pp (3 años)'!$H$46,INT((ROW()-13)/2),0))</f>
        <v/>
      </c>
      <c r="H247" s="535" t="str">
        <f ca="1">IF(ISBLANK(OFFSET('9. METAS'!$L$20,INT((ROW()-13)/2),0)),"",OFFSET('9. METAS'!$L$20,INT((ROW()-13)/2),0))</f>
        <v/>
      </c>
      <c r="I247" s="479"/>
      <c r="J247" s="135" t="e">
        <f ca="1">IF(MOD(ROW()-13,2)=0,IF(ISBLANK(OFFSET(#REF!,INT((ROW()-13)/2),0)),"",OFFSET(#REF!,INT((ROW()-13)/2),0)),IF(ISBLANK(OFFSET('9. METAS'!$U$20,INT((ROW()-14)/2),0)),"",OFFSET('9. METAS'!$U$20,INT((ROW()-14)/2),0)))</f>
        <v>#REF!</v>
      </c>
      <c r="K247" s="136" t="e">
        <f ca="1">IF(MOD(ROW()-13,2)=0,IF(ISBLANK(OFFSET(#REF!,INT((ROW()-13)/2),0)),"",OFFSET(#REF!,INT((ROW()-13)/2),0)),IF(ISBLANK(OFFSET('9. METAS'!$V$20,INT((ROW()-14)/2),0)),"",OFFSET('9. METAS'!$V$20,INT((ROW()-14)/2),0)))</f>
        <v>#REF!</v>
      </c>
      <c r="L247" s="136" t="e">
        <f ca="1">IF(MOD(ROW()-13,2)=0,IF(ISBLANK(OFFSET(#REF!,INT((ROW()-13)/2),0)),"",OFFSET(#REF!,INT((ROW()-13)/2),0)),IF(ISBLANK(OFFSET('9. METAS'!$W$20,INT((ROW()-14)/2),0)),"",OFFSET('9. METAS'!$W$20,INT((ROW()-14)/2),0)))</f>
        <v>#REF!</v>
      </c>
      <c r="M247" s="137" t="e">
        <f ca="1">IF(MOD(ROW()-13,2)=0,IF(ISBLANK(OFFSET(#REF!,INT((ROW()-13)/2),0)),"",OFFSET(#REF!,INT((ROW()-13)/2),0)),IF(ISBLANK(OFFSET('9. METAS'!$X$20,INT((ROW()-14)/2),0)),"",OFFSET('9. METAS'!$X$20,INT((ROW()-14)/2),0)))</f>
        <v>#REF!</v>
      </c>
      <c r="N247" s="536" t="str">
        <f t="shared" ref="N247" ca="1" si="230">IFERROR(J247/J248,"ND")</f>
        <v>ND</v>
      </c>
      <c r="O247" s="507" t="str">
        <f t="shared" ref="O247" ca="1" si="231">IFERROR(((J247+K247)/H247),"ND")</f>
        <v>ND</v>
      </c>
      <c r="P247" s="538"/>
    </row>
    <row r="248" spans="3:16">
      <c r="C248" s="498"/>
      <c r="D248" s="488"/>
      <c r="E248" s="488"/>
      <c r="F248" s="490"/>
      <c r="G248" s="492"/>
      <c r="H248" s="535"/>
      <c r="I248" s="480"/>
      <c r="J248" s="135" t="str">
        <f ca="1">IF(MOD(ROW()-13,2)=0,IF(ISBLANK(OFFSET(#REF!,INT((ROW()-13)/2),0)),"",OFFSET(#REF!,INT((ROW()-13)/2),0)),IF(ISBLANK(OFFSET('9. METAS'!$U$20,INT((ROW()-14)/2),0)),"",OFFSET('9. METAS'!$U$20,INT((ROW()-14)/2),0)))</f>
        <v/>
      </c>
      <c r="K248" s="136" t="str">
        <f ca="1">IF(MOD(ROW()-13,2)=0,IF(ISBLANK(OFFSET(#REF!,INT((ROW()-13)/2),0)),"",OFFSET(#REF!,INT((ROW()-13)/2),0)),IF(ISBLANK(OFFSET('9. METAS'!$V$20,INT((ROW()-14)/2),0)),"",OFFSET('9. METAS'!$V$20,INT((ROW()-14)/2),0)))</f>
        <v/>
      </c>
      <c r="L248" s="136" t="str">
        <f ca="1">IF(MOD(ROW()-13,2)=0,IF(ISBLANK(OFFSET(#REF!,INT((ROW()-13)/2),0)),"",OFFSET(#REF!,INT((ROW()-13)/2),0)),IF(ISBLANK(OFFSET('9. METAS'!$W$20,INT((ROW()-14)/2),0)),"",OFFSET('9. METAS'!$W$20,INT((ROW()-14)/2),0)))</f>
        <v/>
      </c>
      <c r="M248" s="137" t="str">
        <f ca="1">IF(MOD(ROW()-13,2)=0,IF(ISBLANK(OFFSET(#REF!,INT((ROW()-13)/2),0)),"",OFFSET(#REF!,INT((ROW()-13)/2),0)),IF(ISBLANK(OFFSET('9. METAS'!$X$20,INT((ROW()-14)/2),0)),"",OFFSET('9. METAS'!$X$20,INT((ROW()-14)/2),0)))</f>
        <v/>
      </c>
      <c r="N248" s="537"/>
      <c r="O248" s="508"/>
      <c r="P248" s="539"/>
    </row>
    <row r="249" spans="3:16">
      <c r="C249" s="486" t="str">
        <f ca="1">IF(ISBLANK(OFFSET('5. Pp (3 años)'!$C$46,INT((ROW()-13)/2),0)),"",OFFSET('5. Pp (3 años)'!$C$46,INT((ROW()-13)/2),0))</f>
        <v/>
      </c>
      <c r="D249" s="488" t="str">
        <f ca="1">IF(ISBLANK(OFFSET('5. Pp (3 años)'!$D$46,INT((ROW()-13)/2),0)),"",OFFSET('5. Pp (3 años)'!$D$46,INT((ROW()-13)/2),0))</f>
        <v/>
      </c>
      <c r="E249" s="488" t="str">
        <f ca="1">IF(ISBLANK(OFFSET('5. Pp (3 años)'!$E$46,INT((ROW()-13)/2),0)),"",OFFSET('5. Pp (3 años)'!$E$46,INT((ROW()-13)/2),0))</f>
        <v/>
      </c>
      <c r="F249" s="490" t="str">
        <f ca="1">IF(ISBLANK(OFFSET('5. Pp (3 años)'!$K$46,INT((ROW()-13)/2),0)),"",OFFSET('5. Pp (3 años)'!$K$46,INT((ROW()-13)/2),0))</f>
        <v/>
      </c>
      <c r="G249" s="492" t="str">
        <f ca="1">IF(ISBLANK(OFFSET('5. Pp (3 años)'!$H$46,INT((ROW()-13)/2),0)),"",OFFSET('5. Pp (3 años)'!$H$46,INT((ROW()-13)/2),0))</f>
        <v/>
      </c>
      <c r="H249" s="535" t="str">
        <f ca="1">IF(ISBLANK(OFFSET('9. METAS'!$L$20,INT((ROW()-13)/2),0)),"",OFFSET('9. METAS'!$L$20,INT((ROW()-13)/2),0))</f>
        <v/>
      </c>
      <c r="I249" s="479"/>
      <c r="J249" s="135" t="e">
        <f ca="1">IF(MOD(ROW()-13,2)=0,IF(ISBLANK(OFFSET(#REF!,INT((ROW()-13)/2),0)),"",OFFSET(#REF!,INT((ROW()-13)/2),0)),IF(ISBLANK(OFFSET('9. METAS'!$U$20,INT((ROW()-14)/2),0)),"",OFFSET('9. METAS'!$U$20,INT((ROW()-14)/2),0)))</f>
        <v>#REF!</v>
      </c>
      <c r="K249" s="136" t="e">
        <f ca="1">IF(MOD(ROW()-13,2)=0,IF(ISBLANK(OFFSET(#REF!,INT((ROW()-13)/2),0)),"",OFFSET(#REF!,INT((ROW()-13)/2),0)),IF(ISBLANK(OFFSET('9. METAS'!$V$20,INT((ROW()-14)/2),0)),"",OFFSET('9. METAS'!$V$20,INT((ROW()-14)/2),0)))</f>
        <v>#REF!</v>
      </c>
      <c r="L249" s="136" t="e">
        <f ca="1">IF(MOD(ROW()-13,2)=0,IF(ISBLANK(OFFSET(#REF!,INT((ROW()-13)/2),0)),"",OFFSET(#REF!,INT((ROW()-13)/2),0)),IF(ISBLANK(OFFSET('9. METAS'!$W$20,INT((ROW()-14)/2),0)),"",OFFSET('9. METAS'!$W$20,INT((ROW()-14)/2),0)))</f>
        <v>#REF!</v>
      </c>
      <c r="M249" s="137" t="e">
        <f ca="1">IF(MOD(ROW()-13,2)=0,IF(ISBLANK(OFFSET(#REF!,INT((ROW()-13)/2),0)),"",OFFSET(#REF!,INT((ROW()-13)/2),0)),IF(ISBLANK(OFFSET('9. METAS'!$X$20,INT((ROW()-14)/2),0)),"",OFFSET('9. METAS'!$X$20,INT((ROW()-14)/2),0)))</f>
        <v>#REF!</v>
      </c>
      <c r="N249" s="536" t="str">
        <f t="shared" ref="N249" ca="1" si="232">IFERROR(J249/J250,"ND")</f>
        <v>ND</v>
      </c>
      <c r="O249" s="507" t="str">
        <f t="shared" ref="O249" ca="1" si="233">IFERROR(((J249+K249)/H249),"ND")</f>
        <v>ND</v>
      </c>
      <c r="P249" s="538"/>
    </row>
    <row r="250" spans="3:16">
      <c r="C250" s="498"/>
      <c r="D250" s="488"/>
      <c r="E250" s="488"/>
      <c r="F250" s="490"/>
      <c r="G250" s="492"/>
      <c r="H250" s="535"/>
      <c r="I250" s="480"/>
      <c r="J250" s="135" t="str">
        <f ca="1">IF(MOD(ROW()-13,2)=0,IF(ISBLANK(OFFSET(#REF!,INT((ROW()-13)/2),0)),"",OFFSET(#REF!,INT((ROW()-13)/2),0)),IF(ISBLANK(OFFSET('9. METAS'!$U$20,INT((ROW()-14)/2),0)),"",OFFSET('9. METAS'!$U$20,INT((ROW()-14)/2),0)))</f>
        <v/>
      </c>
      <c r="K250" s="136" t="str">
        <f ca="1">IF(MOD(ROW()-13,2)=0,IF(ISBLANK(OFFSET(#REF!,INT((ROW()-13)/2),0)),"",OFFSET(#REF!,INT((ROW()-13)/2),0)),IF(ISBLANK(OFFSET('9. METAS'!$V$20,INT((ROW()-14)/2),0)),"",OFFSET('9. METAS'!$V$20,INT((ROW()-14)/2),0)))</f>
        <v/>
      </c>
      <c r="L250" s="136" t="str">
        <f ca="1">IF(MOD(ROW()-13,2)=0,IF(ISBLANK(OFFSET(#REF!,INT((ROW()-13)/2),0)),"",OFFSET(#REF!,INT((ROW()-13)/2),0)),IF(ISBLANK(OFFSET('9. METAS'!$W$20,INT((ROW()-14)/2),0)),"",OFFSET('9. METAS'!$W$20,INT((ROW()-14)/2),0)))</f>
        <v/>
      </c>
      <c r="M250" s="137" t="str">
        <f ca="1">IF(MOD(ROW()-13,2)=0,IF(ISBLANK(OFFSET(#REF!,INT((ROW()-13)/2),0)),"",OFFSET(#REF!,INT((ROW()-13)/2),0)),IF(ISBLANK(OFFSET('9. METAS'!$X$20,INT((ROW()-14)/2),0)),"",OFFSET('9. METAS'!$X$20,INT((ROW()-14)/2),0)))</f>
        <v/>
      </c>
      <c r="N250" s="537"/>
      <c r="O250" s="508"/>
      <c r="P250" s="539"/>
    </row>
    <row r="251" spans="3:16">
      <c r="C251" s="486" t="str">
        <f ca="1">IF(ISBLANK(OFFSET('5. Pp (3 años)'!$C$46,INT((ROW()-13)/2),0)),"",OFFSET('5. Pp (3 años)'!$C$46,INT((ROW()-13)/2),0))</f>
        <v/>
      </c>
      <c r="D251" s="488" t="str">
        <f ca="1">IF(ISBLANK(OFFSET('5. Pp (3 años)'!$D$46,INT((ROW()-13)/2),0)),"",OFFSET('5. Pp (3 años)'!$D$46,INT((ROW()-13)/2),0))</f>
        <v/>
      </c>
      <c r="E251" s="488" t="str">
        <f ca="1">IF(ISBLANK(OFFSET('5. Pp (3 años)'!$E$46,INT((ROW()-13)/2),0)),"",OFFSET('5. Pp (3 años)'!$E$46,INT((ROW()-13)/2),0))</f>
        <v/>
      </c>
      <c r="F251" s="490" t="str">
        <f ca="1">IF(ISBLANK(OFFSET('5. Pp (3 años)'!$K$46,INT((ROW()-13)/2),0)),"",OFFSET('5. Pp (3 años)'!$K$46,INT((ROW()-13)/2),0))</f>
        <v/>
      </c>
      <c r="G251" s="492" t="str">
        <f ca="1">IF(ISBLANK(OFFSET('5. Pp (3 años)'!$H$46,INT((ROW()-13)/2),0)),"",OFFSET('5. Pp (3 años)'!$H$46,INT((ROW()-13)/2),0))</f>
        <v/>
      </c>
      <c r="H251" s="535" t="str">
        <f ca="1">IF(ISBLANK(OFFSET('9. METAS'!$L$20,INT((ROW()-13)/2),0)),"",OFFSET('9. METAS'!$L$20,INT((ROW()-13)/2),0))</f>
        <v/>
      </c>
      <c r="I251" s="479"/>
      <c r="J251" s="135" t="e">
        <f ca="1">IF(MOD(ROW()-13,2)=0,IF(ISBLANK(OFFSET(#REF!,INT((ROW()-13)/2),0)),"",OFFSET(#REF!,INT((ROW()-13)/2),0)),IF(ISBLANK(OFFSET('9. METAS'!$U$20,INT((ROW()-14)/2),0)),"",OFFSET('9. METAS'!$U$20,INT((ROW()-14)/2),0)))</f>
        <v>#REF!</v>
      </c>
      <c r="K251" s="136" t="e">
        <f ca="1">IF(MOD(ROW()-13,2)=0,IF(ISBLANK(OFFSET(#REF!,INT((ROW()-13)/2),0)),"",OFFSET(#REF!,INT((ROW()-13)/2),0)),IF(ISBLANK(OFFSET('9. METAS'!$V$20,INT((ROW()-14)/2),0)),"",OFFSET('9. METAS'!$V$20,INT((ROW()-14)/2),0)))</f>
        <v>#REF!</v>
      </c>
      <c r="L251" s="136" t="e">
        <f ca="1">IF(MOD(ROW()-13,2)=0,IF(ISBLANK(OFFSET(#REF!,INT((ROW()-13)/2),0)),"",OFFSET(#REF!,INT((ROW()-13)/2),0)),IF(ISBLANK(OFFSET('9. METAS'!$W$20,INT((ROW()-14)/2),0)),"",OFFSET('9. METAS'!$W$20,INT((ROW()-14)/2),0)))</f>
        <v>#REF!</v>
      </c>
      <c r="M251" s="137" t="e">
        <f ca="1">IF(MOD(ROW()-13,2)=0,IF(ISBLANK(OFFSET(#REF!,INT((ROW()-13)/2),0)),"",OFFSET(#REF!,INT((ROW()-13)/2),0)),IF(ISBLANK(OFFSET('9. METAS'!$X$20,INT((ROW()-14)/2),0)),"",OFFSET('9. METAS'!$X$20,INT((ROW()-14)/2),0)))</f>
        <v>#REF!</v>
      </c>
      <c r="N251" s="536" t="str">
        <f t="shared" ref="N251" ca="1" si="234">IFERROR(J251/J252,"ND")</f>
        <v>ND</v>
      </c>
      <c r="O251" s="507" t="str">
        <f t="shared" ref="O251" ca="1" si="235">IFERROR(((J251+K251)/H251),"ND")</f>
        <v>ND</v>
      </c>
      <c r="P251" s="538"/>
    </row>
    <row r="252" spans="3:16">
      <c r="C252" s="498"/>
      <c r="D252" s="488"/>
      <c r="E252" s="488"/>
      <c r="F252" s="490"/>
      <c r="G252" s="492"/>
      <c r="H252" s="535"/>
      <c r="I252" s="480"/>
      <c r="J252" s="135" t="str">
        <f ca="1">IF(MOD(ROW()-13,2)=0,IF(ISBLANK(OFFSET(#REF!,INT((ROW()-13)/2),0)),"",OFFSET(#REF!,INT((ROW()-13)/2),0)),IF(ISBLANK(OFFSET('9. METAS'!$U$20,INT((ROW()-14)/2),0)),"",OFFSET('9. METAS'!$U$20,INT((ROW()-14)/2),0)))</f>
        <v/>
      </c>
      <c r="K252" s="136" t="str">
        <f ca="1">IF(MOD(ROW()-13,2)=0,IF(ISBLANK(OFFSET(#REF!,INT((ROW()-13)/2),0)),"",OFFSET(#REF!,INT((ROW()-13)/2),0)),IF(ISBLANK(OFFSET('9. METAS'!$V$20,INT((ROW()-14)/2),0)),"",OFFSET('9. METAS'!$V$20,INT((ROW()-14)/2),0)))</f>
        <v/>
      </c>
      <c r="L252" s="136" t="str">
        <f ca="1">IF(MOD(ROW()-13,2)=0,IF(ISBLANK(OFFSET(#REF!,INT((ROW()-13)/2),0)),"",OFFSET(#REF!,INT((ROW()-13)/2),0)),IF(ISBLANK(OFFSET('9. METAS'!$W$20,INT((ROW()-14)/2),0)),"",OFFSET('9. METAS'!$W$20,INT((ROW()-14)/2),0)))</f>
        <v/>
      </c>
      <c r="M252" s="137" t="str">
        <f ca="1">IF(MOD(ROW()-13,2)=0,IF(ISBLANK(OFFSET(#REF!,INT((ROW()-13)/2),0)),"",OFFSET(#REF!,INT((ROW()-13)/2),0)),IF(ISBLANK(OFFSET('9. METAS'!$X$20,INT((ROW()-14)/2),0)),"",OFFSET('9. METAS'!$X$20,INT((ROW()-14)/2),0)))</f>
        <v/>
      </c>
      <c r="N252" s="537"/>
      <c r="O252" s="508"/>
      <c r="P252" s="539"/>
    </row>
    <row r="253" spans="3:16">
      <c r="C253" s="486" t="str">
        <f ca="1">IF(ISBLANK(OFFSET('5. Pp (3 años)'!$C$46,INT((ROW()-13)/2),0)),"",OFFSET('5. Pp (3 años)'!$C$46,INT((ROW()-13)/2),0))</f>
        <v/>
      </c>
      <c r="D253" s="488" t="str">
        <f ca="1">IF(ISBLANK(OFFSET('5. Pp (3 años)'!$D$46,INT((ROW()-13)/2),0)),"",OFFSET('5. Pp (3 años)'!$D$46,INT((ROW()-13)/2),0))</f>
        <v/>
      </c>
      <c r="E253" s="488" t="str">
        <f ca="1">IF(ISBLANK(OFFSET('5. Pp (3 años)'!$E$46,INT((ROW()-13)/2),0)),"",OFFSET('5. Pp (3 años)'!$E$46,INT((ROW()-13)/2),0))</f>
        <v/>
      </c>
      <c r="F253" s="490" t="str">
        <f ca="1">IF(ISBLANK(OFFSET('5. Pp (3 años)'!$K$46,INT((ROW()-13)/2),0)),"",OFFSET('5. Pp (3 años)'!$K$46,INT((ROW()-13)/2),0))</f>
        <v/>
      </c>
      <c r="G253" s="492" t="str">
        <f ca="1">IF(ISBLANK(OFFSET('5. Pp (3 años)'!$H$46,INT((ROW()-13)/2),0)),"",OFFSET('5. Pp (3 años)'!$H$46,INT((ROW()-13)/2),0))</f>
        <v/>
      </c>
      <c r="H253" s="535" t="str">
        <f ca="1">IF(ISBLANK(OFFSET('9. METAS'!$L$20,INT((ROW()-13)/2),0)),"",OFFSET('9. METAS'!$L$20,INT((ROW()-13)/2),0))</f>
        <v/>
      </c>
      <c r="I253" s="479"/>
      <c r="J253" s="135" t="e">
        <f ca="1">IF(MOD(ROW()-13,2)=0,IF(ISBLANK(OFFSET(#REF!,INT((ROW()-13)/2),0)),"",OFFSET(#REF!,INT((ROW()-13)/2),0)),IF(ISBLANK(OFFSET('9. METAS'!$U$20,INT((ROW()-14)/2),0)),"",OFFSET('9. METAS'!$U$20,INT((ROW()-14)/2),0)))</f>
        <v>#REF!</v>
      </c>
      <c r="K253" s="136" t="e">
        <f ca="1">IF(MOD(ROW()-13,2)=0,IF(ISBLANK(OFFSET(#REF!,INT((ROW()-13)/2),0)),"",OFFSET(#REF!,INT((ROW()-13)/2),0)),IF(ISBLANK(OFFSET('9. METAS'!$V$20,INT((ROW()-14)/2),0)),"",OFFSET('9. METAS'!$V$20,INT((ROW()-14)/2),0)))</f>
        <v>#REF!</v>
      </c>
      <c r="L253" s="136" t="e">
        <f ca="1">IF(MOD(ROW()-13,2)=0,IF(ISBLANK(OFFSET(#REF!,INT((ROW()-13)/2),0)),"",OFFSET(#REF!,INT((ROW()-13)/2),0)),IF(ISBLANK(OFFSET('9. METAS'!$W$20,INT((ROW()-14)/2),0)),"",OFFSET('9. METAS'!$W$20,INT((ROW()-14)/2),0)))</f>
        <v>#REF!</v>
      </c>
      <c r="M253" s="137" t="e">
        <f ca="1">IF(MOD(ROW()-13,2)=0,IF(ISBLANK(OFFSET(#REF!,INT((ROW()-13)/2),0)),"",OFFSET(#REF!,INT((ROW()-13)/2),0)),IF(ISBLANK(OFFSET('9. METAS'!$X$20,INT((ROW()-14)/2),0)),"",OFFSET('9. METAS'!$X$20,INT((ROW()-14)/2),0)))</f>
        <v>#REF!</v>
      </c>
      <c r="N253" s="536" t="str">
        <f t="shared" ref="N253" ca="1" si="236">IFERROR(J253/J254,"ND")</f>
        <v>ND</v>
      </c>
      <c r="O253" s="507" t="str">
        <f t="shared" ref="O253" ca="1" si="237">IFERROR(((J253+K253)/H253),"ND")</f>
        <v>ND</v>
      </c>
      <c r="P253" s="538"/>
    </row>
    <row r="254" spans="3:16">
      <c r="C254" s="498"/>
      <c r="D254" s="488"/>
      <c r="E254" s="488"/>
      <c r="F254" s="490"/>
      <c r="G254" s="492"/>
      <c r="H254" s="535"/>
      <c r="I254" s="480"/>
      <c r="J254" s="135" t="str">
        <f ca="1">IF(MOD(ROW()-13,2)=0,IF(ISBLANK(OFFSET(#REF!,INT((ROW()-13)/2),0)),"",OFFSET(#REF!,INT((ROW()-13)/2),0)),IF(ISBLANK(OFFSET('9. METAS'!$U$20,INT((ROW()-14)/2),0)),"",OFFSET('9. METAS'!$U$20,INT((ROW()-14)/2),0)))</f>
        <v/>
      </c>
      <c r="K254" s="136" t="str">
        <f ca="1">IF(MOD(ROW()-13,2)=0,IF(ISBLANK(OFFSET(#REF!,INT((ROW()-13)/2),0)),"",OFFSET(#REF!,INT((ROW()-13)/2),0)),IF(ISBLANK(OFFSET('9. METAS'!$V$20,INT((ROW()-14)/2),0)),"",OFFSET('9. METAS'!$V$20,INT((ROW()-14)/2),0)))</f>
        <v/>
      </c>
      <c r="L254" s="136" t="str">
        <f ca="1">IF(MOD(ROW()-13,2)=0,IF(ISBLANK(OFFSET(#REF!,INT((ROW()-13)/2),0)),"",OFFSET(#REF!,INT((ROW()-13)/2),0)),IF(ISBLANK(OFFSET('9. METAS'!$W$20,INT((ROW()-14)/2),0)),"",OFFSET('9. METAS'!$W$20,INT((ROW()-14)/2),0)))</f>
        <v/>
      </c>
      <c r="M254" s="137" t="str">
        <f ca="1">IF(MOD(ROW()-13,2)=0,IF(ISBLANK(OFFSET(#REF!,INT((ROW()-13)/2),0)),"",OFFSET(#REF!,INT((ROW()-13)/2),0)),IF(ISBLANK(OFFSET('9. METAS'!$X$20,INT((ROW()-14)/2),0)),"",OFFSET('9. METAS'!$X$20,INT((ROW()-14)/2),0)))</f>
        <v/>
      </c>
      <c r="N254" s="537"/>
      <c r="O254" s="508"/>
      <c r="P254" s="539"/>
    </row>
    <row r="255" spans="3:16">
      <c r="C255" s="486" t="str">
        <f ca="1">IF(ISBLANK(OFFSET('5. Pp (3 años)'!$C$46,INT((ROW()-13)/2),0)),"",OFFSET('5. Pp (3 años)'!$C$46,INT((ROW()-13)/2),0))</f>
        <v/>
      </c>
      <c r="D255" s="488" t="str">
        <f ca="1">IF(ISBLANK(OFFSET('5. Pp (3 años)'!$D$46,INT((ROW()-13)/2),0)),"",OFFSET('5. Pp (3 años)'!$D$46,INT((ROW()-13)/2),0))</f>
        <v/>
      </c>
      <c r="E255" s="488" t="str">
        <f ca="1">IF(ISBLANK(OFFSET('5. Pp (3 años)'!$E$46,INT((ROW()-13)/2),0)),"",OFFSET('5. Pp (3 años)'!$E$46,INT((ROW()-13)/2),0))</f>
        <v/>
      </c>
      <c r="F255" s="490" t="str">
        <f ca="1">IF(ISBLANK(OFFSET('5. Pp (3 años)'!$K$46,INT((ROW()-13)/2),0)),"",OFFSET('5. Pp (3 años)'!$K$46,INT((ROW()-13)/2),0))</f>
        <v/>
      </c>
      <c r="G255" s="492" t="str">
        <f ca="1">IF(ISBLANK(OFFSET('5. Pp (3 años)'!$H$46,INT((ROW()-13)/2),0)),"",OFFSET('5. Pp (3 años)'!$H$46,INT((ROW()-13)/2),0))</f>
        <v/>
      </c>
      <c r="H255" s="535" t="str">
        <f ca="1">IF(ISBLANK(OFFSET('9. METAS'!$L$20,INT((ROW()-13)/2),0)),"",OFFSET('9. METAS'!$L$20,INT((ROW()-13)/2),0))</f>
        <v/>
      </c>
      <c r="I255" s="479"/>
      <c r="J255" s="135" t="e">
        <f ca="1">IF(MOD(ROW()-13,2)=0,IF(ISBLANK(OFFSET(#REF!,INT((ROW()-13)/2),0)),"",OFFSET(#REF!,INT((ROW()-13)/2),0)),IF(ISBLANK(OFFSET('9. METAS'!$U$20,INT((ROW()-14)/2),0)),"",OFFSET('9. METAS'!$U$20,INT((ROW()-14)/2),0)))</f>
        <v>#REF!</v>
      </c>
      <c r="K255" s="136" t="e">
        <f ca="1">IF(MOD(ROW()-13,2)=0,IF(ISBLANK(OFFSET(#REF!,INT((ROW()-13)/2),0)),"",OFFSET(#REF!,INT((ROW()-13)/2),0)),IF(ISBLANK(OFFSET('9. METAS'!$V$20,INT((ROW()-14)/2),0)),"",OFFSET('9. METAS'!$V$20,INT((ROW()-14)/2),0)))</f>
        <v>#REF!</v>
      </c>
      <c r="L255" s="136" t="e">
        <f ca="1">IF(MOD(ROW()-13,2)=0,IF(ISBLANK(OFFSET(#REF!,INT((ROW()-13)/2),0)),"",OFFSET(#REF!,INT((ROW()-13)/2),0)),IF(ISBLANK(OFFSET('9. METAS'!$W$20,INT((ROW()-14)/2),0)),"",OFFSET('9. METAS'!$W$20,INT((ROW()-14)/2),0)))</f>
        <v>#REF!</v>
      </c>
      <c r="M255" s="137" t="e">
        <f ca="1">IF(MOD(ROW()-13,2)=0,IF(ISBLANK(OFFSET(#REF!,INT((ROW()-13)/2),0)),"",OFFSET(#REF!,INT((ROW()-13)/2),0)),IF(ISBLANK(OFFSET('9. METAS'!$X$20,INT((ROW()-14)/2),0)),"",OFFSET('9. METAS'!$X$20,INT((ROW()-14)/2),0)))</f>
        <v>#REF!</v>
      </c>
      <c r="N255" s="536" t="str">
        <f t="shared" ref="N255" ca="1" si="238">IFERROR(J255/J256,"ND")</f>
        <v>ND</v>
      </c>
      <c r="O255" s="507" t="str">
        <f t="shared" ref="O255" ca="1" si="239">IFERROR(((J255+K255)/H255),"ND")</f>
        <v>ND</v>
      </c>
      <c r="P255" s="538"/>
    </row>
    <row r="256" spans="3:16">
      <c r="C256" s="498"/>
      <c r="D256" s="488"/>
      <c r="E256" s="488"/>
      <c r="F256" s="490"/>
      <c r="G256" s="492"/>
      <c r="H256" s="535"/>
      <c r="I256" s="480"/>
      <c r="J256" s="135" t="str">
        <f ca="1">IF(MOD(ROW()-13,2)=0,IF(ISBLANK(OFFSET(#REF!,INT((ROW()-13)/2),0)),"",OFFSET(#REF!,INT((ROW()-13)/2),0)),IF(ISBLANK(OFFSET('9. METAS'!$U$20,INT((ROW()-14)/2),0)),"",OFFSET('9. METAS'!$U$20,INT((ROW()-14)/2),0)))</f>
        <v/>
      </c>
      <c r="K256" s="136" t="str">
        <f ca="1">IF(MOD(ROW()-13,2)=0,IF(ISBLANK(OFFSET(#REF!,INT((ROW()-13)/2),0)),"",OFFSET(#REF!,INT((ROW()-13)/2),0)),IF(ISBLANK(OFFSET('9. METAS'!$V$20,INT((ROW()-14)/2),0)),"",OFFSET('9. METAS'!$V$20,INT((ROW()-14)/2),0)))</f>
        <v/>
      </c>
      <c r="L256" s="136" t="str">
        <f ca="1">IF(MOD(ROW()-13,2)=0,IF(ISBLANK(OFFSET(#REF!,INT((ROW()-13)/2),0)),"",OFFSET(#REF!,INT((ROW()-13)/2),0)),IF(ISBLANK(OFFSET('9. METAS'!$W$20,INT((ROW()-14)/2),0)),"",OFFSET('9. METAS'!$W$20,INT((ROW()-14)/2),0)))</f>
        <v/>
      </c>
      <c r="M256" s="137" t="str">
        <f ca="1">IF(MOD(ROW()-13,2)=0,IF(ISBLANK(OFFSET(#REF!,INT((ROW()-13)/2),0)),"",OFFSET(#REF!,INT((ROW()-13)/2),0)),IF(ISBLANK(OFFSET('9. METAS'!$X$20,INT((ROW()-14)/2),0)),"",OFFSET('9. METAS'!$X$20,INT((ROW()-14)/2),0)))</f>
        <v/>
      </c>
      <c r="N256" s="537"/>
      <c r="O256" s="508"/>
      <c r="P256" s="539"/>
    </row>
    <row r="257" spans="3:16">
      <c r="C257" s="486" t="str">
        <f ca="1">IF(ISBLANK(OFFSET('5. Pp (3 años)'!$C$46,INT((ROW()-13)/2),0)),"",OFFSET('5. Pp (3 años)'!$C$46,INT((ROW()-13)/2),0))</f>
        <v/>
      </c>
      <c r="D257" s="488" t="str">
        <f ca="1">IF(ISBLANK(OFFSET('5. Pp (3 años)'!$D$46,INT((ROW()-13)/2),0)),"",OFFSET('5. Pp (3 años)'!$D$46,INT((ROW()-13)/2),0))</f>
        <v/>
      </c>
      <c r="E257" s="488" t="str">
        <f ca="1">IF(ISBLANK(OFFSET('5. Pp (3 años)'!$E$46,INT((ROW()-13)/2),0)),"",OFFSET('5. Pp (3 años)'!$E$46,INT((ROW()-13)/2),0))</f>
        <v/>
      </c>
      <c r="F257" s="490" t="str">
        <f ca="1">IF(ISBLANK(OFFSET('5. Pp (3 años)'!$K$46,INT((ROW()-13)/2),0)),"",OFFSET('5. Pp (3 años)'!$K$46,INT((ROW()-13)/2),0))</f>
        <v/>
      </c>
      <c r="G257" s="492" t="str">
        <f ca="1">IF(ISBLANK(OFFSET('5. Pp (3 años)'!$H$46,INT((ROW()-13)/2),0)),"",OFFSET('5. Pp (3 años)'!$H$46,INT((ROW()-13)/2),0))</f>
        <v/>
      </c>
      <c r="H257" s="535" t="str">
        <f ca="1">IF(ISBLANK(OFFSET('9. METAS'!$L$20,INT((ROW()-13)/2),0)),"",OFFSET('9. METAS'!$L$20,INT((ROW()-13)/2),0))</f>
        <v/>
      </c>
      <c r="I257" s="479"/>
      <c r="J257" s="135" t="e">
        <f ca="1">IF(MOD(ROW()-13,2)=0,IF(ISBLANK(OFFSET(#REF!,INT((ROW()-13)/2),0)),"",OFFSET(#REF!,INT((ROW()-13)/2),0)),IF(ISBLANK(OFFSET('9. METAS'!$U$20,INT((ROW()-14)/2),0)),"",OFFSET('9. METAS'!$U$20,INT((ROW()-14)/2),0)))</f>
        <v>#REF!</v>
      </c>
      <c r="K257" s="136" t="e">
        <f ca="1">IF(MOD(ROW()-13,2)=0,IF(ISBLANK(OFFSET(#REF!,INT((ROW()-13)/2),0)),"",OFFSET(#REF!,INT((ROW()-13)/2),0)),IF(ISBLANK(OFFSET('9. METAS'!$V$20,INT((ROW()-14)/2),0)),"",OFFSET('9. METAS'!$V$20,INT((ROW()-14)/2),0)))</f>
        <v>#REF!</v>
      </c>
      <c r="L257" s="136" t="e">
        <f ca="1">IF(MOD(ROW()-13,2)=0,IF(ISBLANK(OFFSET(#REF!,INT((ROW()-13)/2),0)),"",OFFSET(#REF!,INT((ROW()-13)/2),0)),IF(ISBLANK(OFFSET('9. METAS'!$W$20,INT((ROW()-14)/2),0)),"",OFFSET('9. METAS'!$W$20,INT((ROW()-14)/2),0)))</f>
        <v>#REF!</v>
      </c>
      <c r="M257" s="137" t="e">
        <f ca="1">IF(MOD(ROW()-13,2)=0,IF(ISBLANK(OFFSET(#REF!,INT((ROW()-13)/2),0)),"",OFFSET(#REF!,INT((ROW()-13)/2),0)),IF(ISBLANK(OFFSET('9. METAS'!$X$20,INT((ROW()-14)/2),0)),"",OFFSET('9. METAS'!$X$20,INT((ROW()-14)/2),0)))</f>
        <v>#REF!</v>
      </c>
      <c r="N257" s="536" t="str">
        <f t="shared" ref="N257" ca="1" si="240">IFERROR(J257/J258,"ND")</f>
        <v>ND</v>
      </c>
      <c r="O257" s="507" t="str">
        <f t="shared" ref="O257" ca="1" si="241">IFERROR(((J257+K257)/H257),"ND")</f>
        <v>ND</v>
      </c>
      <c r="P257" s="538"/>
    </row>
    <row r="258" spans="3:16">
      <c r="C258" s="498"/>
      <c r="D258" s="488"/>
      <c r="E258" s="488"/>
      <c r="F258" s="490"/>
      <c r="G258" s="492"/>
      <c r="H258" s="535"/>
      <c r="I258" s="480"/>
      <c r="J258" s="135" t="str">
        <f ca="1">IF(MOD(ROW()-13,2)=0,IF(ISBLANK(OFFSET(#REF!,INT((ROW()-13)/2),0)),"",OFFSET(#REF!,INT((ROW()-13)/2),0)),IF(ISBLANK(OFFSET('9. METAS'!$U$20,INT((ROW()-14)/2),0)),"",OFFSET('9. METAS'!$U$20,INT((ROW()-14)/2),0)))</f>
        <v/>
      </c>
      <c r="K258" s="136" t="str">
        <f ca="1">IF(MOD(ROW()-13,2)=0,IF(ISBLANK(OFFSET(#REF!,INT((ROW()-13)/2),0)),"",OFFSET(#REF!,INT((ROW()-13)/2),0)),IF(ISBLANK(OFFSET('9. METAS'!$V$20,INT((ROW()-14)/2),0)),"",OFFSET('9. METAS'!$V$20,INT((ROW()-14)/2),0)))</f>
        <v/>
      </c>
      <c r="L258" s="136" t="str">
        <f ca="1">IF(MOD(ROW()-13,2)=0,IF(ISBLANK(OFFSET(#REF!,INT((ROW()-13)/2),0)),"",OFFSET(#REF!,INT((ROW()-13)/2),0)),IF(ISBLANK(OFFSET('9. METAS'!$W$20,INT((ROW()-14)/2),0)),"",OFFSET('9. METAS'!$W$20,INT((ROW()-14)/2),0)))</f>
        <v/>
      </c>
      <c r="M258" s="137" t="str">
        <f ca="1">IF(MOD(ROW()-13,2)=0,IF(ISBLANK(OFFSET(#REF!,INT((ROW()-13)/2),0)),"",OFFSET(#REF!,INT((ROW()-13)/2),0)),IF(ISBLANK(OFFSET('9. METAS'!$X$20,INT((ROW()-14)/2),0)),"",OFFSET('9. METAS'!$X$20,INT((ROW()-14)/2),0)))</f>
        <v/>
      </c>
      <c r="N258" s="537"/>
      <c r="O258" s="508"/>
      <c r="P258" s="539"/>
    </row>
    <row r="259" spans="3:16">
      <c r="C259" s="486" t="str">
        <f ca="1">IF(ISBLANK(OFFSET('5. Pp (3 años)'!$C$46,INT((ROW()-13)/2),0)),"",OFFSET('5. Pp (3 años)'!$C$46,INT((ROW()-13)/2),0))</f>
        <v/>
      </c>
      <c r="D259" s="488" t="str">
        <f ca="1">IF(ISBLANK(OFFSET('5. Pp (3 años)'!$D$46,INT((ROW()-13)/2),0)),"",OFFSET('5. Pp (3 años)'!$D$46,INT((ROW()-13)/2),0))</f>
        <v/>
      </c>
      <c r="E259" s="488" t="str">
        <f ca="1">IF(ISBLANK(OFFSET('5. Pp (3 años)'!$E$46,INT((ROW()-13)/2),0)),"",OFFSET('5. Pp (3 años)'!$E$46,INT((ROW()-13)/2),0))</f>
        <v/>
      </c>
      <c r="F259" s="490" t="str">
        <f ca="1">IF(ISBLANK(OFFSET('5. Pp (3 años)'!$K$46,INT((ROW()-13)/2),0)),"",OFFSET('5. Pp (3 años)'!$K$46,INT((ROW()-13)/2),0))</f>
        <v/>
      </c>
      <c r="G259" s="492" t="str">
        <f ca="1">IF(ISBLANK(OFFSET('5. Pp (3 años)'!$H$46,INT((ROW()-13)/2),0)),"",OFFSET('5. Pp (3 años)'!$H$46,INT((ROW()-13)/2),0))</f>
        <v/>
      </c>
      <c r="H259" s="535" t="str">
        <f ca="1">IF(ISBLANK(OFFSET('9. METAS'!$L$20,INT((ROW()-13)/2),0)),"",OFFSET('9. METAS'!$L$20,INT((ROW()-13)/2),0))</f>
        <v/>
      </c>
      <c r="I259" s="479"/>
      <c r="J259" s="135" t="e">
        <f ca="1">IF(MOD(ROW()-13,2)=0,IF(ISBLANK(OFFSET(#REF!,INT((ROW()-13)/2),0)),"",OFFSET(#REF!,INT((ROW()-13)/2),0)),IF(ISBLANK(OFFSET('9. METAS'!$U$20,INT((ROW()-14)/2),0)),"",OFFSET('9. METAS'!$U$20,INT((ROW()-14)/2),0)))</f>
        <v>#REF!</v>
      </c>
      <c r="K259" s="136" t="e">
        <f ca="1">IF(MOD(ROW()-13,2)=0,IF(ISBLANK(OFFSET(#REF!,INT((ROW()-13)/2),0)),"",OFFSET(#REF!,INT((ROW()-13)/2),0)),IF(ISBLANK(OFFSET('9. METAS'!$V$20,INT((ROW()-14)/2),0)),"",OFFSET('9. METAS'!$V$20,INT((ROW()-14)/2),0)))</f>
        <v>#REF!</v>
      </c>
      <c r="L259" s="136" t="e">
        <f ca="1">IF(MOD(ROW()-13,2)=0,IF(ISBLANK(OFFSET(#REF!,INT((ROW()-13)/2),0)),"",OFFSET(#REF!,INT((ROW()-13)/2),0)),IF(ISBLANK(OFFSET('9. METAS'!$W$20,INT((ROW()-14)/2),0)),"",OFFSET('9. METAS'!$W$20,INT((ROW()-14)/2),0)))</f>
        <v>#REF!</v>
      </c>
      <c r="M259" s="137" t="e">
        <f ca="1">IF(MOD(ROW()-13,2)=0,IF(ISBLANK(OFFSET(#REF!,INT((ROW()-13)/2),0)),"",OFFSET(#REF!,INT((ROW()-13)/2),0)),IF(ISBLANK(OFFSET('9. METAS'!$X$20,INT((ROW()-14)/2),0)),"",OFFSET('9. METAS'!$X$20,INT((ROW()-14)/2),0)))</f>
        <v>#REF!</v>
      </c>
      <c r="N259" s="536" t="str">
        <f t="shared" ref="N259" ca="1" si="242">IFERROR(J259/J260,"ND")</f>
        <v>ND</v>
      </c>
      <c r="O259" s="507" t="str">
        <f t="shared" ref="O259" ca="1" si="243">IFERROR(((J259+K259)/H259),"ND")</f>
        <v>ND</v>
      </c>
      <c r="P259" s="538"/>
    </row>
    <row r="260" spans="3:16">
      <c r="C260" s="498"/>
      <c r="D260" s="488"/>
      <c r="E260" s="488"/>
      <c r="F260" s="490"/>
      <c r="G260" s="492"/>
      <c r="H260" s="535"/>
      <c r="I260" s="480"/>
      <c r="J260" s="135" t="str">
        <f ca="1">IF(MOD(ROW()-13,2)=0,IF(ISBLANK(OFFSET(#REF!,INT((ROW()-13)/2),0)),"",OFFSET(#REF!,INT((ROW()-13)/2),0)),IF(ISBLANK(OFFSET('9. METAS'!$U$20,INT((ROW()-14)/2),0)),"",OFFSET('9. METAS'!$U$20,INT((ROW()-14)/2),0)))</f>
        <v/>
      </c>
      <c r="K260" s="136" t="str">
        <f ca="1">IF(MOD(ROW()-13,2)=0,IF(ISBLANK(OFFSET(#REF!,INT((ROW()-13)/2),0)),"",OFFSET(#REF!,INT((ROW()-13)/2),0)),IF(ISBLANK(OFFSET('9. METAS'!$V$20,INT((ROW()-14)/2),0)),"",OFFSET('9. METAS'!$V$20,INT((ROW()-14)/2),0)))</f>
        <v/>
      </c>
      <c r="L260" s="136" t="str">
        <f ca="1">IF(MOD(ROW()-13,2)=0,IF(ISBLANK(OFFSET(#REF!,INT((ROW()-13)/2),0)),"",OFFSET(#REF!,INT((ROW()-13)/2),0)),IF(ISBLANK(OFFSET('9. METAS'!$W$20,INT((ROW()-14)/2),0)),"",OFFSET('9. METAS'!$W$20,INT((ROW()-14)/2),0)))</f>
        <v/>
      </c>
      <c r="M260" s="137" t="str">
        <f ca="1">IF(MOD(ROW()-13,2)=0,IF(ISBLANK(OFFSET(#REF!,INT((ROW()-13)/2),0)),"",OFFSET(#REF!,INT((ROW()-13)/2),0)),IF(ISBLANK(OFFSET('9. METAS'!$X$20,INT((ROW()-14)/2),0)),"",OFFSET('9. METAS'!$X$20,INT((ROW()-14)/2),0)))</f>
        <v/>
      </c>
      <c r="N260" s="537"/>
      <c r="O260" s="508"/>
      <c r="P260" s="539"/>
    </row>
    <row r="261" spans="3:16">
      <c r="C261" s="486" t="str">
        <f ca="1">IF(ISBLANK(OFFSET('5. Pp (3 años)'!$C$46,INT((ROW()-13)/2),0)),"",OFFSET('5. Pp (3 años)'!$C$46,INT((ROW()-13)/2),0))</f>
        <v/>
      </c>
      <c r="D261" s="488" t="str">
        <f ca="1">IF(ISBLANK(OFFSET('5. Pp (3 años)'!$D$46,INT((ROW()-13)/2),0)),"",OFFSET('5. Pp (3 años)'!$D$46,INT((ROW()-13)/2),0))</f>
        <v/>
      </c>
      <c r="E261" s="488" t="str">
        <f ca="1">IF(ISBLANK(OFFSET('5. Pp (3 años)'!$E$46,INT((ROW()-13)/2),0)),"",OFFSET('5. Pp (3 años)'!$E$46,INT((ROW()-13)/2),0))</f>
        <v/>
      </c>
      <c r="F261" s="490" t="str">
        <f ca="1">IF(ISBLANK(OFFSET('5. Pp (3 años)'!$K$46,INT((ROW()-13)/2),0)),"",OFFSET('5. Pp (3 años)'!$K$46,INT((ROW()-13)/2),0))</f>
        <v/>
      </c>
      <c r="G261" s="492" t="str">
        <f ca="1">IF(ISBLANK(OFFSET('5. Pp (3 años)'!$H$46,INT((ROW()-13)/2),0)),"",OFFSET('5. Pp (3 años)'!$H$46,INT((ROW()-13)/2),0))</f>
        <v/>
      </c>
      <c r="H261" s="535" t="str">
        <f ca="1">IF(ISBLANK(OFFSET('9. METAS'!$L$20,INT((ROW()-13)/2),0)),"",OFFSET('9. METAS'!$L$20,INT((ROW()-13)/2),0))</f>
        <v/>
      </c>
      <c r="I261" s="479"/>
      <c r="J261" s="135" t="e">
        <f ca="1">IF(MOD(ROW()-13,2)=0,IF(ISBLANK(OFFSET(#REF!,INT((ROW()-13)/2),0)),"",OFFSET(#REF!,INT((ROW()-13)/2),0)),IF(ISBLANK(OFFSET('9. METAS'!$U$20,INT((ROW()-14)/2),0)),"",OFFSET('9. METAS'!$U$20,INT((ROW()-14)/2),0)))</f>
        <v>#REF!</v>
      </c>
      <c r="K261" s="136" t="e">
        <f ca="1">IF(MOD(ROW()-13,2)=0,IF(ISBLANK(OFFSET(#REF!,INT((ROW()-13)/2),0)),"",OFFSET(#REF!,INT((ROW()-13)/2),0)),IF(ISBLANK(OFFSET('9. METAS'!$V$20,INT((ROW()-14)/2),0)),"",OFFSET('9. METAS'!$V$20,INT((ROW()-14)/2),0)))</f>
        <v>#REF!</v>
      </c>
      <c r="L261" s="136" t="e">
        <f ca="1">IF(MOD(ROW()-13,2)=0,IF(ISBLANK(OFFSET(#REF!,INT((ROW()-13)/2),0)),"",OFFSET(#REF!,INT((ROW()-13)/2),0)),IF(ISBLANK(OFFSET('9. METAS'!$W$20,INT((ROW()-14)/2),0)),"",OFFSET('9. METAS'!$W$20,INT((ROW()-14)/2),0)))</f>
        <v>#REF!</v>
      </c>
      <c r="M261" s="137" t="e">
        <f ca="1">IF(MOD(ROW()-13,2)=0,IF(ISBLANK(OFFSET(#REF!,INT((ROW()-13)/2),0)),"",OFFSET(#REF!,INT((ROW()-13)/2),0)),IF(ISBLANK(OFFSET('9. METAS'!$X$20,INT((ROW()-14)/2),0)),"",OFFSET('9. METAS'!$X$20,INT((ROW()-14)/2),0)))</f>
        <v>#REF!</v>
      </c>
      <c r="N261" s="536" t="str">
        <f t="shared" ref="N261" ca="1" si="244">IFERROR(J261/J262,"ND")</f>
        <v>ND</v>
      </c>
      <c r="O261" s="507" t="str">
        <f t="shared" ref="O261" ca="1" si="245">IFERROR(((J261+K261)/H261),"ND")</f>
        <v>ND</v>
      </c>
      <c r="P261" s="538"/>
    </row>
    <row r="262" spans="3:16">
      <c r="C262" s="498"/>
      <c r="D262" s="488"/>
      <c r="E262" s="488"/>
      <c r="F262" s="490"/>
      <c r="G262" s="492"/>
      <c r="H262" s="535"/>
      <c r="I262" s="480"/>
      <c r="J262" s="135" t="str">
        <f ca="1">IF(MOD(ROW()-13,2)=0,IF(ISBLANK(OFFSET(#REF!,INT((ROW()-13)/2),0)),"",OFFSET(#REF!,INT((ROW()-13)/2),0)),IF(ISBLANK(OFFSET('9. METAS'!$U$20,INT((ROW()-14)/2),0)),"",OFFSET('9. METAS'!$U$20,INT((ROW()-14)/2),0)))</f>
        <v/>
      </c>
      <c r="K262" s="136" t="str">
        <f ca="1">IF(MOD(ROW()-13,2)=0,IF(ISBLANK(OFFSET(#REF!,INT((ROW()-13)/2),0)),"",OFFSET(#REF!,INT((ROW()-13)/2),0)),IF(ISBLANK(OFFSET('9. METAS'!$V$20,INT((ROW()-14)/2),0)),"",OFFSET('9. METAS'!$V$20,INT((ROW()-14)/2),0)))</f>
        <v/>
      </c>
      <c r="L262" s="136" t="str">
        <f ca="1">IF(MOD(ROW()-13,2)=0,IF(ISBLANK(OFFSET(#REF!,INT((ROW()-13)/2),0)),"",OFFSET(#REF!,INT((ROW()-13)/2),0)),IF(ISBLANK(OFFSET('9. METAS'!$W$20,INT((ROW()-14)/2),0)),"",OFFSET('9. METAS'!$W$20,INT((ROW()-14)/2),0)))</f>
        <v/>
      </c>
      <c r="M262" s="137" t="str">
        <f ca="1">IF(MOD(ROW()-13,2)=0,IF(ISBLANK(OFFSET(#REF!,INT((ROW()-13)/2),0)),"",OFFSET(#REF!,INT((ROW()-13)/2),0)),IF(ISBLANK(OFFSET('9. METAS'!$X$20,INT((ROW()-14)/2),0)),"",OFFSET('9. METAS'!$X$20,INT((ROW()-14)/2),0)))</f>
        <v/>
      </c>
      <c r="N262" s="537"/>
      <c r="O262" s="508"/>
      <c r="P262" s="539"/>
    </row>
    <row r="263" spans="3:16">
      <c r="C263" s="486" t="str">
        <f ca="1">IF(ISBLANK(OFFSET('5. Pp (3 años)'!$C$46,INT((ROW()-13)/2),0)),"",OFFSET('5. Pp (3 años)'!$C$46,INT((ROW()-13)/2),0))</f>
        <v/>
      </c>
      <c r="D263" s="488" t="str">
        <f ca="1">IF(ISBLANK(OFFSET('5. Pp (3 años)'!$D$46,INT((ROW()-13)/2),0)),"",OFFSET('5. Pp (3 años)'!$D$46,INT((ROW()-13)/2),0))</f>
        <v/>
      </c>
      <c r="E263" s="488" t="str">
        <f ca="1">IF(ISBLANK(OFFSET('5. Pp (3 años)'!$E$46,INT((ROW()-13)/2),0)),"",OFFSET('5. Pp (3 años)'!$E$46,INT((ROW()-13)/2),0))</f>
        <v/>
      </c>
      <c r="F263" s="490" t="str">
        <f ca="1">IF(ISBLANK(OFFSET('5. Pp (3 años)'!$K$46,INT((ROW()-13)/2),0)),"",OFFSET('5. Pp (3 años)'!$K$46,INT((ROW()-13)/2),0))</f>
        <v/>
      </c>
      <c r="G263" s="492" t="str">
        <f ca="1">IF(ISBLANK(OFFSET('5. Pp (3 años)'!$H$46,INT((ROW()-13)/2),0)),"",OFFSET('5. Pp (3 años)'!$H$46,INT((ROW()-13)/2),0))</f>
        <v/>
      </c>
      <c r="H263" s="535" t="str">
        <f ca="1">IF(ISBLANK(OFFSET('9. METAS'!$L$20,INT((ROW()-13)/2),0)),"",OFFSET('9. METAS'!$L$20,INT((ROW()-13)/2),0))</f>
        <v/>
      </c>
      <c r="I263" s="479"/>
      <c r="J263" s="135" t="e">
        <f ca="1">IF(MOD(ROW()-13,2)=0,IF(ISBLANK(OFFSET(#REF!,INT((ROW()-13)/2),0)),"",OFFSET(#REF!,INT((ROW()-13)/2),0)),IF(ISBLANK(OFFSET('9. METAS'!$U$20,INT((ROW()-14)/2),0)),"",OFFSET('9. METAS'!$U$20,INT((ROW()-14)/2),0)))</f>
        <v>#REF!</v>
      </c>
      <c r="K263" s="136" t="e">
        <f ca="1">IF(MOD(ROW()-13,2)=0,IF(ISBLANK(OFFSET(#REF!,INT((ROW()-13)/2),0)),"",OFFSET(#REF!,INT((ROW()-13)/2),0)),IF(ISBLANK(OFFSET('9. METAS'!$V$20,INT((ROW()-14)/2),0)),"",OFFSET('9. METAS'!$V$20,INT((ROW()-14)/2),0)))</f>
        <v>#REF!</v>
      </c>
      <c r="L263" s="136" t="e">
        <f ca="1">IF(MOD(ROW()-13,2)=0,IF(ISBLANK(OFFSET(#REF!,INT((ROW()-13)/2),0)),"",OFFSET(#REF!,INT((ROW()-13)/2),0)),IF(ISBLANK(OFFSET('9. METAS'!$W$20,INT((ROW()-14)/2),0)),"",OFFSET('9. METAS'!$W$20,INT((ROW()-14)/2),0)))</f>
        <v>#REF!</v>
      </c>
      <c r="M263" s="137" t="e">
        <f ca="1">IF(MOD(ROW()-13,2)=0,IF(ISBLANK(OFFSET(#REF!,INT((ROW()-13)/2),0)),"",OFFSET(#REF!,INT((ROW()-13)/2),0)),IF(ISBLANK(OFFSET('9. METAS'!$X$20,INT((ROW()-14)/2),0)),"",OFFSET('9. METAS'!$X$20,INT((ROW()-14)/2),0)))</f>
        <v>#REF!</v>
      </c>
      <c r="N263" s="536" t="str">
        <f t="shared" ref="N263" ca="1" si="246">IFERROR(J263/J264,"ND")</f>
        <v>ND</v>
      </c>
      <c r="O263" s="507" t="str">
        <f t="shared" ref="O263" ca="1" si="247">IFERROR(((J263+K263)/H263),"ND")</f>
        <v>ND</v>
      </c>
      <c r="P263" s="538"/>
    </row>
    <row r="264" spans="3:16">
      <c r="C264" s="498"/>
      <c r="D264" s="488"/>
      <c r="E264" s="488"/>
      <c r="F264" s="490"/>
      <c r="G264" s="492"/>
      <c r="H264" s="535"/>
      <c r="I264" s="480"/>
      <c r="J264" s="135" t="str">
        <f ca="1">IF(MOD(ROW()-13,2)=0,IF(ISBLANK(OFFSET(#REF!,INT((ROW()-13)/2),0)),"",OFFSET(#REF!,INT((ROW()-13)/2),0)),IF(ISBLANK(OFFSET('9. METAS'!$U$20,INT((ROW()-14)/2),0)),"",OFFSET('9. METAS'!$U$20,INT((ROW()-14)/2),0)))</f>
        <v/>
      </c>
      <c r="K264" s="136" t="str">
        <f ca="1">IF(MOD(ROW()-13,2)=0,IF(ISBLANK(OFFSET(#REF!,INT((ROW()-13)/2),0)),"",OFFSET(#REF!,INT((ROW()-13)/2),0)),IF(ISBLANK(OFFSET('9. METAS'!$V$20,INT((ROW()-14)/2),0)),"",OFFSET('9. METAS'!$V$20,INT((ROW()-14)/2),0)))</f>
        <v/>
      </c>
      <c r="L264" s="136" t="str">
        <f ca="1">IF(MOD(ROW()-13,2)=0,IF(ISBLANK(OFFSET(#REF!,INT((ROW()-13)/2),0)),"",OFFSET(#REF!,INT((ROW()-13)/2),0)),IF(ISBLANK(OFFSET('9. METAS'!$W$20,INT((ROW()-14)/2),0)),"",OFFSET('9. METAS'!$W$20,INT((ROW()-14)/2),0)))</f>
        <v/>
      </c>
      <c r="M264" s="137" t="str">
        <f ca="1">IF(MOD(ROW()-13,2)=0,IF(ISBLANK(OFFSET(#REF!,INT((ROW()-13)/2),0)),"",OFFSET(#REF!,INT((ROW()-13)/2),0)),IF(ISBLANK(OFFSET('9. METAS'!$X$20,INT((ROW()-14)/2),0)),"",OFFSET('9. METAS'!$X$20,INT((ROW()-14)/2),0)))</f>
        <v/>
      </c>
      <c r="N264" s="537"/>
      <c r="O264" s="508"/>
      <c r="P264" s="539"/>
    </row>
    <row r="265" spans="3:16">
      <c r="C265" s="486" t="str">
        <f ca="1">IF(ISBLANK(OFFSET('5. Pp (3 años)'!$C$46,INT((ROW()-13)/2),0)),"",OFFSET('5. Pp (3 años)'!$C$46,INT((ROW()-13)/2),0))</f>
        <v/>
      </c>
      <c r="D265" s="488" t="str">
        <f ca="1">IF(ISBLANK(OFFSET('5. Pp (3 años)'!$D$46,INT((ROW()-13)/2),0)),"",OFFSET('5. Pp (3 años)'!$D$46,INT((ROW()-13)/2),0))</f>
        <v/>
      </c>
      <c r="E265" s="488" t="str">
        <f ca="1">IF(ISBLANK(OFFSET('5. Pp (3 años)'!$E$46,INT((ROW()-13)/2),0)),"",OFFSET('5. Pp (3 años)'!$E$46,INT((ROW()-13)/2),0))</f>
        <v/>
      </c>
      <c r="F265" s="490" t="str">
        <f ca="1">IF(ISBLANK(OFFSET('5. Pp (3 años)'!$K$46,INT((ROW()-13)/2),0)),"",OFFSET('5. Pp (3 años)'!$K$46,INT((ROW()-13)/2),0))</f>
        <v/>
      </c>
      <c r="G265" s="492" t="str">
        <f ca="1">IF(ISBLANK(OFFSET('5. Pp (3 años)'!$H$46,INT((ROW()-13)/2),0)),"",OFFSET('5. Pp (3 años)'!$H$46,INT((ROW()-13)/2),0))</f>
        <v/>
      </c>
      <c r="H265" s="535" t="str">
        <f ca="1">IF(ISBLANK(OFFSET('9. METAS'!$L$20,INT((ROW()-13)/2),0)),"",OFFSET('9. METAS'!$L$20,INT((ROW()-13)/2),0))</f>
        <v/>
      </c>
      <c r="I265" s="479"/>
      <c r="J265" s="135" t="e">
        <f ca="1">IF(MOD(ROW()-13,2)=0,IF(ISBLANK(OFFSET(#REF!,INT((ROW()-13)/2),0)),"",OFFSET(#REF!,INT((ROW()-13)/2),0)),IF(ISBLANK(OFFSET('9. METAS'!$U$20,INT((ROW()-14)/2),0)),"",OFFSET('9. METAS'!$U$20,INT((ROW()-14)/2),0)))</f>
        <v>#REF!</v>
      </c>
      <c r="K265" s="136" t="e">
        <f ca="1">IF(MOD(ROW()-13,2)=0,IF(ISBLANK(OFFSET(#REF!,INT((ROW()-13)/2),0)),"",OFFSET(#REF!,INT((ROW()-13)/2),0)),IF(ISBLANK(OFFSET('9. METAS'!$V$20,INT((ROW()-14)/2),0)),"",OFFSET('9. METAS'!$V$20,INT((ROW()-14)/2),0)))</f>
        <v>#REF!</v>
      </c>
      <c r="L265" s="136" t="e">
        <f ca="1">IF(MOD(ROW()-13,2)=0,IF(ISBLANK(OFFSET(#REF!,INT((ROW()-13)/2),0)),"",OFFSET(#REF!,INT((ROW()-13)/2),0)),IF(ISBLANK(OFFSET('9. METAS'!$W$20,INT((ROW()-14)/2),0)),"",OFFSET('9. METAS'!$W$20,INT((ROW()-14)/2),0)))</f>
        <v>#REF!</v>
      </c>
      <c r="M265" s="137" t="e">
        <f ca="1">IF(MOD(ROW()-13,2)=0,IF(ISBLANK(OFFSET(#REF!,INT((ROW()-13)/2),0)),"",OFFSET(#REF!,INT((ROW()-13)/2),0)),IF(ISBLANK(OFFSET('9. METAS'!$X$20,INT((ROW()-14)/2),0)),"",OFFSET('9. METAS'!$X$20,INT((ROW()-14)/2),0)))</f>
        <v>#REF!</v>
      </c>
      <c r="N265" s="536" t="str">
        <f t="shared" ref="N265" ca="1" si="248">IFERROR(J265/J266,"ND")</f>
        <v>ND</v>
      </c>
      <c r="O265" s="507" t="str">
        <f t="shared" ref="O265" ca="1" si="249">IFERROR(((J265+K265)/H265),"ND")</f>
        <v>ND</v>
      </c>
      <c r="P265" s="538"/>
    </row>
    <row r="266" spans="3:16">
      <c r="C266" s="498"/>
      <c r="D266" s="488"/>
      <c r="E266" s="488"/>
      <c r="F266" s="490"/>
      <c r="G266" s="492"/>
      <c r="H266" s="535"/>
      <c r="I266" s="480"/>
      <c r="J266" s="135" t="str">
        <f ca="1">IF(MOD(ROW()-13,2)=0,IF(ISBLANK(OFFSET(#REF!,INT((ROW()-13)/2),0)),"",OFFSET(#REF!,INT((ROW()-13)/2),0)),IF(ISBLANK(OFFSET('9. METAS'!$U$20,INT((ROW()-14)/2),0)),"",OFFSET('9. METAS'!$U$20,INT((ROW()-14)/2),0)))</f>
        <v/>
      </c>
      <c r="K266" s="136" t="str">
        <f ca="1">IF(MOD(ROW()-13,2)=0,IF(ISBLANK(OFFSET(#REF!,INT((ROW()-13)/2),0)),"",OFFSET(#REF!,INT((ROW()-13)/2),0)),IF(ISBLANK(OFFSET('9. METAS'!$V$20,INT((ROW()-14)/2),0)),"",OFFSET('9. METAS'!$V$20,INT((ROW()-14)/2),0)))</f>
        <v/>
      </c>
      <c r="L266" s="136" t="str">
        <f ca="1">IF(MOD(ROW()-13,2)=0,IF(ISBLANK(OFFSET(#REF!,INT((ROW()-13)/2),0)),"",OFFSET(#REF!,INT((ROW()-13)/2),0)),IF(ISBLANK(OFFSET('9. METAS'!$W$20,INT((ROW()-14)/2),0)),"",OFFSET('9. METAS'!$W$20,INT((ROW()-14)/2),0)))</f>
        <v/>
      </c>
      <c r="M266" s="137" t="str">
        <f ca="1">IF(MOD(ROW()-13,2)=0,IF(ISBLANK(OFFSET(#REF!,INT((ROW()-13)/2),0)),"",OFFSET(#REF!,INT((ROW()-13)/2),0)),IF(ISBLANK(OFFSET('9. METAS'!$X$20,INT((ROW()-14)/2),0)),"",OFFSET('9. METAS'!$X$20,INT((ROW()-14)/2),0)))</f>
        <v/>
      </c>
      <c r="N266" s="537"/>
      <c r="O266" s="508"/>
      <c r="P266" s="539"/>
    </row>
    <row r="267" spans="3:16">
      <c r="C267" s="486" t="str">
        <f ca="1">IF(ISBLANK(OFFSET('5. Pp (3 años)'!$C$46,INT((ROW()-13)/2),0)),"",OFFSET('5. Pp (3 años)'!$C$46,INT((ROW()-13)/2),0))</f>
        <v/>
      </c>
      <c r="D267" s="488" t="str">
        <f ca="1">IF(ISBLANK(OFFSET('5. Pp (3 años)'!$D$46,INT((ROW()-13)/2),0)),"",OFFSET('5. Pp (3 años)'!$D$46,INT((ROW()-13)/2),0))</f>
        <v/>
      </c>
      <c r="E267" s="488" t="str">
        <f ca="1">IF(ISBLANK(OFFSET('5. Pp (3 años)'!$E$46,INT((ROW()-13)/2),0)),"",OFFSET('5. Pp (3 años)'!$E$46,INT((ROW()-13)/2),0))</f>
        <v/>
      </c>
      <c r="F267" s="490" t="str">
        <f ca="1">IF(ISBLANK(OFFSET('5. Pp (3 años)'!$K$46,INT((ROW()-13)/2),0)),"",OFFSET('5. Pp (3 años)'!$K$46,INT((ROW()-13)/2),0))</f>
        <v/>
      </c>
      <c r="G267" s="492" t="str">
        <f ca="1">IF(ISBLANK(OFFSET('5. Pp (3 años)'!$H$46,INT((ROW()-13)/2),0)),"",OFFSET('5. Pp (3 años)'!$H$46,INT((ROW()-13)/2),0))</f>
        <v/>
      </c>
      <c r="H267" s="535" t="str">
        <f ca="1">IF(ISBLANK(OFFSET('9. METAS'!$L$20,INT((ROW()-13)/2),0)),"",OFFSET('9. METAS'!$L$20,INT((ROW()-13)/2),0))</f>
        <v/>
      </c>
      <c r="I267" s="479"/>
      <c r="J267" s="135" t="e">
        <f ca="1">IF(MOD(ROW()-13,2)=0,IF(ISBLANK(OFFSET(#REF!,INT((ROW()-13)/2),0)),"",OFFSET(#REF!,INT((ROW()-13)/2),0)),IF(ISBLANK(OFFSET('9. METAS'!$U$20,INT((ROW()-14)/2),0)),"",OFFSET('9. METAS'!$U$20,INT((ROW()-14)/2),0)))</f>
        <v>#REF!</v>
      </c>
      <c r="K267" s="136" t="e">
        <f ca="1">IF(MOD(ROW()-13,2)=0,IF(ISBLANK(OFFSET(#REF!,INT((ROW()-13)/2),0)),"",OFFSET(#REF!,INT((ROW()-13)/2),0)),IF(ISBLANK(OFFSET('9. METAS'!$V$20,INT((ROW()-14)/2),0)),"",OFFSET('9. METAS'!$V$20,INT((ROW()-14)/2),0)))</f>
        <v>#REF!</v>
      </c>
      <c r="L267" s="136" t="e">
        <f ca="1">IF(MOD(ROW()-13,2)=0,IF(ISBLANK(OFFSET(#REF!,INT((ROW()-13)/2),0)),"",OFFSET(#REF!,INT((ROW()-13)/2),0)),IF(ISBLANK(OFFSET('9. METAS'!$W$20,INT((ROW()-14)/2),0)),"",OFFSET('9. METAS'!$W$20,INT((ROW()-14)/2),0)))</f>
        <v>#REF!</v>
      </c>
      <c r="M267" s="137" t="e">
        <f ca="1">IF(MOD(ROW()-13,2)=0,IF(ISBLANK(OFFSET(#REF!,INT((ROW()-13)/2),0)),"",OFFSET(#REF!,INT((ROW()-13)/2),0)),IF(ISBLANK(OFFSET('9. METAS'!$X$20,INT((ROW()-14)/2),0)),"",OFFSET('9. METAS'!$X$20,INT((ROW()-14)/2),0)))</f>
        <v>#REF!</v>
      </c>
      <c r="N267" s="536" t="str">
        <f t="shared" ref="N267" ca="1" si="250">IFERROR(J267/J268,"ND")</f>
        <v>ND</v>
      </c>
      <c r="O267" s="507" t="str">
        <f t="shared" ref="O267" ca="1" si="251">IFERROR(((J267+K267)/H267),"ND")</f>
        <v>ND</v>
      </c>
      <c r="P267" s="538"/>
    </row>
    <row r="268" spans="3:16">
      <c r="C268" s="498"/>
      <c r="D268" s="488"/>
      <c r="E268" s="488"/>
      <c r="F268" s="490"/>
      <c r="G268" s="492"/>
      <c r="H268" s="535"/>
      <c r="I268" s="480"/>
      <c r="J268" s="135" t="str">
        <f ca="1">IF(MOD(ROW()-13,2)=0,IF(ISBLANK(OFFSET(#REF!,INT((ROW()-13)/2),0)),"",OFFSET(#REF!,INT((ROW()-13)/2),0)),IF(ISBLANK(OFFSET('9. METAS'!$U$20,INT((ROW()-14)/2),0)),"",OFFSET('9. METAS'!$U$20,INT((ROW()-14)/2),0)))</f>
        <v/>
      </c>
      <c r="K268" s="136" t="str">
        <f ca="1">IF(MOD(ROW()-13,2)=0,IF(ISBLANK(OFFSET(#REF!,INT((ROW()-13)/2),0)),"",OFFSET(#REF!,INT((ROW()-13)/2),0)),IF(ISBLANK(OFFSET('9. METAS'!$V$20,INT((ROW()-14)/2),0)),"",OFFSET('9. METAS'!$V$20,INT((ROW()-14)/2),0)))</f>
        <v/>
      </c>
      <c r="L268" s="136" t="str">
        <f ca="1">IF(MOD(ROW()-13,2)=0,IF(ISBLANK(OFFSET(#REF!,INT((ROW()-13)/2),0)),"",OFFSET(#REF!,INT((ROW()-13)/2),0)),IF(ISBLANK(OFFSET('9. METAS'!$W$20,INT((ROW()-14)/2),0)),"",OFFSET('9. METAS'!$W$20,INT((ROW()-14)/2),0)))</f>
        <v/>
      </c>
      <c r="M268" s="137" t="str">
        <f ca="1">IF(MOD(ROW()-13,2)=0,IF(ISBLANK(OFFSET(#REF!,INT((ROW()-13)/2),0)),"",OFFSET(#REF!,INT((ROW()-13)/2),0)),IF(ISBLANK(OFFSET('9. METAS'!$X$20,INT((ROW()-14)/2),0)),"",OFFSET('9. METAS'!$X$20,INT((ROW()-14)/2),0)))</f>
        <v/>
      </c>
      <c r="N268" s="537"/>
      <c r="O268" s="508"/>
      <c r="P268" s="539"/>
    </row>
    <row r="269" spans="3:16">
      <c r="C269" s="486" t="str">
        <f ca="1">IF(ISBLANK(OFFSET('5. Pp (3 años)'!$C$46,INT((ROW()-13)/2),0)),"",OFFSET('5. Pp (3 años)'!$C$46,INT((ROW()-13)/2),0))</f>
        <v/>
      </c>
      <c r="D269" s="488" t="str">
        <f ca="1">IF(ISBLANK(OFFSET('5. Pp (3 años)'!$D$46,INT((ROW()-13)/2),0)),"",OFFSET('5. Pp (3 años)'!$D$46,INT((ROW()-13)/2),0))</f>
        <v/>
      </c>
      <c r="E269" s="488" t="str">
        <f ca="1">IF(ISBLANK(OFFSET('5. Pp (3 años)'!$E$46,INT((ROW()-13)/2),0)),"",OFFSET('5. Pp (3 años)'!$E$46,INT((ROW()-13)/2),0))</f>
        <v/>
      </c>
      <c r="F269" s="490" t="str">
        <f ca="1">IF(ISBLANK(OFFSET('5. Pp (3 años)'!$K$46,INT((ROW()-13)/2),0)),"",OFFSET('5. Pp (3 años)'!$K$46,INT((ROW()-13)/2),0))</f>
        <v/>
      </c>
      <c r="G269" s="492" t="str">
        <f ca="1">IF(ISBLANK(OFFSET('5. Pp (3 años)'!$H$46,INT((ROW()-13)/2),0)),"",OFFSET('5. Pp (3 años)'!$H$46,INT((ROW()-13)/2),0))</f>
        <v/>
      </c>
      <c r="H269" s="535" t="str">
        <f ca="1">IF(ISBLANK(OFFSET('9. METAS'!$L$20,INT((ROW()-13)/2),0)),"",OFFSET('9. METAS'!$L$20,INT((ROW()-13)/2),0))</f>
        <v/>
      </c>
      <c r="I269" s="479"/>
      <c r="J269" s="135" t="e">
        <f ca="1">IF(MOD(ROW()-13,2)=0,IF(ISBLANK(OFFSET(#REF!,INT((ROW()-13)/2),0)),"",OFFSET(#REF!,INT((ROW()-13)/2),0)),IF(ISBLANK(OFFSET('9. METAS'!$U$20,INT((ROW()-14)/2),0)),"",OFFSET('9. METAS'!$U$20,INT((ROW()-14)/2),0)))</f>
        <v>#REF!</v>
      </c>
      <c r="K269" s="136" t="e">
        <f ca="1">IF(MOD(ROW()-13,2)=0,IF(ISBLANK(OFFSET(#REF!,INT((ROW()-13)/2),0)),"",OFFSET(#REF!,INT((ROW()-13)/2),0)),IF(ISBLANK(OFFSET('9. METAS'!$V$20,INT((ROW()-14)/2),0)),"",OFFSET('9. METAS'!$V$20,INT((ROW()-14)/2),0)))</f>
        <v>#REF!</v>
      </c>
      <c r="L269" s="136" t="e">
        <f ca="1">IF(MOD(ROW()-13,2)=0,IF(ISBLANK(OFFSET(#REF!,INT((ROW()-13)/2),0)),"",OFFSET(#REF!,INT((ROW()-13)/2),0)),IF(ISBLANK(OFFSET('9. METAS'!$W$20,INT((ROW()-14)/2),0)),"",OFFSET('9. METAS'!$W$20,INT((ROW()-14)/2),0)))</f>
        <v>#REF!</v>
      </c>
      <c r="M269" s="137" t="e">
        <f ca="1">IF(MOD(ROW()-13,2)=0,IF(ISBLANK(OFFSET(#REF!,INT((ROW()-13)/2),0)),"",OFFSET(#REF!,INT((ROW()-13)/2),0)),IF(ISBLANK(OFFSET('9. METAS'!$X$20,INT((ROW()-14)/2),0)),"",OFFSET('9. METAS'!$X$20,INT((ROW()-14)/2),0)))</f>
        <v>#REF!</v>
      </c>
      <c r="N269" s="536" t="str">
        <f t="shared" ref="N269" ca="1" si="252">IFERROR(J269/J270,"ND")</f>
        <v>ND</v>
      </c>
      <c r="O269" s="507" t="str">
        <f t="shared" ref="O269" ca="1" si="253">IFERROR(((J269+K269)/H269),"ND")</f>
        <v>ND</v>
      </c>
      <c r="P269" s="538"/>
    </row>
    <row r="270" spans="3:16">
      <c r="C270" s="498"/>
      <c r="D270" s="488"/>
      <c r="E270" s="488"/>
      <c r="F270" s="490"/>
      <c r="G270" s="492"/>
      <c r="H270" s="535"/>
      <c r="I270" s="480"/>
      <c r="J270" s="135" t="str">
        <f ca="1">IF(MOD(ROW()-13,2)=0,IF(ISBLANK(OFFSET(#REF!,INT((ROW()-13)/2),0)),"",OFFSET(#REF!,INT((ROW()-13)/2),0)),IF(ISBLANK(OFFSET('9. METAS'!$U$20,INT((ROW()-14)/2),0)),"",OFFSET('9. METAS'!$U$20,INT((ROW()-14)/2),0)))</f>
        <v/>
      </c>
      <c r="K270" s="136" t="str">
        <f ca="1">IF(MOD(ROW()-13,2)=0,IF(ISBLANK(OFFSET(#REF!,INT((ROW()-13)/2),0)),"",OFFSET(#REF!,INT((ROW()-13)/2),0)),IF(ISBLANK(OFFSET('9. METAS'!$V$20,INT((ROW()-14)/2),0)),"",OFFSET('9. METAS'!$V$20,INT((ROW()-14)/2),0)))</f>
        <v/>
      </c>
      <c r="L270" s="136" t="str">
        <f ca="1">IF(MOD(ROW()-13,2)=0,IF(ISBLANK(OFFSET(#REF!,INT((ROW()-13)/2),0)),"",OFFSET(#REF!,INT((ROW()-13)/2),0)),IF(ISBLANK(OFFSET('9. METAS'!$W$20,INT((ROW()-14)/2),0)),"",OFFSET('9. METAS'!$W$20,INT((ROW()-14)/2),0)))</f>
        <v/>
      </c>
      <c r="M270" s="137" t="str">
        <f ca="1">IF(MOD(ROW()-13,2)=0,IF(ISBLANK(OFFSET(#REF!,INT((ROW()-13)/2),0)),"",OFFSET(#REF!,INT((ROW()-13)/2),0)),IF(ISBLANK(OFFSET('9. METAS'!$X$20,INT((ROW()-14)/2),0)),"",OFFSET('9. METAS'!$X$20,INT((ROW()-14)/2),0)))</f>
        <v/>
      </c>
      <c r="N270" s="537"/>
      <c r="O270" s="508"/>
      <c r="P270" s="539"/>
    </row>
    <row r="271" spans="3:16">
      <c r="C271" s="486" t="str">
        <f ca="1">IF(ISBLANK(OFFSET('5. Pp (3 años)'!$C$46,INT((ROW()-13)/2),0)),"",OFFSET('5. Pp (3 años)'!$C$46,INT((ROW()-13)/2),0))</f>
        <v/>
      </c>
      <c r="D271" s="488" t="str">
        <f ca="1">IF(ISBLANK(OFFSET('5. Pp (3 años)'!$D$46,INT((ROW()-13)/2),0)),"",OFFSET('5. Pp (3 años)'!$D$46,INT((ROW()-13)/2),0))</f>
        <v/>
      </c>
      <c r="E271" s="488" t="str">
        <f ca="1">IF(ISBLANK(OFFSET('5. Pp (3 años)'!$E$46,INT((ROW()-13)/2),0)),"",OFFSET('5. Pp (3 años)'!$E$46,INT((ROW()-13)/2),0))</f>
        <v/>
      </c>
      <c r="F271" s="490" t="str">
        <f ca="1">IF(ISBLANK(OFFSET('5. Pp (3 años)'!$K$46,INT((ROW()-13)/2),0)),"",OFFSET('5. Pp (3 años)'!$K$46,INT((ROW()-13)/2),0))</f>
        <v/>
      </c>
      <c r="G271" s="492" t="str">
        <f ca="1">IF(ISBLANK(OFFSET('5. Pp (3 años)'!$H$46,INT((ROW()-13)/2),0)),"",OFFSET('5. Pp (3 años)'!$H$46,INT((ROW()-13)/2),0))</f>
        <v/>
      </c>
      <c r="H271" s="535" t="str">
        <f ca="1">IF(ISBLANK(OFFSET('9. METAS'!$L$20,INT((ROW()-13)/2),0)),"",OFFSET('9. METAS'!$L$20,INT((ROW()-13)/2),0))</f>
        <v/>
      </c>
      <c r="I271" s="479"/>
      <c r="J271" s="135" t="e">
        <f ca="1">IF(MOD(ROW()-13,2)=0,IF(ISBLANK(OFFSET(#REF!,INT((ROW()-13)/2),0)),"",OFFSET(#REF!,INT((ROW()-13)/2),0)),IF(ISBLANK(OFFSET('9. METAS'!$U$20,INT((ROW()-14)/2),0)),"",OFFSET('9. METAS'!$U$20,INT((ROW()-14)/2),0)))</f>
        <v>#REF!</v>
      </c>
      <c r="K271" s="136" t="e">
        <f ca="1">IF(MOD(ROW()-13,2)=0,IF(ISBLANK(OFFSET(#REF!,INT((ROW()-13)/2),0)),"",OFFSET(#REF!,INT((ROW()-13)/2),0)),IF(ISBLANK(OFFSET('9. METAS'!$V$20,INT((ROW()-14)/2),0)),"",OFFSET('9. METAS'!$V$20,INT((ROW()-14)/2),0)))</f>
        <v>#REF!</v>
      </c>
      <c r="L271" s="136" t="e">
        <f ca="1">IF(MOD(ROW()-13,2)=0,IF(ISBLANK(OFFSET(#REF!,INT((ROW()-13)/2),0)),"",OFFSET(#REF!,INT((ROW()-13)/2),0)),IF(ISBLANK(OFFSET('9. METAS'!$W$20,INT((ROW()-14)/2),0)),"",OFFSET('9. METAS'!$W$20,INT((ROW()-14)/2),0)))</f>
        <v>#REF!</v>
      </c>
      <c r="M271" s="137" t="e">
        <f ca="1">IF(MOD(ROW()-13,2)=0,IF(ISBLANK(OFFSET(#REF!,INT((ROW()-13)/2),0)),"",OFFSET(#REF!,INT((ROW()-13)/2),0)),IF(ISBLANK(OFFSET('9. METAS'!$X$20,INT((ROW()-14)/2),0)),"",OFFSET('9. METAS'!$X$20,INT((ROW()-14)/2),0)))</f>
        <v>#REF!</v>
      </c>
      <c r="N271" s="536" t="str">
        <f t="shared" ref="N271" ca="1" si="254">IFERROR(J271/J272,"ND")</f>
        <v>ND</v>
      </c>
      <c r="O271" s="507" t="str">
        <f t="shared" ref="O271" ca="1" si="255">IFERROR(((J271+K271)/H271),"ND")</f>
        <v>ND</v>
      </c>
      <c r="P271" s="538"/>
    </row>
    <row r="272" spans="3:16">
      <c r="C272" s="498"/>
      <c r="D272" s="488"/>
      <c r="E272" s="488"/>
      <c r="F272" s="490"/>
      <c r="G272" s="492"/>
      <c r="H272" s="535"/>
      <c r="I272" s="480"/>
      <c r="J272" s="135" t="str">
        <f ca="1">IF(MOD(ROW()-13,2)=0,IF(ISBLANK(OFFSET(#REF!,INT((ROW()-13)/2),0)),"",OFFSET(#REF!,INT((ROW()-13)/2),0)),IF(ISBLANK(OFFSET('9. METAS'!$U$20,INT((ROW()-14)/2),0)),"",OFFSET('9. METAS'!$U$20,INT((ROW()-14)/2),0)))</f>
        <v/>
      </c>
      <c r="K272" s="136" t="str">
        <f ca="1">IF(MOD(ROW()-13,2)=0,IF(ISBLANK(OFFSET(#REF!,INT((ROW()-13)/2),0)),"",OFFSET(#REF!,INT((ROW()-13)/2),0)),IF(ISBLANK(OFFSET('9. METAS'!$V$20,INT((ROW()-14)/2),0)),"",OFFSET('9. METAS'!$V$20,INT((ROW()-14)/2),0)))</f>
        <v/>
      </c>
      <c r="L272" s="136" t="str">
        <f ca="1">IF(MOD(ROW()-13,2)=0,IF(ISBLANK(OFFSET(#REF!,INT((ROW()-13)/2),0)),"",OFFSET(#REF!,INT((ROW()-13)/2),0)),IF(ISBLANK(OFFSET('9. METAS'!$W$20,INT((ROW()-14)/2),0)),"",OFFSET('9. METAS'!$W$20,INT((ROW()-14)/2),0)))</f>
        <v/>
      </c>
      <c r="M272" s="137" t="str">
        <f ca="1">IF(MOD(ROW()-13,2)=0,IF(ISBLANK(OFFSET(#REF!,INT((ROW()-13)/2),0)),"",OFFSET(#REF!,INT((ROW()-13)/2),0)),IF(ISBLANK(OFFSET('9. METAS'!$X$20,INT((ROW()-14)/2),0)),"",OFFSET('9. METAS'!$X$20,INT((ROW()-14)/2),0)))</f>
        <v/>
      </c>
      <c r="N272" s="537"/>
      <c r="O272" s="508"/>
      <c r="P272" s="539"/>
    </row>
    <row r="273" spans="3:16">
      <c r="C273" s="486" t="str">
        <f ca="1">IF(ISBLANK(OFFSET('5. Pp (3 años)'!$C$46,INT((ROW()-13)/2),0)),"",OFFSET('5. Pp (3 años)'!$C$46,INT((ROW()-13)/2),0))</f>
        <v/>
      </c>
      <c r="D273" s="488" t="str">
        <f ca="1">IF(ISBLANK(OFFSET('5. Pp (3 años)'!$D$46,INT((ROW()-13)/2),0)),"",OFFSET('5. Pp (3 años)'!$D$46,INT((ROW()-13)/2),0))</f>
        <v/>
      </c>
      <c r="E273" s="488" t="str">
        <f ca="1">IF(ISBLANK(OFFSET('5. Pp (3 años)'!$E$46,INT((ROW()-13)/2),0)),"",OFFSET('5. Pp (3 años)'!$E$46,INT((ROW()-13)/2),0))</f>
        <v/>
      </c>
      <c r="F273" s="490" t="str">
        <f ca="1">IF(ISBLANK(OFFSET('5. Pp (3 años)'!$K$46,INT((ROW()-13)/2),0)),"",OFFSET('5. Pp (3 años)'!$K$46,INT((ROW()-13)/2),0))</f>
        <v/>
      </c>
      <c r="G273" s="492" t="str">
        <f ca="1">IF(ISBLANK(OFFSET('5. Pp (3 años)'!$H$46,INT((ROW()-13)/2),0)),"",OFFSET('5. Pp (3 años)'!$H$46,INT((ROW()-13)/2),0))</f>
        <v/>
      </c>
      <c r="H273" s="535" t="str">
        <f ca="1">IF(ISBLANK(OFFSET('9. METAS'!$L$20,INT((ROW()-13)/2),0)),"",OFFSET('9. METAS'!$L$20,INT((ROW()-13)/2),0))</f>
        <v/>
      </c>
      <c r="I273" s="479"/>
      <c r="J273" s="135" t="e">
        <f ca="1">IF(MOD(ROW()-13,2)=0,IF(ISBLANK(OFFSET(#REF!,INT((ROW()-13)/2),0)),"",OFFSET(#REF!,INT((ROW()-13)/2),0)),IF(ISBLANK(OFFSET('9. METAS'!$U$20,INT((ROW()-14)/2),0)),"",OFFSET('9. METAS'!$U$20,INT((ROW()-14)/2),0)))</f>
        <v>#REF!</v>
      </c>
      <c r="K273" s="136" t="e">
        <f ca="1">IF(MOD(ROW()-13,2)=0,IF(ISBLANK(OFFSET(#REF!,INT((ROW()-13)/2),0)),"",OFFSET(#REF!,INT((ROW()-13)/2),0)),IF(ISBLANK(OFFSET('9. METAS'!$V$20,INT((ROW()-14)/2),0)),"",OFFSET('9. METAS'!$V$20,INT((ROW()-14)/2),0)))</f>
        <v>#REF!</v>
      </c>
      <c r="L273" s="136" t="e">
        <f ca="1">IF(MOD(ROW()-13,2)=0,IF(ISBLANK(OFFSET(#REF!,INT((ROW()-13)/2),0)),"",OFFSET(#REF!,INT((ROW()-13)/2),0)),IF(ISBLANK(OFFSET('9. METAS'!$W$20,INT((ROW()-14)/2),0)),"",OFFSET('9. METAS'!$W$20,INT((ROW()-14)/2),0)))</f>
        <v>#REF!</v>
      </c>
      <c r="M273" s="137" t="e">
        <f ca="1">IF(MOD(ROW()-13,2)=0,IF(ISBLANK(OFFSET(#REF!,INT((ROW()-13)/2),0)),"",OFFSET(#REF!,INT((ROW()-13)/2),0)),IF(ISBLANK(OFFSET('9. METAS'!$X$20,INT((ROW()-14)/2),0)),"",OFFSET('9. METAS'!$X$20,INT((ROW()-14)/2),0)))</f>
        <v>#REF!</v>
      </c>
      <c r="N273" s="536" t="str">
        <f t="shared" ref="N273" ca="1" si="256">IFERROR(J273/J274,"ND")</f>
        <v>ND</v>
      </c>
      <c r="O273" s="507" t="str">
        <f t="shared" ref="O273" ca="1" si="257">IFERROR(((J273+K273)/H273),"ND")</f>
        <v>ND</v>
      </c>
      <c r="P273" s="538"/>
    </row>
    <row r="274" spans="3:16">
      <c r="C274" s="498"/>
      <c r="D274" s="488"/>
      <c r="E274" s="488"/>
      <c r="F274" s="490"/>
      <c r="G274" s="492"/>
      <c r="H274" s="535"/>
      <c r="I274" s="480"/>
      <c r="J274" s="135" t="str">
        <f ca="1">IF(MOD(ROW()-13,2)=0,IF(ISBLANK(OFFSET(#REF!,INT((ROW()-13)/2),0)),"",OFFSET(#REF!,INT((ROW()-13)/2),0)),IF(ISBLANK(OFFSET('9. METAS'!$U$20,INT((ROW()-14)/2),0)),"",OFFSET('9. METAS'!$U$20,INT((ROW()-14)/2),0)))</f>
        <v/>
      </c>
      <c r="K274" s="136" t="str">
        <f ca="1">IF(MOD(ROW()-13,2)=0,IF(ISBLANK(OFFSET(#REF!,INT((ROW()-13)/2),0)),"",OFFSET(#REF!,INT((ROW()-13)/2),0)),IF(ISBLANK(OFFSET('9. METAS'!$V$20,INT((ROW()-14)/2),0)),"",OFFSET('9. METAS'!$V$20,INT((ROW()-14)/2),0)))</f>
        <v/>
      </c>
      <c r="L274" s="136" t="str">
        <f ca="1">IF(MOD(ROW()-13,2)=0,IF(ISBLANK(OFFSET(#REF!,INT((ROW()-13)/2),0)),"",OFFSET(#REF!,INT((ROW()-13)/2),0)),IF(ISBLANK(OFFSET('9. METAS'!$W$20,INT((ROW()-14)/2),0)),"",OFFSET('9. METAS'!$W$20,INT((ROW()-14)/2),0)))</f>
        <v/>
      </c>
      <c r="M274" s="137" t="str">
        <f ca="1">IF(MOD(ROW()-13,2)=0,IF(ISBLANK(OFFSET(#REF!,INT((ROW()-13)/2),0)),"",OFFSET(#REF!,INT((ROW()-13)/2),0)),IF(ISBLANK(OFFSET('9. METAS'!$X$20,INT((ROW()-14)/2),0)),"",OFFSET('9. METAS'!$X$20,INT((ROW()-14)/2),0)))</f>
        <v/>
      </c>
      <c r="N274" s="537"/>
      <c r="O274" s="508"/>
      <c r="P274" s="539"/>
    </row>
    <row r="275" spans="3:16">
      <c r="C275" s="486" t="str">
        <f ca="1">IF(ISBLANK(OFFSET('5. Pp (3 años)'!$C$46,INT((ROW()-13)/2),0)),"",OFFSET('5. Pp (3 años)'!$C$46,INT((ROW()-13)/2),0))</f>
        <v/>
      </c>
      <c r="D275" s="488" t="str">
        <f ca="1">IF(ISBLANK(OFFSET('5. Pp (3 años)'!$D$46,INT((ROW()-13)/2),0)),"",OFFSET('5. Pp (3 años)'!$D$46,INT((ROW()-13)/2),0))</f>
        <v/>
      </c>
      <c r="E275" s="488" t="str">
        <f ca="1">IF(ISBLANK(OFFSET('5. Pp (3 años)'!$E$46,INT((ROW()-13)/2),0)),"",OFFSET('5. Pp (3 años)'!$E$46,INT((ROW()-13)/2),0))</f>
        <v/>
      </c>
      <c r="F275" s="490" t="str">
        <f ca="1">IF(ISBLANK(OFFSET('5. Pp (3 años)'!$K$46,INT((ROW()-13)/2),0)),"",OFFSET('5. Pp (3 años)'!$K$46,INT((ROW()-13)/2),0))</f>
        <v/>
      </c>
      <c r="G275" s="492" t="str">
        <f ca="1">IF(ISBLANK(OFFSET('5. Pp (3 años)'!$H$46,INT((ROW()-13)/2),0)),"",OFFSET('5. Pp (3 años)'!$H$46,INT((ROW()-13)/2),0))</f>
        <v/>
      </c>
      <c r="H275" s="535" t="str">
        <f ca="1">IF(ISBLANK(OFFSET('9. METAS'!$L$20,INT((ROW()-13)/2),0)),"",OFFSET('9. METAS'!$L$20,INT((ROW()-13)/2),0))</f>
        <v/>
      </c>
      <c r="I275" s="479"/>
      <c r="J275" s="135" t="e">
        <f ca="1">IF(MOD(ROW()-13,2)=0,IF(ISBLANK(OFFSET(#REF!,INT((ROW()-13)/2),0)),"",OFFSET(#REF!,INT((ROW()-13)/2),0)),IF(ISBLANK(OFFSET('9. METAS'!$U$20,INT((ROW()-14)/2),0)),"",OFFSET('9. METAS'!$U$20,INT((ROW()-14)/2),0)))</f>
        <v>#REF!</v>
      </c>
      <c r="K275" s="136" t="e">
        <f ca="1">IF(MOD(ROW()-13,2)=0,IF(ISBLANK(OFFSET(#REF!,INT((ROW()-13)/2),0)),"",OFFSET(#REF!,INT((ROW()-13)/2),0)),IF(ISBLANK(OFFSET('9. METAS'!$V$20,INT((ROW()-14)/2),0)),"",OFFSET('9. METAS'!$V$20,INT((ROW()-14)/2),0)))</f>
        <v>#REF!</v>
      </c>
      <c r="L275" s="136" t="e">
        <f ca="1">IF(MOD(ROW()-13,2)=0,IF(ISBLANK(OFFSET(#REF!,INT((ROW()-13)/2),0)),"",OFFSET(#REF!,INT((ROW()-13)/2),0)),IF(ISBLANK(OFFSET('9. METAS'!$W$20,INT((ROW()-14)/2),0)),"",OFFSET('9. METAS'!$W$20,INT((ROW()-14)/2),0)))</f>
        <v>#REF!</v>
      </c>
      <c r="M275" s="137" t="e">
        <f ca="1">IF(MOD(ROW()-13,2)=0,IF(ISBLANK(OFFSET(#REF!,INT((ROW()-13)/2),0)),"",OFFSET(#REF!,INT((ROW()-13)/2),0)),IF(ISBLANK(OFFSET('9. METAS'!$X$20,INT((ROW()-14)/2),0)),"",OFFSET('9. METAS'!$X$20,INT((ROW()-14)/2),0)))</f>
        <v>#REF!</v>
      </c>
      <c r="N275" s="536" t="str">
        <f t="shared" ref="N275" ca="1" si="258">IFERROR(J275/J276,"ND")</f>
        <v>ND</v>
      </c>
      <c r="O275" s="507" t="str">
        <f t="shared" ref="O275" ca="1" si="259">IFERROR(((J275+K275)/H275),"ND")</f>
        <v>ND</v>
      </c>
      <c r="P275" s="538"/>
    </row>
    <row r="276" spans="3:16">
      <c r="C276" s="498"/>
      <c r="D276" s="488"/>
      <c r="E276" s="488"/>
      <c r="F276" s="490"/>
      <c r="G276" s="492"/>
      <c r="H276" s="535"/>
      <c r="I276" s="480"/>
      <c r="J276" s="135" t="str">
        <f ca="1">IF(MOD(ROW()-13,2)=0,IF(ISBLANK(OFFSET(#REF!,INT((ROW()-13)/2),0)),"",OFFSET(#REF!,INT((ROW()-13)/2),0)),IF(ISBLANK(OFFSET('9. METAS'!$U$20,INT((ROW()-14)/2),0)),"",OFFSET('9. METAS'!$U$20,INT((ROW()-14)/2),0)))</f>
        <v/>
      </c>
      <c r="K276" s="136" t="str">
        <f ca="1">IF(MOD(ROW()-13,2)=0,IF(ISBLANK(OFFSET(#REF!,INT((ROW()-13)/2),0)),"",OFFSET(#REF!,INT((ROW()-13)/2),0)),IF(ISBLANK(OFFSET('9. METAS'!$V$20,INT((ROW()-14)/2),0)),"",OFFSET('9. METAS'!$V$20,INT((ROW()-14)/2),0)))</f>
        <v/>
      </c>
      <c r="L276" s="136" t="str">
        <f ca="1">IF(MOD(ROW()-13,2)=0,IF(ISBLANK(OFFSET(#REF!,INT((ROW()-13)/2),0)),"",OFFSET(#REF!,INT((ROW()-13)/2),0)),IF(ISBLANK(OFFSET('9. METAS'!$W$20,INT((ROW()-14)/2),0)),"",OFFSET('9. METAS'!$W$20,INT((ROW()-14)/2),0)))</f>
        <v/>
      </c>
      <c r="M276" s="137" t="str">
        <f ca="1">IF(MOD(ROW()-13,2)=0,IF(ISBLANK(OFFSET(#REF!,INT((ROW()-13)/2),0)),"",OFFSET(#REF!,INT((ROW()-13)/2),0)),IF(ISBLANK(OFFSET('9. METAS'!$X$20,INT((ROW()-14)/2),0)),"",OFFSET('9. METAS'!$X$20,INT((ROW()-14)/2),0)))</f>
        <v/>
      </c>
      <c r="N276" s="537"/>
      <c r="O276" s="508"/>
      <c r="P276" s="539"/>
    </row>
    <row r="277" spans="3:16">
      <c r="C277" s="486" t="str">
        <f ca="1">IF(ISBLANK(OFFSET('5. Pp (3 años)'!$C$46,INT((ROW()-13)/2),0)),"",OFFSET('5. Pp (3 años)'!$C$46,INT((ROW()-13)/2),0))</f>
        <v/>
      </c>
      <c r="D277" s="488" t="str">
        <f ca="1">IF(ISBLANK(OFFSET('5. Pp (3 años)'!$D$46,INT((ROW()-13)/2),0)),"",OFFSET('5. Pp (3 años)'!$D$46,INT((ROW()-13)/2),0))</f>
        <v/>
      </c>
      <c r="E277" s="488" t="str">
        <f ca="1">IF(ISBLANK(OFFSET('5. Pp (3 años)'!$E$46,INT((ROW()-13)/2),0)),"",OFFSET('5. Pp (3 años)'!$E$46,INT((ROW()-13)/2),0))</f>
        <v/>
      </c>
      <c r="F277" s="490" t="str">
        <f ca="1">IF(ISBLANK(OFFSET('5. Pp (3 años)'!$K$46,INT((ROW()-13)/2),0)),"",OFFSET('5. Pp (3 años)'!$K$46,INT((ROW()-13)/2),0))</f>
        <v/>
      </c>
      <c r="G277" s="492" t="str">
        <f ca="1">IF(ISBLANK(OFFSET('5. Pp (3 años)'!$H$46,INT((ROW()-13)/2),0)),"",OFFSET('5. Pp (3 años)'!$H$46,INT((ROW()-13)/2),0))</f>
        <v/>
      </c>
      <c r="H277" s="535" t="str">
        <f ca="1">IF(ISBLANK(OFFSET('9. METAS'!$L$20,INT((ROW()-13)/2),0)),"",OFFSET('9. METAS'!$L$20,INT((ROW()-13)/2),0))</f>
        <v/>
      </c>
      <c r="I277" s="479"/>
      <c r="J277" s="135" t="e">
        <f ca="1">IF(MOD(ROW()-13,2)=0,IF(ISBLANK(OFFSET(#REF!,INT((ROW()-13)/2),0)),"",OFFSET(#REF!,INT((ROW()-13)/2),0)),IF(ISBLANK(OFFSET('9. METAS'!$U$20,INT((ROW()-14)/2),0)),"",OFFSET('9. METAS'!$U$20,INT((ROW()-14)/2),0)))</f>
        <v>#REF!</v>
      </c>
      <c r="K277" s="136" t="e">
        <f ca="1">IF(MOD(ROW()-13,2)=0,IF(ISBLANK(OFFSET(#REF!,INT((ROW()-13)/2),0)),"",OFFSET(#REF!,INT((ROW()-13)/2),0)),IF(ISBLANK(OFFSET('9. METAS'!$V$20,INT((ROW()-14)/2),0)),"",OFFSET('9. METAS'!$V$20,INT((ROW()-14)/2),0)))</f>
        <v>#REF!</v>
      </c>
      <c r="L277" s="136" t="e">
        <f ca="1">IF(MOD(ROW()-13,2)=0,IF(ISBLANK(OFFSET(#REF!,INT((ROW()-13)/2),0)),"",OFFSET(#REF!,INT((ROW()-13)/2),0)),IF(ISBLANK(OFFSET('9. METAS'!$W$20,INT((ROW()-14)/2),0)),"",OFFSET('9. METAS'!$W$20,INT((ROW()-14)/2),0)))</f>
        <v>#REF!</v>
      </c>
      <c r="M277" s="137" t="e">
        <f ca="1">IF(MOD(ROW()-13,2)=0,IF(ISBLANK(OFFSET(#REF!,INT((ROW()-13)/2),0)),"",OFFSET(#REF!,INT((ROW()-13)/2),0)),IF(ISBLANK(OFFSET('9. METAS'!$X$20,INT((ROW()-14)/2),0)),"",OFFSET('9. METAS'!$X$20,INT((ROW()-14)/2),0)))</f>
        <v>#REF!</v>
      </c>
      <c r="N277" s="536" t="str">
        <f t="shared" ref="N277" ca="1" si="260">IFERROR(J277/J278,"ND")</f>
        <v>ND</v>
      </c>
      <c r="O277" s="507" t="str">
        <f t="shared" ref="O277" ca="1" si="261">IFERROR(((J277+K277)/H277),"ND")</f>
        <v>ND</v>
      </c>
      <c r="P277" s="538"/>
    </row>
    <row r="278" spans="3:16">
      <c r="C278" s="498"/>
      <c r="D278" s="488"/>
      <c r="E278" s="488"/>
      <c r="F278" s="490"/>
      <c r="G278" s="492"/>
      <c r="H278" s="535"/>
      <c r="I278" s="480"/>
      <c r="J278" s="135" t="str">
        <f ca="1">IF(MOD(ROW()-13,2)=0,IF(ISBLANK(OFFSET(#REF!,INT((ROW()-13)/2),0)),"",OFFSET(#REF!,INT((ROW()-13)/2),0)),IF(ISBLANK(OFFSET('9. METAS'!$U$20,INT((ROW()-14)/2),0)),"",OFFSET('9. METAS'!$U$20,INT((ROW()-14)/2),0)))</f>
        <v/>
      </c>
      <c r="K278" s="136" t="str">
        <f ca="1">IF(MOD(ROW()-13,2)=0,IF(ISBLANK(OFFSET(#REF!,INT((ROW()-13)/2),0)),"",OFFSET(#REF!,INT((ROW()-13)/2),0)),IF(ISBLANK(OFFSET('9. METAS'!$V$20,INT((ROW()-14)/2),0)),"",OFFSET('9. METAS'!$V$20,INT((ROW()-14)/2),0)))</f>
        <v/>
      </c>
      <c r="L278" s="136" t="str">
        <f ca="1">IF(MOD(ROW()-13,2)=0,IF(ISBLANK(OFFSET(#REF!,INT((ROW()-13)/2),0)),"",OFFSET(#REF!,INT((ROW()-13)/2),0)),IF(ISBLANK(OFFSET('9. METAS'!$W$20,INT((ROW()-14)/2),0)),"",OFFSET('9. METAS'!$W$20,INT((ROW()-14)/2),0)))</f>
        <v/>
      </c>
      <c r="M278" s="137" t="str">
        <f ca="1">IF(MOD(ROW()-13,2)=0,IF(ISBLANK(OFFSET(#REF!,INT((ROW()-13)/2),0)),"",OFFSET(#REF!,INT((ROW()-13)/2),0)),IF(ISBLANK(OFFSET('9. METAS'!$X$20,INT((ROW()-14)/2),0)),"",OFFSET('9. METAS'!$X$20,INT((ROW()-14)/2),0)))</f>
        <v/>
      </c>
      <c r="N278" s="537"/>
      <c r="O278" s="508"/>
      <c r="P278" s="539"/>
    </row>
    <row r="279" spans="3:16">
      <c r="C279" s="486" t="str">
        <f ca="1">IF(ISBLANK(OFFSET('5. Pp (3 años)'!$C$46,INT((ROW()-13)/2),0)),"",OFFSET('5. Pp (3 años)'!$C$46,INT((ROW()-13)/2),0))</f>
        <v/>
      </c>
      <c r="D279" s="488" t="str">
        <f ca="1">IF(ISBLANK(OFFSET('5. Pp (3 años)'!$D$46,INT((ROW()-13)/2),0)),"",OFFSET('5. Pp (3 años)'!$D$46,INT((ROW()-13)/2),0))</f>
        <v/>
      </c>
      <c r="E279" s="488" t="str">
        <f ca="1">IF(ISBLANK(OFFSET('5. Pp (3 años)'!$E$46,INT((ROW()-13)/2),0)),"",OFFSET('5. Pp (3 años)'!$E$46,INT((ROW()-13)/2),0))</f>
        <v/>
      </c>
      <c r="F279" s="490" t="str">
        <f ca="1">IF(ISBLANK(OFFSET('5. Pp (3 años)'!$K$46,INT((ROW()-13)/2),0)),"",OFFSET('5. Pp (3 años)'!$K$46,INT((ROW()-13)/2),0))</f>
        <v/>
      </c>
      <c r="G279" s="492" t="str">
        <f ca="1">IF(ISBLANK(OFFSET('5. Pp (3 años)'!$H$46,INT((ROW()-13)/2),0)),"",OFFSET('5. Pp (3 años)'!$H$46,INT((ROW()-13)/2),0))</f>
        <v/>
      </c>
      <c r="H279" s="535" t="str">
        <f ca="1">IF(ISBLANK(OFFSET('9. METAS'!$L$20,INT((ROW()-13)/2),0)),"",OFFSET('9. METAS'!$L$20,INT((ROW()-13)/2),0))</f>
        <v/>
      </c>
      <c r="I279" s="479"/>
      <c r="J279" s="135" t="e">
        <f ca="1">IF(MOD(ROW()-13,2)=0,IF(ISBLANK(OFFSET(#REF!,INT((ROW()-13)/2),0)),"",OFFSET(#REF!,INT((ROW()-13)/2),0)),IF(ISBLANK(OFFSET('9. METAS'!$U$20,INT((ROW()-14)/2),0)),"",OFFSET('9. METAS'!$U$20,INT((ROW()-14)/2),0)))</f>
        <v>#REF!</v>
      </c>
      <c r="K279" s="136" t="e">
        <f ca="1">IF(MOD(ROW()-13,2)=0,IF(ISBLANK(OFFSET(#REF!,INT((ROW()-13)/2),0)),"",OFFSET(#REF!,INT((ROW()-13)/2),0)),IF(ISBLANK(OFFSET('9. METAS'!$V$20,INT((ROW()-14)/2),0)),"",OFFSET('9. METAS'!$V$20,INT((ROW()-14)/2),0)))</f>
        <v>#REF!</v>
      </c>
      <c r="L279" s="136" t="e">
        <f ca="1">IF(MOD(ROW()-13,2)=0,IF(ISBLANK(OFFSET(#REF!,INT((ROW()-13)/2),0)),"",OFFSET(#REF!,INT((ROW()-13)/2),0)),IF(ISBLANK(OFFSET('9. METAS'!$W$20,INT((ROW()-14)/2),0)),"",OFFSET('9. METAS'!$W$20,INT((ROW()-14)/2),0)))</f>
        <v>#REF!</v>
      </c>
      <c r="M279" s="137" t="e">
        <f ca="1">IF(MOD(ROW()-13,2)=0,IF(ISBLANK(OFFSET(#REF!,INT((ROW()-13)/2),0)),"",OFFSET(#REF!,INT((ROW()-13)/2),0)),IF(ISBLANK(OFFSET('9. METAS'!$X$20,INT((ROW()-14)/2),0)),"",OFFSET('9. METAS'!$X$20,INT((ROW()-14)/2),0)))</f>
        <v>#REF!</v>
      </c>
      <c r="N279" s="536" t="str">
        <f t="shared" ref="N279" ca="1" si="262">IFERROR(J279/J280,"ND")</f>
        <v>ND</v>
      </c>
      <c r="O279" s="507" t="str">
        <f t="shared" ref="O279" ca="1" si="263">IFERROR(((J279+K279)/H279),"ND")</f>
        <v>ND</v>
      </c>
      <c r="P279" s="538"/>
    </row>
    <row r="280" spans="3:16">
      <c r="C280" s="498"/>
      <c r="D280" s="488"/>
      <c r="E280" s="488"/>
      <c r="F280" s="490"/>
      <c r="G280" s="492"/>
      <c r="H280" s="535"/>
      <c r="I280" s="480"/>
      <c r="J280" s="135" t="str">
        <f ca="1">IF(MOD(ROW()-13,2)=0,IF(ISBLANK(OFFSET(#REF!,INT((ROW()-13)/2),0)),"",OFFSET(#REF!,INT((ROW()-13)/2),0)),IF(ISBLANK(OFFSET('9. METAS'!$U$20,INT((ROW()-14)/2),0)),"",OFFSET('9. METAS'!$U$20,INT((ROW()-14)/2),0)))</f>
        <v/>
      </c>
      <c r="K280" s="136" t="str">
        <f ca="1">IF(MOD(ROW()-13,2)=0,IF(ISBLANK(OFFSET(#REF!,INT((ROW()-13)/2),0)),"",OFFSET(#REF!,INT((ROW()-13)/2),0)),IF(ISBLANK(OFFSET('9. METAS'!$V$20,INT((ROW()-14)/2),0)),"",OFFSET('9. METAS'!$V$20,INT((ROW()-14)/2),0)))</f>
        <v/>
      </c>
      <c r="L280" s="136" t="str">
        <f ca="1">IF(MOD(ROW()-13,2)=0,IF(ISBLANK(OFFSET(#REF!,INT((ROW()-13)/2),0)),"",OFFSET(#REF!,INT((ROW()-13)/2),0)),IF(ISBLANK(OFFSET('9. METAS'!$W$20,INT((ROW()-14)/2),0)),"",OFFSET('9. METAS'!$W$20,INT((ROW()-14)/2),0)))</f>
        <v/>
      </c>
      <c r="M280" s="137" t="str">
        <f ca="1">IF(MOD(ROW()-13,2)=0,IF(ISBLANK(OFFSET(#REF!,INT((ROW()-13)/2),0)),"",OFFSET(#REF!,INT((ROW()-13)/2),0)),IF(ISBLANK(OFFSET('9. METAS'!$X$20,INT((ROW()-14)/2),0)),"",OFFSET('9. METAS'!$X$20,INT((ROW()-14)/2),0)))</f>
        <v/>
      </c>
      <c r="N280" s="537"/>
      <c r="O280" s="508"/>
      <c r="P280" s="539"/>
    </row>
    <row r="281" spans="3:16">
      <c r="C281" s="486" t="str">
        <f ca="1">IF(ISBLANK(OFFSET('5. Pp (3 años)'!$C$46,INT((ROW()-13)/2),0)),"",OFFSET('5. Pp (3 años)'!$C$46,INT((ROW()-13)/2),0))</f>
        <v/>
      </c>
      <c r="D281" s="488" t="str">
        <f ca="1">IF(ISBLANK(OFFSET('5. Pp (3 años)'!$D$46,INT((ROW()-13)/2),0)),"",OFFSET('5. Pp (3 años)'!$D$46,INT((ROW()-13)/2),0))</f>
        <v/>
      </c>
      <c r="E281" s="488" t="str">
        <f ca="1">IF(ISBLANK(OFFSET('5. Pp (3 años)'!$E$46,INT((ROW()-13)/2),0)),"",OFFSET('5. Pp (3 años)'!$E$46,INT((ROW()-13)/2),0))</f>
        <v/>
      </c>
      <c r="F281" s="490" t="str">
        <f ca="1">IF(ISBLANK(OFFSET('5. Pp (3 años)'!$K$46,INT((ROW()-13)/2),0)),"",OFFSET('5. Pp (3 años)'!$K$46,INT((ROW()-13)/2),0))</f>
        <v/>
      </c>
      <c r="G281" s="492" t="str">
        <f ca="1">IF(ISBLANK(OFFSET('5. Pp (3 años)'!$H$46,INT((ROW()-13)/2),0)),"",OFFSET('5. Pp (3 años)'!$H$46,INT((ROW()-13)/2),0))</f>
        <v/>
      </c>
      <c r="H281" s="535" t="str">
        <f ca="1">IF(ISBLANK(OFFSET('9. METAS'!$L$20,INT((ROW()-13)/2),0)),"",OFFSET('9. METAS'!$L$20,INT((ROW()-13)/2),0))</f>
        <v/>
      </c>
      <c r="I281" s="479"/>
      <c r="J281" s="135" t="e">
        <f ca="1">IF(MOD(ROW()-13,2)=0,IF(ISBLANK(OFFSET(#REF!,INT((ROW()-13)/2),0)),"",OFFSET(#REF!,INT((ROW()-13)/2),0)),IF(ISBLANK(OFFSET('9. METAS'!$U$20,INT((ROW()-14)/2),0)),"",OFFSET('9. METAS'!$U$20,INT((ROW()-14)/2),0)))</f>
        <v>#REF!</v>
      </c>
      <c r="K281" s="136" t="e">
        <f ca="1">IF(MOD(ROW()-13,2)=0,IF(ISBLANK(OFFSET(#REF!,INT((ROW()-13)/2),0)),"",OFFSET(#REF!,INT((ROW()-13)/2),0)),IF(ISBLANK(OFFSET('9. METAS'!$V$20,INT((ROW()-14)/2),0)),"",OFFSET('9. METAS'!$V$20,INT((ROW()-14)/2),0)))</f>
        <v>#REF!</v>
      </c>
      <c r="L281" s="136" t="e">
        <f ca="1">IF(MOD(ROW()-13,2)=0,IF(ISBLANK(OFFSET(#REF!,INT((ROW()-13)/2),0)),"",OFFSET(#REF!,INT((ROW()-13)/2),0)),IF(ISBLANK(OFFSET('9. METAS'!$W$20,INT((ROW()-14)/2),0)),"",OFFSET('9. METAS'!$W$20,INT((ROW()-14)/2),0)))</f>
        <v>#REF!</v>
      </c>
      <c r="M281" s="137" t="e">
        <f ca="1">IF(MOD(ROW()-13,2)=0,IF(ISBLANK(OFFSET(#REF!,INT((ROW()-13)/2),0)),"",OFFSET(#REF!,INT((ROW()-13)/2),0)),IF(ISBLANK(OFFSET('9. METAS'!$X$20,INT((ROW()-14)/2),0)),"",OFFSET('9. METAS'!$X$20,INT((ROW()-14)/2),0)))</f>
        <v>#REF!</v>
      </c>
      <c r="N281" s="536" t="str">
        <f t="shared" ref="N281" ca="1" si="264">IFERROR(J281/J282,"ND")</f>
        <v>ND</v>
      </c>
      <c r="O281" s="507" t="str">
        <f t="shared" ref="O281" ca="1" si="265">IFERROR(((J281+K281)/H281),"ND")</f>
        <v>ND</v>
      </c>
      <c r="P281" s="538"/>
    </row>
    <row r="282" spans="3:16">
      <c r="C282" s="498"/>
      <c r="D282" s="488"/>
      <c r="E282" s="488"/>
      <c r="F282" s="490"/>
      <c r="G282" s="492"/>
      <c r="H282" s="535"/>
      <c r="I282" s="480"/>
      <c r="J282" s="135" t="str">
        <f ca="1">IF(MOD(ROW()-13,2)=0,IF(ISBLANK(OFFSET(#REF!,INT((ROW()-13)/2),0)),"",OFFSET(#REF!,INT((ROW()-13)/2),0)),IF(ISBLANK(OFFSET('9. METAS'!$U$20,INT((ROW()-14)/2),0)),"",OFFSET('9. METAS'!$U$20,INT((ROW()-14)/2),0)))</f>
        <v/>
      </c>
      <c r="K282" s="136" t="str">
        <f ca="1">IF(MOD(ROW()-13,2)=0,IF(ISBLANK(OFFSET(#REF!,INT((ROW()-13)/2),0)),"",OFFSET(#REF!,INT((ROW()-13)/2),0)),IF(ISBLANK(OFFSET('9. METAS'!$V$20,INT((ROW()-14)/2),0)),"",OFFSET('9. METAS'!$V$20,INT((ROW()-14)/2),0)))</f>
        <v/>
      </c>
      <c r="L282" s="136" t="str">
        <f ca="1">IF(MOD(ROW()-13,2)=0,IF(ISBLANK(OFFSET(#REF!,INT((ROW()-13)/2),0)),"",OFFSET(#REF!,INT((ROW()-13)/2),0)),IF(ISBLANK(OFFSET('9. METAS'!$W$20,INT((ROW()-14)/2),0)),"",OFFSET('9. METAS'!$W$20,INT((ROW()-14)/2),0)))</f>
        <v/>
      </c>
      <c r="M282" s="137" t="str">
        <f ca="1">IF(MOD(ROW()-13,2)=0,IF(ISBLANK(OFFSET(#REF!,INT((ROW()-13)/2),0)),"",OFFSET(#REF!,INT((ROW()-13)/2),0)),IF(ISBLANK(OFFSET('9. METAS'!$X$20,INT((ROW()-14)/2),0)),"",OFFSET('9. METAS'!$X$20,INT((ROW()-14)/2),0)))</f>
        <v/>
      </c>
      <c r="N282" s="537"/>
      <c r="O282" s="508"/>
      <c r="P282" s="539"/>
    </row>
    <row r="283" spans="3:16">
      <c r="C283" s="486" t="str">
        <f ca="1">IF(ISBLANK(OFFSET('5. Pp (3 años)'!$C$46,INT((ROW()-13)/2),0)),"",OFFSET('5. Pp (3 años)'!$C$46,INT((ROW()-13)/2),0))</f>
        <v/>
      </c>
      <c r="D283" s="488" t="str">
        <f ca="1">IF(ISBLANK(OFFSET('5. Pp (3 años)'!$D$46,INT((ROW()-13)/2),0)),"",OFFSET('5. Pp (3 años)'!$D$46,INT((ROW()-13)/2),0))</f>
        <v/>
      </c>
      <c r="E283" s="488" t="str">
        <f ca="1">IF(ISBLANK(OFFSET('5. Pp (3 años)'!$E$46,INT((ROW()-13)/2),0)),"",OFFSET('5. Pp (3 años)'!$E$46,INT((ROW()-13)/2),0))</f>
        <v/>
      </c>
      <c r="F283" s="490" t="str">
        <f ca="1">IF(ISBLANK(OFFSET('5. Pp (3 años)'!$K$46,INT((ROW()-13)/2),0)),"",OFFSET('5. Pp (3 años)'!$K$46,INT((ROW()-13)/2),0))</f>
        <v/>
      </c>
      <c r="G283" s="492" t="str">
        <f ca="1">IF(ISBLANK(OFFSET('5. Pp (3 años)'!$H$46,INT((ROW()-13)/2),0)),"",OFFSET('5. Pp (3 años)'!$H$46,INT((ROW()-13)/2),0))</f>
        <v/>
      </c>
      <c r="H283" s="535" t="str">
        <f ca="1">IF(ISBLANK(OFFSET('9. METAS'!$L$20,INT((ROW()-13)/2),0)),"",OFFSET('9. METAS'!$L$20,INT((ROW()-13)/2),0))</f>
        <v/>
      </c>
      <c r="I283" s="479"/>
      <c r="J283" s="135" t="e">
        <f ca="1">IF(MOD(ROW()-13,2)=0,IF(ISBLANK(OFFSET(#REF!,INT((ROW()-13)/2),0)),"",OFFSET(#REF!,INT((ROW()-13)/2),0)),IF(ISBLANK(OFFSET('9. METAS'!$U$20,INT((ROW()-14)/2),0)),"",OFFSET('9. METAS'!$U$20,INT((ROW()-14)/2),0)))</f>
        <v>#REF!</v>
      </c>
      <c r="K283" s="136" t="e">
        <f ca="1">IF(MOD(ROW()-13,2)=0,IF(ISBLANK(OFFSET(#REF!,INT((ROW()-13)/2),0)),"",OFFSET(#REF!,INT((ROW()-13)/2),0)),IF(ISBLANK(OFFSET('9. METAS'!$V$20,INT((ROW()-14)/2),0)),"",OFFSET('9. METAS'!$V$20,INT((ROW()-14)/2),0)))</f>
        <v>#REF!</v>
      </c>
      <c r="L283" s="136" t="e">
        <f ca="1">IF(MOD(ROW()-13,2)=0,IF(ISBLANK(OFFSET(#REF!,INT((ROW()-13)/2),0)),"",OFFSET(#REF!,INT((ROW()-13)/2),0)),IF(ISBLANK(OFFSET('9. METAS'!$W$20,INT((ROW()-14)/2),0)),"",OFFSET('9. METAS'!$W$20,INT((ROW()-14)/2),0)))</f>
        <v>#REF!</v>
      </c>
      <c r="M283" s="137" t="e">
        <f ca="1">IF(MOD(ROW()-13,2)=0,IF(ISBLANK(OFFSET(#REF!,INT((ROW()-13)/2),0)),"",OFFSET(#REF!,INT((ROW()-13)/2),0)),IF(ISBLANK(OFFSET('9. METAS'!$X$20,INT((ROW()-14)/2),0)),"",OFFSET('9. METAS'!$X$20,INT((ROW()-14)/2),0)))</f>
        <v>#REF!</v>
      </c>
      <c r="N283" s="536" t="str">
        <f t="shared" ref="N283" ca="1" si="266">IFERROR(J283/J284,"ND")</f>
        <v>ND</v>
      </c>
      <c r="O283" s="507" t="str">
        <f t="shared" ref="O283" ca="1" si="267">IFERROR(((J283+K283)/H283),"ND")</f>
        <v>ND</v>
      </c>
      <c r="P283" s="538"/>
    </row>
    <row r="284" spans="3:16">
      <c r="C284" s="498"/>
      <c r="D284" s="488"/>
      <c r="E284" s="488"/>
      <c r="F284" s="490"/>
      <c r="G284" s="492"/>
      <c r="H284" s="535"/>
      <c r="I284" s="480"/>
      <c r="J284" s="135" t="str">
        <f ca="1">IF(MOD(ROW()-13,2)=0,IF(ISBLANK(OFFSET(#REF!,INT((ROW()-13)/2),0)),"",OFFSET(#REF!,INT((ROW()-13)/2),0)),IF(ISBLANK(OFFSET('9. METAS'!$U$20,INT((ROW()-14)/2),0)),"",OFFSET('9. METAS'!$U$20,INT((ROW()-14)/2),0)))</f>
        <v/>
      </c>
      <c r="K284" s="136" t="str">
        <f ca="1">IF(MOD(ROW()-13,2)=0,IF(ISBLANK(OFFSET(#REF!,INT((ROW()-13)/2),0)),"",OFFSET(#REF!,INT((ROW()-13)/2),0)),IF(ISBLANK(OFFSET('9. METAS'!$V$20,INT((ROW()-14)/2),0)),"",OFFSET('9. METAS'!$V$20,INT((ROW()-14)/2),0)))</f>
        <v/>
      </c>
      <c r="L284" s="136" t="str">
        <f ca="1">IF(MOD(ROW()-13,2)=0,IF(ISBLANK(OFFSET(#REF!,INT((ROW()-13)/2),0)),"",OFFSET(#REF!,INT((ROW()-13)/2),0)),IF(ISBLANK(OFFSET('9. METAS'!$W$20,INT((ROW()-14)/2),0)),"",OFFSET('9. METAS'!$W$20,INT((ROW()-14)/2),0)))</f>
        <v/>
      </c>
      <c r="M284" s="137" t="str">
        <f ca="1">IF(MOD(ROW()-13,2)=0,IF(ISBLANK(OFFSET(#REF!,INT((ROW()-13)/2),0)),"",OFFSET(#REF!,INT((ROW()-13)/2),0)),IF(ISBLANK(OFFSET('9. METAS'!$X$20,INT((ROW()-14)/2),0)),"",OFFSET('9. METAS'!$X$20,INT((ROW()-14)/2),0)))</f>
        <v/>
      </c>
      <c r="N284" s="537"/>
      <c r="O284" s="508"/>
      <c r="P284" s="539"/>
    </row>
    <row r="285" spans="3:16">
      <c r="C285" s="486" t="str">
        <f ca="1">IF(ISBLANK(OFFSET('5. Pp (3 años)'!$C$46,INT((ROW()-13)/2),0)),"",OFFSET('5. Pp (3 años)'!$C$46,INT((ROW()-13)/2),0))</f>
        <v/>
      </c>
      <c r="D285" s="488" t="str">
        <f ca="1">IF(ISBLANK(OFFSET('5. Pp (3 años)'!$D$46,INT((ROW()-13)/2),0)),"",OFFSET('5. Pp (3 años)'!$D$46,INT((ROW()-13)/2),0))</f>
        <v/>
      </c>
      <c r="E285" s="488" t="str">
        <f ca="1">IF(ISBLANK(OFFSET('5. Pp (3 años)'!$E$46,INT((ROW()-13)/2),0)),"",OFFSET('5. Pp (3 años)'!$E$46,INT((ROW()-13)/2),0))</f>
        <v/>
      </c>
      <c r="F285" s="490" t="str">
        <f ca="1">IF(ISBLANK(OFFSET('5. Pp (3 años)'!$K$46,INT((ROW()-13)/2),0)),"",OFFSET('5. Pp (3 años)'!$K$46,INT((ROW()-13)/2),0))</f>
        <v/>
      </c>
      <c r="G285" s="492" t="str">
        <f ca="1">IF(ISBLANK(OFFSET('5. Pp (3 años)'!$H$46,INT((ROW()-13)/2),0)),"",OFFSET('5. Pp (3 años)'!$H$46,INT((ROW()-13)/2),0))</f>
        <v/>
      </c>
      <c r="H285" s="535" t="str">
        <f ca="1">IF(ISBLANK(OFFSET('9. METAS'!$L$20,INT((ROW()-13)/2),0)),"",OFFSET('9. METAS'!$L$20,INT((ROW()-13)/2),0))</f>
        <v/>
      </c>
      <c r="I285" s="479"/>
      <c r="J285" s="135" t="e">
        <f ca="1">IF(MOD(ROW()-13,2)=0,IF(ISBLANK(OFFSET(#REF!,INT((ROW()-13)/2),0)),"",OFFSET(#REF!,INT((ROW()-13)/2),0)),IF(ISBLANK(OFFSET('9. METAS'!$U$20,INT((ROW()-14)/2),0)),"",OFFSET('9. METAS'!$U$20,INT((ROW()-14)/2),0)))</f>
        <v>#REF!</v>
      </c>
      <c r="K285" s="136" t="e">
        <f ca="1">IF(MOD(ROW()-13,2)=0,IF(ISBLANK(OFFSET(#REF!,INT((ROW()-13)/2),0)),"",OFFSET(#REF!,INT((ROW()-13)/2),0)),IF(ISBLANK(OFFSET('9. METAS'!$V$20,INT((ROW()-14)/2),0)),"",OFFSET('9. METAS'!$V$20,INT((ROW()-14)/2),0)))</f>
        <v>#REF!</v>
      </c>
      <c r="L285" s="136" t="e">
        <f ca="1">IF(MOD(ROW()-13,2)=0,IF(ISBLANK(OFFSET(#REF!,INT((ROW()-13)/2),0)),"",OFFSET(#REF!,INT((ROW()-13)/2),0)),IF(ISBLANK(OFFSET('9. METAS'!$W$20,INT((ROW()-14)/2),0)),"",OFFSET('9. METAS'!$W$20,INT((ROW()-14)/2),0)))</f>
        <v>#REF!</v>
      </c>
      <c r="M285" s="137" t="e">
        <f ca="1">IF(MOD(ROW()-13,2)=0,IF(ISBLANK(OFFSET(#REF!,INT((ROW()-13)/2),0)),"",OFFSET(#REF!,INT((ROW()-13)/2),0)),IF(ISBLANK(OFFSET('9. METAS'!$X$20,INT((ROW()-14)/2),0)),"",OFFSET('9. METAS'!$X$20,INT((ROW()-14)/2),0)))</f>
        <v>#REF!</v>
      </c>
      <c r="N285" s="536" t="str">
        <f t="shared" ref="N285" ca="1" si="268">IFERROR(J285/J286,"ND")</f>
        <v>ND</v>
      </c>
      <c r="O285" s="507" t="str">
        <f t="shared" ref="O285" ca="1" si="269">IFERROR(((J285+K285)/H285),"ND")</f>
        <v>ND</v>
      </c>
      <c r="P285" s="538"/>
    </row>
    <row r="286" spans="3:16">
      <c r="C286" s="498"/>
      <c r="D286" s="488"/>
      <c r="E286" s="488"/>
      <c r="F286" s="490"/>
      <c r="G286" s="492"/>
      <c r="H286" s="535"/>
      <c r="I286" s="480"/>
      <c r="J286" s="135" t="str">
        <f ca="1">IF(MOD(ROW()-13,2)=0,IF(ISBLANK(OFFSET(#REF!,INT((ROW()-13)/2),0)),"",OFFSET(#REF!,INT((ROW()-13)/2),0)),IF(ISBLANK(OFFSET('9. METAS'!$U$20,INT((ROW()-14)/2),0)),"",OFFSET('9. METAS'!$U$20,INT((ROW()-14)/2),0)))</f>
        <v/>
      </c>
      <c r="K286" s="136" t="str">
        <f ca="1">IF(MOD(ROW()-13,2)=0,IF(ISBLANK(OFFSET(#REF!,INT((ROW()-13)/2),0)),"",OFFSET(#REF!,INT((ROW()-13)/2),0)),IF(ISBLANK(OFFSET('9. METAS'!$V$20,INT((ROW()-14)/2),0)),"",OFFSET('9. METAS'!$V$20,INT((ROW()-14)/2),0)))</f>
        <v/>
      </c>
      <c r="L286" s="136" t="str">
        <f ca="1">IF(MOD(ROW()-13,2)=0,IF(ISBLANK(OFFSET(#REF!,INT((ROW()-13)/2),0)),"",OFFSET(#REF!,INT((ROW()-13)/2),0)),IF(ISBLANK(OFFSET('9. METAS'!$W$20,INT((ROW()-14)/2),0)),"",OFFSET('9. METAS'!$W$20,INT((ROW()-14)/2),0)))</f>
        <v/>
      </c>
      <c r="M286" s="137" t="str">
        <f ca="1">IF(MOD(ROW()-13,2)=0,IF(ISBLANK(OFFSET(#REF!,INT((ROW()-13)/2),0)),"",OFFSET(#REF!,INT((ROW()-13)/2),0)),IF(ISBLANK(OFFSET('9. METAS'!$X$20,INT((ROW()-14)/2),0)),"",OFFSET('9. METAS'!$X$20,INT((ROW()-14)/2),0)))</f>
        <v/>
      </c>
      <c r="N286" s="537"/>
      <c r="O286" s="508"/>
      <c r="P286" s="539"/>
    </row>
    <row r="287" spans="3:16">
      <c r="C287" s="486" t="str">
        <f ca="1">IF(ISBLANK(OFFSET('5. Pp (3 años)'!$C$46,INT((ROW()-13)/2),0)),"",OFFSET('5. Pp (3 años)'!$C$46,INT((ROW()-13)/2),0))</f>
        <v/>
      </c>
      <c r="D287" s="488" t="str">
        <f ca="1">IF(ISBLANK(OFFSET('5. Pp (3 años)'!$D$46,INT((ROW()-13)/2),0)),"",OFFSET('5. Pp (3 años)'!$D$46,INT((ROW()-13)/2),0))</f>
        <v/>
      </c>
      <c r="E287" s="488" t="str">
        <f ca="1">IF(ISBLANK(OFFSET('5. Pp (3 años)'!$E$46,INT((ROW()-13)/2),0)),"",OFFSET('5. Pp (3 años)'!$E$46,INT((ROW()-13)/2),0))</f>
        <v/>
      </c>
      <c r="F287" s="490" t="str">
        <f ca="1">IF(ISBLANK(OFFSET('5. Pp (3 años)'!$K$46,INT((ROW()-13)/2),0)),"",OFFSET('5. Pp (3 años)'!$K$46,INT((ROW()-13)/2),0))</f>
        <v/>
      </c>
      <c r="G287" s="492" t="str">
        <f ca="1">IF(ISBLANK(OFFSET('5. Pp (3 años)'!$H$46,INT((ROW()-13)/2),0)),"",OFFSET('5. Pp (3 años)'!$H$46,INT((ROW()-13)/2),0))</f>
        <v/>
      </c>
      <c r="H287" s="535" t="str">
        <f ca="1">IF(ISBLANK(OFFSET('9. METAS'!$L$20,INT((ROW()-13)/2),0)),"",OFFSET('9. METAS'!$L$20,INT((ROW()-13)/2),0))</f>
        <v/>
      </c>
      <c r="I287" s="479"/>
      <c r="J287" s="135" t="e">
        <f ca="1">IF(MOD(ROW()-13,2)=0,IF(ISBLANK(OFFSET(#REF!,INT((ROW()-13)/2),0)),"",OFFSET(#REF!,INT((ROW()-13)/2),0)),IF(ISBLANK(OFFSET('9. METAS'!$U$20,INT((ROW()-14)/2),0)),"",OFFSET('9. METAS'!$U$20,INT((ROW()-14)/2),0)))</f>
        <v>#REF!</v>
      </c>
      <c r="K287" s="136" t="e">
        <f ca="1">IF(MOD(ROW()-13,2)=0,IF(ISBLANK(OFFSET(#REF!,INT((ROW()-13)/2),0)),"",OFFSET(#REF!,INT((ROW()-13)/2),0)),IF(ISBLANK(OFFSET('9. METAS'!$V$20,INT((ROW()-14)/2),0)),"",OFFSET('9. METAS'!$V$20,INT((ROW()-14)/2),0)))</f>
        <v>#REF!</v>
      </c>
      <c r="L287" s="136" t="e">
        <f ca="1">IF(MOD(ROW()-13,2)=0,IF(ISBLANK(OFFSET(#REF!,INT((ROW()-13)/2),0)),"",OFFSET(#REF!,INT((ROW()-13)/2),0)),IF(ISBLANK(OFFSET('9. METAS'!$W$20,INT((ROW()-14)/2),0)),"",OFFSET('9. METAS'!$W$20,INT((ROW()-14)/2),0)))</f>
        <v>#REF!</v>
      </c>
      <c r="M287" s="137" t="e">
        <f ca="1">IF(MOD(ROW()-13,2)=0,IF(ISBLANK(OFFSET(#REF!,INT((ROW()-13)/2),0)),"",OFFSET(#REF!,INT((ROW()-13)/2),0)),IF(ISBLANK(OFFSET('9. METAS'!$X$20,INT((ROW()-14)/2),0)),"",OFFSET('9. METAS'!$X$20,INT((ROW()-14)/2),0)))</f>
        <v>#REF!</v>
      </c>
      <c r="N287" s="536" t="str">
        <f t="shared" ref="N287" ca="1" si="270">IFERROR(J287/J288,"ND")</f>
        <v>ND</v>
      </c>
      <c r="O287" s="507" t="str">
        <f t="shared" ref="O287" ca="1" si="271">IFERROR(((J287+K287)/H287),"ND")</f>
        <v>ND</v>
      </c>
      <c r="P287" s="538"/>
    </row>
    <row r="288" spans="3:16">
      <c r="C288" s="498"/>
      <c r="D288" s="488"/>
      <c r="E288" s="488"/>
      <c r="F288" s="490"/>
      <c r="G288" s="492"/>
      <c r="H288" s="535"/>
      <c r="I288" s="480"/>
      <c r="J288" s="135" t="str">
        <f ca="1">IF(MOD(ROW()-13,2)=0,IF(ISBLANK(OFFSET(#REF!,INT((ROW()-13)/2),0)),"",OFFSET(#REF!,INT((ROW()-13)/2),0)),IF(ISBLANK(OFFSET('9. METAS'!$U$20,INT((ROW()-14)/2),0)),"",OFFSET('9. METAS'!$U$20,INT((ROW()-14)/2),0)))</f>
        <v/>
      </c>
      <c r="K288" s="136" t="str">
        <f ca="1">IF(MOD(ROW()-13,2)=0,IF(ISBLANK(OFFSET(#REF!,INT((ROW()-13)/2),0)),"",OFFSET(#REF!,INT((ROW()-13)/2),0)),IF(ISBLANK(OFFSET('9. METAS'!$V$20,INT((ROW()-14)/2),0)),"",OFFSET('9. METAS'!$V$20,INT((ROW()-14)/2),0)))</f>
        <v/>
      </c>
      <c r="L288" s="136" t="str">
        <f ca="1">IF(MOD(ROW()-13,2)=0,IF(ISBLANK(OFFSET(#REF!,INT((ROW()-13)/2),0)),"",OFFSET(#REF!,INT((ROW()-13)/2),0)),IF(ISBLANK(OFFSET('9. METAS'!$W$20,INT((ROW()-14)/2),0)),"",OFFSET('9. METAS'!$W$20,INT((ROW()-14)/2),0)))</f>
        <v/>
      </c>
      <c r="M288" s="137" t="str">
        <f ca="1">IF(MOD(ROW()-13,2)=0,IF(ISBLANK(OFFSET(#REF!,INT((ROW()-13)/2),0)),"",OFFSET(#REF!,INT((ROW()-13)/2),0)),IF(ISBLANK(OFFSET('9. METAS'!$X$20,INT((ROW()-14)/2),0)),"",OFFSET('9. METAS'!$X$20,INT((ROW()-14)/2),0)))</f>
        <v/>
      </c>
      <c r="N288" s="537"/>
      <c r="O288" s="508"/>
      <c r="P288" s="539"/>
    </row>
    <row r="289" spans="3:16">
      <c r="C289" s="486" t="str">
        <f ca="1">IF(ISBLANK(OFFSET('5. Pp (3 años)'!$C$46,INT((ROW()-13)/2),0)),"",OFFSET('5. Pp (3 años)'!$C$46,INT((ROW()-13)/2),0))</f>
        <v/>
      </c>
      <c r="D289" s="488" t="str">
        <f ca="1">IF(ISBLANK(OFFSET('5. Pp (3 años)'!$D$46,INT((ROW()-13)/2),0)),"",OFFSET('5. Pp (3 años)'!$D$46,INT((ROW()-13)/2),0))</f>
        <v/>
      </c>
      <c r="E289" s="488" t="str">
        <f ca="1">IF(ISBLANK(OFFSET('5. Pp (3 años)'!$E$46,INT((ROW()-13)/2),0)),"",OFFSET('5. Pp (3 años)'!$E$46,INT((ROW()-13)/2),0))</f>
        <v/>
      </c>
      <c r="F289" s="490" t="str">
        <f ca="1">IF(ISBLANK(OFFSET('5. Pp (3 años)'!$K$46,INT((ROW()-13)/2),0)),"",OFFSET('5. Pp (3 años)'!$K$46,INT((ROW()-13)/2),0))</f>
        <v/>
      </c>
      <c r="G289" s="492" t="str">
        <f ca="1">IF(ISBLANK(OFFSET('5. Pp (3 años)'!$H$46,INT((ROW()-13)/2),0)),"",OFFSET('5. Pp (3 años)'!$H$46,INT((ROW()-13)/2),0))</f>
        <v/>
      </c>
      <c r="H289" s="535" t="str">
        <f ca="1">IF(ISBLANK(OFFSET('9. METAS'!$L$20,INT((ROW()-13)/2),0)),"",OFFSET('9. METAS'!$L$20,INT((ROW()-13)/2),0))</f>
        <v/>
      </c>
      <c r="I289" s="479"/>
      <c r="J289" s="135" t="e">
        <f ca="1">IF(MOD(ROW()-13,2)=0,IF(ISBLANK(OFFSET(#REF!,INT((ROW()-13)/2),0)),"",OFFSET(#REF!,INT((ROW()-13)/2),0)),IF(ISBLANK(OFFSET('9. METAS'!$U$20,INT((ROW()-14)/2),0)),"",OFFSET('9. METAS'!$U$20,INT((ROW()-14)/2),0)))</f>
        <v>#REF!</v>
      </c>
      <c r="K289" s="136" t="e">
        <f ca="1">IF(MOD(ROW()-13,2)=0,IF(ISBLANK(OFFSET(#REF!,INT((ROW()-13)/2),0)),"",OFFSET(#REF!,INT((ROW()-13)/2),0)),IF(ISBLANK(OFFSET('9. METAS'!$V$20,INT((ROW()-14)/2),0)),"",OFFSET('9. METAS'!$V$20,INT((ROW()-14)/2),0)))</f>
        <v>#REF!</v>
      </c>
      <c r="L289" s="136" t="e">
        <f ca="1">IF(MOD(ROW()-13,2)=0,IF(ISBLANK(OFFSET(#REF!,INT((ROW()-13)/2),0)),"",OFFSET(#REF!,INT((ROW()-13)/2),0)),IF(ISBLANK(OFFSET('9. METAS'!$W$20,INT((ROW()-14)/2),0)),"",OFFSET('9. METAS'!$W$20,INT((ROW()-14)/2),0)))</f>
        <v>#REF!</v>
      </c>
      <c r="M289" s="137" t="e">
        <f ca="1">IF(MOD(ROW()-13,2)=0,IF(ISBLANK(OFFSET(#REF!,INT((ROW()-13)/2),0)),"",OFFSET(#REF!,INT((ROW()-13)/2),0)),IF(ISBLANK(OFFSET('9. METAS'!$X$20,INT((ROW()-14)/2),0)),"",OFFSET('9. METAS'!$X$20,INT((ROW()-14)/2),0)))</f>
        <v>#REF!</v>
      </c>
      <c r="N289" s="536" t="str">
        <f t="shared" ref="N289" ca="1" si="272">IFERROR(J289/J290,"ND")</f>
        <v>ND</v>
      </c>
      <c r="O289" s="507" t="str">
        <f t="shared" ref="O289" ca="1" si="273">IFERROR(((J289+K289)/H289),"ND")</f>
        <v>ND</v>
      </c>
      <c r="P289" s="538"/>
    </row>
    <row r="290" spans="3:16">
      <c r="C290" s="498"/>
      <c r="D290" s="488"/>
      <c r="E290" s="488"/>
      <c r="F290" s="490"/>
      <c r="G290" s="492"/>
      <c r="H290" s="535"/>
      <c r="I290" s="480"/>
      <c r="J290" s="135" t="str">
        <f ca="1">IF(MOD(ROW()-13,2)=0,IF(ISBLANK(OFFSET(#REF!,INT((ROW()-13)/2),0)),"",OFFSET(#REF!,INT((ROW()-13)/2),0)),IF(ISBLANK(OFFSET('9. METAS'!$U$20,INT((ROW()-14)/2),0)),"",OFFSET('9. METAS'!$U$20,INT((ROW()-14)/2),0)))</f>
        <v/>
      </c>
      <c r="K290" s="136" t="str">
        <f ca="1">IF(MOD(ROW()-13,2)=0,IF(ISBLANK(OFFSET(#REF!,INT((ROW()-13)/2),0)),"",OFFSET(#REF!,INT((ROW()-13)/2),0)),IF(ISBLANK(OFFSET('9. METAS'!$V$20,INT((ROW()-14)/2),0)),"",OFFSET('9. METAS'!$V$20,INT((ROW()-14)/2),0)))</f>
        <v/>
      </c>
      <c r="L290" s="136" t="str">
        <f ca="1">IF(MOD(ROW()-13,2)=0,IF(ISBLANK(OFFSET(#REF!,INT((ROW()-13)/2),0)),"",OFFSET(#REF!,INT((ROW()-13)/2),0)),IF(ISBLANK(OFFSET('9. METAS'!$W$20,INT((ROW()-14)/2),0)),"",OFFSET('9. METAS'!$W$20,INT((ROW()-14)/2),0)))</f>
        <v/>
      </c>
      <c r="M290" s="137" t="str">
        <f ca="1">IF(MOD(ROW()-13,2)=0,IF(ISBLANK(OFFSET(#REF!,INT((ROW()-13)/2),0)),"",OFFSET(#REF!,INT((ROW()-13)/2),0)),IF(ISBLANK(OFFSET('9. METAS'!$X$20,INT((ROW()-14)/2),0)),"",OFFSET('9. METAS'!$X$20,INT((ROW()-14)/2),0)))</f>
        <v/>
      </c>
      <c r="N290" s="537"/>
      <c r="O290" s="508"/>
      <c r="P290" s="539"/>
    </row>
    <row r="291" spans="3:16">
      <c r="C291" s="486" t="str">
        <f ca="1">IF(ISBLANK(OFFSET('5. Pp (3 años)'!$C$46,INT((ROW()-13)/2),0)),"",OFFSET('5. Pp (3 años)'!$C$46,INT((ROW()-13)/2),0))</f>
        <v/>
      </c>
      <c r="D291" s="488" t="str">
        <f ca="1">IF(ISBLANK(OFFSET('5. Pp (3 años)'!$D$46,INT((ROW()-13)/2),0)),"",OFFSET('5. Pp (3 años)'!$D$46,INT((ROW()-13)/2),0))</f>
        <v/>
      </c>
      <c r="E291" s="488" t="str">
        <f ca="1">IF(ISBLANK(OFFSET('5. Pp (3 años)'!$E$46,INT((ROW()-13)/2),0)),"",OFFSET('5. Pp (3 años)'!$E$46,INT((ROW()-13)/2),0))</f>
        <v/>
      </c>
      <c r="F291" s="490" t="str">
        <f ca="1">IF(ISBLANK(OFFSET('5. Pp (3 años)'!$K$46,INT((ROW()-13)/2),0)),"",OFFSET('5. Pp (3 años)'!$K$46,INT((ROW()-13)/2),0))</f>
        <v/>
      </c>
      <c r="G291" s="492" t="str">
        <f ca="1">IF(ISBLANK(OFFSET('5. Pp (3 años)'!$H$46,INT((ROW()-13)/2),0)),"",OFFSET('5. Pp (3 años)'!$H$46,INT((ROW()-13)/2),0))</f>
        <v/>
      </c>
      <c r="H291" s="535" t="str">
        <f ca="1">IF(ISBLANK(OFFSET('9. METAS'!$L$20,INT((ROW()-13)/2),0)),"",OFFSET('9. METAS'!$L$20,INT((ROW()-13)/2),0))</f>
        <v/>
      </c>
      <c r="I291" s="479"/>
      <c r="J291" s="135" t="e">
        <f ca="1">IF(MOD(ROW()-13,2)=0,IF(ISBLANK(OFFSET(#REF!,INT((ROW()-13)/2),0)),"",OFFSET(#REF!,INT((ROW()-13)/2),0)),IF(ISBLANK(OFFSET('9. METAS'!$U$20,INT((ROW()-14)/2),0)),"",OFFSET('9. METAS'!$U$20,INT((ROW()-14)/2),0)))</f>
        <v>#REF!</v>
      </c>
      <c r="K291" s="136" t="e">
        <f ca="1">IF(MOD(ROW()-13,2)=0,IF(ISBLANK(OFFSET(#REF!,INT((ROW()-13)/2),0)),"",OFFSET(#REF!,INT((ROW()-13)/2),0)),IF(ISBLANK(OFFSET('9. METAS'!$V$20,INT((ROW()-14)/2),0)),"",OFFSET('9. METAS'!$V$20,INT((ROW()-14)/2),0)))</f>
        <v>#REF!</v>
      </c>
      <c r="L291" s="136" t="e">
        <f ca="1">IF(MOD(ROW()-13,2)=0,IF(ISBLANK(OFFSET(#REF!,INT((ROW()-13)/2),0)),"",OFFSET(#REF!,INT((ROW()-13)/2),0)),IF(ISBLANK(OFFSET('9. METAS'!$W$20,INT((ROW()-14)/2),0)),"",OFFSET('9. METAS'!$W$20,INT((ROW()-14)/2),0)))</f>
        <v>#REF!</v>
      </c>
      <c r="M291" s="137" t="e">
        <f ca="1">IF(MOD(ROW()-13,2)=0,IF(ISBLANK(OFFSET(#REF!,INT((ROW()-13)/2),0)),"",OFFSET(#REF!,INT((ROW()-13)/2),0)),IF(ISBLANK(OFFSET('9. METAS'!$X$20,INT((ROW()-14)/2),0)),"",OFFSET('9. METAS'!$X$20,INT((ROW()-14)/2),0)))</f>
        <v>#REF!</v>
      </c>
      <c r="N291" s="536" t="str">
        <f t="shared" ref="N291" ca="1" si="274">IFERROR(J291/J292,"ND")</f>
        <v>ND</v>
      </c>
      <c r="O291" s="507" t="str">
        <f t="shared" ref="O291" ca="1" si="275">IFERROR(((J291+K291)/H291),"ND")</f>
        <v>ND</v>
      </c>
      <c r="P291" s="538"/>
    </row>
    <row r="292" spans="3:16">
      <c r="C292" s="498"/>
      <c r="D292" s="488"/>
      <c r="E292" s="488"/>
      <c r="F292" s="490"/>
      <c r="G292" s="492"/>
      <c r="H292" s="535"/>
      <c r="I292" s="480"/>
      <c r="J292" s="135" t="str">
        <f ca="1">IF(MOD(ROW()-13,2)=0,IF(ISBLANK(OFFSET(#REF!,INT((ROW()-13)/2),0)),"",OFFSET(#REF!,INT((ROW()-13)/2),0)),IF(ISBLANK(OFFSET('9. METAS'!$U$20,INT((ROW()-14)/2),0)),"",OFFSET('9. METAS'!$U$20,INT((ROW()-14)/2),0)))</f>
        <v/>
      </c>
      <c r="K292" s="136" t="str">
        <f ca="1">IF(MOD(ROW()-13,2)=0,IF(ISBLANK(OFFSET(#REF!,INT((ROW()-13)/2),0)),"",OFFSET(#REF!,INT((ROW()-13)/2),0)),IF(ISBLANK(OFFSET('9. METAS'!$V$20,INT((ROW()-14)/2),0)),"",OFFSET('9. METAS'!$V$20,INT((ROW()-14)/2),0)))</f>
        <v/>
      </c>
      <c r="L292" s="136" t="str">
        <f ca="1">IF(MOD(ROW()-13,2)=0,IF(ISBLANK(OFFSET(#REF!,INT((ROW()-13)/2),0)),"",OFFSET(#REF!,INT((ROW()-13)/2),0)),IF(ISBLANK(OFFSET('9. METAS'!$W$20,INT((ROW()-14)/2),0)),"",OFFSET('9. METAS'!$W$20,INT((ROW()-14)/2),0)))</f>
        <v/>
      </c>
      <c r="M292" s="137" t="str">
        <f ca="1">IF(MOD(ROW()-13,2)=0,IF(ISBLANK(OFFSET(#REF!,INT((ROW()-13)/2),0)),"",OFFSET(#REF!,INT((ROW()-13)/2),0)),IF(ISBLANK(OFFSET('9. METAS'!$X$20,INT((ROW()-14)/2),0)),"",OFFSET('9. METAS'!$X$20,INT((ROW()-14)/2),0)))</f>
        <v/>
      </c>
      <c r="N292" s="537"/>
      <c r="O292" s="508"/>
      <c r="P292" s="539"/>
    </row>
    <row r="293" spans="3:16">
      <c r="C293" s="486" t="str">
        <f ca="1">IF(ISBLANK(OFFSET('5. Pp (3 años)'!$C$46,INT((ROW()-13)/2),0)),"",OFFSET('5. Pp (3 años)'!$C$46,INT((ROW()-13)/2),0))</f>
        <v/>
      </c>
      <c r="D293" s="488" t="str">
        <f ca="1">IF(ISBLANK(OFFSET('5. Pp (3 años)'!$D$46,INT((ROW()-13)/2),0)),"",OFFSET('5. Pp (3 años)'!$D$46,INT((ROW()-13)/2),0))</f>
        <v/>
      </c>
      <c r="E293" s="488" t="str">
        <f ca="1">IF(ISBLANK(OFFSET('5. Pp (3 años)'!$E$46,INT((ROW()-13)/2),0)),"",OFFSET('5. Pp (3 años)'!$E$46,INT((ROW()-13)/2),0))</f>
        <v/>
      </c>
      <c r="F293" s="490" t="str">
        <f ca="1">IF(ISBLANK(OFFSET('5. Pp (3 años)'!$K$46,INT((ROW()-13)/2),0)),"",OFFSET('5. Pp (3 años)'!$K$46,INT((ROW()-13)/2),0))</f>
        <v/>
      </c>
      <c r="G293" s="492" t="str">
        <f ca="1">IF(ISBLANK(OFFSET('5. Pp (3 años)'!$H$46,INT((ROW()-13)/2),0)),"",OFFSET('5. Pp (3 años)'!$H$46,INT((ROW()-13)/2),0))</f>
        <v/>
      </c>
      <c r="H293" s="535" t="str">
        <f ca="1">IF(ISBLANK(OFFSET('9. METAS'!$L$20,INT((ROW()-13)/2),0)),"",OFFSET('9. METAS'!$L$20,INT((ROW()-13)/2),0))</f>
        <v/>
      </c>
      <c r="I293" s="479"/>
      <c r="J293" s="135" t="e">
        <f ca="1">IF(MOD(ROW()-13,2)=0,IF(ISBLANK(OFFSET(#REF!,INT((ROW()-13)/2),0)),"",OFFSET(#REF!,INT((ROW()-13)/2),0)),IF(ISBLANK(OFFSET('9. METAS'!$U$20,INT((ROW()-14)/2),0)),"",OFFSET('9. METAS'!$U$20,INT((ROW()-14)/2),0)))</f>
        <v>#REF!</v>
      </c>
      <c r="K293" s="136" t="e">
        <f ca="1">IF(MOD(ROW()-13,2)=0,IF(ISBLANK(OFFSET(#REF!,INT((ROW()-13)/2),0)),"",OFFSET(#REF!,INT((ROW()-13)/2),0)),IF(ISBLANK(OFFSET('9. METAS'!$V$20,INT((ROW()-14)/2),0)),"",OFFSET('9. METAS'!$V$20,INT((ROW()-14)/2),0)))</f>
        <v>#REF!</v>
      </c>
      <c r="L293" s="136" t="e">
        <f ca="1">IF(MOD(ROW()-13,2)=0,IF(ISBLANK(OFFSET(#REF!,INT((ROW()-13)/2),0)),"",OFFSET(#REF!,INT((ROW()-13)/2),0)),IF(ISBLANK(OFFSET('9. METAS'!$W$20,INT((ROW()-14)/2),0)),"",OFFSET('9. METAS'!$W$20,INT((ROW()-14)/2),0)))</f>
        <v>#REF!</v>
      </c>
      <c r="M293" s="137" t="e">
        <f ca="1">IF(MOD(ROW()-13,2)=0,IF(ISBLANK(OFFSET(#REF!,INT((ROW()-13)/2),0)),"",OFFSET(#REF!,INT((ROW()-13)/2),0)),IF(ISBLANK(OFFSET('9. METAS'!$X$20,INT((ROW()-14)/2),0)),"",OFFSET('9. METAS'!$X$20,INT((ROW()-14)/2),0)))</f>
        <v>#REF!</v>
      </c>
      <c r="N293" s="536" t="str">
        <f t="shared" ref="N293" ca="1" si="276">IFERROR(J293/J294,"ND")</f>
        <v>ND</v>
      </c>
      <c r="O293" s="507" t="str">
        <f t="shared" ref="O293" ca="1" si="277">IFERROR(((J293+K293)/H293),"ND")</f>
        <v>ND</v>
      </c>
      <c r="P293" s="538"/>
    </row>
    <row r="294" spans="3:16">
      <c r="C294" s="498"/>
      <c r="D294" s="488"/>
      <c r="E294" s="488"/>
      <c r="F294" s="490"/>
      <c r="G294" s="492"/>
      <c r="H294" s="535"/>
      <c r="I294" s="480"/>
      <c r="J294" s="135" t="str">
        <f ca="1">IF(MOD(ROW()-13,2)=0,IF(ISBLANK(OFFSET(#REF!,INT((ROW()-13)/2),0)),"",OFFSET(#REF!,INT((ROW()-13)/2),0)),IF(ISBLANK(OFFSET('9. METAS'!$U$20,INT((ROW()-14)/2),0)),"",OFFSET('9. METAS'!$U$20,INT((ROW()-14)/2),0)))</f>
        <v/>
      </c>
      <c r="K294" s="136" t="str">
        <f ca="1">IF(MOD(ROW()-13,2)=0,IF(ISBLANK(OFFSET(#REF!,INT((ROW()-13)/2),0)),"",OFFSET(#REF!,INT((ROW()-13)/2),0)),IF(ISBLANK(OFFSET('9. METAS'!$V$20,INT((ROW()-14)/2),0)),"",OFFSET('9. METAS'!$V$20,INT((ROW()-14)/2),0)))</f>
        <v/>
      </c>
      <c r="L294" s="136" t="str">
        <f ca="1">IF(MOD(ROW()-13,2)=0,IF(ISBLANK(OFFSET(#REF!,INT((ROW()-13)/2),0)),"",OFFSET(#REF!,INT((ROW()-13)/2),0)),IF(ISBLANK(OFFSET('9. METAS'!$W$20,INT((ROW()-14)/2),0)),"",OFFSET('9. METAS'!$W$20,INT((ROW()-14)/2),0)))</f>
        <v/>
      </c>
      <c r="M294" s="137" t="str">
        <f ca="1">IF(MOD(ROW()-13,2)=0,IF(ISBLANK(OFFSET(#REF!,INT((ROW()-13)/2),0)),"",OFFSET(#REF!,INT((ROW()-13)/2),0)),IF(ISBLANK(OFFSET('9. METAS'!$X$20,INT((ROW()-14)/2),0)),"",OFFSET('9. METAS'!$X$20,INT((ROW()-14)/2),0)))</f>
        <v/>
      </c>
      <c r="N294" s="537"/>
      <c r="O294" s="508"/>
      <c r="P294" s="539"/>
    </row>
    <row r="295" spans="3:16">
      <c r="C295" s="486" t="str">
        <f ca="1">IF(ISBLANK(OFFSET('5. Pp (3 años)'!$C$46,INT((ROW()-13)/2),0)),"",OFFSET('5. Pp (3 años)'!$C$46,INT((ROW()-13)/2),0))</f>
        <v/>
      </c>
      <c r="D295" s="488" t="str">
        <f ca="1">IF(ISBLANK(OFFSET('5. Pp (3 años)'!$D$46,INT((ROW()-13)/2),0)),"",OFFSET('5. Pp (3 años)'!$D$46,INT((ROW()-13)/2),0))</f>
        <v/>
      </c>
      <c r="E295" s="488" t="str">
        <f ca="1">IF(ISBLANK(OFFSET('5. Pp (3 años)'!$E$46,INT((ROW()-13)/2),0)),"",OFFSET('5. Pp (3 años)'!$E$46,INT((ROW()-13)/2),0))</f>
        <v/>
      </c>
      <c r="F295" s="490" t="str">
        <f ca="1">IF(ISBLANK(OFFSET('5. Pp (3 años)'!$K$46,INT((ROW()-13)/2),0)),"",OFFSET('5. Pp (3 años)'!$K$46,INT((ROW()-13)/2),0))</f>
        <v/>
      </c>
      <c r="G295" s="492" t="str">
        <f ca="1">IF(ISBLANK(OFFSET('5. Pp (3 años)'!$H$46,INT((ROW()-13)/2),0)),"",OFFSET('5. Pp (3 años)'!$H$46,INT((ROW()-13)/2),0))</f>
        <v/>
      </c>
      <c r="H295" s="535" t="str">
        <f ca="1">IF(ISBLANK(OFFSET('9. METAS'!$L$20,INT((ROW()-13)/2),0)),"",OFFSET('9. METAS'!$L$20,INT((ROW()-13)/2),0))</f>
        <v/>
      </c>
      <c r="I295" s="479"/>
      <c r="J295" s="135" t="e">
        <f ca="1">IF(MOD(ROW()-13,2)=0,IF(ISBLANK(OFFSET(#REF!,INT((ROW()-13)/2),0)),"",OFFSET(#REF!,INT((ROW()-13)/2),0)),IF(ISBLANK(OFFSET('9. METAS'!$U$20,INT((ROW()-14)/2),0)),"",OFFSET('9. METAS'!$U$20,INT((ROW()-14)/2),0)))</f>
        <v>#REF!</v>
      </c>
      <c r="K295" s="136" t="e">
        <f ca="1">IF(MOD(ROW()-13,2)=0,IF(ISBLANK(OFFSET(#REF!,INT((ROW()-13)/2),0)),"",OFFSET(#REF!,INT((ROW()-13)/2),0)),IF(ISBLANK(OFFSET('9. METAS'!$V$20,INT((ROW()-14)/2),0)),"",OFFSET('9. METAS'!$V$20,INT((ROW()-14)/2),0)))</f>
        <v>#REF!</v>
      </c>
      <c r="L295" s="136" t="e">
        <f ca="1">IF(MOD(ROW()-13,2)=0,IF(ISBLANK(OFFSET(#REF!,INT((ROW()-13)/2),0)),"",OFFSET(#REF!,INT((ROW()-13)/2),0)),IF(ISBLANK(OFFSET('9. METAS'!$W$20,INT((ROW()-14)/2),0)),"",OFFSET('9. METAS'!$W$20,INT((ROW()-14)/2),0)))</f>
        <v>#REF!</v>
      </c>
      <c r="M295" s="137" t="e">
        <f ca="1">IF(MOD(ROW()-13,2)=0,IF(ISBLANK(OFFSET(#REF!,INT((ROW()-13)/2),0)),"",OFFSET(#REF!,INT((ROW()-13)/2),0)),IF(ISBLANK(OFFSET('9. METAS'!$X$20,INT((ROW()-14)/2),0)),"",OFFSET('9. METAS'!$X$20,INT((ROW()-14)/2),0)))</f>
        <v>#REF!</v>
      </c>
      <c r="N295" s="536" t="str">
        <f t="shared" ref="N295" ca="1" si="278">IFERROR(J295/J296,"ND")</f>
        <v>ND</v>
      </c>
      <c r="O295" s="507" t="str">
        <f t="shared" ref="O295" ca="1" si="279">IFERROR(((J295+K295)/H295),"ND")</f>
        <v>ND</v>
      </c>
      <c r="P295" s="538"/>
    </row>
    <row r="296" spans="3:16">
      <c r="C296" s="498"/>
      <c r="D296" s="488"/>
      <c r="E296" s="488"/>
      <c r="F296" s="490"/>
      <c r="G296" s="492"/>
      <c r="H296" s="535"/>
      <c r="I296" s="480"/>
      <c r="J296" s="135" t="str">
        <f ca="1">IF(MOD(ROW()-13,2)=0,IF(ISBLANK(OFFSET(#REF!,INT((ROW()-13)/2),0)),"",OFFSET(#REF!,INT((ROW()-13)/2),0)),IF(ISBLANK(OFFSET('9. METAS'!$U$20,INT((ROW()-14)/2),0)),"",OFFSET('9. METAS'!$U$20,INT((ROW()-14)/2),0)))</f>
        <v/>
      </c>
      <c r="K296" s="136" t="str">
        <f ca="1">IF(MOD(ROW()-13,2)=0,IF(ISBLANK(OFFSET(#REF!,INT((ROW()-13)/2),0)),"",OFFSET(#REF!,INT((ROW()-13)/2),0)),IF(ISBLANK(OFFSET('9. METAS'!$V$20,INT((ROW()-14)/2),0)),"",OFFSET('9. METAS'!$V$20,INT((ROW()-14)/2),0)))</f>
        <v/>
      </c>
      <c r="L296" s="136" t="str">
        <f ca="1">IF(MOD(ROW()-13,2)=0,IF(ISBLANK(OFFSET(#REF!,INT((ROW()-13)/2),0)),"",OFFSET(#REF!,INT((ROW()-13)/2),0)),IF(ISBLANK(OFFSET('9. METAS'!$W$20,INT((ROW()-14)/2),0)),"",OFFSET('9. METAS'!$W$20,INT((ROW()-14)/2),0)))</f>
        <v/>
      </c>
      <c r="M296" s="137" t="str">
        <f ca="1">IF(MOD(ROW()-13,2)=0,IF(ISBLANK(OFFSET(#REF!,INT((ROW()-13)/2),0)),"",OFFSET(#REF!,INT((ROW()-13)/2),0)),IF(ISBLANK(OFFSET('9. METAS'!$X$20,INT((ROW()-14)/2),0)),"",OFFSET('9. METAS'!$X$20,INT((ROW()-14)/2),0)))</f>
        <v/>
      </c>
      <c r="N296" s="537"/>
      <c r="O296" s="508"/>
      <c r="P296" s="539"/>
    </row>
    <row r="297" spans="3:16">
      <c r="C297" s="486" t="str">
        <f ca="1">IF(ISBLANK(OFFSET('5. Pp (3 años)'!$C$46,INT((ROW()-13)/2),0)),"",OFFSET('5. Pp (3 años)'!$C$46,INT((ROW()-13)/2),0))</f>
        <v/>
      </c>
      <c r="D297" s="488" t="str">
        <f ca="1">IF(ISBLANK(OFFSET('5. Pp (3 años)'!$D$46,INT((ROW()-13)/2),0)),"",OFFSET('5. Pp (3 años)'!$D$46,INT((ROW()-13)/2),0))</f>
        <v/>
      </c>
      <c r="E297" s="488" t="str">
        <f ca="1">IF(ISBLANK(OFFSET('5. Pp (3 años)'!$E$46,INT((ROW()-13)/2),0)),"",OFFSET('5. Pp (3 años)'!$E$46,INT((ROW()-13)/2),0))</f>
        <v/>
      </c>
      <c r="F297" s="490" t="str">
        <f ca="1">IF(ISBLANK(OFFSET('5. Pp (3 años)'!$K$46,INT((ROW()-13)/2),0)),"",OFFSET('5. Pp (3 años)'!$K$46,INT((ROW()-13)/2),0))</f>
        <v/>
      </c>
      <c r="G297" s="492" t="str">
        <f ca="1">IF(ISBLANK(OFFSET('5. Pp (3 años)'!$H$46,INT((ROW()-13)/2),0)),"",OFFSET('5. Pp (3 años)'!$H$46,INT((ROW()-13)/2),0))</f>
        <v/>
      </c>
      <c r="H297" s="535" t="str">
        <f ca="1">IF(ISBLANK(OFFSET('9. METAS'!$L$20,INT((ROW()-13)/2),0)),"",OFFSET('9. METAS'!$L$20,INT((ROW()-13)/2),0))</f>
        <v/>
      </c>
      <c r="I297" s="479"/>
      <c r="J297" s="135" t="e">
        <f ca="1">IF(MOD(ROW()-13,2)=0,IF(ISBLANK(OFFSET(#REF!,INT((ROW()-13)/2),0)),"",OFFSET(#REF!,INT((ROW()-13)/2),0)),IF(ISBLANK(OFFSET('9. METAS'!$U$20,INT((ROW()-14)/2),0)),"",OFFSET('9. METAS'!$U$20,INT((ROW()-14)/2),0)))</f>
        <v>#REF!</v>
      </c>
      <c r="K297" s="136" t="e">
        <f ca="1">IF(MOD(ROW()-13,2)=0,IF(ISBLANK(OFFSET(#REF!,INT((ROW()-13)/2),0)),"",OFFSET(#REF!,INT((ROW()-13)/2),0)),IF(ISBLANK(OFFSET('9. METAS'!$V$20,INT((ROW()-14)/2),0)),"",OFFSET('9. METAS'!$V$20,INT((ROW()-14)/2),0)))</f>
        <v>#REF!</v>
      </c>
      <c r="L297" s="136" t="e">
        <f ca="1">IF(MOD(ROW()-13,2)=0,IF(ISBLANK(OFFSET(#REF!,INT((ROW()-13)/2),0)),"",OFFSET(#REF!,INT((ROW()-13)/2),0)),IF(ISBLANK(OFFSET('9. METAS'!$W$20,INT((ROW()-14)/2),0)),"",OFFSET('9. METAS'!$W$20,INT((ROW()-14)/2),0)))</f>
        <v>#REF!</v>
      </c>
      <c r="M297" s="137" t="e">
        <f ca="1">IF(MOD(ROW()-13,2)=0,IF(ISBLANK(OFFSET(#REF!,INT((ROW()-13)/2),0)),"",OFFSET(#REF!,INT((ROW()-13)/2),0)),IF(ISBLANK(OFFSET('9. METAS'!$X$20,INT((ROW()-14)/2),0)),"",OFFSET('9. METAS'!$X$20,INT((ROW()-14)/2),0)))</f>
        <v>#REF!</v>
      </c>
      <c r="N297" s="536" t="str">
        <f t="shared" ref="N297" ca="1" si="280">IFERROR(J297/J298,"ND")</f>
        <v>ND</v>
      </c>
      <c r="O297" s="507" t="str">
        <f t="shared" ref="O297" ca="1" si="281">IFERROR(((J297+K297)/H297),"ND")</f>
        <v>ND</v>
      </c>
      <c r="P297" s="538"/>
    </row>
    <row r="298" spans="3:16">
      <c r="C298" s="498"/>
      <c r="D298" s="488"/>
      <c r="E298" s="488"/>
      <c r="F298" s="490"/>
      <c r="G298" s="492"/>
      <c r="H298" s="535"/>
      <c r="I298" s="480"/>
      <c r="J298" s="135" t="str">
        <f ca="1">IF(MOD(ROW()-13,2)=0,IF(ISBLANK(OFFSET(#REF!,INT((ROW()-13)/2),0)),"",OFFSET(#REF!,INT((ROW()-13)/2),0)),IF(ISBLANK(OFFSET('9. METAS'!$U$20,INT((ROW()-14)/2),0)),"",OFFSET('9. METAS'!$U$20,INT((ROW()-14)/2),0)))</f>
        <v/>
      </c>
      <c r="K298" s="136" t="str">
        <f ca="1">IF(MOD(ROW()-13,2)=0,IF(ISBLANK(OFFSET(#REF!,INT((ROW()-13)/2),0)),"",OFFSET(#REF!,INT((ROW()-13)/2),0)),IF(ISBLANK(OFFSET('9. METAS'!$V$20,INT((ROW()-14)/2),0)),"",OFFSET('9. METAS'!$V$20,INT((ROW()-14)/2),0)))</f>
        <v/>
      </c>
      <c r="L298" s="136" t="str">
        <f ca="1">IF(MOD(ROW()-13,2)=0,IF(ISBLANK(OFFSET(#REF!,INT((ROW()-13)/2),0)),"",OFFSET(#REF!,INT((ROW()-13)/2),0)),IF(ISBLANK(OFFSET('9. METAS'!$W$20,INT((ROW()-14)/2),0)),"",OFFSET('9. METAS'!$W$20,INT((ROW()-14)/2),0)))</f>
        <v/>
      </c>
      <c r="M298" s="137" t="str">
        <f ca="1">IF(MOD(ROW()-13,2)=0,IF(ISBLANK(OFFSET(#REF!,INT((ROW()-13)/2),0)),"",OFFSET(#REF!,INT((ROW()-13)/2),0)),IF(ISBLANK(OFFSET('9. METAS'!$X$20,INT((ROW()-14)/2),0)),"",OFFSET('9. METAS'!$X$20,INT((ROW()-14)/2),0)))</f>
        <v/>
      </c>
      <c r="N298" s="537"/>
      <c r="O298" s="508"/>
      <c r="P298" s="539"/>
    </row>
    <row r="299" spans="3:16">
      <c r="C299" s="486" t="str">
        <f ca="1">IF(ISBLANK(OFFSET('5. Pp (3 años)'!$C$46,INT((ROW()-13)/2),0)),"",OFFSET('5. Pp (3 años)'!$C$46,INT((ROW()-13)/2),0))</f>
        <v/>
      </c>
      <c r="D299" s="488" t="str">
        <f ca="1">IF(ISBLANK(OFFSET('5. Pp (3 años)'!$D$46,INT((ROW()-13)/2),0)),"",OFFSET('5. Pp (3 años)'!$D$46,INT((ROW()-13)/2),0))</f>
        <v/>
      </c>
      <c r="E299" s="488" t="str">
        <f ca="1">IF(ISBLANK(OFFSET('5. Pp (3 años)'!$E$46,INT((ROW()-13)/2),0)),"",OFFSET('5. Pp (3 años)'!$E$46,INT((ROW()-13)/2),0))</f>
        <v/>
      </c>
      <c r="F299" s="490" t="str">
        <f ca="1">IF(ISBLANK(OFFSET('5. Pp (3 años)'!$K$46,INT((ROW()-13)/2),0)),"",OFFSET('5. Pp (3 años)'!$K$46,INT((ROW()-13)/2),0))</f>
        <v/>
      </c>
      <c r="G299" s="492" t="str">
        <f ca="1">IF(ISBLANK(OFFSET('5. Pp (3 años)'!$H$46,INT((ROW()-13)/2),0)),"",OFFSET('5. Pp (3 años)'!$H$46,INT((ROW()-13)/2),0))</f>
        <v/>
      </c>
      <c r="H299" s="535" t="str">
        <f ca="1">IF(ISBLANK(OFFSET('9. METAS'!$L$20,INT((ROW()-13)/2),0)),"",OFFSET('9. METAS'!$L$20,INT((ROW()-13)/2),0))</f>
        <v/>
      </c>
      <c r="I299" s="479"/>
      <c r="J299" s="135" t="e">
        <f ca="1">IF(MOD(ROW()-13,2)=0,IF(ISBLANK(OFFSET(#REF!,INT((ROW()-13)/2),0)),"",OFFSET(#REF!,INT((ROW()-13)/2),0)),IF(ISBLANK(OFFSET('9. METAS'!$U$20,INT((ROW()-14)/2),0)),"",OFFSET('9. METAS'!$U$20,INT((ROW()-14)/2),0)))</f>
        <v>#REF!</v>
      </c>
      <c r="K299" s="136" t="e">
        <f ca="1">IF(MOD(ROW()-13,2)=0,IF(ISBLANK(OFFSET(#REF!,INT((ROW()-13)/2),0)),"",OFFSET(#REF!,INT((ROW()-13)/2),0)),IF(ISBLANK(OFFSET('9. METAS'!$V$20,INT((ROW()-14)/2),0)),"",OFFSET('9. METAS'!$V$20,INT((ROW()-14)/2),0)))</f>
        <v>#REF!</v>
      </c>
      <c r="L299" s="136" t="e">
        <f ca="1">IF(MOD(ROW()-13,2)=0,IF(ISBLANK(OFFSET(#REF!,INT((ROW()-13)/2),0)),"",OFFSET(#REF!,INT((ROW()-13)/2),0)),IF(ISBLANK(OFFSET('9. METAS'!$W$20,INT((ROW()-14)/2),0)),"",OFFSET('9. METAS'!$W$20,INT((ROW()-14)/2),0)))</f>
        <v>#REF!</v>
      </c>
      <c r="M299" s="137" t="e">
        <f ca="1">IF(MOD(ROW()-13,2)=0,IF(ISBLANK(OFFSET(#REF!,INT((ROW()-13)/2),0)),"",OFFSET(#REF!,INT((ROW()-13)/2),0)),IF(ISBLANK(OFFSET('9. METAS'!$X$20,INT((ROW()-14)/2),0)),"",OFFSET('9. METAS'!$X$20,INT((ROW()-14)/2),0)))</f>
        <v>#REF!</v>
      </c>
      <c r="N299" s="536" t="str">
        <f t="shared" ref="N299" ca="1" si="282">IFERROR(J299/J300,"ND")</f>
        <v>ND</v>
      </c>
      <c r="O299" s="507" t="str">
        <f t="shared" ref="O299" ca="1" si="283">IFERROR(((J299+K299)/H299),"ND")</f>
        <v>ND</v>
      </c>
      <c r="P299" s="538"/>
    </row>
    <row r="300" spans="3:16">
      <c r="C300" s="498"/>
      <c r="D300" s="488"/>
      <c r="E300" s="488"/>
      <c r="F300" s="490"/>
      <c r="G300" s="492"/>
      <c r="H300" s="535"/>
      <c r="I300" s="480"/>
      <c r="J300" s="135" t="str">
        <f ca="1">IF(MOD(ROW()-13,2)=0,IF(ISBLANK(OFFSET(#REF!,INT((ROW()-13)/2),0)),"",OFFSET(#REF!,INT((ROW()-13)/2),0)),IF(ISBLANK(OFFSET('9. METAS'!$U$20,INT((ROW()-14)/2),0)),"",OFFSET('9. METAS'!$U$20,INT((ROW()-14)/2),0)))</f>
        <v/>
      </c>
      <c r="K300" s="136" t="str">
        <f ca="1">IF(MOD(ROW()-13,2)=0,IF(ISBLANK(OFFSET(#REF!,INT((ROW()-13)/2),0)),"",OFFSET(#REF!,INT((ROW()-13)/2),0)),IF(ISBLANK(OFFSET('9. METAS'!$V$20,INT((ROW()-14)/2),0)),"",OFFSET('9. METAS'!$V$20,INT((ROW()-14)/2),0)))</f>
        <v/>
      </c>
      <c r="L300" s="136" t="str">
        <f ca="1">IF(MOD(ROW()-13,2)=0,IF(ISBLANK(OFFSET(#REF!,INT((ROW()-13)/2),0)),"",OFFSET(#REF!,INT((ROW()-13)/2),0)),IF(ISBLANK(OFFSET('9. METAS'!$W$20,INT((ROW()-14)/2),0)),"",OFFSET('9. METAS'!$W$20,INT((ROW()-14)/2),0)))</f>
        <v/>
      </c>
      <c r="M300" s="137" t="str">
        <f ca="1">IF(MOD(ROW()-13,2)=0,IF(ISBLANK(OFFSET(#REF!,INT((ROW()-13)/2),0)),"",OFFSET(#REF!,INT((ROW()-13)/2),0)),IF(ISBLANK(OFFSET('9. METAS'!$X$20,INT((ROW()-14)/2),0)),"",OFFSET('9. METAS'!$X$20,INT((ROW()-14)/2),0)))</f>
        <v/>
      </c>
      <c r="N300" s="537"/>
      <c r="O300" s="508"/>
      <c r="P300" s="539"/>
    </row>
    <row r="301" spans="3:16">
      <c r="C301" s="486" t="str">
        <f ca="1">IF(ISBLANK(OFFSET('5. Pp (3 años)'!$C$46,INT((ROW()-13)/2),0)),"",OFFSET('5. Pp (3 años)'!$C$46,INT((ROW()-13)/2),0))</f>
        <v/>
      </c>
      <c r="D301" s="488" t="str">
        <f ca="1">IF(ISBLANK(OFFSET('5. Pp (3 años)'!$D$46,INT((ROW()-13)/2),0)),"",OFFSET('5. Pp (3 años)'!$D$46,INT((ROW()-13)/2),0))</f>
        <v/>
      </c>
      <c r="E301" s="488" t="str">
        <f ca="1">IF(ISBLANK(OFFSET('5. Pp (3 años)'!$E$46,INT((ROW()-13)/2),0)),"",OFFSET('5. Pp (3 años)'!$E$46,INT((ROW()-13)/2),0))</f>
        <v/>
      </c>
      <c r="F301" s="490" t="str">
        <f ca="1">IF(ISBLANK(OFFSET('5. Pp (3 años)'!$K$46,INT((ROW()-13)/2),0)),"",OFFSET('5. Pp (3 años)'!$K$46,INT((ROW()-13)/2),0))</f>
        <v/>
      </c>
      <c r="G301" s="492" t="str">
        <f ca="1">IF(ISBLANK(OFFSET('5. Pp (3 años)'!$H$46,INT((ROW()-13)/2),0)),"",OFFSET('5. Pp (3 años)'!$H$46,INT((ROW()-13)/2),0))</f>
        <v/>
      </c>
      <c r="H301" s="535" t="str">
        <f ca="1">IF(ISBLANK(OFFSET('9. METAS'!$L$20,INT((ROW()-13)/2),0)),"",OFFSET('9. METAS'!$L$20,INT((ROW()-13)/2),0))</f>
        <v/>
      </c>
      <c r="I301" s="479"/>
      <c r="J301" s="135" t="e">
        <f ca="1">IF(MOD(ROW()-13,2)=0,IF(ISBLANK(OFFSET(#REF!,INT((ROW()-13)/2),0)),"",OFFSET(#REF!,INT((ROW()-13)/2),0)),IF(ISBLANK(OFFSET('9. METAS'!$U$20,INT((ROW()-14)/2),0)),"",OFFSET('9. METAS'!$U$20,INT((ROW()-14)/2),0)))</f>
        <v>#REF!</v>
      </c>
      <c r="K301" s="136" t="e">
        <f ca="1">IF(MOD(ROW()-13,2)=0,IF(ISBLANK(OFFSET(#REF!,INT((ROW()-13)/2),0)),"",OFFSET(#REF!,INT((ROW()-13)/2),0)),IF(ISBLANK(OFFSET('9. METAS'!$V$20,INT((ROW()-14)/2),0)),"",OFFSET('9. METAS'!$V$20,INT((ROW()-14)/2),0)))</f>
        <v>#REF!</v>
      </c>
      <c r="L301" s="136" t="e">
        <f ca="1">IF(MOD(ROW()-13,2)=0,IF(ISBLANK(OFFSET(#REF!,INT((ROW()-13)/2),0)),"",OFFSET(#REF!,INT((ROW()-13)/2),0)),IF(ISBLANK(OFFSET('9. METAS'!$W$20,INT((ROW()-14)/2),0)),"",OFFSET('9. METAS'!$W$20,INT((ROW()-14)/2),0)))</f>
        <v>#REF!</v>
      </c>
      <c r="M301" s="137" t="e">
        <f ca="1">IF(MOD(ROW()-13,2)=0,IF(ISBLANK(OFFSET(#REF!,INT((ROW()-13)/2),0)),"",OFFSET(#REF!,INT((ROW()-13)/2),0)),IF(ISBLANK(OFFSET('9. METAS'!$X$20,INT((ROW()-14)/2),0)),"",OFFSET('9. METAS'!$X$20,INT((ROW()-14)/2),0)))</f>
        <v>#REF!</v>
      </c>
      <c r="N301" s="536" t="str">
        <f t="shared" ref="N301" ca="1" si="284">IFERROR(J301/J302,"ND")</f>
        <v>ND</v>
      </c>
      <c r="O301" s="507" t="str">
        <f t="shared" ref="O301" ca="1" si="285">IFERROR(((J301+K301)/H301),"ND")</f>
        <v>ND</v>
      </c>
      <c r="P301" s="538"/>
    </row>
    <row r="302" spans="3:16">
      <c r="C302" s="498"/>
      <c r="D302" s="488"/>
      <c r="E302" s="488"/>
      <c r="F302" s="490"/>
      <c r="G302" s="492"/>
      <c r="H302" s="535"/>
      <c r="I302" s="480"/>
      <c r="J302" s="135" t="str">
        <f ca="1">IF(MOD(ROW()-13,2)=0,IF(ISBLANK(OFFSET(#REF!,INT((ROW()-13)/2),0)),"",OFFSET(#REF!,INT((ROW()-13)/2),0)),IF(ISBLANK(OFFSET('9. METAS'!$U$20,INT((ROW()-14)/2),0)),"",OFFSET('9. METAS'!$U$20,INT((ROW()-14)/2),0)))</f>
        <v/>
      </c>
      <c r="K302" s="136" t="str">
        <f ca="1">IF(MOD(ROW()-13,2)=0,IF(ISBLANK(OFFSET(#REF!,INT((ROW()-13)/2),0)),"",OFFSET(#REF!,INT((ROW()-13)/2),0)),IF(ISBLANK(OFFSET('9. METAS'!$V$20,INT((ROW()-14)/2),0)),"",OFFSET('9. METAS'!$V$20,INT((ROW()-14)/2),0)))</f>
        <v/>
      </c>
      <c r="L302" s="136" t="str">
        <f ca="1">IF(MOD(ROW()-13,2)=0,IF(ISBLANK(OFFSET(#REF!,INT((ROW()-13)/2),0)),"",OFFSET(#REF!,INT((ROW()-13)/2),0)),IF(ISBLANK(OFFSET('9. METAS'!$W$20,INT((ROW()-14)/2),0)),"",OFFSET('9. METAS'!$W$20,INT((ROW()-14)/2),0)))</f>
        <v/>
      </c>
      <c r="M302" s="137" t="str">
        <f ca="1">IF(MOD(ROW()-13,2)=0,IF(ISBLANK(OFFSET(#REF!,INT((ROW()-13)/2),0)),"",OFFSET(#REF!,INT((ROW()-13)/2),0)),IF(ISBLANK(OFFSET('9. METAS'!$X$20,INT((ROW()-14)/2),0)),"",OFFSET('9. METAS'!$X$20,INT((ROW()-14)/2),0)))</f>
        <v/>
      </c>
      <c r="N302" s="537"/>
      <c r="O302" s="508"/>
      <c r="P302" s="539"/>
    </row>
    <row r="303" spans="3:16">
      <c r="C303" s="486" t="str">
        <f ca="1">IF(ISBLANK(OFFSET('5. Pp (3 años)'!$C$46,INT((ROW()-13)/2),0)),"",OFFSET('5. Pp (3 años)'!$C$46,INT((ROW()-13)/2),0))</f>
        <v/>
      </c>
      <c r="D303" s="488" t="str">
        <f ca="1">IF(ISBLANK(OFFSET('5. Pp (3 años)'!$D$46,INT((ROW()-13)/2),0)),"",OFFSET('5. Pp (3 años)'!$D$46,INT((ROW()-13)/2),0))</f>
        <v/>
      </c>
      <c r="E303" s="488" t="str">
        <f ca="1">IF(ISBLANK(OFFSET('5. Pp (3 años)'!$E$46,INT((ROW()-13)/2),0)),"",OFFSET('5. Pp (3 años)'!$E$46,INT((ROW()-13)/2),0))</f>
        <v/>
      </c>
      <c r="F303" s="490" t="str">
        <f ca="1">IF(ISBLANK(OFFSET('5. Pp (3 años)'!$K$46,INT((ROW()-13)/2),0)),"",OFFSET('5. Pp (3 años)'!$K$46,INT((ROW()-13)/2),0))</f>
        <v/>
      </c>
      <c r="G303" s="492" t="str">
        <f ca="1">IF(ISBLANK(OFFSET('5. Pp (3 años)'!$H$46,INT((ROW()-13)/2),0)),"",OFFSET('5. Pp (3 años)'!$H$46,INT((ROW()-13)/2),0))</f>
        <v/>
      </c>
      <c r="H303" s="535" t="str">
        <f ca="1">IF(ISBLANK(OFFSET('9. METAS'!$L$20,INT((ROW()-13)/2),0)),"",OFFSET('9. METAS'!$L$20,INT((ROW()-13)/2),0))</f>
        <v/>
      </c>
      <c r="I303" s="479"/>
      <c r="J303" s="135" t="e">
        <f ca="1">IF(MOD(ROW()-13,2)=0,IF(ISBLANK(OFFSET(#REF!,INT((ROW()-13)/2),0)),"",OFFSET(#REF!,INT((ROW()-13)/2),0)),IF(ISBLANK(OFFSET('9. METAS'!$U$20,INT((ROW()-14)/2),0)),"",OFFSET('9. METAS'!$U$20,INT((ROW()-14)/2),0)))</f>
        <v>#REF!</v>
      </c>
      <c r="K303" s="136" t="e">
        <f ca="1">IF(MOD(ROW()-13,2)=0,IF(ISBLANK(OFFSET(#REF!,INT((ROW()-13)/2),0)),"",OFFSET(#REF!,INT((ROW()-13)/2),0)),IF(ISBLANK(OFFSET('9. METAS'!$V$20,INT((ROW()-14)/2),0)),"",OFFSET('9. METAS'!$V$20,INT((ROW()-14)/2),0)))</f>
        <v>#REF!</v>
      </c>
      <c r="L303" s="136" t="e">
        <f ca="1">IF(MOD(ROW()-13,2)=0,IF(ISBLANK(OFFSET(#REF!,INT((ROW()-13)/2),0)),"",OFFSET(#REF!,INT((ROW()-13)/2),0)),IF(ISBLANK(OFFSET('9. METAS'!$W$20,INT((ROW()-14)/2),0)),"",OFFSET('9. METAS'!$W$20,INT((ROW()-14)/2),0)))</f>
        <v>#REF!</v>
      </c>
      <c r="M303" s="137" t="e">
        <f ca="1">IF(MOD(ROW()-13,2)=0,IF(ISBLANK(OFFSET(#REF!,INT((ROW()-13)/2),0)),"",OFFSET(#REF!,INT((ROW()-13)/2),0)),IF(ISBLANK(OFFSET('9. METAS'!$X$20,INT((ROW()-14)/2),0)),"",OFFSET('9. METAS'!$X$20,INT((ROW()-14)/2),0)))</f>
        <v>#REF!</v>
      </c>
      <c r="N303" s="536" t="str">
        <f t="shared" ref="N303" ca="1" si="286">IFERROR(J303/J304,"ND")</f>
        <v>ND</v>
      </c>
      <c r="O303" s="507" t="str">
        <f t="shared" ref="O303" ca="1" si="287">IFERROR(((J303+K303)/H303),"ND")</f>
        <v>ND</v>
      </c>
      <c r="P303" s="538"/>
    </row>
    <row r="304" spans="3:16">
      <c r="C304" s="498"/>
      <c r="D304" s="488"/>
      <c r="E304" s="488"/>
      <c r="F304" s="490"/>
      <c r="G304" s="492"/>
      <c r="H304" s="535"/>
      <c r="I304" s="480"/>
      <c r="J304" s="135" t="str">
        <f ca="1">IF(MOD(ROW()-13,2)=0,IF(ISBLANK(OFFSET(#REF!,INT((ROW()-13)/2),0)),"",OFFSET(#REF!,INT((ROW()-13)/2),0)),IF(ISBLANK(OFFSET('9. METAS'!$U$20,INT((ROW()-14)/2),0)),"",OFFSET('9. METAS'!$U$20,INT((ROW()-14)/2),0)))</f>
        <v/>
      </c>
      <c r="K304" s="136" t="str">
        <f ca="1">IF(MOD(ROW()-13,2)=0,IF(ISBLANK(OFFSET(#REF!,INT((ROW()-13)/2),0)),"",OFFSET(#REF!,INT((ROW()-13)/2),0)),IF(ISBLANK(OFFSET('9. METAS'!$V$20,INT((ROW()-14)/2),0)),"",OFFSET('9. METAS'!$V$20,INT((ROW()-14)/2),0)))</f>
        <v/>
      </c>
      <c r="L304" s="136" t="str">
        <f ca="1">IF(MOD(ROW()-13,2)=0,IF(ISBLANK(OFFSET(#REF!,INT((ROW()-13)/2),0)),"",OFFSET(#REF!,INT((ROW()-13)/2),0)),IF(ISBLANK(OFFSET('9. METAS'!$W$20,INT((ROW()-14)/2),0)),"",OFFSET('9. METAS'!$W$20,INT((ROW()-14)/2),0)))</f>
        <v/>
      </c>
      <c r="M304" s="137" t="str">
        <f ca="1">IF(MOD(ROW()-13,2)=0,IF(ISBLANK(OFFSET(#REF!,INT((ROW()-13)/2),0)),"",OFFSET(#REF!,INT((ROW()-13)/2),0)),IF(ISBLANK(OFFSET('9. METAS'!$X$20,INT((ROW()-14)/2),0)),"",OFFSET('9. METAS'!$X$20,INT((ROW()-14)/2),0)))</f>
        <v/>
      </c>
      <c r="N304" s="537"/>
      <c r="O304" s="508"/>
      <c r="P304" s="539"/>
    </row>
    <row r="305" spans="3:16">
      <c r="C305" s="486" t="str">
        <f ca="1">IF(ISBLANK(OFFSET('5. Pp (3 años)'!$C$46,INT((ROW()-13)/2),0)),"",OFFSET('5. Pp (3 años)'!$C$46,INT((ROW()-13)/2),0))</f>
        <v/>
      </c>
      <c r="D305" s="488" t="str">
        <f ca="1">IF(ISBLANK(OFFSET('5. Pp (3 años)'!$D$46,INT((ROW()-13)/2),0)),"",OFFSET('5. Pp (3 años)'!$D$46,INT((ROW()-13)/2),0))</f>
        <v/>
      </c>
      <c r="E305" s="488" t="str">
        <f ca="1">IF(ISBLANK(OFFSET('5. Pp (3 años)'!$E$46,INT((ROW()-13)/2),0)),"",OFFSET('5. Pp (3 años)'!$E$46,INT((ROW()-13)/2),0))</f>
        <v/>
      </c>
      <c r="F305" s="490" t="str">
        <f ca="1">IF(ISBLANK(OFFSET('5. Pp (3 años)'!$K$46,INT((ROW()-13)/2),0)),"",OFFSET('5. Pp (3 años)'!$K$46,INT((ROW()-13)/2),0))</f>
        <v/>
      </c>
      <c r="G305" s="492" t="str">
        <f ca="1">IF(ISBLANK(OFFSET('5. Pp (3 años)'!$H$46,INT((ROW()-13)/2),0)),"",OFFSET('5. Pp (3 años)'!$H$46,INT((ROW()-13)/2),0))</f>
        <v/>
      </c>
      <c r="H305" s="535" t="str">
        <f ca="1">IF(ISBLANK(OFFSET('9. METAS'!$L$20,INT((ROW()-13)/2),0)),"",OFFSET('9. METAS'!$L$20,INT((ROW()-13)/2),0))</f>
        <v/>
      </c>
      <c r="I305" s="479"/>
      <c r="J305" s="135" t="e">
        <f ca="1">IF(MOD(ROW()-13,2)=0,IF(ISBLANK(OFFSET(#REF!,INT((ROW()-13)/2),0)),"",OFFSET(#REF!,INT((ROW()-13)/2),0)),IF(ISBLANK(OFFSET('9. METAS'!$U$20,INT((ROW()-14)/2),0)),"",OFFSET('9. METAS'!$U$20,INT((ROW()-14)/2),0)))</f>
        <v>#REF!</v>
      </c>
      <c r="K305" s="136" t="e">
        <f ca="1">IF(MOD(ROW()-13,2)=0,IF(ISBLANK(OFFSET(#REF!,INT((ROW()-13)/2),0)),"",OFFSET(#REF!,INT((ROW()-13)/2),0)),IF(ISBLANK(OFFSET('9. METAS'!$V$20,INT((ROW()-14)/2),0)),"",OFFSET('9. METAS'!$V$20,INT((ROW()-14)/2),0)))</f>
        <v>#REF!</v>
      </c>
      <c r="L305" s="136" t="e">
        <f ca="1">IF(MOD(ROW()-13,2)=0,IF(ISBLANK(OFFSET(#REF!,INT((ROW()-13)/2),0)),"",OFFSET(#REF!,INT((ROW()-13)/2),0)),IF(ISBLANK(OFFSET('9. METAS'!$W$20,INT((ROW()-14)/2),0)),"",OFFSET('9. METAS'!$W$20,INT((ROW()-14)/2),0)))</f>
        <v>#REF!</v>
      </c>
      <c r="M305" s="137" t="e">
        <f ca="1">IF(MOD(ROW()-13,2)=0,IF(ISBLANK(OFFSET(#REF!,INT((ROW()-13)/2),0)),"",OFFSET(#REF!,INT((ROW()-13)/2),0)),IF(ISBLANK(OFFSET('9. METAS'!$X$20,INT((ROW()-14)/2),0)),"",OFFSET('9. METAS'!$X$20,INT((ROW()-14)/2),0)))</f>
        <v>#REF!</v>
      </c>
      <c r="N305" s="536" t="str">
        <f t="shared" ref="N305" ca="1" si="288">IFERROR(J305/J306,"ND")</f>
        <v>ND</v>
      </c>
      <c r="O305" s="507" t="str">
        <f t="shared" ref="O305" ca="1" si="289">IFERROR(((J305+K305)/H305),"ND")</f>
        <v>ND</v>
      </c>
      <c r="P305" s="538"/>
    </row>
    <row r="306" spans="3:16">
      <c r="C306" s="498"/>
      <c r="D306" s="488"/>
      <c r="E306" s="488"/>
      <c r="F306" s="490"/>
      <c r="G306" s="492"/>
      <c r="H306" s="535"/>
      <c r="I306" s="480"/>
      <c r="J306" s="135" t="str">
        <f ca="1">IF(MOD(ROW()-13,2)=0,IF(ISBLANK(OFFSET(#REF!,INT((ROW()-13)/2),0)),"",OFFSET(#REF!,INT((ROW()-13)/2),0)),IF(ISBLANK(OFFSET('9. METAS'!$U$20,INT((ROW()-14)/2),0)),"",OFFSET('9. METAS'!$U$20,INT((ROW()-14)/2),0)))</f>
        <v/>
      </c>
      <c r="K306" s="136" t="str">
        <f ca="1">IF(MOD(ROW()-13,2)=0,IF(ISBLANK(OFFSET(#REF!,INT((ROW()-13)/2),0)),"",OFFSET(#REF!,INT((ROW()-13)/2),0)),IF(ISBLANK(OFFSET('9. METAS'!$V$20,INT((ROW()-14)/2),0)),"",OFFSET('9. METAS'!$V$20,INT((ROW()-14)/2),0)))</f>
        <v/>
      </c>
      <c r="L306" s="136" t="str">
        <f ca="1">IF(MOD(ROW()-13,2)=0,IF(ISBLANK(OFFSET(#REF!,INT((ROW()-13)/2),0)),"",OFFSET(#REF!,INT((ROW()-13)/2),0)),IF(ISBLANK(OFFSET('9. METAS'!$W$20,INT((ROW()-14)/2),0)),"",OFFSET('9. METAS'!$W$20,INT((ROW()-14)/2),0)))</f>
        <v/>
      </c>
      <c r="M306" s="137" t="str">
        <f ca="1">IF(MOD(ROW()-13,2)=0,IF(ISBLANK(OFFSET(#REF!,INT((ROW()-13)/2),0)),"",OFFSET(#REF!,INT((ROW()-13)/2),0)),IF(ISBLANK(OFFSET('9. METAS'!$X$20,INT((ROW()-14)/2),0)),"",OFFSET('9. METAS'!$X$20,INT((ROW()-14)/2),0)))</f>
        <v/>
      </c>
      <c r="N306" s="537"/>
      <c r="O306" s="508"/>
      <c r="P306" s="539"/>
    </row>
    <row r="307" spans="3:16">
      <c r="C307" s="486" t="str">
        <f ca="1">IF(ISBLANK(OFFSET('5. Pp (3 años)'!$C$46,INT((ROW()-13)/2),0)),"",OFFSET('5. Pp (3 años)'!$C$46,INT((ROW()-13)/2),0))</f>
        <v/>
      </c>
      <c r="D307" s="488" t="str">
        <f ca="1">IF(ISBLANK(OFFSET('5. Pp (3 años)'!$D$46,INT((ROW()-13)/2),0)),"",OFFSET('5. Pp (3 años)'!$D$46,INT((ROW()-13)/2),0))</f>
        <v/>
      </c>
      <c r="E307" s="488" t="str">
        <f ca="1">IF(ISBLANK(OFFSET('5. Pp (3 años)'!$E$46,INT((ROW()-13)/2),0)),"",OFFSET('5. Pp (3 años)'!$E$46,INT((ROW()-13)/2),0))</f>
        <v/>
      </c>
      <c r="F307" s="490" t="str">
        <f ca="1">IF(ISBLANK(OFFSET('5. Pp (3 años)'!$K$46,INT((ROW()-13)/2),0)),"",OFFSET('5. Pp (3 años)'!$K$46,INT((ROW()-13)/2),0))</f>
        <v/>
      </c>
      <c r="G307" s="492" t="str">
        <f ca="1">IF(ISBLANK(OFFSET('5. Pp (3 años)'!$H$46,INT((ROW()-13)/2),0)),"",OFFSET('5. Pp (3 años)'!$H$46,INT((ROW()-13)/2),0))</f>
        <v/>
      </c>
      <c r="H307" s="535" t="str">
        <f ca="1">IF(ISBLANK(OFFSET('9. METAS'!$L$20,INT((ROW()-13)/2),0)),"",OFFSET('9. METAS'!$L$20,INT((ROW()-13)/2),0))</f>
        <v/>
      </c>
      <c r="I307" s="479"/>
      <c r="J307" s="135" t="e">
        <f ca="1">IF(MOD(ROW()-13,2)=0,IF(ISBLANK(OFFSET(#REF!,INT((ROW()-13)/2),0)),"",OFFSET(#REF!,INT((ROW()-13)/2),0)),IF(ISBLANK(OFFSET('9. METAS'!$U$20,INT((ROW()-14)/2),0)),"",OFFSET('9. METAS'!$U$20,INT((ROW()-14)/2),0)))</f>
        <v>#REF!</v>
      </c>
      <c r="K307" s="136" t="e">
        <f ca="1">IF(MOD(ROW()-13,2)=0,IF(ISBLANK(OFFSET(#REF!,INT((ROW()-13)/2),0)),"",OFFSET(#REF!,INT((ROW()-13)/2),0)),IF(ISBLANK(OFFSET('9. METAS'!$V$20,INT((ROW()-14)/2),0)),"",OFFSET('9. METAS'!$V$20,INT((ROW()-14)/2),0)))</f>
        <v>#REF!</v>
      </c>
      <c r="L307" s="136" t="e">
        <f ca="1">IF(MOD(ROW()-13,2)=0,IF(ISBLANK(OFFSET(#REF!,INT((ROW()-13)/2),0)),"",OFFSET(#REF!,INT((ROW()-13)/2),0)),IF(ISBLANK(OFFSET('9. METAS'!$W$20,INT((ROW()-14)/2),0)),"",OFFSET('9. METAS'!$W$20,INT((ROW()-14)/2),0)))</f>
        <v>#REF!</v>
      </c>
      <c r="M307" s="137" t="e">
        <f ca="1">IF(MOD(ROW()-13,2)=0,IF(ISBLANK(OFFSET(#REF!,INT((ROW()-13)/2),0)),"",OFFSET(#REF!,INT((ROW()-13)/2),0)),IF(ISBLANK(OFFSET('9. METAS'!$X$20,INT((ROW()-14)/2),0)),"",OFFSET('9. METAS'!$X$20,INT((ROW()-14)/2),0)))</f>
        <v>#REF!</v>
      </c>
      <c r="N307" s="536" t="str">
        <f t="shared" ref="N307" ca="1" si="290">IFERROR(J307/J308,"ND")</f>
        <v>ND</v>
      </c>
      <c r="O307" s="507" t="str">
        <f t="shared" ref="O307" ca="1" si="291">IFERROR(((J307+K307)/H307),"ND")</f>
        <v>ND</v>
      </c>
      <c r="P307" s="538"/>
    </row>
    <row r="308" spans="3:16">
      <c r="C308" s="498"/>
      <c r="D308" s="488"/>
      <c r="E308" s="488"/>
      <c r="F308" s="490"/>
      <c r="G308" s="492"/>
      <c r="H308" s="535"/>
      <c r="I308" s="480"/>
      <c r="J308" s="135" t="str">
        <f ca="1">IF(MOD(ROW()-13,2)=0,IF(ISBLANK(OFFSET(#REF!,INT((ROW()-13)/2),0)),"",OFFSET(#REF!,INT((ROW()-13)/2),0)),IF(ISBLANK(OFFSET('9. METAS'!$U$20,INT((ROW()-14)/2),0)),"",OFFSET('9. METAS'!$U$20,INT((ROW()-14)/2),0)))</f>
        <v/>
      </c>
      <c r="K308" s="136" t="str">
        <f ca="1">IF(MOD(ROW()-13,2)=0,IF(ISBLANK(OFFSET(#REF!,INT((ROW()-13)/2),0)),"",OFFSET(#REF!,INT((ROW()-13)/2),0)),IF(ISBLANK(OFFSET('9. METAS'!$V$20,INT((ROW()-14)/2),0)),"",OFFSET('9. METAS'!$V$20,INT((ROW()-14)/2),0)))</f>
        <v/>
      </c>
      <c r="L308" s="136" t="str">
        <f ca="1">IF(MOD(ROW()-13,2)=0,IF(ISBLANK(OFFSET(#REF!,INT((ROW()-13)/2),0)),"",OFFSET(#REF!,INT((ROW()-13)/2),0)),IF(ISBLANK(OFFSET('9. METAS'!$W$20,INT((ROW()-14)/2),0)),"",OFFSET('9. METAS'!$W$20,INT((ROW()-14)/2),0)))</f>
        <v/>
      </c>
      <c r="M308" s="137" t="str">
        <f ca="1">IF(MOD(ROW()-13,2)=0,IF(ISBLANK(OFFSET(#REF!,INT((ROW()-13)/2),0)),"",OFFSET(#REF!,INT((ROW()-13)/2),0)),IF(ISBLANK(OFFSET('9. METAS'!$X$20,INT((ROW()-14)/2),0)),"",OFFSET('9. METAS'!$X$20,INT((ROW()-14)/2),0)))</f>
        <v/>
      </c>
      <c r="N308" s="537"/>
      <c r="O308" s="508"/>
      <c r="P308" s="539"/>
    </row>
    <row r="309" spans="3:16">
      <c r="C309" s="486" t="str">
        <f ca="1">IF(ISBLANK(OFFSET('5. Pp (3 años)'!$C$46,INT((ROW()-13)/2),0)),"",OFFSET('5. Pp (3 años)'!$C$46,INT((ROW()-13)/2),0))</f>
        <v/>
      </c>
      <c r="D309" s="488" t="str">
        <f ca="1">IF(ISBLANK(OFFSET('5. Pp (3 años)'!$D$46,INT((ROW()-13)/2),0)),"",OFFSET('5. Pp (3 años)'!$D$46,INT((ROW()-13)/2),0))</f>
        <v/>
      </c>
      <c r="E309" s="488" t="str">
        <f ca="1">IF(ISBLANK(OFFSET('5. Pp (3 años)'!$E$46,INT((ROW()-13)/2),0)),"",OFFSET('5. Pp (3 años)'!$E$46,INT((ROW()-13)/2),0))</f>
        <v/>
      </c>
      <c r="F309" s="490" t="str">
        <f ca="1">IF(ISBLANK(OFFSET('5. Pp (3 años)'!$K$46,INT((ROW()-13)/2),0)),"",OFFSET('5. Pp (3 años)'!$K$46,INT((ROW()-13)/2),0))</f>
        <v/>
      </c>
      <c r="G309" s="492" t="str">
        <f ca="1">IF(ISBLANK(OFFSET('5. Pp (3 años)'!$H$46,INT((ROW()-13)/2),0)),"",OFFSET('5. Pp (3 años)'!$H$46,INT((ROW()-13)/2),0))</f>
        <v/>
      </c>
      <c r="H309" s="535" t="str">
        <f ca="1">IF(ISBLANK(OFFSET('9. METAS'!$L$20,INT((ROW()-13)/2),0)),"",OFFSET('9. METAS'!$L$20,INT((ROW()-13)/2),0))</f>
        <v/>
      </c>
      <c r="I309" s="479"/>
      <c r="J309" s="135" t="e">
        <f ca="1">IF(MOD(ROW()-13,2)=0,IF(ISBLANK(OFFSET(#REF!,INT((ROW()-13)/2),0)),"",OFFSET(#REF!,INT((ROW()-13)/2),0)),IF(ISBLANK(OFFSET('9. METAS'!$U$20,INT((ROW()-14)/2),0)),"",OFFSET('9. METAS'!$U$20,INT((ROW()-14)/2),0)))</f>
        <v>#REF!</v>
      </c>
      <c r="K309" s="136" t="e">
        <f ca="1">IF(MOD(ROW()-13,2)=0,IF(ISBLANK(OFFSET(#REF!,INT((ROW()-13)/2),0)),"",OFFSET(#REF!,INT((ROW()-13)/2),0)),IF(ISBLANK(OFFSET('9. METAS'!$V$20,INT((ROW()-14)/2),0)),"",OFFSET('9. METAS'!$V$20,INT((ROW()-14)/2),0)))</f>
        <v>#REF!</v>
      </c>
      <c r="L309" s="136" t="e">
        <f ca="1">IF(MOD(ROW()-13,2)=0,IF(ISBLANK(OFFSET(#REF!,INT((ROW()-13)/2),0)),"",OFFSET(#REF!,INT((ROW()-13)/2),0)),IF(ISBLANK(OFFSET('9. METAS'!$W$20,INT((ROW()-14)/2),0)),"",OFFSET('9. METAS'!$W$20,INT((ROW()-14)/2),0)))</f>
        <v>#REF!</v>
      </c>
      <c r="M309" s="137" t="e">
        <f ca="1">IF(MOD(ROW()-13,2)=0,IF(ISBLANK(OFFSET(#REF!,INT((ROW()-13)/2),0)),"",OFFSET(#REF!,INT((ROW()-13)/2),0)),IF(ISBLANK(OFFSET('9. METAS'!$X$20,INT((ROW()-14)/2),0)),"",OFFSET('9. METAS'!$X$20,INT((ROW()-14)/2),0)))</f>
        <v>#REF!</v>
      </c>
      <c r="N309" s="536" t="str">
        <f t="shared" ref="N309" ca="1" si="292">IFERROR(J309/J310,"ND")</f>
        <v>ND</v>
      </c>
      <c r="O309" s="507" t="str">
        <f t="shared" ref="O309" ca="1" si="293">IFERROR(((J309+K309)/H309),"ND")</f>
        <v>ND</v>
      </c>
      <c r="P309" s="538"/>
    </row>
    <row r="310" spans="3:16">
      <c r="C310" s="498"/>
      <c r="D310" s="488"/>
      <c r="E310" s="488"/>
      <c r="F310" s="490"/>
      <c r="G310" s="492"/>
      <c r="H310" s="535"/>
      <c r="I310" s="480"/>
      <c r="J310" s="135" t="str">
        <f ca="1">IF(MOD(ROW()-13,2)=0,IF(ISBLANK(OFFSET(#REF!,INT((ROW()-13)/2),0)),"",OFFSET(#REF!,INT((ROW()-13)/2),0)),IF(ISBLANK(OFFSET('9. METAS'!$U$20,INT((ROW()-14)/2),0)),"",OFFSET('9. METAS'!$U$20,INT((ROW()-14)/2),0)))</f>
        <v/>
      </c>
      <c r="K310" s="136" t="str">
        <f ca="1">IF(MOD(ROW()-13,2)=0,IF(ISBLANK(OFFSET(#REF!,INT((ROW()-13)/2),0)),"",OFFSET(#REF!,INT((ROW()-13)/2),0)),IF(ISBLANK(OFFSET('9. METAS'!$V$20,INT((ROW()-14)/2),0)),"",OFFSET('9. METAS'!$V$20,INT((ROW()-14)/2),0)))</f>
        <v/>
      </c>
      <c r="L310" s="136" t="str">
        <f ca="1">IF(MOD(ROW()-13,2)=0,IF(ISBLANK(OFFSET(#REF!,INT((ROW()-13)/2),0)),"",OFFSET(#REF!,INT((ROW()-13)/2),0)),IF(ISBLANK(OFFSET('9. METAS'!$W$20,INT((ROW()-14)/2),0)),"",OFFSET('9. METAS'!$W$20,INT((ROW()-14)/2),0)))</f>
        <v/>
      </c>
      <c r="M310" s="137" t="str">
        <f ca="1">IF(MOD(ROW()-13,2)=0,IF(ISBLANK(OFFSET(#REF!,INT((ROW()-13)/2),0)),"",OFFSET(#REF!,INT((ROW()-13)/2),0)),IF(ISBLANK(OFFSET('9. METAS'!$X$20,INT((ROW()-14)/2),0)),"",OFFSET('9. METAS'!$X$20,INT((ROW()-14)/2),0)))</f>
        <v/>
      </c>
      <c r="N310" s="537"/>
      <c r="O310" s="508"/>
      <c r="P310" s="539"/>
    </row>
    <row r="311" spans="3:16">
      <c r="C311" s="486" t="str">
        <f ca="1">IF(ISBLANK(OFFSET('5. Pp (3 años)'!$C$46,INT((ROW()-13)/2),0)),"",OFFSET('5. Pp (3 años)'!$C$46,INT((ROW()-13)/2),0))</f>
        <v/>
      </c>
      <c r="D311" s="488" t="str">
        <f ca="1">IF(ISBLANK(OFFSET('5. Pp (3 años)'!$D$46,INT((ROW()-13)/2),0)),"",OFFSET('5. Pp (3 años)'!$D$46,INT((ROW()-13)/2),0))</f>
        <v/>
      </c>
      <c r="E311" s="488" t="str">
        <f ca="1">IF(ISBLANK(OFFSET('5. Pp (3 años)'!$E$46,INT((ROW()-13)/2),0)),"",OFFSET('5. Pp (3 años)'!$E$46,INT((ROW()-13)/2),0))</f>
        <v/>
      </c>
      <c r="F311" s="490" t="str">
        <f ca="1">IF(ISBLANK(OFFSET('5. Pp (3 años)'!$K$46,INT((ROW()-13)/2),0)),"",OFFSET('5. Pp (3 años)'!$K$46,INT((ROW()-13)/2),0))</f>
        <v/>
      </c>
      <c r="G311" s="492" t="str">
        <f ca="1">IF(ISBLANK(OFFSET('5. Pp (3 años)'!$H$46,INT((ROW()-13)/2),0)),"",OFFSET('5. Pp (3 años)'!$H$46,INT((ROW()-13)/2),0))</f>
        <v/>
      </c>
      <c r="H311" s="535" t="str">
        <f ca="1">IF(ISBLANK(OFFSET('9. METAS'!$L$20,INT((ROW()-13)/2),0)),"",OFFSET('9. METAS'!$L$20,INT((ROW()-13)/2),0))</f>
        <v/>
      </c>
      <c r="I311" s="479"/>
      <c r="J311" s="135" t="e">
        <f ca="1">IF(MOD(ROW()-13,2)=0,IF(ISBLANK(OFFSET(#REF!,INT((ROW()-13)/2),0)),"",OFFSET(#REF!,INT((ROW()-13)/2),0)),IF(ISBLANK(OFFSET('9. METAS'!$U$20,INT((ROW()-14)/2),0)),"",OFFSET('9. METAS'!$U$20,INT((ROW()-14)/2),0)))</f>
        <v>#REF!</v>
      </c>
      <c r="K311" s="136" t="e">
        <f ca="1">IF(MOD(ROW()-13,2)=0,IF(ISBLANK(OFFSET(#REF!,INT((ROW()-13)/2),0)),"",OFFSET(#REF!,INT((ROW()-13)/2),0)),IF(ISBLANK(OFFSET('9. METAS'!$V$20,INT((ROW()-14)/2),0)),"",OFFSET('9. METAS'!$V$20,INT((ROW()-14)/2),0)))</f>
        <v>#REF!</v>
      </c>
      <c r="L311" s="136" t="e">
        <f ca="1">IF(MOD(ROW()-13,2)=0,IF(ISBLANK(OFFSET(#REF!,INT((ROW()-13)/2),0)),"",OFFSET(#REF!,INT((ROW()-13)/2),0)),IF(ISBLANK(OFFSET('9. METAS'!$W$20,INT((ROW()-14)/2),0)),"",OFFSET('9. METAS'!$W$20,INT((ROW()-14)/2),0)))</f>
        <v>#REF!</v>
      </c>
      <c r="M311" s="137" t="e">
        <f ca="1">IF(MOD(ROW()-13,2)=0,IF(ISBLANK(OFFSET(#REF!,INT((ROW()-13)/2),0)),"",OFFSET(#REF!,INT((ROW()-13)/2),0)),IF(ISBLANK(OFFSET('9. METAS'!$X$20,INT((ROW()-14)/2),0)),"",OFFSET('9. METAS'!$X$20,INT((ROW()-14)/2),0)))</f>
        <v>#REF!</v>
      </c>
      <c r="N311" s="536" t="str">
        <f t="shared" ref="N311" ca="1" si="294">IFERROR(J311/J312,"ND")</f>
        <v>ND</v>
      </c>
      <c r="O311" s="507" t="str">
        <f t="shared" ref="O311" ca="1" si="295">IFERROR(((J311+K311)/H311),"ND")</f>
        <v>ND</v>
      </c>
      <c r="P311" s="538"/>
    </row>
    <row r="312" spans="3:16">
      <c r="C312" s="498"/>
      <c r="D312" s="488"/>
      <c r="E312" s="488"/>
      <c r="F312" s="490"/>
      <c r="G312" s="492"/>
      <c r="H312" s="535"/>
      <c r="I312" s="480"/>
      <c r="J312" s="135" t="str">
        <f ca="1">IF(MOD(ROW()-13,2)=0,IF(ISBLANK(OFFSET(#REF!,INT((ROW()-13)/2),0)),"",OFFSET(#REF!,INT((ROW()-13)/2),0)),IF(ISBLANK(OFFSET('9. METAS'!$U$20,INT((ROW()-14)/2),0)),"",OFFSET('9. METAS'!$U$20,INT((ROW()-14)/2),0)))</f>
        <v/>
      </c>
      <c r="K312" s="136" t="str">
        <f ca="1">IF(MOD(ROW()-13,2)=0,IF(ISBLANK(OFFSET(#REF!,INT((ROW()-13)/2),0)),"",OFFSET(#REF!,INT((ROW()-13)/2),0)),IF(ISBLANK(OFFSET('9. METAS'!$V$20,INT((ROW()-14)/2),0)),"",OFFSET('9. METAS'!$V$20,INT((ROW()-14)/2),0)))</f>
        <v/>
      </c>
      <c r="L312" s="136" t="str">
        <f ca="1">IF(MOD(ROW()-13,2)=0,IF(ISBLANK(OFFSET(#REF!,INT((ROW()-13)/2),0)),"",OFFSET(#REF!,INT((ROW()-13)/2),0)),IF(ISBLANK(OFFSET('9. METAS'!$W$20,INT((ROW()-14)/2),0)),"",OFFSET('9. METAS'!$W$20,INT((ROW()-14)/2),0)))</f>
        <v/>
      </c>
      <c r="M312" s="137" t="str">
        <f ca="1">IF(MOD(ROW()-13,2)=0,IF(ISBLANK(OFFSET(#REF!,INT((ROW()-13)/2),0)),"",OFFSET(#REF!,INT((ROW()-13)/2),0)),IF(ISBLANK(OFFSET('9. METAS'!$X$20,INT((ROW()-14)/2),0)),"",OFFSET('9. METAS'!$X$20,INT((ROW()-14)/2),0)))</f>
        <v/>
      </c>
      <c r="N312" s="537"/>
      <c r="O312" s="508"/>
      <c r="P312" s="539"/>
    </row>
    <row r="313" spans="3:16">
      <c r="C313" s="486" t="str">
        <f ca="1">IF(ISBLANK(OFFSET('5. Pp (3 años)'!$C$46,INT((ROW()-13)/2),0)),"",OFFSET('5. Pp (3 años)'!$C$46,INT((ROW()-13)/2),0))</f>
        <v/>
      </c>
      <c r="D313" s="488" t="str">
        <f ca="1">IF(ISBLANK(OFFSET('5. Pp (3 años)'!$D$46,INT((ROW()-13)/2),0)),"",OFFSET('5. Pp (3 años)'!$D$46,INT((ROW()-13)/2),0))</f>
        <v/>
      </c>
      <c r="E313" s="488" t="str">
        <f ca="1">IF(ISBLANK(OFFSET('5. Pp (3 años)'!$E$46,INT((ROW()-13)/2),0)),"",OFFSET('5. Pp (3 años)'!$E$46,INT((ROW()-13)/2),0))</f>
        <v/>
      </c>
      <c r="F313" s="490" t="str">
        <f ca="1">IF(ISBLANK(OFFSET('5. Pp (3 años)'!$K$46,INT((ROW()-13)/2),0)),"",OFFSET('5. Pp (3 años)'!$K$46,INT((ROW()-13)/2),0))</f>
        <v/>
      </c>
      <c r="G313" s="492" t="str">
        <f ca="1">IF(ISBLANK(OFFSET('5. Pp (3 años)'!$H$46,INT((ROW()-13)/2),0)),"",OFFSET('5. Pp (3 años)'!$H$46,INT((ROW()-13)/2),0))</f>
        <v/>
      </c>
      <c r="H313" s="535" t="str">
        <f ca="1">IF(ISBLANK(OFFSET('9. METAS'!$L$20,INT((ROW()-13)/2),0)),"",OFFSET('9. METAS'!$L$20,INT((ROW()-13)/2),0))</f>
        <v/>
      </c>
      <c r="I313" s="479"/>
      <c r="J313" s="135" t="e">
        <f ca="1">IF(MOD(ROW()-13,2)=0,IF(ISBLANK(OFFSET(#REF!,INT((ROW()-13)/2),0)),"",OFFSET(#REF!,INT((ROW()-13)/2),0)),IF(ISBLANK(OFFSET('9. METAS'!$U$20,INT((ROW()-14)/2),0)),"",OFFSET('9. METAS'!$U$20,INT((ROW()-14)/2),0)))</f>
        <v>#REF!</v>
      </c>
      <c r="K313" s="136" t="e">
        <f ca="1">IF(MOD(ROW()-13,2)=0,IF(ISBLANK(OFFSET(#REF!,INT((ROW()-13)/2),0)),"",OFFSET(#REF!,INT((ROW()-13)/2),0)),IF(ISBLANK(OFFSET('9. METAS'!$V$20,INT((ROW()-14)/2),0)),"",OFFSET('9. METAS'!$V$20,INT((ROW()-14)/2),0)))</f>
        <v>#REF!</v>
      </c>
      <c r="L313" s="136" t="e">
        <f ca="1">IF(MOD(ROW()-13,2)=0,IF(ISBLANK(OFFSET(#REF!,INT((ROW()-13)/2),0)),"",OFFSET(#REF!,INT((ROW()-13)/2),0)),IF(ISBLANK(OFFSET('9. METAS'!$W$20,INT((ROW()-14)/2),0)),"",OFFSET('9. METAS'!$W$20,INT((ROW()-14)/2),0)))</f>
        <v>#REF!</v>
      </c>
      <c r="M313" s="137" t="e">
        <f ca="1">IF(MOD(ROW()-13,2)=0,IF(ISBLANK(OFFSET(#REF!,INT((ROW()-13)/2),0)),"",OFFSET(#REF!,INT((ROW()-13)/2),0)),IF(ISBLANK(OFFSET('9. METAS'!$X$20,INT((ROW()-14)/2),0)),"",OFFSET('9. METAS'!$X$20,INT((ROW()-14)/2),0)))</f>
        <v>#REF!</v>
      </c>
      <c r="N313" s="536" t="str">
        <f t="shared" ref="N313" ca="1" si="296">IFERROR(J313/J314,"ND")</f>
        <v>ND</v>
      </c>
      <c r="O313" s="507" t="str">
        <f t="shared" ref="O313" ca="1" si="297">IFERROR(((J313+K313)/H313),"ND")</f>
        <v>ND</v>
      </c>
      <c r="P313" s="538"/>
    </row>
    <row r="314" spans="3:16">
      <c r="C314" s="498"/>
      <c r="D314" s="488"/>
      <c r="E314" s="488"/>
      <c r="F314" s="490"/>
      <c r="G314" s="492"/>
      <c r="H314" s="535"/>
      <c r="I314" s="480"/>
      <c r="J314" s="135" t="str">
        <f ca="1">IF(MOD(ROW()-13,2)=0,IF(ISBLANK(OFFSET(#REF!,INT((ROW()-13)/2),0)),"",OFFSET(#REF!,INT((ROW()-13)/2),0)),IF(ISBLANK(OFFSET('9. METAS'!$U$20,INT((ROW()-14)/2),0)),"",OFFSET('9. METAS'!$U$20,INT((ROW()-14)/2),0)))</f>
        <v/>
      </c>
      <c r="K314" s="136" t="str">
        <f ca="1">IF(MOD(ROW()-13,2)=0,IF(ISBLANK(OFFSET(#REF!,INT((ROW()-13)/2),0)),"",OFFSET(#REF!,INT((ROW()-13)/2),0)),IF(ISBLANK(OFFSET('9. METAS'!$V$20,INT((ROW()-14)/2),0)),"",OFFSET('9. METAS'!$V$20,INT((ROW()-14)/2),0)))</f>
        <v/>
      </c>
      <c r="L314" s="136" t="str">
        <f ca="1">IF(MOD(ROW()-13,2)=0,IF(ISBLANK(OFFSET(#REF!,INT((ROW()-13)/2),0)),"",OFFSET(#REF!,INT((ROW()-13)/2),0)),IF(ISBLANK(OFFSET('9. METAS'!$W$20,INT((ROW()-14)/2),0)),"",OFFSET('9. METAS'!$W$20,INT((ROW()-14)/2),0)))</f>
        <v/>
      </c>
      <c r="M314" s="137" t="str">
        <f ca="1">IF(MOD(ROW()-13,2)=0,IF(ISBLANK(OFFSET(#REF!,INT((ROW()-13)/2),0)),"",OFFSET(#REF!,INT((ROW()-13)/2),0)),IF(ISBLANK(OFFSET('9. METAS'!$X$20,INT((ROW()-14)/2),0)),"",OFFSET('9. METAS'!$X$20,INT((ROW()-14)/2),0)))</f>
        <v/>
      </c>
      <c r="N314" s="537"/>
      <c r="O314" s="508"/>
      <c r="P314" s="539"/>
    </row>
    <row r="315" spans="3:16">
      <c r="C315" s="486" t="str">
        <f ca="1">IF(ISBLANK(OFFSET('5. Pp (3 años)'!$C$46,INT((ROW()-13)/2),0)),"",OFFSET('5. Pp (3 años)'!$C$46,INT((ROW()-13)/2),0))</f>
        <v/>
      </c>
      <c r="D315" s="488" t="str">
        <f ca="1">IF(ISBLANK(OFFSET('5. Pp (3 años)'!$D$46,INT((ROW()-13)/2),0)),"",OFFSET('5. Pp (3 años)'!$D$46,INT((ROW()-13)/2),0))</f>
        <v/>
      </c>
      <c r="E315" s="488" t="str">
        <f ca="1">IF(ISBLANK(OFFSET('5. Pp (3 años)'!$E$46,INT((ROW()-13)/2),0)),"",OFFSET('5. Pp (3 años)'!$E$46,INT((ROW()-13)/2),0))</f>
        <v/>
      </c>
      <c r="F315" s="490" t="str">
        <f ca="1">IF(ISBLANK(OFFSET('5. Pp (3 años)'!$K$46,INT((ROW()-13)/2),0)),"",OFFSET('5. Pp (3 años)'!$K$46,INT((ROW()-13)/2),0))</f>
        <v/>
      </c>
      <c r="G315" s="492" t="str">
        <f ca="1">IF(ISBLANK(OFFSET('5. Pp (3 años)'!$H$46,INT((ROW()-13)/2),0)),"",OFFSET('5. Pp (3 años)'!$H$46,INT((ROW()-13)/2),0))</f>
        <v/>
      </c>
      <c r="H315" s="535" t="str">
        <f ca="1">IF(ISBLANK(OFFSET('9. METAS'!$L$20,INT((ROW()-13)/2),0)),"",OFFSET('9. METAS'!$L$20,INT((ROW()-13)/2),0))</f>
        <v/>
      </c>
      <c r="I315" s="479"/>
      <c r="J315" s="135" t="e">
        <f ca="1">IF(MOD(ROW()-13,2)=0,IF(ISBLANK(OFFSET(#REF!,INT((ROW()-13)/2),0)),"",OFFSET(#REF!,INT((ROW()-13)/2),0)),IF(ISBLANK(OFFSET('9. METAS'!$U$20,INT((ROW()-14)/2),0)),"",OFFSET('9. METAS'!$U$20,INT((ROW()-14)/2),0)))</f>
        <v>#REF!</v>
      </c>
      <c r="K315" s="136" t="e">
        <f ca="1">IF(MOD(ROW()-13,2)=0,IF(ISBLANK(OFFSET(#REF!,INT((ROW()-13)/2),0)),"",OFFSET(#REF!,INT((ROW()-13)/2),0)),IF(ISBLANK(OFFSET('9. METAS'!$V$20,INT((ROW()-14)/2),0)),"",OFFSET('9. METAS'!$V$20,INT((ROW()-14)/2),0)))</f>
        <v>#REF!</v>
      </c>
      <c r="L315" s="136" t="e">
        <f ca="1">IF(MOD(ROW()-13,2)=0,IF(ISBLANK(OFFSET(#REF!,INT((ROW()-13)/2),0)),"",OFFSET(#REF!,INT((ROW()-13)/2),0)),IF(ISBLANK(OFFSET('9. METAS'!$W$20,INT((ROW()-14)/2),0)),"",OFFSET('9. METAS'!$W$20,INT((ROW()-14)/2),0)))</f>
        <v>#REF!</v>
      </c>
      <c r="M315" s="137" t="e">
        <f ca="1">IF(MOD(ROW()-13,2)=0,IF(ISBLANK(OFFSET(#REF!,INT((ROW()-13)/2),0)),"",OFFSET(#REF!,INT((ROW()-13)/2),0)),IF(ISBLANK(OFFSET('9. METAS'!$X$20,INT((ROW()-14)/2),0)),"",OFFSET('9. METAS'!$X$20,INT((ROW()-14)/2),0)))</f>
        <v>#REF!</v>
      </c>
      <c r="N315" s="536" t="str">
        <f t="shared" ref="N315" ca="1" si="298">IFERROR(J315/J316,"ND")</f>
        <v>ND</v>
      </c>
      <c r="O315" s="507" t="str">
        <f t="shared" ref="O315" ca="1" si="299">IFERROR(((J315+K315)/H315),"ND")</f>
        <v>ND</v>
      </c>
      <c r="P315" s="538"/>
    </row>
    <row r="316" spans="3:16">
      <c r="C316" s="498"/>
      <c r="D316" s="488"/>
      <c r="E316" s="488"/>
      <c r="F316" s="490"/>
      <c r="G316" s="492"/>
      <c r="H316" s="535"/>
      <c r="I316" s="480"/>
      <c r="J316" s="135" t="str">
        <f ca="1">IF(MOD(ROW()-13,2)=0,IF(ISBLANK(OFFSET(#REF!,INT((ROW()-13)/2),0)),"",OFFSET(#REF!,INT((ROW()-13)/2),0)),IF(ISBLANK(OFFSET('9. METAS'!$U$20,INT((ROW()-14)/2),0)),"",OFFSET('9. METAS'!$U$20,INT((ROW()-14)/2),0)))</f>
        <v/>
      </c>
      <c r="K316" s="136" t="str">
        <f ca="1">IF(MOD(ROW()-13,2)=0,IF(ISBLANK(OFFSET(#REF!,INT((ROW()-13)/2),0)),"",OFFSET(#REF!,INT((ROW()-13)/2),0)),IF(ISBLANK(OFFSET('9. METAS'!$V$20,INT((ROW()-14)/2),0)),"",OFFSET('9. METAS'!$V$20,INT((ROW()-14)/2),0)))</f>
        <v/>
      </c>
      <c r="L316" s="136" t="str">
        <f ca="1">IF(MOD(ROW()-13,2)=0,IF(ISBLANK(OFFSET(#REF!,INT((ROW()-13)/2),0)),"",OFFSET(#REF!,INT((ROW()-13)/2),0)),IF(ISBLANK(OFFSET('9. METAS'!$W$20,INT((ROW()-14)/2),0)),"",OFFSET('9. METAS'!$W$20,INT((ROW()-14)/2),0)))</f>
        <v/>
      </c>
      <c r="M316" s="137" t="str">
        <f ca="1">IF(MOD(ROW()-13,2)=0,IF(ISBLANK(OFFSET(#REF!,INT((ROW()-13)/2),0)),"",OFFSET(#REF!,INT((ROW()-13)/2),0)),IF(ISBLANK(OFFSET('9. METAS'!$X$20,INT((ROW()-14)/2),0)),"",OFFSET('9. METAS'!$X$20,INT((ROW()-14)/2),0)))</f>
        <v/>
      </c>
      <c r="N316" s="537"/>
      <c r="O316" s="508"/>
      <c r="P316" s="539"/>
    </row>
    <row r="317" spans="3:16">
      <c r="C317" s="486" t="str">
        <f ca="1">IF(ISBLANK(OFFSET('5. Pp (3 años)'!$C$46,INT((ROW()-13)/2),0)),"",OFFSET('5. Pp (3 años)'!$C$46,INT((ROW()-13)/2),0))</f>
        <v/>
      </c>
      <c r="D317" s="488" t="str">
        <f ca="1">IF(ISBLANK(OFFSET('5. Pp (3 años)'!$D$46,INT((ROW()-13)/2),0)),"",OFFSET('5. Pp (3 años)'!$D$46,INT((ROW()-13)/2),0))</f>
        <v/>
      </c>
      <c r="E317" s="488" t="str">
        <f ca="1">IF(ISBLANK(OFFSET('5. Pp (3 años)'!$E$46,INT((ROW()-13)/2),0)),"",OFFSET('5. Pp (3 años)'!$E$46,INT((ROW()-13)/2),0))</f>
        <v/>
      </c>
      <c r="F317" s="490" t="str">
        <f ca="1">IF(ISBLANK(OFFSET('5. Pp (3 años)'!$K$46,INT((ROW()-13)/2),0)),"",OFFSET('5. Pp (3 años)'!$K$46,INT((ROW()-13)/2),0))</f>
        <v/>
      </c>
      <c r="G317" s="492" t="str">
        <f ca="1">IF(ISBLANK(OFFSET('5. Pp (3 años)'!$H$46,INT((ROW()-13)/2),0)),"",OFFSET('5. Pp (3 años)'!$H$46,INT((ROW()-13)/2),0))</f>
        <v/>
      </c>
      <c r="H317" s="535" t="str">
        <f ca="1">IF(ISBLANK(OFFSET('9. METAS'!$L$20,INT((ROW()-13)/2),0)),"",OFFSET('9. METAS'!$L$20,INT((ROW()-13)/2),0))</f>
        <v/>
      </c>
      <c r="I317" s="479"/>
      <c r="J317" s="135" t="e">
        <f ca="1">IF(MOD(ROW()-13,2)=0,IF(ISBLANK(OFFSET(#REF!,INT((ROW()-13)/2),0)),"",OFFSET(#REF!,INT((ROW()-13)/2),0)),IF(ISBLANK(OFFSET('9. METAS'!$U$20,INT((ROW()-14)/2),0)),"",OFFSET('9. METAS'!$U$20,INT((ROW()-14)/2),0)))</f>
        <v>#REF!</v>
      </c>
      <c r="K317" s="136" t="e">
        <f ca="1">IF(MOD(ROW()-13,2)=0,IF(ISBLANK(OFFSET(#REF!,INT((ROW()-13)/2),0)),"",OFFSET(#REF!,INT((ROW()-13)/2),0)),IF(ISBLANK(OFFSET('9. METAS'!$V$20,INT((ROW()-14)/2),0)),"",OFFSET('9. METAS'!$V$20,INT((ROW()-14)/2),0)))</f>
        <v>#REF!</v>
      </c>
      <c r="L317" s="136" t="e">
        <f ca="1">IF(MOD(ROW()-13,2)=0,IF(ISBLANK(OFFSET(#REF!,INT((ROW()-13)/2),0)),"",OFFSET(#REF!,INT((ROW()-13)/2),0)),IF(ISBLANK(OFFSET('9. METAS'!$W$20,INT((ROW()-14)/2),0)),"",OFFSET('9. METAS'!$W$20,INT((ROW()-14)/2),0)))</f>
        <v>#REF!</v>
      </c>
      <c r="M317" s="137" t="e">
        <f ca="1">IF(MOD(ROW()-13,2)=0,IF(ISBLANK(OFFSET(#REF!,INT((ROW()-13)/2),0)),"",OFFSET(#REF!,INT((ROW()-13)/2),0)),IF(ISBLANK(OFFSET('9. METAS'!$X$20,INT((ROW()-14)/2),0)),"",OFFSET('9. METAS'!$X$20,INT((ROW()-14)/2),0)))</f>
        <v>#REF!</v>
      </c>
      <c r="N317" s="536" t="str">
        <f t="shared" ref="N317" ca="1" si="300">IFERROR(J317/J318,"ND")</f>
        <v>ND</v>
      </c>
      <c r="O317" s="507" t="str">
        <f t="shared" ref="O317" ca="1" si="301">IFERROR(((J317+K317)/H317),"ND")</f>
        <v>ND</v>
      </c>
      <c r="P317" s="538"/>
    </row>
    <row r="318" spans="3:16">
      <c r="C318" s="498"/>
      <c r="D318" s="488"/>
      <c r="E318" s="488"/>
      <c r="F318" s="490"/>
      <c r="G318" s="492"/>
      <c r="H318" s="535"/>
      <c r="I318" s="480"/>
      <c r="J318" s="135" t="str">
        <f ca="1">IF(MOD(ROW()-13,2)=0,IF(ISBLANK(OFFSET(#REF!,INT((ROW()-13)/2),0)),"",OFFSET(#REF!,INT((ROW()-13)/2),0)),IF(ISBLANK(OFFSET('9. METAS'!$U$20,INT((ROW()-14)/2),0)),"",OFFSET('9. METAS'!$U$20,INT((ROW()-14)/2),0)))</f>
        <v/>
      </c>
      <c r="K318" s="136" t="str">
        <f ca="1">IF(MOD(ROW()-13,2)=0,IF(ISBLANK(OFFSET(#REF!,INT((ROW()-13)/2),0)),"",OFFSET(#REF!,INT((ROW()-13)/2),0)),IF(ISBLANK(OFFSET('9. METAS'!$V$20,INT((ROW()-14)/2),0)),"",OFFSET('9. METAS'!$V$20,INT((ROW()-14)/2),0)))</f>
        <v/>
      </c>
      <c r="L318" s="136" t="str">
        <f ca="1">IF(MOD(ROW()-13,2)=0,IF(ISBLANK(OFFSET(#REF!,INT((ROW()-13)/2),0)),"",OFFSET(#REF!,INT((ROW()-13)/2),0)),IF(ISBLANK(OFFSET('9. METAS'!$W$20,INT((ROW()-14)/2),0)),"",OFFSET('9. METAS'!$W$20,INT((ROW()-14)/2),0)))</f>
        <v/>
      </c>
      <c r="M318" s="137" t="str">
        <f ca="1">IF(MOD(ROW()-13,2)=0,IF(ISBLANK(OFFSET(#REF!,INT((ROW()-13)/2),0)),"",OFFSET(#REF!,INT((ROW()-13)/2),0)),IF(ISBLANK(OFFSET('9. METAS'!$X$20,INT((ROW()-14)/2),0)),"",OFFSET('9. METAS'!$X$20,INT((ROW()-14)/2),0)))</f>
        <v/>
      </c>
      <c r="N318" s="537"/>
      <c r="O318" s="508"/>
      <c r="P318" s="539"/>
    </row>
    <row r="319" spans="3:16">
      <c r="C319" s="486" t="str">
        <f ca="1">IF(ISBLANK(OFFSET('5. Pp (3 años)'!$C$46,INT((ROW()-13)/2),0)),"",OFFSET('5. Pp (3 años)'!$C$46,INT((ROW()-13)/2),0))</f>
        <v/>
      </c>
      <c r="D319" s="488" t="str">
        <f ca="1">IF(ISBLANK(OFFSET('5. Pp (3 años)'!$D$46,INT((ROW()-13)/2),0)),"",OFFSET('5. Pp (3 años)'!$D$46,INT((ROW()-13)/2),0))</f>
        <v/>
      </c>
      <c r="E319" s="488" t="str">
        <f ca="1">IF(ISBLANK(OFFSET('5. Pp (3 años)'!$E$46,INT((ROW()-13)/2),0)),"",OFFSET('5. Pp (3 años)'!$E$46,INT((ROW()-13)/2),0))</f>
        <v/>
      </c>
      <c r="F319" s="490" t="str">
        <f ca="1">IF(ISBLANK(OFFSET('5. Pp (3 años)'!$K$46,INT((ROW()-13)/2),0)),"",OFFSET('5. Pp (3 años)'!$K$46,INT((ROW()-13)/2),0))</f>
        <v/>
      </c>
      <c r="G319" s="492" t="str">
        <f ca="1">IF(ISBLANK(OFFSET('5. Pp (3 años)'!$H$46,INT((ROW()-13)/2),0)),"",OFFSET('5. Pp (3 años)'!$H$46,INT((ROW()-13)/2),0))</f>
        <v/>
      </c>
      <c r="H319" s="535" t="str">
        <f ca="1">IF(ISBLANK(OFFSET('9. METAS'!$L$20,INT((ROW()-13)/2),0)),"",OFFSET('9. METAS'!$L$20,INT((ROW()-13)/2),0))</f>
        <v/>
      </c>
      <c r="I319" s="479"/>
      <c r="J319" s="135" t="e">
        <f ca="1">IF(MOD(ROW()-13,2)=0,IF(ISBLANK(OFFSET(#REF!,INT((ROW()-13)/2),0)),"",OFFSET(#REF!,INT((ROW()-13)/2),0)),IF(ISBLANK(OFFSET('9. METAS'!$U$20,INT((ROW()-14)/2),0)),"",OFFSET('9. METAS'!$U$20,INT((ROW()-14)/2),0)))</f>
        <v>#REF!</v>
      </c>
      <c r="K319" s="136" t="e">
        <f ca="1">IF(MOD(ROW()-13,2)=0,IF(ISBLANK(OFFSET(#REF!,INT((ROW()-13)/2),0)),"",OFFSET(#REF!,INT((ROW()-13)/2),0)),IF(ISBLANK(OFFSET('9. METAS'!$V$20,INT((ROW()-14)/2),0)),"",OFFSET('9. METAS'!$V$20,INT((ROW()-14)/2),0)))</f>
        <v>#REF!</v>
      </c>
      <c r="L319" s="136" t="e">
        <f ca="1">IF(MOD(ROW()-13,2)=0,IF(ISBLANK(OFFSET(#REF!,INT((ROW()-13)/2),0)),"",OFFSET(#REF!,INT((ROW()-13)/2),0)),IF(ISBLANK(OFFSET('9. METAS'!$W$20,INT((ROW()-14)/2),0)),"",OFFSET('9. METAS'!$W$20,INT((ROW()-14)/2),0)))</f>
        <v>#REF!</v>
      </c>
      <c r="M319" s="137" t="e">
        <f ca="1">IF(MOD(ROW()-13,2)=0,IF(ISBLANK(OFFSET(#REF!,INT((ROW()-13)/2),0)),"",OFFSET(#REF!,INT((ROW()-13)/2),0)),IF(ISBLANK(OFFSET('9. METAS'!$X$20,INT((ROW()-14)/2),0)),"",OFFSET('9. METAS'!$X$20,INT((ROW()-14)/2),0)))</f>
        <v>#REF!</v>
      </c>
      <c r="N319" s="536" t="str">
        <f t="shared" ref="N319" ca="1" si="302">IFERROR(J319/J320,"ND")</f>
        <v>ND</v>
      </c>
      <c r="O319" s="507" t="str">
        <f t="shared" ref="O319" ca="1" si="303">IFERROR(((J319+K319)/H319),"ND")</f>
        <v>ND</v>
      </c>
      <c r="P319" s="538"/>
    </row>
    <row r="320" spans="3:16">
      <c r="C320" s="498"/>
      <c r="D320" s="488"/>
      <c r="E320" s="488"/>
      <c r="F320" s="490"/>
      <c r="G320" s="492"/>
      <c r="H320" s="535"/>
      <c r="I320" s="480"/>
      <c r="J320" s="135" t="str">
        <f ca="1">IF(MOD(ROW()-13,2)=0,IF(ISBLANK(OFFSET(#REF!,INT((ROW()-13)/2),0)),"",OFFSET(#REF!,INT((ROW()-13)/2),0)),IF(ISBLANK(OFFSET('9. METAS'!$U$20,INT((ROW()-14)/2),0)),"",OFFSET('9. METAS'!$U$20,INT((ROW()-14)/2),0)))</f>
        <v/>
      </c>
      <c r="K320" s="136" t="str">
        <f ca="1">IF(MOD(ROW()-13,2)=0,IF(ISBLANK(OFFSET(#REF!,INT((ROW()-13)/2),0)),"",OFFSET(#REF!,INT((ROW()-13)/2),0)),IF(ISBLANK(OFFSET('9. METAS'!$V$20,INT((ROW()-14)/2),0)),"",OFFSET('9. METAS'!$V$20,INT((ROW()-14)/2),0)))</f>
        <v/>
      </c>
      <c r="L320" s="136" t="str">
        <f ca="1">IF(MOD(ROW()-13,2)=0,IF(ISBLANK(OFFSET(#REF!,INT((ROW()-13)/2),0)),"",OFFSET(#REF!,INT((ROW()-13)/2),0)),IF(ISBLANK(OFFSET('9. METAS'!$W$20,INT((ROW()-14)/2),0)),"",OFFSET('9. METAS'!$W$20,INT((ROW()-14)/2),0)))</f>
        <v/>
      </c>
      <c r="M320" s="137" t="str">
        <f ca="1">IF(MOD(ROW()-13,2)=0,IF(ISBLANK(OFFSET(#REF!,INT((ROW()-13)/2),0)),"",OFFSET(#REF!,INT((ROW()-13)/2),0)),IF(ISBLANK(OFFSET('9. METAS'!$X$20,INT((ROW()-14)/2),0)),"",OFFSET('9. METAS'!$X$20,INT((ROW()-14)/2),0)))</f>
        <v/>
      </c>
      <c r="N320" s="537"/>
      <c r="O320" s="508"/>
      <c r="P320" s="539"/>
    </row>
    <row r="321" spans="3:16">
      <c r="C321" s="486" t="str">
        <f ca="1">IF(ISBLANK(OFFSET('5. Pp (3 años)'!$C$46,INT((ROW()-13)/2),0)),"",OFFSET('5. Pp (3 años)'!$C$46,INT((ROW()-13)/2),0))</f>
        <v/>
      </c>
      <c r="D321" s="488" t="str">
        <f ca="1">IF(ISBLANK(OFFSET('5. Pp (3 años)'!$D$46,INT((ROW()-13)/2),0)),"",OFFSET('5. Pp (3 años)'!$D$46,INT((ROW()-13)/2),0))</f>
        <v/>
      </c>
      <c r="E321" s="488" t="str">
        <f ca="1">IF(ISBLANK(OFFSET('5. Pp (3 años)'!$E$46,INT((ROW()-13)/2),0)),"",OFFSET('5. Pp (3 años)'!$E$46,INT((ROW()-13)/2),0))</f>
        <v/>
      </c>
      <c r="F321" s="490" t="str">
        <f ca="1">IF(ISBLANK(OFFSET('5. Pp (3 años)'!$K$46,INT((ROW()-13)/2),0)),"",OFFSET('5. Pp (3 años)'!$K$46,INT((ROW()-13)/2),0))</f>
        <v/>
      </c>
      <c r="G321" s="492" t="str">
        <f ca="1">IF(ISBLANK(OFFSET('5. Pp (3 años)'!$H$46,INT((ROW()-13)/2),0)),"",OFFSET('5. Pp (3 años)'!$H$46,INT((ROW()-13)/2),0))</f>
        <v/>
      </c>
      <c r="H321" s="535" t="str">
        <f ca="1">IF(ISBLANK(OFFSET('9. METAS'!$L$20,INT((ROW()-13)/2),0)),"",OFFSET('9. METAS'!$L$20,INT((ROW()-13)/2),0))</f>
        <v/>
      </c>
      <c r="I321" s="479"/>
      <c r="J321" s="135" t="e">
        <f ca="1">IF(MOD(ROW()-13,2)=0,IF(ISBLANK(OFFSET(#REF!,INT((ROW()-13)/2),0)),"",OFFSET(#REF!,INT((ROW()-13)/2),0)),IF(ISBLANK(OFFSET('9. METAS'!$U$20,INT((ROW()-14)/2),0)),"",OFFSET('9. METAS'!$U$20,INT((ROW()-14)/2),0)))</f>
        <v>#REF!</v>
      </c>
      <c r="K321" s="136" t="e">
        <f ca="1">IF(MOD(ROW()-13,2)=0,IF(ISBLANK(OFFSET(#REF!,INT((ROW()-13)/2),0)),"",OFFSET(#REF!,INT((ROW()-13)/2),0)),IF(ISBLANK(OFFSET('9. METAS'!$V$20,INT((ROW()-14)/2),0)),"",OFFSET('9. METAS'!$V$20,INT((ROW()-14)/2),0)))</f>
        <v>#REF!</v>
      </c>
      <c r="L321" s="136" t="e">
        <f ca="1">IF(MOD(ROW()-13,2)=0,IF(ISBLANK(OFFSET(#REF!,INT((ROW()-13)/2),0)),"",OFFSET(#REF!,INT((ROW()-13)/2),0)),IF(ISBLANK(OFFSET('9. METAS'!$W$20,INT((ROW()-14)/2),0)),"",OFFSET('9. METAS'!$W$20,INT((ROW()-14)/2),0)))</f>
        <v>#REF!</v>
      </c>
      <c r="M321" s="137" t="e">
        <f ca="1">IF(MOD(ROW()-13,2)=0,IF(ISBLANK(OFFSET(#REF!,INT((ROW()-13)/2),0)),"",OFFSET(#REF!,INT((ROW()-13)/2),0)),IF(ISBLANK(OFFSET('9. METAS'!$X$20,INT((ROW()-14)/2),0)),"",OFFSET('9. METAS'!$X$20,INT((ROW()-14)/2),0)))</f>
        <v>#REF!</v>
      </c>
      <c r="N321" s="536" t="str">
        <f t="shared" ref="N321" ca="1" si="304">IFERROR(J321/J322,"ND")</f>
        <v>ND</v>
      </c>
      <c r="O321" s="507" t="str">
        <f t="shared" ref="O321" ca="1" si="305">IFERROR(((J321+K321)/H321),"ND")</f>
        <v>ND</v>
      </c>
      <c r="P321" s="538"/>
    </row>
    <row r="322" spans="3:16">
      <c r="C322" s="498"/>
      <c r="D322" s="488"/>
      <c r="E322" s="488"/>
      <c r="F322" s="490"/>
      <c r="G322" s="492"/>
      <c r="H322" s="535"/>
      <c r="I322" s="480"/>
      <c r="J322" s="135" t="str">
        <f ca="1">IF(MOD(ROW()-13,2)=0,IF(ISBLANK(OFFSET(#REF!,INT((ROW()-13)/2),0)),"",OFFSET(#REF!,INT((ROW()-13)/2),0)),IF(ISBLANK(OFFSET('9. METAS'!$U$20,INT((ROW()-14)/2),0)),"",OFFSET('9. METAS'!$U$20,INT((ROW()-14)/2),0)))</f>
        <v/>
      </c>
      <c r="K322" s="136" t="str">
        <f ca="1">IF(MOD(ROW()-13,2)=0,IF(ISBLANK(OFFSET(#REF!,INT((ROW()-13)/2),0)),"",OFFSET(#REF!,INT((ROW()-13)/2),0)),IF(ISBLANK(OFFSET('9. METAS'!$V$20,INT((ROW()-14)/2),0)),"",OFFSET('9. METAS'!$V$20,INT((ROW()-14)/2),0)))</f>
        <v/>
      </c>
      <c r="L322" s="136" t="str">
        <f ca="1">IF(MOD(ROW()-13,2)=0,IF(ISBLANK(OFFSET(#REF!,INT((ROW()-13)/2),0)),"",OFFSET(#REF!,INT((ROW()-13)/2),0)),IF(ISBLANK(OFFSET('9. METAS'!$W$20,INT((ROW()-14)/2),0)),"",OFFSET('9. METAS'!$W$20,INT((ROW()-14)/2),0)))</f>
        <v/>
      </c>
      <c r="M322" s="137" t="str">
        <f ca="1">IF(MOD(ROW()-13,2)=0,IF(ISBLANK(OFFSET(#REF!,INT((ROW()-13)/2),0)),"",OFFSET(#REF!,INT((ROW()-13)/2),0)),IF(ISBLANK(OFFSET('9. METAS'!$X$20,INT((ROW()-14)/2),0)),"",OFFSET('9. METAS'!$X$20,INT((ROW()-14)/2),0)))</f>
        <v/>
      </c>
      <c r="N322" s="537"/>
      <c r="O322" s="508"/>
      <c r="P322" s="539"/>
    </row>
    <row r="323" spans="3:16">
      <c r="C323" s="486" t="str">
        <f ca="1">IF(ISBLANK(OFFSET('5. Pp (3 años)'!$C$46,INT((ROW()-13)/2),0)),"",OFFSET('5. Pp (3 años)'!$C$46,INT((ROW()-13)/2),0))</f>
        <v/>
      </c>
      <c r="D323" s="488" t="str">
        <f ca="1">IF(ISBLANK(OFFSET('5. Pp (3 años)'!$D$46,INT((ROW()-13)/2),0)),"",OFFSET('5. Pp (3 años)'!$D$46,INT((ROW()-13)/2),0))</f>
        <v/>
      </c>
      <c r="E323" s="488" t="str">
        <f ca="1">IF(ISBLANK(OFFSET('5. Pp (3 años)'!$E$46,INT((ROW()-13)/2),0)),"",OFFSET('5. Pp (3 años)'!$E$46,INT((ROW()-13)/2),0))</f>
        <v/>
      </c>
      <c r="F323" s="490" t="str">
        <f ca="1">IF(ISBLANK(OFFSET('5. Pp (3 años)'!$K$46,INT((ROW()-13)/2),0)),"",OFFSET('5. Pp (3 años)'!$K$46,INT((ROW()-13)/2),0))</f>
        <v/>
      </c>
      <c r="G323" s="492" t="str">
        <f ca="1">IF(ISBLANK(OFFSET('5. Pp (3 años)'!$H$46,INT((ROW()-13)/2),0)),"",OFFSET('5. Pp (3 años)'!$H$46,INT((ROW()-13)/2),0))</f>
        <v/>
      </c>
      <c r="H323" s="535" t="str">
        <f ca="1">IF(ISBLANK(OFFSET('9. METAS'!$L$20,INT((ROW()-13)/2),0)),"",OFFSET('9. METAS'!$L$20,INT((ROW()-13)/2),0))</f>
        <v/>
      </c>
      <c r="I323" s="479"/>
      <c r="J323" s="135" t="e">
        <f ca="1">IF(MOD(ROW()-13,2)=0,IF(ISBLANK(OFFSET(#REF!,INT((ROW()-13)/2),0)),"",OFFSET(#REF!,INT((ROW()-13)/2),0)),IF(ISBLANK(OFFSET('9. METAS'!$U$20,INT((ROW()-14)/2),0)),"",OFFSET('9. METAS'!$U$20,INT((ROW()-14)/2),0)))</f>
        <v>#REF!</v>
      </c>
      <c r="K323" s="136" t="e">
        <f ca="1">IF(MOD(ROW()-13,2)=0,IF(ISBLANK(OFFSET(#REF!,INT((ROW()-13)/2),0)),"",OFFSET(#REF!,INT((ROW()-13)/2),0)),IF(ISBLANK(OFFSET('9. METAS'!$V$20,INT((ROW()-14)/2),0)),"",OFFSET('9. METAS'!$V$20,INT((ROW()-14)/2),0)))</f>
        <v>#REF!</v>
      </c>
      <c r="L323" s="136" t="e">
        <f ca="1">IF(MOD(ROW()-13,2)=0,IF(ISBLANK(OFFSET(#REF!,INT((ROW()-13)/2),0)),"",OFFSET(#REF!,INT((ROW()-13)/2),0)),IF(ISBLANK(OFFSET('9. METAS'!$W$20,INT((ROW()-14)/2),0)),"",OFFSET('9. METAS'!$W$20,INT((ROW()-14)/2),0)))</f>
        <v>#REF!</v>
      </c>
      <c r="M323" s="137" t="e">
        <f ca="1">IF(MOD(ROW()-13,2)=0,IF(ISBLANK(OFFSET(#REF!,INT((ROW()-13)/2),0)),"",OFFSET(#REF!,INT((ROW()-13)/2),0)),IF(ISBLANK(OFFSET('9. METAS'!$X$20,INT((ROW()-14)/2),0)),"",OFFSET('9. METAS'!$X$20,INT((ROW()-14)/2),0)))</f>
        <v>#REF!</v>
      </c>
      <c r="N323" s="536" t="str">
        <f t="shared" ref="N323" ca="1" si="306">IFERROR(J323/J324,"ND")</f>
        <v>ND</v>
      </c>
      <c r="O323" s="507" t="str">
        <f t="shared" ref="O323" ca="1" si="307">IFERROR(((J323+K323)/H323),"ND")</f>
        <v>ND</v>
      </c>
      <c r="P323" s="538"/>
    </row>
    <row r="324" spans="3:16">
      <c r="C324" s="498"/>
      <c r="D324" s="488"/>
      <c r="E324" s="488"/>
      <c r="F324" s="490"/>
      <c r="G324" s="492"/>
      <c r="H324" s="535"/>
      <c r="I324" s="480"/>
      <c r="J324" s="135" t="str">
        <f ca="1">IF(MOD(ROW()-13,2)=0,IF(ISBLANK(OFFSET(#REF!,INT((ROW()-13)/2),0)),"",OFFSET(#REF!,INT((ROW()-13)/2),0)),IF(ISBLANK(OFFSET('9. METAS'!$U$20,INT((ROW()-14)/2),0)),"",OFFSET('9. METAS'!$U$20,INT((ROW()-14)/2),0)))</f>
        <v/>
      </c>
      <c r="K324" s="136" t="str">
        <f ca="1">IF(MOD(ROW()-13,2)=0,IF(ISBLANK(OFFSET(#REF!,INT((ROW()-13)/2),0)),"",OFFSET(#REF!,INT((ROW()-13)/2),0)),IF(ISBLANK(OFFSET('9. METAS'!$V$20,INT((ROW()-14)/2),0)),"",OFFSET('9. METAS'!$V$20,INT((ROW()-14)/2),0)))</f>
        <v/>
      </c>
      <c r="L324" s="136" t="str">
        <f ca="1">IF(MOD(ROW()-13,2)=0,IF(ISBLANK(OFFSET(#REF!,INT((ROW()-13)/2),0)),"",OFFSET(#REF!,INT((ROW()-13)/2),0)),IF(ISBLANK(OFFSET('9. METAS'!$W$20,INT((ROW()-14)/2),0)),"",OFFSET('9. METAS'!$W$20,INT((ROW()-14)/2),0)))</f>
        <v/>
      </c>
      <c r="M324" s="137" t="str">
        <f ca="1">IF(MOD(ROW()-13,2)=0,IF(ISBLANK(OFFSET(#REF!,INT((ROW()-13)/2),0)),"",OFFSET(#REF!,INT((ROW()-13)/2),0)),IF(ISBLANK(OFFSET('9. METAS'!$X$20,INT((ROW()-14)/2),0)),"",OFFSET('9. METAS'!$X$20,INT((ROW()-14)/2),0)))</f>
        <v/>
      </c>
      <c r="N324" s="537"/>
      <c r="O324" s="508"/>
      <c r="P324" s="539"/>
    </row>
    <row r="325" spans="3:16">
      <c r="C325" s="486" t="str">
        <f ca="1">IF(ISBLANK(OFFSET('5. Pp (3 años)'!$C$46,INT((ROW()-13)/2),0)),"",OFFSET('5. Pp (3 años)'!$C$46,INT((ROW()-13)/2),0))</f>
        <v/>
      </c>
      <c r="D325" s="488" t="str">
        <f ca="1">IF(ISBLANK(OFFSET('5. Pp (3 años)'!$D$46,INT((ROW()-13)/2),0)),"",OFFSET('5. Pp (3 años)'!$D$46,INT((ROW()-13)/2),0))</f>
        <v/>
      </c>
      <c r="E325" s="488" t="str">
        <f ca="1">IF(ISBLANK(OFFSET('5. Pp (3 años)'!$E$46,INT((ROW()-13)/2),0)),"",OFFSET('5. Pp (3 años)'!$E$46,INT((ROW()-13)/2),0))</f>
        <v/>
      </c>
      <c r="F325" s="490" t="str">
        <f ca="1">IF(ISBLANK(OFFSET('5. Pp (3 años)'!$K$46,INT((ROW()-13)/2),0)),"",OFFSET('5. Pp (3 años)'!$K$46,INT((ROW()-13)/2),0))</f>
        <v/>
      </c>
      <c r="G325" s="492" t="str">
        <f ca="1">IF(ISBLANK(OFFSET('5. Pp (3 años)'!$H$46,INT((ROW()-13)/2),0)),"",OFFSET('5. Pp (3 años)'!$H$46,INT((ROW()-13)/2),0))</f>
        <v/>
      </c>
      <c r="H325" s="535" t="str">
        <f ca="1">IF(ISBLANK(OFFSET('9. METAS'!$L$20,INT((ROW()-13)/2),0)),"",OFFSET('9. METAS'!$L$20,INT((ROW()-13)/2),0))</f>
        <v/>
      </c>
      <c r="I325" s="479"/>
      <c r="J325" s="135" t="e">
        <f ca="1">IF(MOD(ROW()-13,2)=0,IF(ISBLANK(OFFSET(#REF!,INT((ROW()-13)/2),0)),"",OFFSET(#REF!,INT((ROW()-13)/2),0)),IF(ISBLANK(OFFSET('9. METAS'!$U$20,INT((ROW()-14)/2),0)),"",OFFSET('9. METAS'!$U$20,INT((ROW()-14)/2),0)))</f>
        <v>#REF!</v>
      </c>
      <c r="K325" s="136" t="e">
        <f ca="1">IF(MOD(ROW()-13,2)=0,IF(ISBLANK(OFFSET(#REF!,INT((ROW()-13)/2),0)),"",OFFSET(#REF!,INT((ROW()-13)/2),0)),IF(ISBLANK(OFFSET('9. METAS'!$V$20,INT((ROW()-14)/2),0)),"",OFFSET('9. METAS'!$V$20,INT((ROW()-14)/2),0)))</f>
        <v>#REF!</v>
      </c>
      <c r="L325" s="136" t="e">
        <f ca="1">IF(MOD(ROW()-13,2)=0,IF(ISBLANK(OFFSET(#REF!,INT((ROW()-13)/2),0)),"",OFFSET(#REF!,INT((ROW()-13)/2),0)),IF(ISBLANK(OFFSET('9. METAS'!$W$20,INT((ROW()-14)/2),0)),"",OFFSET('9. METAS'!$W$20,INT((ROW()-14)/2),0)))</f>
        <v>#REF!</v>
      </c>
      <c r="M325" s="137" t="e">
        <f ca="1">IF(MOD(ROW()-13,2)=0,IF(ISBLANK(OFFSET(#REF!,INT((ROW()-13)/2),0)),"",OFFSET(#REF!,INT((ROW()-13)/2),0)),IF(ISBLANK(OFFSET('9. METAS'!$X$20,INT((ROW()-14)/2),0)),"",OFFSET('9. METAS'!$X$20,INT((ROW()-14)/2),0)))</f>
        <v>#REF!</v>
      </c>
      <c r="N325" s="536" t="str">
        <f t="shared" ref="N325" ca="1" si="308">IFERROR(J325/J326,"ND")</f>
        <v>ND</v>
      </c>
      <c r="O325" s="507" t="str">
        <f t="shared" ref="O325" ca="1" si="309">IFERROR(((J325+K325)/H325),"ND")</f>
        <v>ND</v>
      </c>
      <c r="P325" s="538"/>
    </row>
    <row r="326" spans="3:16">
      <c r="C326" s="498"/>
      <c r="D326" s="488"/>
      <c r="E326" s="488"/>
      <c r="F326" s="490"/>
      <c r="G326" s="492"/>
      <c r="H326" s="535"/>
      <c r="I326" s="480"/>
      <c r="J326" s="135" t="str">
        <f ca="1">IF(MOD(ROW()-13,2)=0,IF(ISBLANK(OFFSET(#REF!,INT((ROW()-13)/2),0)),"",OFFSET(#REF!,INT((ROW()-13)/2),0)),IF(ISBLANK(OFFSET('9. METAS'!$U$20,INT((ROW()-14)/2),0)),"",OFFSET('9. METAS'!$U$20,INT((ROW()-14)/2),0)))</f>
        <v/>
      </c>
      <c r="K326" s="136" t="str">
        <f ca="1">IF(MOD(ROW()-13,2)=0,IF(ISBLANK(OFFSET(#REF!,INT((ROW()-13)/2),0)),"",OFFSET(#REF!,INT((ROW()-13)/2),0)),IF(ISBLANK(OFFSET('9. METAS'!$V$20,INT((ROW()-14)/2),0)),"",OFFSET('9. METAS'!$V$20,INT((ROW()-14)/2),0)))</f>
        <v/>
      </c>
      <c r="L326" s="136" t="str">
        <f ca="1">IF(MOD(ROW()-13,2)=0,IF(ISBLANK(OFFSET(#REF!,INT((ROW()-13)/2),0)),"",OFFSET(#REF!,INT((ROW()-13)/2),0)),IF(ISBLANK(OFFSET('9. METAS'!$W$20,INT((ROW()-14)/2),0)),"",OFFSET('9. METAS'!$W$20,INT((ROW()-14)/2),0)))</f>
        <v/>
      </c>
      <c r="M326" s="137" t="str">
        <f ca="1">IF(MOD(ROW()-13,2)=0,IF(ISBLANK(OFFSET(#REF!,INT((ROW()-13)/2),0)),"",OFFSET(#REF!,INT((ROW()-13)/2),0)),IF(ISBLANK(OFFSET('9. METAS'!$X$20,INT((ROW()-14)/2),0)),"",OFFSET('9. METAS'!$X$20,INT((ROW()-14)/2),0)))</f>
        <v/>
      </c>
      <c r="N326" s="537"/>
      <c r="O326" s="508"/>
      <c r="P326" s="539"/>
    </row>
    <row r="327" spans="3:16">
      <c r="C327" s="486" t="str">
        <f ca="1">IF(ISBLANK(OFFSET('5. Pp (3 años)'!$C$46,INT((ROW()-13)/2),0)),"",OFFSET('5. Pp (3 años)'!$C$46,INT((ROW()-13)/2),0))</f>
        <v/>
      </c>
      <c r="D327" s="488" t="str">
        <f ca="1">IF(ISBLANK(OFFSET('5. Pp (3 años)'!$D$46,INT((ROW()-13)/2),0)),"",OFFSET('5. Pp (3 años)'!$D$46,INT((ROW()-13)/2),0))</f>
        <v/>
      </c>
      <c r="E327" s="488" t="str">
        <f ca="1">IF(ISBLANK(OFFSET('5. Pp (3 años)'!$E$46,INT((ROW()-13)/2),0)),"",OFFSET('5. Pp (3 años)'!$E$46,INT((ROW()-13)/2),0))</f>
        <v/>
      </c>
      <c r="F327" s="490" t="str">
        <f ca="1">IF(ISBLANK(OFFSET('5. Pp (3 años)'!$K$46,INT((ROW()-13)/2),0)),"",OFFSET('5. Pp (3 años)'!$K$46,INT((ROW()-13)/2),0))</f>
        <v/>
      </c>
      <c r="G327" s="492" t="str">
        <f ca="1">IF(ISBLANK(OFFSET('5. Pp (3 años)'!$H$46,INT((ROW()-13)/2),0)),"",OFFSET('5. Pp (3 años)'!$H$46,INT((ROW()-13)/2),0))</f>
        <v/>
      </c>
      <c r="H327" s="535" t="str">
        <f ca="1">IF(ISBLANK(OFFSET('9. METAS'!$L$20,INT((ROW()-13)/2),0)),"",OFFSET('9. METAS'!$L$20,INT((ROW()-13)/2),0))</f>
        <v/>
      </c>
      <c r="I327" s="479"/>
      <c r="J327" s="135" t="e">
        <f ca="1">IF(MOD(ROW()-13,2)=0,IF(ISBLANK(OFFSET(#REF!,INT((ROW()-13)/2),0)),"",OFFSET(#REF!,INT((ROW()-13)/2),0)),IF(ISBLANK(OFFSET('9. METAS'!$U$20,INT((ROW()-14)/2),0)),"",OFFSET('9. METAS'!$U$20,INT((ROW()-14)/2),0)))</f>
        <v>#REF!</v>
      </c>
      <c r="K327" s="136" t="e">
        <f ca="1">IF(MOD(ROW()-13,2)=0,IF(ISBLANK(OFFSET(#REF!,INT((ROW()-13)/2),0)),"",OFFSET(#REF!,INT((ROW()-13)/2),0)),IF(ISBLANK(OFFSET('9. METAS'!$V$20,INT((ROW()-14)/2),0)),"",OFFSET('9. METAS'!$V$20,INT((ROW()-14)/2),0)))</f>
        <v>#REF!</v>
      </c>
      <c r="L327" s="136" t="e">
        <f ca="1">IF(MOD(ROW()-13,2)=0,IF(ISBLANK(OFFSET(#REF!,INT((ROW()-13)/2),0)),"",OFFSET(#REF!,INT((ROW()-13)/2),0)),IF(ISBLANK(OFFSET('9. METAS'!$W$20,INT((ROW()-14)/2),0)),"",OFFSET('9. METAS'!$W$20,INT((ROW()-14)/2),0)))</f>
        <v>#REF!</v>
      </c>
      <c r="M327" s="137" t="e">
        <f ca="1">IF(MOD(ROW()-13,2)=0,IF(ISBLANK(OFFSET(#REF!,INT((ROW()-13)/2),0)),"",OFFSET(#REF!,INT((ROW()-13)/2),0)),IF(ISBLANK(OFFSET('9. METAS'!$X$20,INT((ROW()-14)/2),0)),"",OFFSET('9. METAS'!$X$20,INT((ROW()-14)/2),0)))</f>
        <v>#REF!</v>
      </c>
      <c r="N327" s="536" t="str">
        <f t="shared" ref="N327" ca="1" si="310">IFERROR(J327/J328,"ND")</f>
        <v>ND</v>
      </c>
      <c r="O327" s="507" t="str">
        <f t="shared" ref="O327" ca="1" si="311">IFERROR(((J327+K327)/H327),"ND")</f>
        <v>ND</v>
      </c>
      <c r="P327" s="538"/>
    </row>
    <row r="328" spans="3:16">
      <c r="C328" s="498"/>
      <c r="D328" s="488"/>
      <c r="E328" s="488"/>
      <c r="F328" s="490"/>
      <c r="G328" s="492"/>
      <c r="H328" s="535"/>
      <c r="I328" s="480"/>
      <c r="J328" s="135" t="str">
        <f ca="1">IF(MOD(ROW()-13,2)=0,IF(ISBLANK(OFFSET(#REF!,INT((ROW()-13)/2),0)),"",OFFSET(#REF!,INT((ROW()-13)/2),0)),IF(ISBLANK(OFFSET('9. METAS'!$U$20,INT((ROW()-14)/2),0)),"",OFFSET('9. METAS'!$U$20,INT((ROW()-14)/2),0)))</f>
        <v/>
      </c>
      <c r="K328" s="136" t="str">
        <f ca="1">IF(MOD(ROW()-13,2)=0,IF(ISBLANK(OFFSET(#REF!,INT((ROW()-13)/2),0)),"",OFFSET(#REF!,INT((ROW()-13)/2),0)),IF(ISBLANK(OFFSET('9. METAS'!$V$20,INT((ROW()-14)/2),0)),"",OFFSET('9. METAS'!$V$20,INT((ROW()-14)/2),0)))</f>
        <v/>
      </c>
      <c r="L328" s="136" t="str">
        <f ca="1">IF(MOD(ROW()-13,2)=0,IF(ISBLANK(OFFSET(#REF!,INT((ROW()-13)/2),0)),"",OFFSET(#REF!,INT((ROW()-13)/2),0)),IF(ISBLANK(OFFSET('9. METAS'!$W$20,INT((ROW()-14)/2),0)),"",OFFSET('9. METAS'!$W$20,INT((ROW()-14)/2),0)))</f>
        <v/>
      </c>
      <c r="M328" s="137" t="str">
        <f ca="1">IF(MOD(ROW()-13,2)=0,IF(ISBLANK(OFFSET(#REF!,INT((ROW()-13)/2),0)),"",OFFSET(#REF!,INT((ROW()-13)/2),0)),IF(ISBLANK(OFFSET('9. METAS'!$X$20,INT((ROW()-14)/2),0)),"",OFFSET('9. METAS'!$X$20,INT((ROW()-14)/2),0)))</f>
        <v/>
      </c>
      <c r="N328" s="537"/>
      <c r="O328" s="508"/>
      <c r="P328" s="539"/>
    </row>
    <row r="329" spans="3:16">
      <c r="C329" s="486" t="str">
        <f ca="1">IF(ISBLANK(OFFSET('5. Pp (3 años)'!$C$46,INT((ROW()-13)/2),0)),"",OFFSET('5. Pp (3 años)'!$C$46,INT((ROW()-13)/2),0))</f>
        <v/>
      </c>
      <c r="D329" s="488" t="str">
        <f ca="1">IF(ISBLANK(OFFSET('5. Pp (3 años)'!$D$46,INT((ROW()-13)/2),0)),"",OFFSET('5. Pp (3 años)'!$D$46,INT((ROW()-13)/2),0))</f>
        <v/>
      </c>
      <c r="E329" s="488" t="str">
        <f ca="1">IF(ISBLANK(OFFSET('5. Pp (3 años)'!$E$46,INT((ROW()-13)/2),0)),"",OFFSET('5. Pp (3 años)'!$E$46,INT((ROW()-13)/2),0))</f>
        <v/>
      </c>
      <c r="F329" s="490" t="str">
        <f ca="1">IF(ISBLANK(OFFSET('5. Pp (3 años)'!$K$46,INT((ROW()-13)/2),0)),"",OFFSET('5. Pp (3 años)'!$K$46,INT((ROW()-13)/2),0))</f>
        <v/>
      </c>
      <c r="G329" s="492" t="str">
        <f ca="1">IF(ISBLANK(OFFSET('5. Pp (3 años)'!$H$46,INT((ROW()-13)/2),0)),"",OFFSET('5. Pp (3 años)'!$H$46,INT((ROW()-13)/2),0))</f>
        <v/>
      </c>
      <c r="H329" s="535" t="str">
        <f ca="1">IF(ISBLANK(OFFSET('9. METAS'!$L$20,INT((ROW()-13)/2),0)),"",OFFSET('9. METAS'!$L$20,INT((ROW()-13)/2),0))</f>
        <v/>
      </c>
      <c r="I329" s="479"/>
      <c r="J329" s="135" t="e">
        <f ca="1">IF(MOD(ROW()-13,2)=0,IF(ISBLANK(OFFSET(#REF!,INT((ROW()-13)/2),0)),"",OFFSET(#REF!,INT((ROW()-13)/2),0)),IF(ISBLANK(OFFSET('9. METAS'!$U$20,INT((ROW()-14)/2),0)),"",OFFSET('9. METAS'!$U$20,INT((ROW()-14)/2),0)))</f>
        <v>#REF!</v>
      </c>
      <c r="K329" s="136" t="e">
        <f ca="1">IF(MOD(ROW()-13,2)=0,IF(ISBLANK(OFFSET(#REF!,INT((ROW()-13)/2),0)),"",OFFSET(#REF!,INT((ROW()-13)/2),0)),IF(ISBLANK(OFFSET('9. METAS'!$V$20,INT((ROW()-14)/2),0)),"",OFFSET('9. METAS'!$V$20,INT((ROW()-14)/2),0)))</f>
        <v>#REF!</v>
      </c>
      <c r="L329" s="136" t="e">
        <f ca="1">IF(MOD(ROW()-13,2)=0,IF(ISBLANK(OFFSET(#REF!,INT((ROW()-13)/2),0)),"",OFFSET(#REF!,INT((ROW()-13)/2),0)),IF(ISBLANK(OFFSET('9. METAS'!$W$20,INT((ROW()-14)/2),0)),"",OFFSET('9. METAS'!$W$20,INT((ROW()-14)/2),0)))</f>
        <v>#REF!</v>
      </c>
      <c r="M329" s="137" t="e">
        <f ca="1">IF(MOD(ROW()-13,2)=0,IF(ISBLANK(OFFSET(#REF!,INT((ROW()-13)/2),0)),"",OFFSET(#REF!,INT((ROW()-13)/2),0)),IF(ISBLANK(OFFSET('9. METAS'!$X$20,INT((ROW()-14)/2),0)),"",OFFSET('9. METAS'!$X$20,INT((ROW()-14)/2),0)))</f>
        <v>#REF!</v>
      </c>
      <c r="N329" s="536" t="str">
        <f t="shared" ref="N329" ca="1" si="312">IFERROR(J329/J330,"ND")</f>
        <v>ND</v>
      </c>
      <c r="O329" s="507" t="str">
        <f t="shared" ref="O329" ca="1" si="313">IFERROR(((J329+K329)/H329),"ND")</f>
        <v>ND</v>
      </c>
      <c r="P329" s="538"/>
    </row>
    <row r="330" spans="3:16">
      <c r="C330" s="498"/>
      <c r="D330" s="488"/>
      <c r="E330" s="488"/>
      <c r="F330" s="490"/>
      <c r="G330" s="492"/>
      <c r="H330" s="535"/>
      <c r="I330" s="480"/>
      <c r="J330" s="135" t="str">
        <f ca="1">IF(MOD(ROW()-13,2)=0,IF(ISBLANK(OFFSET(#REF!,INT((ROW()-13)/2),0)),"",OFFSET(#REF!,INT((ROW()-13)/2),0)),IF(ISBLANK(OFFSET('9. METAS'!$U$20,INT((ROW()-14)/2),0)),"",OFFSET('9. METAS'!$U$20,INT((ROW()-14)/2),0)))</f>
        <v/>
      </c>
      <c r="K330" s="136" t="str">
        <f ca="1">IF(MOD(ROW()-13,2)=0,IF(ISBLANK(OFFSET(#REF!,INT((ROW()-13)/2),0)),"",OFFSET(#REF!,INT((ROW()-13)/2),0)),IF(ISBLANK(OFFSET('9. METAS'!$V$20,INT((ROW()-14)/2),0)),"",OFFSET('9. METAS'!$V$20,INT((ROW()-14)/2),0)))</f>
        <v/>
      </c>
      <c r="L330" s="136" t="str">
        <f ca="1">IF(MOD(ROW()-13,2)=0,IF(ISBLANK(OFFSET(#REF!,INT((ROW()-13)/2),0)),"",OFFSET(#REF!,INT((ROW()-13)/2),0)),IF(ISBLANK(OFFSET('9. METAS'!$W$20,INT((ROW()-14)/2),0)),"",OFFSET('9. METAS'!$W$20,INT((ROW()-14)/2),0)))</f>
        <v/>
      </c>
      <c r="M330" s="137" t="str">
        <f ca="1">IF(MOD(ROW()-13,2)=0,IF(ISBLANK(OFFSET(#REF!,INT((ROW()-13)/2),0)),"",OFFSET(#REF!,INT((ROW()-13)/2),0)),IF(ISBLANK(OFFSET('9. METAS'!$X$20,INT((ROW()-14)/2),0)),"",OFFSET('9. METAS'!$X$20,INT((ROW()-14)/2),0)))</f>
        <v/>
      </c>
      <c r="N330" s="537"/>
      <c r="O330" s="508"/>
      <c r="P330" s="539"/>
    </row>
    <row r="331" spans="3:16">
      <c r="C331" s="486" t="str">
        <f ca="1">IF(ISBLANK(OFFSET('5. Pp (3 años)'!$C$46,INT((ROW()-13)/2),0)),"",OFFSET('5. Pp (3 años)'!$C$46,INT((ROW()-13)/2),0))</f>
        <v/>
      </c>
      <c r="D331" s="488" t="str">
        <f ca="1">IF(ISBLANK(OFFSET('5. Pp (3 años)'!$D$46,INT((ROW()-13)/2),0)),"",OFFSET('5. Pp (3 años)'!$D$46,INT((ROW()-13)/2),0))</f>
        <v/>
      </c>
      <c r="E331" s="488" t="str">
        <f ca="1">IF(ISBLANK(OFFSET('5. Pp (3 años)'!$E$46,INT((ROW()-13)/2),0)),"",OFFSET('5. Pp (3 años)'!$E$46,INT((ROW()-13)/2),0))</f>
        <v/>
      </c>
      <c r="F331" s="490" t="str">
        <f ca="1">IF(ISBLANK(OFFSET('5. Pp (3 años)'!$K$46,INT((ROW()-13)/2),0)),"",OFFSET('5. Pp (3 años)'!$K$46,INT((ROW()-13)/2),0))</f>
        <v/>
      </c>
      <c r="G331" s="492" t="str">
        <f ca="1">IF(ISBLANK(OFFSET('5. Pp (3 años)'!$H$46,INT((ROW()-13)/2),0)),"",OFFSET('5. Pp (3 años)'!$H$46,INT((ROW()-13)/2),0))</f>
        <v/>
      </c>
      <c r="H331" s="535" t="str">
        <f ca="1">IF(ISBLANK(OFFSET('9. METAS'!$L$20,INT((ROW()-13)/2),0)),"",OFFSET('9. METAS'!$L$20,INT((ROW()-13)/2),0))</f>
        <v/>
      </c>
      <c r="I331" s="479"/>
      <c r="J331" s="135" t="e">
        <f ca="1">IF(MOD(ROW()-13,2)=0,IF(ISBLANK(OFFSET(#REF!,INT((ROW()-13)/2),0)),"",OFFSET(#REF!,INT((ROW()-13)/2),0)),IF(ISBLANK(OFFSET('9. METAS'!$U$20,INT((ROW()-14)/2),0)),"",OFFSET('9. METAS'!$U$20,INT((ROW()-14)/2),0)))</f>
        <v>#REF!</v>
      </c>
      <c r="K331" s="136" t="e">
        <f ca="1">IF(MOD(ROW()-13,2)=0,IF(ISBLANK(OFFSET(#REF!,INT((ROW()-13)/2),0)),"",OFFSET(#REF!,INT((ROW()-13)/2),0)),IF(ISBLANK(OFFSET('9. METAS'!$V$20,INT((ROW()-14)/2),0)),"",OFFSET('9. METAS'!$V$20,INT((ROW()-14)/2),0)))</f>
        <v>#REF!</v>
      </c>
      <c r="L331" s="136" t="e">
        <f ca="1">IF(MOD(ROW()-13,2)=0,IF(ISBLANK(OFFSET(#REF!,INT((ROW()-13)/2),0)),"",OFFSET(#REF!,INT((ROW()-13)/2),0)),IF(ISBLANK(OFFSET('9. METAS'!$W$20,INT((ROW()-14)/2),0)),"",OFFSET('9. METAS'!$W$20,INT((ROW()-14)/2),0)))</f>
        <v>#REF!</v>
      </c>
      <c r="M331" s="137" t="e">
        <f ca="1">IF(MOD(ROW()-13,2)=0,IF(ISBLANK(OFFSET(#REF!,INT((ROW()-13)/2),0)),"",OFFSET(#REF!,INT((ROW()-13)/2),0)),IF(ISBLANK(OFFSET('9. METAS'!$X$20,INT((ROW()-14)/2),0)),"",OFFSET('9. METAS'!$X$20,INT((ROW()-14)/2),0)))</f>
        <v>#REF!</v>
      </c>
      <c r="N331" s="536" t="str">
        <f t="shared" ref="N331" ca="1" si="314">IFERROR(J331/J332,"ND")</f>
        <v>ND</v>
      </c>
      <c r="O331" s="507" t="str">
        <f t="shared" ref="O331" ca="1" si="315">IFERROR(((J331+K331)/H331),"ND")</f>
        <v>ND</v>
      </c>
      <c r="P331" s="538"/>
    </row>
    <row r="332" spans="3:16">
      <c r="C332" s="498"/>
      <c r="D332" s="488"/>
      <c r="E332" s="488"/>
      <c r="F332" s="490"/>
      <c r="G332" s="492"/>
      <c r="H332" s="535"/>
      <c r="I332" s="480"/>
      <c r="J332" s="135" t="str">
        <f ca="1">IF(MOD(ROW()-13,2)=0,IF(ISBLANK(OFFSET(#REF!,INT((ROW()-13)/2),0)),"",OFFSET(#REF!,INT((ROW()-13)/2),0)),IF(ISBLANK(OFFSET('9. METAS'!$U$20,INT((ROW()-14)/2),0)),"",OFFSET('9. METAS'!$U$20,INT((ROW()-14)/2),0)))</f>
        <v/>
      </c>
      <c r="K332" s="136" t="str">
        <f ca="1">IF(MOD(ROW()-13,2)=0,IF(ISBLANK(OFFSET(#REF!,INT((ROW()-13)/2),0)),"",OFFSET(#REF!,INT((ROW()-13)/2),0)),IF(ISBLANK(OFFSET('9. METAS'!$V$20,INT((ROW()-14)/2),0)),"",OFFSET('9. METAS'!$V$20,INT((ROW()-14)/2),0)))</f>
        <v/>
      </c>
      <c r="L332" s="136" t="str">
        <f ca="1">IF(MOD(ROW()-13,2)=0,IF(ISBLANK(OFFSET(#REF!,INT((ROW()-13)/2),0)),"",OFFSET(#REF!,INT((ROW()-13)/2),0)),IF(ISBLANK(OFFSET('9. METAS'!$W$20,INT((ROW()-14)/2),0)),"",OFFSET('9. METAS'!$W$20,INT((ROW()-14)/2),0)))</f>
        <v/>
      </c>
      <c r="M332" s="137" t="str">
        <f ca="1">IF(MOD(ROW()-13,2)=0,IF(ISBLANK(OFFSET(#REF!,INT((ROW()-13)/2),0)),"",OFFSET(#REF!,INT((ROW()-13)/2),0)),IF(ISBLANK(OFFSET('9. METAS'!$X$20,INT((ROW()-14)/2),0)),"",OFFSET('9. METAS'!$X$20,INT((ROW()-14)/2),0)))</f>
        <v/>
      </c>
      <c r="N332" s="537"/>
      <c r="O332" s="508"/>
      <c r="P332" s="539"/>
    </row>
    <row r="333" spans="3:16">
      <c r="C333" s="486" t="str">
        <f ca="1">IF(ISBLANK(OFFSET('5. Pp (3 años)'!$C$46,INT((ROW()-13)/2),0)),"",OFFSET('5. Pp (3 años)'!$C$46,INT((ROW()-13)/2),0))</f>
        <v/>
      </c>
      <c r="D333" s="488" t="str">
        <f ca="1">IF(ISBLANK(OFFSET('5. Pp (3 años)'!$D$46,INT((ROW()-13)/2),0)),"",OFFSET('5. Pp (3 años)'!$D$46,INT((ROW()-13)/2),0))</f>
        <v/>
      </c>
      <c r="E333" s="488" t="str">
        <f ca="1">IF(ISBLANK(OFFSET('5. Pp (3 años)'!$E$46,INT((ROW()-13)/2),0)),"",OFFSET('5. Pp (3 años)'!$E$46,INT((ROW()-13)/2),0))</f>
        <v/>
      </c>
      <c r="F333" s="490" t="str">
        <f ca="1">IF(ISBLANK(OFFSET('5. Pp (3 años)'!$K$46,INT((ROW()-13)/2),0)),"",OFFSET('5. Pp (3 años)'!$K$46,INT((ROW()-13)/2),0))</f>
        <v/>
      </c>
      <c r="G333" s="492" t="str">
        <f ca="1">IF(ISBLANK(OFFSET('5. Pp (3 años)'!$H$46,INT((ROW()-13)/2),0)),"",OFFSET('5. Pp (3 años)'!$H$46,INT((ROW()-13)/2),0))</f>
        <v/>
      </c>
      <c r="H333" s="535" t="str">
        <f ca="1">IF(ISBLANK(OFFSET('9. METAS'!$L$20,INT((ROW()-13)/2),0)),"",OFFSET('9. METAS'!$L$20,INT((ROW()-13)/2),0))</f>
        <v/>
      </c>
      <c r="I333" s="479"/>
      <c r="J333" s="135" t="e">
        <f ca="1">IF(MOD(ROW()-13,2)=0,IF(ISBLANK(OFFSET(#REF!,INT((ROW()-13)/2),0)),"",OFFSET(#REF!,INT((ROW()-13)/2),0)),IF(ISBLANK(OFFSET('9. METAS'!$U$20,INT((ROW()-14)/2),0)),"",OFFSET('9. METAS'!$U$20,INT((ROW()-14)/2),0)))</f>
        <v>#REF!</v>
      </c>
      <c r="K333" s="136" t="e">
        <f ca="1">IF(MOD(ROW()-13,2)=0,IF(ISBLANK(OFFSET(#REF!,INT((ROW()-13)/2),0)),"",OFFSET(#REF!,INT((ROW()-13)/2),0)),IF(ISBLANK(OFFSET('9. METAS'!$V$20,INT((ROW()-14)/2),0)),"",OFFSET('9. METAS'!$V$20,INT((ROW()-14)/2),0)))</f>
        <v>#REF!</v>
      </c>
      <c r="L333" s="136" t="e">
        <f ca="1">IF(MOD(ROW()-13,2)=0,IF(ISBLANK(OFFSET(#REF!,INT((ROW()-13)/2),0)),"",OFFSET(#REF!,INT((ROW()-13)/2),0)),IF(ISBLANK(OFFSET('9. METAS'!$W$20,INT((ROW()-14)/2),0)),"",OFFSET('9. METAS'!$W$20,INT((ROW()-14)/2),0)))</f>
        <v>#REF!</v>
      </c>
      <c r="M333" s="137" t="e">
        <f ca="1">IF(MOD(ROW()-13,2)=0,IF(ISBLANK(OFFSET(#REF!,INT((ROW()-13)/2),0)),"",OFFSET(#REF!,INT((ROW()-13)/2),0)),IF(ISBLANK(OFFSET('9. METAS'!$X$20,INT((ROW()-14)/2),0)),"",OFFSET('9. METAS'!$X$20,INT((ROW()-14)/2),0)))</f>
        <v>#REF!</v>
      </c>
      <c r="N333" s="536" t="str">
        <f t="shared" ref="N333" ca="1" si="316">IFERROR(J333/J334,"ND")</f>
        <v>ND</v>
      </c>
      <c r="O333" s="507" t="str">
        <f t="shared" ref="O333" ca="1" si="317">IFERROR(((J333+K333)/H333),"ND")</f>
        <v>ND</v>
      </c>
      <c r="P333" s="538"/>
    </row>
    <row r="334" spans="3:16">
      <c r="C334" s="498"/>
      <c r="D334" s="488"/>
      <c r="E334" s="488"/>
      <c r="F334" s="490"/>
      <c r="G334" s="492"/>
      <c r="H334" s="535"/>
      <c r="I334" s="480"/>
      <c r="J334" s="135" t="str">
        <f ca="1">IF(MOD(ROW()-13,2)=0,IF(ISBLANK(OFFSET(#REF!,INT((ROW()-13)/2),0)),"",OFFSET(#REF!,INT((ROW()-13)/2),0)),IF(ISBLANK(OFFSET('9. METAS'!$U$20,INT((ROW()-14)/2),0)),"",OFFSET('9. METAS'!$U$20,INT((ROW()-14)/2),0)))</f>
        <v/>
      </c>
      <c r="K334" s="136" t="str">
        <f ca="1">IF(MOD(ROW()-13,2)=0,IF(ISBLANK(OFFSET(#REF!,INT((ROW()-13)/2),0)),"",OFFSET(#REF!,INT((ROW()-13)/2),0)),IF(ISBLANK(OFFSET('9. METAS'!$V$20,INT((ROW()-14)/2),0)),"",OFFSET('9. METAS'!$V$20,INT((ROW()-14)/2),0)))</f>
        <v/>
      </c>
      <c r="L334" s="136" t="str">
        <f ca="1">IF(MOD(ROW()-13,2)=0,IF(ISBLANK(OFFSET(#REF!,INT((ROW()-13)/2),0)),"",OFFSET(#REF!,INT((ROW()-13)/2),0)),IF(ISBLANK(OFFSET('9. METAS'!$W$20,INT((ROW()-14)/2),0)),"",OFFSET('9. METAS'!$W$20,INT((ROW()-14)/2),0)))</f>
        <v/>
      </c>
      <c r="M334" s="137" t="str">
        <f ca="1">IF(MOD(ROW()-13,2)=0,IF(ISBLANK(OFFSET(#REF!,INT((ROW()-13)/2),0)),"",OFFSET(#REF!,INT((ROW()-13)/2),0)),IF(ISBLANK(OFFSET('9. METAS'!$X$20,INT((ROW()-14)/2),0)),"",OFFSET('9. METAS'!$X$20,INT((ROW()-14)/2),0)))</f>
        <v/>
      </c>
      <c r="N334" s="537"/>
      <c r="O334" s="508"/>
      <c r="P334" s="539"/>
    </row>
    <row r="335" spans="3:16">
      <c r="C335" s="486" t="str">
        <f ca="1">IF(ISBLANK(OFFSET('5. Pp (3 años)'!$C$46,INT((ROW()-13)/2),0)),"",OFFSET('5. Pp (3 años)'!$C$46,INT((ROW()-13)/2),0))</f>
        <v/>
      </c>
      <c r="D335" s="488" t="str">
        <f ca="1">IF(ISBLANK(OFFSET('5. Pp (3 años)'!$D$46,INT((ROW()-13)/2),0)),"",OFFSET('5. Pp (3 años)'!$D$46,INT((ROW()-13)/2),0))</f>
        <v/>
      </c>
      <c r="E335" s="488" t="str">
        <f ca="1">IF(ISBLANK(OFFSET('5. Pp (3 años)'!$E$46,INT((ROW()-13)/2),0)),"",OFFSET('5. Pp (3 años)'!$E$46,INT((ROW()-13)/2),0))</f>
        <v/>
      </c>
      <c r="F335" s="490" t="str">
        <f ca="1">IF(ISBLANK(OFFSET('5. Pp (3 años)'!$K$46,INT((ROW()-13)/2),0)),"",OFFSET('5. Pp (3 años)'!$K$46,INT((ROW()-13)/2),0))</f>
        <v/>
      </c>
      <c r="G335" s="492" t="str">
        <f ca="1">IF(ISBLANK(OFFSET('5. Pp (3 años)'!$H$46,INT((ROW()-13)/2),0)),"",OFFSET('5. Pp (3 años)'!$H$46,INT((ROW()-13)/2),0))</f>
        <v/>
      </c>
      <c r="H335" s="535" t="str">
        <f ca="1">IF(ISBLANK(OFFSET('9. METAS'!$L$20,INT((ROW()-13)/2),0)),"",OFFSET('9. METAS'!$L$20,INT((ROW()-13)/2),0))</f>
        <v/>
      </c>
      <c r="I335" s="479"/>
      <c r="J335" s="135" t="e">
        <f ca="1">IF(MOD(ROW()-13,2)=0,IF(ISBLANK(OFFSET(#REF!,INT((ROW()-13)/2),0)),"",OFFSET(#REF!,INT((ROW()-13)/2),0)),IF(ISBLANK(OFFSET('9. METAS'!$U$20,INT((ROW()-14)/2),0)),"",OFFSET('9. METAS'!$U$20,INT((ROW()-14)/2),0)))</f>
        <v>#REF!</v>
      </c>
      <c r="K335" s="136" t="e">
        <f ca="1">IF(MOD(ROW()-13,2)=0,IF(ISBLANK(OFFSET(#REF!,INT((ROW()-13)/2),0)),"",OFFSET(#REF!,INT((ROW()-13)/2),0)),IF(ISBLANK(OFFSET('9. METAS'!$V$20,INT((ROW()-14)/2),0)),"",OFFSET('9. METAS'!$V$20,INT((ROW()-14)/2),0)))</f>
        <v>#REF!</v>
      </c>
      <c r="L335" s="136" t="e">
        <f ca="1">IF(MOD(ROW()-13,2)=0,IF(ISBLANK(OFFSET(#REF!,INT((ROW()-13)/2),0)),"",OFFSET(#REF!,INT((ROW()-13)/2),0)),IF(ISBLANK(OFFSET('9. METAS'!$W$20,INT((ROW()-14)/2),0)),"",OFFSET('9. METAS'!$W$20,INT((ROW()-14)/2),0)))</f>
        <v>#REF!</v>
      </c>
      <c r="M335" s="137" t="e">
        <f ca="1">IF(MOD(ROW()-13,2)=0,IF(ISBLANK(OFFSET(#REF!,INT((ROW()-13)/2),0)),"",OFFSET(#REF!,INT((ROW()-13)/2),0)),IF(ISBLANK(OFFSET('9. METAS'!$X$20,INT((ROW()-14)/2),0)),"",OFFSET('9. METAS'!$X$20,INT((ROW()-14)/2),0)))</f>
        <v>#REF!</v>
      </c>
      <c r="N335" s="536" t="str">
        <f t="shared" ref="N335" ca="1" si="318">IFERROR(J335/J336,"ND")</f>
        <v>ND</v>
      </c>
      <c r="O335" s="507" t="str">
        <f t="shared" ref="O335" ca="1" si="319">IFERROR(((J335+K335)/H335),"ND")</f>
        <v>ND</v>
      </c>
      <c r="P335" s="538"/>
    </row>
    <row r="336" spans="3:16">
      <c r="C336" s="498"/>
      <c r="D336" s="488"/>
      <c r="E336" s="488"/>
      <c r="F336" s="490"/>
      <c r="G336" s="492"/>
      <c r="H336" s="535"/>
      <c r="I336" s="480"/>
      <c r="J336" s="135" t="str">
        <f ca="1">IF(MOD(ROW()-13,2)=0,IF(ISBLANK(OFFSET(#REF!,INT((ROW()-13)/2),0)),"",OFFSET(#REF!,INT((ROW()-13)/2),0)),IF(ISBLANK(OFFSET('9. METAS'!$U$20,INT((ROW()-14)/2),0)),"",OFFSET('9. METAS'!$U$20,INT((ROW()-14)/2),0)))</f>
        <v/>
      </c>
      <c r="K336" s="136" t="str">
        <f ca="1">IF(MOD(ROW()-13,2)=0,IF(ISBLANK(OFFSET(#REF!,INT((ROW()-13)/2),0)),"",OFFSET(#REF!,INT((ROW()-13)/2),0)),IF(ISBLANK(OFFSET('9. METAS'!$V$20,INT((ROW()-14)/2),0)),"",OFFSET('9. METAS'!$V$20,INT((ROW()-14)/2),0)))</f>
        <v/>
      </c>
      <c r="L336" s="136" t="str">
        <f ca="1">IF(MOD(ROW()-13,2)=0,IF(ISBLANK(OFFSET(#REF!,INT((ROW()-13)/2),0)),"",OFFSET(#REF!,INT((ROW()-13)/2),0)),IF(ISBLANK(OFFSET('9. METAS'!$W$20,INT((ROW()-14)/2),0)),"",OFFSET('9. METAS'!$W$20,INT((ROW()-14)/2),0)))</f>
        <v/>
      </c>
      <c r="M336" s="137" t="str">
        <f ca="1">IF(MOD(ROW()-13,2)=0,IF(ISBLANK(OFFSET(#REF!,INT((ROW()-13)/2),0)),"",OFFSET(#REF!,INT((ROW()-13)/2),0)),IF(ISBLANK(OFFSET('9. METAS'!$X$20,INT((ROW()-14)/2),0)),"",OFFSET('9. METAS'!$X$20,INT((ROW()-14)/2),0)))</f>
        <v/>
      </c>
      <c r="N336" s="537"/>
      <c r="O336" s="508"/>
      <c r="P336" s="539"/>
    </row>
    <row r="337" spans="3:16">
      <c r="C337" s="486" t="str">
        <f ca="1">IF(ISBLANK(OFFSET('5. Pp (3 años)'!$C$46,INT((ROW()-13)/2),0)),"",OFFSET('5. Pp (3 años)'!$C$46,INT((ROW()-13)/2),0))</f>
        <v/>
      </c>
      <c r="D337" s="488" t="str">
        <f ca="1">IF(ISBLANK(OFFSET('5. Pp (3 años)'!$D$46,INT((ROW()-13)/2),0)),"",OFFSET('5. Pp (3 años)'!$D$46,INT((ROW()-13)/2),0))</f>
        <v/>
      </c>
      <c r="E337" s="488" t="str">
        <f ca="1">IF(ISBLANK(OFFSET('5. Pp (3 años)'!$E$46,INT((ROW()-13)/2),0)),"",OFFSET('5. Pp (3 años)'!$E$46,INT((ROW()-13)/2),0))</f>
        <v/>
      </c>
      <c r="F337" s="490" t="str">
        <f ca="1">IF(ISBLANK(OFFSET('5. Pp (3 años)'!$K$46,INT((ROW()-13)/2),0)),"",OFFSET('5. Pp (3 años)'!$K$46,INT((ROW()-13)/2),0))</f>
        <v/>
      </c>
      <c r="G337" s="492" t="str">
        <f ca="1">IF(ISBLANK(OFFSET('5. Pp (3 años)'!$H$46,INT((ROW()-13)/2),0)),"",OFFSET('5. Pp (3 años)'!$H$46,INT((ROW()-13)/2),0))</f>
        <v/>
      </c>
      <c r="H337" s="535" t="str">
        <f ca="1">IF(ISBLANK(OFFSET('9. METAS'!$L$20,INT((ROW()-13)/2),0)),"",OFFSET('9. METAS'!$L$20,INT((ROW()-13)/2),0))</f>
        <v/>
      </c>
      <c r="I337" s="479"/>
      <c r="J337" s="135" t="e">
        <f ca="1">IF(MOD(ROW()-13,2)=0,IF(ISBLANK(OFFSET(#REF!,INT((ROW()-13)/2),0)),"",OFFSET(#REF!,INT((ROW()-13)/2),0)),IF(ISBLANK(OFFSET('9. METAS'!$U$20,INT((ROW()-14)/2),0)),"",OFFSET('9. METAS'!$U$20,INT((ROW()-14)/2),0)))</f>
        <v>#REF!</v>
      </c>
      <c r="K337" s="136" t="e">
        <f ca="1">IF(MOD(ROW()-13,2)=0,IF(ISBLANK(OFFSET(#REF!,INT((ROW()-13)/2),0)),"",OFFSET(#REF!,INT((ROW()-13)/2),0)),IF(ISBLANK(OFFSET('9. METAS'!$V$20,INT((ROW()-14)/2),0)),"",OFFSET('9. METAS'!$V$20,INT((ROW()-14)/2),0)))</f>
        <v>#REF!</v>
      </c>
      <c r="L337" s="136" t="e">
        <f ca="1">IF(MOD(ROW()-13,2)=0,IF(ISBLANK(OFFSET(#REF!,INT((ROW()-13)/2),0)),"",OFFSET(#REF!,INT((ROW()-13)/2),0)),IF(ISBLANK(OFFSET('9. METAS'!$W$20,INT((ROW()-14)/2),0)),"",OFFSET('9. METAS'!$W$20,INT((ROW()-14)/2),0)))</f>
        <v>#REF!</v>
      </c>
      <c r="M337" s="137" t="e">
        <f ca="1">IF(MOD(ROW()-13,2)=0,IF(ISBLANK(OFFSET(#REF!,INT((ROW()-13)/2),0)),"",OFFSET(#REF!,INT((ROW()-13)/2),0)),IF(ISBLANK(OFFSET('9. METAS'!$X$20,INT((ROW()-14)/2),0)),"",OFFSET('9. METAS'!$X$20,INT((ROW()-14)/2),0)))</f>
        <v>#REF!</v>
      </c>
      <c r="N337" s="536" t="str">
        <f t="shared" ref="N337" ca="1" si="320">IFERROR(J337/J338,"ND")</f>
        <v>ND</v>
      </c>
      <c r="O337" s="507" t="str">
        <f t="shared" ref="O337" ca="1" si="321">IFERROR(((J337+K337)/H337),"ND")</f>
        <v>ND</v>
      </c>
      <c r="P337" s="538"/>
    </row>
    <row r="338" spans="3:16">
      <c r="C338" s="498"/>
      <c r="D338" s="488"/>
      <c r="E338" s="488"/>
      <c r="F338" s="490"/>
      <c r="G338" s="492"/>
      <c r="H338" s="535"/>
      <c r="I338" s="480"/>
      <c r="J338" s="135" t="str">
        <f ca="1">IF(MOD(ROW()-13,2)=0,IF(ISBLANK(OFFSET(#REF!,INT((ROW()-13)/2),0)),"",OFFSET(#REF!,INT((ROW()-13)/2),0)),IF(ISBLANK(OFFSET('9. METAS'!$U$20,INT((ROW()-14)/2),0)),"",OFFSET('9. METAS'!$U$20,INT((ROW()-14)/2),0)))</f>
        <v/>
      </c>
      <c r="K338" s="136" t="str">
        <f ca="1">IF(MOD(ROW()-13,2)=0,IF(ISBLANK(OFFSET(#REF!,INT((ROW()-13)/2),0)),"",OFFSET(#REF!,INT((ROW()-13)/2),0)),IF(ISBLANK(OFFSET('9. METAS'!$V$20,INT((ROW()-14)/2),0)),"",OFFSET('9. METAS'!$V$20,INT((ROW()-14)/2),0)))</f>
        <v/>
      </c>
      <c r="L338" s="136" t="str">
        <f ca="1">IF(MOD(ROW()-13,2)=0,IF(ISBLANK(OFFSET(#REF!,INT((ROW()-13)/2),0)),"",OFFSET(#REF!,INT((ROW()-13)/2),0)),IF(ISBLANK(OFFSET('9. METAS'!$W$20,INT((ROW()-14)/2),0)),"",OFFSET('9. METAS'!$W$20,INT((ROW()-14)/2),0)))</f>
        <v/>
      </c>
      <c r="M338" s="137" t="str">
        <f ca="1">IF(MOD(ROW()-13,2)=0,IF(ISBLANK(OFFSET(#REF!,INT((ROW()-13)/2),0)),"",OFFSET(#REF!,INT((ROW()-13)/2),0)),IF(ISBLANK(OFFSET('9. METAS'!$X$20,INT((ROW()-14)/2),0)),"",OFFSET('9. METAS'!$X$20,INT((ROW()-14)/2),0)))</f>
        <v/>
      </c>
      <c r="N338" s="537"/>
      <c r="O338" s="508"/>
      <c r="P338" s="539"/>
    </row>
    <row r="339" spans="3:16">
      <c r="C339" s="486" t="str">
        <f ca="1">IF(ISBLANK(OFFSET('5. Pp (3 años)'!$C$46,INT((ROW()-13)/2),0)),"",OFFSET('5. Pp (3 años)'!$C$46,INT((ROW()-13)/2),0))</f>
        <v/>
      </c>
      <c r="D339" s="488" t="str">
        <f ca="1">IF(ISBLANK(OFFSET('5. Pp (3 años)'!$D$46,INT((ROW()-13)/2),0)),"",OFFSET('5. Pp (3 años)'!$D$46,INT((ROW()-13)/2),0))</f>
        <v/>
      </c>
      <c r="E339" s="488" t="str">
        <f ca="1">IF(ISBLANK(OFFSET('5. Pp (3 años)'!$E$46,INT((ROW()-13)/2),0)),"",OFFSET('5. Pp (3 años)'!$E$46,INT((ROW()-13)/2),0))</f>
        <v/>
      </c>
      <c r="F339" s="490" t="str">
        <f ca="1">IF(ISBLANK(OFFSET('5. Pp (3 años)'!$K$46,INT((ROW()-13)/2),0)),"",OFFSET('5. Pp (3 años)'!$K$46,INT((ROW()-13)/2),0))</f>
        <v/>
      </c>
      <c r="G339" s="492" t="str">
        <f ca="1">IF(ISBLANK(OFFSET('5. Pp (3 años)'!$H$46,INT((ROW()-13)/2),0)),"",OFFSET('5. Pp (3 años)'!$H$46,INT((ROW()-13)/2),0))</f>
        <v/>
      </c>
      <c r="H339" s="535" t="str">
        <f ca="1">IF(ISBLANK(OFFSET('9. METAS'!$L$20,INT((ROW()-13)/2),0)),"",OFFSET('9. METAS'!$L$20,INT((ROW()-13)/2),0))</f>
        <v/>
      </c>
      <c r="I339" s="479"/>
      <c r="J339" s="135" t="e">
        <f ca="1">IF(MOD(ROW()-13,2)=0,IF(ISBLANK(OFFSET(#REF!,INT((ROW()-13)/2),0)),"",OFFSET(#REF!,INT((ROW()-13)/2),0)),IF(ISBLANK(OFFSET('9. METAS'!$U$20,INT((ROW()-14)/2),0)),"",OFFSET('9. METAS'!$U$20,INT((ROW()-14)/2),0)))</f>
        <v>#REF!</v>
      </c>
      <c r="K339" s="136" t="e">
        <f ca="1">IF(MOD(ROW()-13,2)=0,IF(ISBLANK(OFFSET(#REF!,INT((ROW()-13)/2),0)),"",OFFSET(#REF!,INT((ROW()-13)/2),0)),IF(ISBLANK(OFFSET('9. METAS'!$V$20,INT((ROW()-14)/2),0)),"",OFFSET('9. METAS'!$V$20,INT((ROW()-14)/2),0)))</f>
        <v>#REF!</v>
      </c>
      <c r="L339" s="136" t="e">
        <f ca="1">IF(MOD(ROW()-13,2)=0,IF(ISBLANK(OFFSET(#REF!,INT((ROW()-13)/2),0)),"",OFFSET(#REF!,INT((ROW()-13)/2),0)),IF(ISBLANK(OFFSET('9. METAS'!$W$20,INT((ROW()-14)/2),0)),"",OFFSET('9. METAS'!$W$20,INT((ROW()-14)/2),0)))</f>
        <v>#REF!</v>
      </c>
      <c r="M339" s="137" t="e">
        <f ca="1">IF(MOD(ROW()-13,2)=0,IF(ISBLANK(OFFSET(#REF!,INT((ROW()-13)/2),0)),"",OFFSET(#REF!,INT((ROW()-13)/2),0)),IF(ISBLANK(OFFSET('9. METAS'!$X$20,INT((ROW()-14)/2),0)),"",OFFSET('9. METAS'!$X$20,INT((ROW()-14)/2),0)))</f>
        <v>#REF!</v>
      </c>
      <c r="N339" s="536" t="str">
        <f t="shared" ref="N339" ca="1" si="322">IFERROR(J339/J340,"ND")</f>
        <v>ND</v>
      </c>
      <c r="O339" s="507" t="str">
        <f t="shared" ref="O339" ca="1" si="323">IFERROR(((J339+K339)/H339),"ND")</f>
        <v>ND</v>
      </c>
      <c r="P339" s="538"/>
    </row>
    <row r="340" spans="3:16">
      <c r="C340" s="498"/>
      <c r="D340" s="488"/>
      <c r="E340" s="488"/>
      <c r="F340" s="490"/>
      <c r="G340" s="492"/>
      <c r="H340" s="535"/>
      <c r="I340" s="480"/>
      <c r="J340" s="135" t="str">
        <f ca="1">IF(MOD(ROW()-13,2)=0,IF(ISBLANK(OFFSET(#REF!,INT((ROW()-13)/2),0)),"",OFFSET(#REF!,INT((ROW()-13)/2),0)),IF(ISBLANK(OFFSET('9. METAS'!$U$20,INT((ROW()-14)/2),0)),"",OFFSET('9. METAS'!$U$20,INT((ROW()-14)/2),0)))</f>
        <v/>
      </c>
      <c r="K340" s="136" t="str">
        <f ca="1">IF(MOD(ROW()-13,2)=0,IF(ISBLANK(OFFSET(#REF!,INT((ROW()-13)/2),0)),"",OFFSET(#REF!,INT((ROW()-13)/2),0)),IF(ISBLANK(OFFSET('9. METAS'!$V$20,INT((ROW()-14)/2),0)),"",OFFSET('9. METAS'!$V$20,INT((ROW()-14)/2),0)))</f>
        <v/>
      </c>
      <c r="L340" s="136" t="str">
        <f ca="1">IF(MOD(ROW()-13,2)=0,IF(ISBLANK(OFFSET(#REF!,INT((ROW()-13)/2),0)),"",OFFSET(#REF!,INT((ROW()-13)/2),0)),IF(ISBLANK(OFFSET('9. METAS'!$W$20,INT((ROW()-14)/2),0)),"",OFFSET('9. METAS'!$W$20,INT((ROW()-14)/2),0)))</f>
        <v/>
      </c>
      <c r="M340" s="137" t="str">
        <f ca="1">IF(MOD(ROW()-13,2)=0,IF(ISBLANK(OFFSET(#REF!,INT((ROW()-13)/2),0)),"",OFFSET(#REF!,INT((ROW()-13)/2),0)),IF(ISBLANK(OFFSET('9. METAS'!$X$20,INT((ROW()-14)/2),0)),"",OFFSET('9. METAS'!$X$20,INT((ROW()-14)/2),0)))</f>
        <v/>
      </c>
      <c r="N340" s="537"/>
      <c r="O340" s="508"/>
      <c r="P340" s="539"/>
    </row>
    <row r="341" spans="3:16">
      <c r="C341" s="486" t="str">
        <f ca="1">IF(ISBLANK(OFFSET('5. Pp (3 años)'!$C$46,INT((ROW()-13)/2),0)),"",OFFSET('5. Pp (3 años)'!$C$46,INT((ROW()-13)/2),0))</f>
        <v/>
      </c>
      <c r="D341" s="488" t="str">
        <f ca="1">IF(ISBLANK(OFFSET('5. Pp (3 años)'!$D$46,INT((ROW()-13)/2),0)),"",OFFSET('5. Pp (3 años)'!$D$46,INT((ROW()-13)/2),0))</f>
        <v/>
      </c>
      <c r="E341" s="488" t="str">
        <f ca="1">IF(ISBLANK(OFFSET('5. Pp (3 años)'!$E$46,INT((ROW()-13)/2),0)),"",OFFSET('5. Pp (3 años)'!$E$46,INT((ROW()-13)/2),0))</f>
        <v/>
      </c>
      <c r="F341" s="490" t="str">
        <f ca="1">IF(ISBLANK(OFFSET('5. Pp (3 años)'!$K$46,INT((ROW()-13)/2),0)),"",OFFSET('5. Pp (3 años)'!$K$46,INT((ROW()-13)/2),0))</f>
        <v/>
      </c>
      <c r="G341" s="492" t="str">
        <f ca="1">IF(ISBLANK(OFFSET('5. Pp (3 años)'!$H$46,INT((ROW()-13)/2),0)),"",OFFSET('5. Pp (3 años)'!$H$46,INT((ROW()-13)/2),0))</f>
        <v/>
      </c>
      <c r="H341" s="535" t="str">
        <f ca="1">IF(ISBLANK(OFFSET('9. METAS'!$L$20,INT((ROW()-13)/2),0)),"",OFFSET('9. METAS'!$L$20,INT((ROW()-13)/2),0))</f>
        <v/>
      </c>
      <c r="I341" s="479"/>
      <c r="J341" s="135" t="e">
        <f ca="1">IF(MOD(ROW()-13,2)=0,IF(ISBLANK(OFFSET(#REF!,INT((ROW()-13)/2),0)),"",OFFSET(#REF!,INT((ROW()-13)/2),0)),IF(ISBLANK(OFFSET('9. METAS'!$U$20,INT((ROW()-14)/2),0)),"",OFFSET('9. METAS'!$U$20,INT((ROW()-14)/2),0)))</f>
        <v>#REF!</v>
      </c>
      <c r="K341" s="136" t="e">
        <f ca="1">IF(MOD(ROW()-13,2)=0,IF(ISBLANK(OFFSET(#REF!,INT((ROW()-13)/2),0)),"",OFFSET(#REF!,INT((ROW()-13)/2),0)),IF(ISBLANK(OFFSET('9. METAS'!$V$20,INT((ROW()-14)/2),0)),"",OFFSET('9. METAS'!$V$20,INT((ROW()-14)/2),0)))</f>
        <v>#REF!</v>
      </c>
      <c r="L341" s="136" t="e">
        <f ca="1">IF(MOD(ROW()-13,2)=0,IF(ISBLANK(OFFSET(#REF!,INT((ROW()-13)/2),0)),"",OFFSET(#REF!,INT((ROW()-13)/2),0)),IF(ISBLANK(OFFSET('9. METAS'!$W$20,INT((ROW()-14)/2),0)),"",OFFSET('9. METAS'!$W$20,INT((ROW()-14)/2),0)))</f>
        <v>#REF!</v>
      </c>
      <c r="M341" s="137" t="e">
        <f ca="1">IF(MOD(ROW()-13,2)=0,IF(ISBLANK(OFFSET(#REF!,INT((ROW()-13)/2),0)),"",OFFSET(#REF!,INT((ROW()-13)/2),0)),IF(ISBLANK(OFFSET('9. METAS'!$X$20,INT((ROW()-14)/2),0)),"",OFFSET('9. METAS'!$X$20,INT((ROW()-14)/2),0)))</f>
        <v>#REF!</v>
      </c>
      <c r="N341" s="536" t="str">
        <f t="shared" ref="N341" ca="1" si="324">IFERROR(J341/J342,"ND")</f>
        <v>ND</v>
      </c>
      <c r="O341" s="507" t="str">
        <f t="shared" ref="O341" ca="1" si="325">IFERROR(((J341+K341)/H341),"ND")</f>
        <v>ND</v>
      </c>
      <c r="P341" s="538"/>
    </row>
    <row r="342" spans="3:16">
      <c r="C342" s="498"/>
      <c r="D342" s="488"/>
      <c r="E342" s="488"/>
      <c r="F342" s="490"/>
      <c r="G342" s="492"/>
      <c r="H342" s="535"/>
      <c r="I342" s="480"/>
      <c r="J342" s="135" t="str">
        <f ca="1">IF(MOD(ROW()-13,2)=0,IF(ISBLANK(OFFSET(#REF!,INT((ROW()-13)/2),0)),"",OFFSET(#REF!,INT((ROW()-13)/2),0)),IF(ISBLANK(OFFSET('9. METAS'!$U$20,INT((ROW()-14)/2),0)),"",OFFSET('9. METAS'!$U$20,INT((ROW()-14)/2),0)))</f>
        <v/>
      </c>
      <c r="K342" s="136" t="str">
        <f ca="1">IF(MOD(ROW()-13,2)=0,IF(ISBLANK(OFFSET(#REF!,INT((ROW()-13)/2),0)),"",OFFSET(#REF!,INT((ROW()-13)/2),0)),IF(ISBLANK(OFFSET('9. METAS'!$V$20,INT((ROW()-14)/2),0)),"",OFFSET('9. METAS'!$V$20,INT((ROW()-14)/2),0)))</f>
        <v/>
      </c>
      <c r="L342" s="136" t="str">
        <f ca="1">IF(MOD(ROW()-13,2)=0,IF(ISBLANK(OFFSET(#REF!,INT((ROW()-13)/2),0)),"",OFFSET(#REF!,INT((ROW()-13)/2),0)),IF(ISBLANK(OFFSET('9. METAS'!$W$20,INT((ROW()-14)/2),0)),"",OFFSET('9. METAS'!$W$20,INT((ROW()-14)/2),0)))</f>
        <v/>
      </c>
      <c r="M342" s="137" t="str">
        <f ca="1">IF(MOD(ROW()-13,2)=0,IF(ISBLANK(OFFSET(#REF!,INT((ROW()-13)/2),0)),"",OFFSET(#REF!,INT((ROW()-13)/2),0)),IF(ISBLANK(OFFSET('9. METAS'!$X$20,INT((ROW()-14)/2),0)),"",OFFSET('9. METAS'!$X$20,INT((ROW()-14)/2),0)))</f>
        <v/>
      </c>
      <c r="N342" s="537"/>
      <c r="O342" s="508"/>
      <c r="P342" s="539"/>
    </row>
    <row r="343" spans="3:16">
      <c r="C343" s="486" t="str">
        <f ca="1">IF(ISBLANK(OFFSET('5. Pp (3 años)'!$C$46,INT((ROW()-13)/2),0)),"",OFFSET('5. Pp (3 años)'!$C$46,INT((ROW()-13)/2),0))</f>
        <v/>
      </c>
      <c r="D343" s="488" t="str">
        <f ca="1">IF(ISBLANK(OFFSET('5. Pp (3 años)'!$D$46,INT((ROW()-13)/2),0)),"",OFFSET('5. Pp (3 años)'!$D$46,INT((ROW()-13)/2),0))</f>
        <v/>
      </c>
      <c r="E343" s="488" t="str">
        <f ca="1">IF(ISBLANK(OFFSET('5. Pp (3 años)'!$E$46,INT((ROW()-13)/2),0)),"",OFFSET('5. Pp (3 años)'!$E$46,INT((ROW()-13)/2),0))</f>
        <v/>
      </c>
      <c r="F343" s="490" t="str">
        <f ca="1">IF(ISBLANK(OFFSET('5. Pp (3 años)'!$K$46,INT((ROW()-13)/2),0)),"",OFFSET('5. Pp (3 años)'!$K$46,INT((ROW()-13)/2),0))</f>
        <v/>
      </c>
      <c r="G343" s="492" t="str">
        <f ca="1">IF(ISBLANK(OFFSET('5. Pp (3 años)'!$H$46,INT((ROW()-13)/2),0)),"",OFFSET('5. Pp (3 años)'!$H$46,INT((ROW()-13)/2),0))</f>
        <v/>
      </c>
      <c r="H343" s="535" t="str">
        <f ca="1">IF(ISBLANK(OFFSET('9. METAS'!$L$20,INT((ROW()-13)/2),0)),"",OFFSET('9. METAS'!$L$20,INT((ROW()-13)/2),0))</f>
        <v/>
      </c>
      <c r="I343" s="479"/>
      <c r="J343" s="135" t="e">
        <f ca="1">IF(MOD(ROW()-13,2)=0,IF(ISBLANK(OFFSET(#REF!,INT((ROW()-13)/2),0)),"",OFFSET(#REF!,INT((ROW()-13)/2),0)),IF(ISBLANK(OFFSET('9. METAS'!$U$20,INT((ROW()-14)/2),0)),"",OFFSET('9. METAS'!$U$20,INT((ROW()-14)/2),0)))</f>
        <v>#REF!</v>
      </c>
      <c r="K343" s="136" t="e">
        <f ca="1">IF(MOD(ROW()-13,2)=0,IF(ISBLANK(OFFSET(#REF!,INT((ROW()-13)/2),0)),"",OFFSET(#REF!,INT((ROW()-13)/2),0)),IF(ISBLANK(OFFSET('9. METAS'!$V$20,INT((ROW()-14)/2),0)),"",OFFSET('9. METAS'!$V$20,INT((ROW()-14)/2),0)))</f>
        <v>#REF!</v>
      </c>
      <c r="L343" s="136" t="e">
        <f ca="1">IF(MOD(ROW()-13,2)=0,IF(ISBLANK(OFFSET(#REF!,INT((ROW()-13)/2),0)),"",OFFSET(#REF!,INT((ROW()-13)/2),0)),IF(ISBLANK(OFFSET('9. METAS'!$W$20,INT((ROW()-14)/2),0)),"",OFFSET('9. METAS'!$W$20,INT((ROW()-14)/2),0)))</f>
        <v>#REF!</v>
      </c>
      <c r="M343" s="137" t="e">
        <f ca="1">IF(MOD(ROW()-13,2)=0,IF(ISBLANK(OFFSET(#REF!,INT((ROW()-13)/2),0)),"",OFFSET(#REF!,INT((ROW()-13)/2),0)),IF(ISBLANK(OFFSET('9. METAS'!$X$20,INT((ROW()-14)/2),0)),"",OFFSET('9. METAS'!$X$20,INT((ROW()-14)/2),0)))</f>
        <v>#REF!</v>
      </c>
      <c r="N343" s="536" t="str">
        <f t="shared" ref="N343" ca="1" si="326">IFERROR(J343/J344,"ND")</f>
        <v>ND</v>
      </c>
      <c r="O343" s="507" t="str">
        <f t="shared" ref="O343" ca="1" si="327">IFERROR(((J343+K343)/H343),"ND")</f>
        <v>ND</v>
      </c>
      <c r="P343" s="538"/>
    </row>
    <row r="344" spans="3:16">
      <c r="C344" s="498"/>
      <c r="D344" s="488"/>
      <c r="E344" s="488"/>
      <c r="F344" s="490"/>
      <c r="G344" s="492"/>
      <c r="H344" s="535"/>
      <c r="I344" s="480"/>
      <c r="J344" s="135" t="str">
        <f ca="1">IF(MOD(ROW()-13,2)=0,IF(ISBLANK(OFFSET(#REF!,INT((ROW()-13)/2),0)),"",OFFSET(#REF!,INT((ROW()-13)/2),0)),IF(ISBLANK(OFFSET('9. METAS'!$U$20,INT((ROW()-14)/2),0)),"",OFFSET('9. METAS'!$U$20,INT((ROW()-14)/2),0)))</f>
        <v/>
      </c>
      <c r="K344" s="136" t="str">
        <f ca="1">IF(MOD(ROW()-13,2)=0,IF(ISBLANK(OFFSET(#REF!,INT((ROW()-13)/2),0)),"",OFFSET(#REF!,INT((ROW()-13)/2),0)),IF(ISBLANK(OFFSET('9. METAS'!$V$20,INT((ROW()-14)/2),0)),"",OFFSET('9. METAS'!$V$20,INT((ROW()-14)/2),0)))</f>
        <v/>
      </c>
      <c r="L344" s="136" t="str">
        <f ca="1">IF(MOD(ROW()-13,2)=0,IF(ISBLANK(OFFSET(#REF!,INT((ROW()-13)/2),0)),"",OFFSET(#REF!,INT((ROW()-13)/2),0)),IF(ISBLANK(OFFSET('9. METAS'!$W$20,INT((ROW()-14)/2),0)),"",OFFSET('9. METAS'!$W$20,INT((ROW()-14)/2),0)))</f>
        <v/>
      </c>
      <c r="M344" s="137" t="str">
        <f ca="1">IF(MOD(ROW()-13,2)=0,IF(ISBLANK(OFFSET(#REF!,INT((ROW()-13)/2),0)),"",OFFSET(#REF!,INT((ROW()-13)/2),0)),IF(ISBLANK(OFFSET('9. METAS'!$X$20,INT((ROW()-14)/2),0)),"",OFFSET('9. METAS'!$X$20,INT((ROW()-14)/2),0)))</f>
        <v/>
      </c>
      <c r="N344" s="537"/>
      <c r="O344" s="508"/>
      <c r="P344" s="539"/>
    </row>
    <row r="345" spans="3:16">
      <c r="C345" s="486" t="str">
        <f ca="1">IF(ISBLANK(OFFSET('5. Pp (3 años)'!$C$46,INT((ROW()-13)/2),0)),"",OFFSET('5. Pp (3 años)'!$C$46,INT((ROW()-13)/2),0))</f>
        <v/>
      </c>
      <c r="D345" s="488" t="str">
        <f ca="1">IF(ISBLANK(OFFSET('5. Pp (3 años)'!$D$46,INT((ROW()-13)/2),0)),"",OFFSET('5. Pp (3 años)'!$D$46,INT((ROW()-13)/2),0))</f>
        <v/>
      </c>
      <c r="E345" s="488" t="str">
        <f ca="1">IF(ISBLANK(OFFSET('5. Pp (3 años)'!$E$46,INT((ROW()-13)/2),0)),"",OFFSET('5. Pp (3 años)'!$E$46,INT((ROW()-13)/2),0))</f>
        <v/>
      </c>
      <c r="F345" s="490" t="str">
        <f ca="1">IF(ISBLANK(OFFSET('5. Pp (3 años)'!$K$46,INT((ROW()-13)/2),0)),"",OFFSET('5. Pp (3 años)'!$K$46,INT((ROW()-13)/2),0))</f>
        <v/>
      </c>
      <c r="G345" s="492" t="str">
        <f ca="1">IF(ISBLANK(OFFSET('5. Pp (3 años)'!$H$46,INT((ROW()-13)/2),0)),"",OFFSET('5. Pp (3 años)'!$H$46,INT((ROW()-13)/2),0))</f>
        <v/>
      </c>
      <c r="H345" s="535" t="str">
        <f ca="1">IF(ISBLANK(OFFSET('9. METAS'!$L$20,INT((ROW()-13)/2),0)),"",OFFSET('9. METAS'!$L$20,INT((ROW()-13)/2),0))</f>
        <v/>
      </c>
      <c r="I345" s="479"/>
      <c r="J345" s="135" t="e">
        <f ca="1">IF(MOD(ROW()-13,2)=0,IF(ISBLANK(OFFSET(#REF!,INT((ROW()-13)/2),0)),"",OFFSET(#REF!,INT((ROW()-13)/2),0)),IF(ISBLANK(OFFSET('9. METAS'!$U$20,INT((ROW()-14)/2),0)),"",OFFSET('9. METAS'!$U$20,INT((ROW()-14)/2),0)))</f>
        <v>#REF!</v>
      </c>
      <c r="K345" s="136" t="e">
        <f ca="1">IF(MOD(ROW()-13,2)=0,IF(ISBLANK(OFFSET(#REF!,INT((ROW()-13)/2),0)),"",OFFSET(#REF!,INT((ROW()-13)/2),0)),IF(ISBLANK(OFFSET('9. METAS'!$V$20,INT((ROW()-14)/2),0)),"",OFFSET('9. METAS'!$V$20,INT((ROW()-14)/2),0)))</f>
        <v>#REF!</v>
      </c>
      <c r="L345" s="136" t="e">
        <f ca="1">IF(MOD(ROW()-13,2)=0,IF(ISBLANK(OFFSET(#REF!,INT((ROW()-13)/2),0)),"",OFFSET(#REF!,INT((ROW()-13)/2),0)),IF(ISBLANK(OFFSET('9. METAS'!$W$20,INT((ROW()-14)/2),0)),"",OFFSET('9. METAS'!$W$20,INT((ROW()-14)/2),0)))</f>
        <v>#REF!</v>
      </c>
      <c r="M345" s="137" t="e">
        <f ca="1">IF(MOD(ROW()-13,2)=0,IF(ISBLANK(OFFSET(#REF!,INT((ROW()-13)/2),0)),"",OFFSET(#REF!,INT((ROW()-13)/2),0)),IF(ISBLANK(OFFSET('9. METAS'!$X$20,INT((ROW()-14)/2),0)),"",OFFSET('9. METAS'!$X$20,INT((ROW()-14)/2),0)))</f>
        <v>#REF!</v>
      </c>
      <c r="N345" s="536" t="str">
        <f t="shared" ref="N345" ca="1" si="328">IFERROR(J345/J346,"ND")</f>
        <v>ND</v>
      </c>
      <c r="O345" s="507" t="str">
        <f t="shared" ref="O345" ca="1" si="329">IFERROR(((J345+K345)/H345),"ND")</f>
        <v>ND</v>
      </c>
      <c r="P345" s="538"/>
    </row>
    <row r="346" spans="3:16">
      <c r="C346" s="498"/>
      <c r="D346" s="488"/>
      <c r="E346" s="488"/>
      <c r="F346" s="490"/>
      <c r="G346" s="492"/>
      <c r="H346" s="535"/>
      <c r="I346" s="480"/>
      <c r="J346" s="135" t="str">
        <f ca="1">IF(MOD(ROW()-13,2)=0,IF(ISBLANK(OFFSET(#REF!,INT((ROW()-13)/2),0)),"",OFFSET(#REF!,INT((ROW()-13)/2),0)),IF(ISBLANK(OFFSET('9. METAS'!$U$20,INT((ROW()-14)/2),0)),"",OFFSET('9. METAS'!$U$20,INT((ROW()-14)/2),0)))</f>
        <v/>
      </c>
      <c r="K346" s="136" t="str">
        <f ca="1">IF(MOD(ROW()-13,2)=0,IF(ISBLANK(OFFSET(#REF!,INT((ROW()-13)/2),0)),"",OFFSET(#REF!,INT((ROW()-13)/2),0)),IF(ISBLANK(OFFSET('9. METAS'!$V$20,INT((ROW()-14)/2),0)),"",OFFSET('9. METAS'!$V$20,INT((ROW()-14)/2),0)))</f>
        <v/>
      </c>
      <c r="L346" s="136" t="str">
        <f ca="1">IF(MOD(ROW()-13,2)=0,IF(ISBLANK(OFFSET(#REF!,INT((ROW()-13)/2),0)),"",OFFSET(#REF!,INT((ROW()-13)/2),0)),IF(ISBLANK(OFFSET('9. METAS'!$W$20,INT((ROW()-14)/2),0)),"",OFFSET('9. METAS'!$W$20,INT((ROW()-14)/2),0)))</f>
        <v/>
      </c>
      <c r="M346" s="137" t="str">
        <f ca="1">IF(MOD(ROW()-13,2)=0,IF(ISBLANK(OFFSET(#REF!,INT((ROW()-13)/2),0)),"",OFFSET(#REF!,INT((ROW()-13)/2),0)),IF(ISBLANK(OFFSET('9. METAS'!$X$20,INT((ROW()-14)/2),0)),"",OFFSET('9. METAS'!$X$20,INT((ROW()-14)/2),0)))</f>
        <v/>
      </c>
      <c r="N346" s="537"/>
      <c r="O346" s="508"/>
      <c r="P346" s="539"/>
    </row>
    <row r="347" spans="3:16">
      <c r="C347" s="486" t="str">
        <f ca="1">IF(ISBLANK(OFFSET('5. Pp (3 años)'!$C$46,INT((ROW()-13)/2),0)),"",OFFSET('5. Pp (3 años)'!$C$46,INT((ROW()-13)/2),0))</f>
        <v/>
      </c>
      <c r="D347" s="488" t="str">
        <f ca="1">IF(ISBLANK(OFFSET('5. Pp (3 años)'!$D$46,INT((ROW()-13)/2),0)),"",OFFSET('5. Pp (3 años)'!$D$46,INT((ROW()-13)/2),0))</f>
        <v/>
      </c>
      <c r="E347" s="488" t="str">
        <f ca="1">IF(ISBLANK(OFFSET('5. Pp (3 años)'!$E$46,INT((ROW()-13)/2),0)),"",OFFSET('5. Pp (3 años)'!$E$46,INT((ROW()-13)/2),0))</f>
        <v/>
      </c>
      <c r="F347" s="490" t="str">
        <f ca="1">IF(ISBLANK(OFFSET('5. Pp (3 años)'!$K$46,INT((ROW()-13)/2),0)),"",OFFSET('5. Pp (3 años)'!$K$46,INT((ROW()-13)/2),0))</f>
        <v/>
      </c>
      <c r="G347" s="492" t="str">
        <f ca="1">IF(ISBLANK(OFFSET('5. Pp (3 años)'!$H$46,INT((ROW()-13)/2),0)),"",OFFSET('5. Pp (3 años)'!$H$46,INT((ROW()-13)/2),0))</f>
        <v/>
      </c>
      <c r="H347" s="535" t="str">
        <f ca="1">IF(ISBLANK(OFFSET('9. METAS'!$L$20,INT((ROW()-13)/2),0)),"",OFFSET('9. METAS'!$L$20,INT((ROW()-13)/2),0))</f>
        <v/>
      </c>
      <c r="I347" s="479"/>
      <c r="J347" s="135" t="e">
        <f ca="1">IF(MOD(ROW()-13,2)=0,IF(ISBLANK(OFFSET(#REF!,INT((ROW()-13)/2),0)),"",OFFSET(#REF!,INT((ROW()-13)/2),0)),IF(ISBLANK(OFFSET('9. METAS'!$U$20,INT((ROW()-14)/2),0)),"",OFFSET('9. METAS'!$U$20,INT((ROW()-14)/2),0)))</f>
        <v>#REF!</v>
      </c>
      <c r="K347" s="136" t="e">
        <f ca="1">IF(MOD(ROW()-13,2)=0,IF(ISBLANK(OFFSET(#REF!,INT((ROW()-13)/2),0)),"",OFFSET(#REF!,INT((ROW()-13)/2),0)),IF(ISBLANK(OFFSET('9. METAS'!$V$20,INT((ROW()-14)/2),0)),"",OFFSET('9. METAS'!$V$20,INT((ROW()-14)/2),0)))</f>
        <v>#REF!</v>
      </c>
      <c r="L347" s="136" t="e">
        <f ca="1">IF(MOD(ROW()-13,2)=0,IF(ISBLANK(OFFSET(#REF!,INT((ROW()-13)/2),0)),"",OFFSET(#REF!,INT((ROW()-13)/2),0)),IF(ISBLANK(OFFSET('9. METAS'!$W$20,INT((ROW()-14)/2),0)),"",OFFSET('9. METAS'!$W$20,INT((ROW()-14)/2),0)))</f>
        <v>#REF!</v>
      </c>
      <c r="M347" s="137" t="e">
        <f ca="1">IF(MOD(ROW()-13,2)=0,IF(ISBLANK(OFFSET(#REF!,INT((ROW()-13)/2),0)),"",OFFSET(#REF!,INT((ROW()-13)/2),0)),IF(ISBLANK(OFFSET('9. METAS'!$X$20,INT((ROW()-14)/2),0)),"",OFFSET('9. METAS'!$X$20,INT((ROW()-14)/2),0)))</f>
        <v>#REF!</v>
      </c>
      <c r="N347" s="536" t="str">
        <f t="shared" ref="N347" ca="1" si="330">IFERROR(J347/J348,"ND")</f>
        <v>ND</v>
      </c>
      <c r="O347" s="507" t="str">
        <f t="shared" ref="O347" ca="1" si="331">IFERROR(((J347+K347)/H347),"ND")</f>
        <v>ND</v>
      </c>
      <c r="P347" s="538"/>
    </row>
    <row r="348" spans="3:16">
      <c r="C348" s="498"/>
      <c r="D348" s="488"/>
      <c r="E348" s="488"/>
      <c r="F348" s="490"/>
      <c r="G348" s="492"/>
      <c r="H348" s="535"/>
      <c r="I348" s="480"/>
      <c r="J348" s="135" t="str">
        <f ca="1">IF(MOD(ROW()-13,2)=0,IF(ISBLANK(OFFSET(#REF!,INT((ROW()-13)/2),0)),"",OFFSET(#REF!,INT((ROW()-13)/2),0)),IF(ISBLANK(OFFSET('9. METAS'!$U$20,INT((ROW()-14)/2),0)),"",OFFSET('9. METAS'!$U$20,INT((ROW()-14)/2),0)))</f>
        <v/>
      </c>
      <c r="K348" s="136" t="str">
        <f ca="1">IF(MOD(ROW()-13,2)=0,IF(ISBLANK(OFFSET(#REF!,INT((ROW()-13)/2),0)),"",OFFSET(#REF!,INT((ROW()-13)/2),0)),IF(ISBLANK(OFFSET('9. METAS'!$V$20,INT((ROW()-14)/2),0)),"",OFFSET('9. METAS'!$V$20,INT((ROW()-14)/2),0)))</f>
        <v/>
      </c>
      <c r="L348" s="136" t="str">
        <f ca="1">IF(MOD(ROW()-13,2)=0,IF(ISBLANK(OFFSET(#REF!,INT((ROW()-13)/2),0)),"",OFFSET(#REF!,INT((ROW()-13)/2),0)),IF(ISBLANK(OFFSET('9. METAS'!$W$20,INT((ROW()-14)/2),0)),"",OFFSET('9. METAS'!$W$20,INT((ROW()-14)/2),0)))</f>
        <v/>
      </c>
      <c r="M348" s="137" t="str">
        <f ca="1">IF(MOD(ROW()-13,2)=0,IF(ISBLANK(OFFSET(#REF!,INT((ROW()-13)/2),0)),"",OFFSET(#REF!,INT((ROW()-13)/2),0)),IF(ISBLANK(OFFSET('9. METAS'!$X$20,INT((ROW()-14)/2),0)),"",OFFSET('9. METAS'!$X$20,INT((ROW()-14)/2),0)))</f>
        <v/>
      </c>
      <c r="N348" s="537"/>
      <c r="O348" s="508"/>
      <c r="P348" s="539"/>
    </row>
    <row r="349" spans="3:16">
      <c r="C349" s="486" t="str">
        <f ca="1">IF(ISBLANK(OFFSET('5. Pp (3 años)'!$C$46,INT((ROW()-13)/2),0)),"",OFFSET('5. Pp (3 años)'!$C$46,INT((ROW()-13)/2),0))</f>
        <v/>
      </c>
      <c r="D349" s="488" t="str">
        <f ca="1">IF(ISBLANK(OFFSET('5. Pp (3 años)'!$D$46,INT((ROW()-13)/2),0)),"",OFFSET('5. Pp (3 años)'!$D$46,INT((ROW()-13)/2),0))</f>
        <v/>
      </c>
      <c r="E349" s="488" t="str">
        <f ca="1">IF(ISBLANK(OFFSET('5. Pp (3 años)'!$E$46,INT((ROW()-13)/2),0)),"",OFFSET('5. Pp (3 años)'!$E$46,INT((ROW()-13)/2),0))</f>
        <v/>
      </c>
      <c r="F349" s="490" t="str">
        <f ca="1">IF(ISBLANK(OFFSET('5. Pp (3 años)'!$K$46,INT((ROW()-13)/2),0)),"",OFFSET('5. Pp (3 años)'!$K$46,INT((ROW()-13)/2),0))</f>
        <v/>
      </c>
      <c r="G349" s="492" t="str">
        <f ca="1">IF(ISBLANK(OFFSET('5. Pp (3 años)'!$H$46,INT((ROW()-13)/2),0)),"",OFFSET('5. Pp (3 años)'!$H$46,INT((ROW()-13)/2),0))</f>
        <v/>
      </c>
      <c r="H349" s="535" t="str">
        <f ca="1">IF(ISBLANK(OFFSET('9. METAS'!$L$20,INT((ROW()-13)/2),0)),"",OFFSET('9. METAS'!$L$20,INT((ROW()-13)/2),0))</f>
        <v/>
      </c>
      <c r="I349" s="479"/>
      <c r="J349" s="135" t="e">
        <f ca="1">IF(MOD(ROW()-13,2)=0,IF(ISBLANK(OFFSET(#REF!,INT((ROW()-13)/2),0)),"",OFFSET(#REF!,INT((ROW()-13)/2),0)),IF(ISBLANK(OFFSET('9. METAS'!$U$20,INT((ROW()-14)/2),0)),"",OFFSET('9. METAS'!$U$20,INT((ROW()-14)/2),0)))</f>
        <v>#REF!</v>
      </c>
      <c r="K349" s="136" t="e">
        <f ca="1">IF(MOD(ROW()-13,2)=0,IF(ISBLANK(OFFSET(#REF!,INT((ROW()-13)/2),0)),"",OFFSET(#REF!,INT((ROW()-13)/2),0)),IF(ISBLANK(OFFSET('9. METAS'!$V$20,INT((ROW()-14)/2),0)),"",OFFSET('9. METAS'!$V$20,INT((ROW()-14)/2),0)))</f>
        <v>#REF!</v>
      </c>
      <c r="L349" s="136" t="e">
        <f ca="1">IF(MOD(ROW()-13,2)=0,IF(ISBLANK(OFFSET(#REF!,INT((ROW()-13)/2),0)),"",OFFSET(#REF!,INT((ROW()-13)/2),0)),IF(ISBLANK(OFFSET('9. METAS'!$W$20,INT((ROW()-14)/2),0)),"",OFFSET('9. METAS'!$W$20,INT((ROW()-14)/2),0)))</f>
        <v>#REF!</v>
      </c>
      <c r="M349" s="137" t="e">
        <f ca="1">IF(MOD(ROW()-13,2)=0,IF(ISBLANK(OFFSET(#REF!,INT((ROW()-13)/2),0)),"",OFFSET(#REF!,INT((ROW()-13)/2),0)),IF(ISBLANK(OFFSET('9. METAS'!$X$20,INT((ROW()-14)/2),0)),"",OFFSET('9. METAS'!$X$20,INT((ROW()-14)/2),0)))</f>
        <v>#REF!</v>
      </c>
      <c r="N349" s="536" t="str">
        <f t="shared" ref="N349" ca="1" si="332">IFERROR(J349/J350,"ND")</f>
        <v>ND</v>
      </c>
      <c r="O349" s="507" t="str">
        <f t="shared" ref="O349" ca="1" si="333">IFERROR(((J349+K349)/H349),"ND")</f>
        <v>ND</v>
      </c>
      <c r="P349" s="538"/>
    </row>
    <row r="350" spans="3:16">
      <c r="C350" s="498"/>
      <c r="D350" s="488"/>
      <c r="E350" s="488"/>
      <c r="F350" s="490"/>
      <c r="G350" s="492"/>
      <c r="H350" s="535"/>
      <c r="I350" s="480"/>
      <c r="J350" s="135" t="str">
        <f ca="1">IF(MOD(ROW()-13,2)=0,IF(ISBLANK(OFFSET(#REF!,INT((ROW()-13)/2),0)),"",OFFSET(#REF!,INT((ROW()-13)/2),0)),IF(ISBLANK(OFFSET('9. METAS'!$U$20,INT((ROW()-14)/2),0)),"",OFFSET('9. METAS'!$U$20,INT((ROW()-14)/2),0)))</f>
        <v/>
      </c>
      <c r="K350" s="136" t="str">
        <f ca="1">IF(MOD(ROW()-13,2)=0,IF(ISBLANK(OFFSET(#REF!,INT((ROW()-13)/2),0)),"",OFFSET(#REF!,INT((ROW()-13)/2),0)),IF(ISBLANK(OFFSET('9. METAS'!$V$20,INT((ROW()-14)/2),0)),"",OFFSET('9. METAS'!$V$20,INT((ROW()-14)/2),0)))</f>
        <v/>
      </c>
      <c r="L350" s="136" t="str">
        <f ca="1">IF(MOD(ROW()-13,2)=0,IF(ISBLANK(OFFSET(#REF!,INT((ROW()-13)/2),0)),"",OFFSET(#REF!,INT((ROW()-13)/2),0)),IF(ISBLANK(OFFSET('9. METAS'!$W$20,INT((ROW()-14)/2),0)),"",OFFSET('9. METAS'!$W$20,INT((ROW()-14)/2),0)))</f>
        <v/>
      </c>
      <c r="M350" s="137" t="str">
        <f ca="1">IF(MOD(ROW()-13,2)=0,IF(ISBLANK(OFFSET(#REF!,INT((ROW()-13)/2),0)),"",OFFSET(#REF!,INT((ROW()-13)/2),0)),IF(ISBLANK(OFFSET('9. METAS'!$X$20,INT((ROW()-14)/2),0)),"",OFFSET('9. METAS'!$X$20,INT((ROW()-14)/2),0)))</f>
        <v/>
      </c>
      <c r="N350" s="537"/>
      <c r="O350" s="508"/>
      <c r="P350" s="539"/>
    </row>
    <row r="351" spans="3:16">
      <c r="C351" s="486" t="str">
        <f ca="1">IF(ISBLANK(OFFSET('5. Pp (3 años)'!$C$46,INT((ROW()-13)/2),0)),"",OFFSET('5. Pp (3 años)'!$C$46,INT((ROW()-13)/2),0))</f>
        <v/>
      </c>
      <c r="D351" s="488" t="str">
        <f ca="1">IF(ISBLANK(OFFSET('5. Pp (3 años)'!$D$46,INT((ROW()-13)/2),0)),"",OFFSET('5. Pp (3 años)'!$D$46,INT((ROW()-13)/2),0))</f>
        <v/>
      </c>
      <c r="E351" s="488" t="str">
        <f ca="1">IF(ISBLANK(OFFSET('5. Pp (3 años)'!$E$46,INT((ROW()-13)/2),0)),"",OFFSET('5. Pp (3 años)'!$E$46,INT((ROW()-13)/2),0))</f>
        <v/>
      </c>
      <c r="F351" s="490" t="str">
        <f ca="1">IF(ISBLANK(OFFSET('5. Pp (3 años)'!$K$46,INT((ROW()-13)/2),0)),"",OFFSET('5. Pp (3 años)'!$K$46,INT((ROW()-13)/2),0))</f>
        <v/>
      </c>
      <c r="G351" s="492" t="str">
        <f ca="1">IF(ISBLANK(OFFSET('5. Pp (3 años)'!$H$46,INT((ROW()-13)/2),0)),"",OFFSET('5. Pp (3 años)'!$H$46,INT((ROW()-13)/2),0))</f>
        <v/>
      </c>
      <c r="H351" s="535" t="str">
        <f ca="1">IF(ISBLANK(OFFSET('9. METAS'!$L$20,INT((ROW()-13)/2),0)),"",OFFSET('9. METAS'!$L$20,INT((ROW()-13)/2),0))</f>
        <v/>
      </c>
      <c r="I351" s="479"/>
      <c r="J351" s="135" t="e">
        <f ca="1">IF(MOD(ROW()-13,2)=0,IF(ISBLANK(OFFSET(#REF!,INT((ROW()-13)/2),0)),"",OFFSET(#REF!,INT((ROW()-13)/2),0)),IF(ISBLANK(OFFSET('9. METAS'!$U$20,INT((ROW()-14)/2),0)),"",OFFSET('9. METAS'!$U$20,INT((ROW()-14)/2),0)))</f>
        <v>#REF!</v>
      </c>
      <c r="K351" s="136" t="e">
        <f ca="1">IF(MOD(ROW()-13,2)=0,IF(ISBLANK(OFFSET(#REF!,INT((ROW()-13)/2),0)),"",OFFSET(#REF!,INT((ROW()-13)/2),0)),IF(ISBLANK(OFFSET('9. METAS'!$V$20,INT((ROW()-14)/2),0)),"",OFFSET('9. METAS'!$V$20,INT((ROW()-14)/2),0)))</f>
        <v>#REF!</v>
      </c>
      <c r="L351" s="136" t="e">
        <f ca="1">IF(MOD(ROW()-13,2)=0,IF(ISBLANK(OFFSET(#REF!,INT((ROW()-13)/2),0)),"",OFFSET(#REF!,INT((ROW()-13)/2),0)),IF(ISBLANK(OFFSET('9. METAS'!$W$20,INT((ROW()-14)/2),0)),"",OFFSET('9. METAS'!$W$20,INT((ROW()-14)/2),0)))</f>
        <v>#REF!</v>
      </c>
      <c r="M351" s="137" t="e">
        <f ca="1">IF(MOD(ROW()-13,2)=0,IF(ISBLANK(OFFSET(#REF!,INT((ROW()-13)/2),0)),"",OFFSET(#REF!,INT((ROW()-13)/2),0)),IF(ISBLANK(OFFSET('9. METAS'!$X$20,INT((ROW()-14)/2),0)),"",OFFSET('9. METAS'!$X$20,INT((ROW()-14)/2),0)))</f>
        <v>#REF!</v>
      </c>
      <c r="N351" s="536" t="str">
        <f t="shared" ref="N351" ca="1" si="334">IFERROR(J351/J352,"ND")</f>
        <v>ND</v>
      </c>
      <c r="O351" s="507" t="str">
        <f t="shared" ref="O351" ca="1" si="335">IFERROR(((J351+K351)/H351),"ND")</f>
        <v>ND</v>
      </c>
      <c r="P351" s="538"/>
    </row>
    <row r="352" spans="3:16">
      <c r="C352" s="498"/>
      <c r="D352" s="488"/>
      <c r="E352" s="488"/>
      <c r="F352" s="490"/>
      <c r="G352" s="492"/>
      <c r="H352" s="535"/>
      <c r="I352" s="480"/>
      <c r="J352" s="135" t="str">
        <f ca="1">IF(MOD(ROW()-13,2)=0,IF(ISBLANK(OFFSET(#REF!,INT((ROW()-13)/2),0)),"",OFFSET(#REF!,INT((ROW()-13)/2),0)),IF(ISBLANK(OFFSET('9. METAS'!$U$20,INT((ROW()-14)/2),0)),"",OFFSET('9. METAS'!$U$20,INT((ROW()-14)/2),0)))</f>
        <v/>
      </c>
      <c r="K352" s="136" t="str">
        <f ca="1">IF(MOD(ROW()-13,2)=0,IF(ISBLANK(OFFSET(#REF!,INT((ROW()-13)/2),0)),"",OFFSET(#REF!,INT((ROW()-13)/2),0)),IF(ISBLANK(OFFSET('9. METAS'!$V$20,INT((ROW()-14)/2),0)),"",OFFSET('9. METAS'!$V$20,INT((ROW()-14)/2),0)))</f>
        <v/>
      </c>
      <c r="L352" s="136" t="str">
        <f ca="1">IF(MOD(ROW()-13,2)=0,IF(ISBLANK(OFFSET(#REF!,INT((ROW()-13)/2),0)),"",OFFSET(#REF!,INT((ROW()-13)/2),0)),IF(ISBLANK(OFFSET('9. METAS'!$W$20,INT((ROW()-14)/2),0)),"",OFFSET('9. METAS'!$W$20,INT((ROW()-14)/2),0)))</f>
        <v/>
      </c>
      <c r="M352" s="137" t="str">
        <f ca="1">IF(MOD(ROW()-13,2)=0,IF(ISBLANK(OFFSET(#REF!,INT((ROW()-13)/2),0)),"",OFFSET(#REF!,INT((ROW()-13)/2),0)),IF(ISBLANK(OFFSET('9. METAS'!$X$20,INT((ROW()-14)/2),0)),"",OFFSET('9. METAS'!$X$20,INT((ROW()-14)/2),0)))</f>
        <v/>
      </c>
      <c r="N352" s="537"/>
      <c r="O352" s="508"/>
      <c r="P352" s="539"/>
    </row>
    <row r="353" spans="3:16">
      <c r="C353" s="486" t="str">
        <f ca="1">IF(ISBLANK(OFFSET('5. Pp (3 años)'!$C$46,INT((ROW()-13)/2),0)),"",OFFSET('5. Pp (3 años)'!$C$46,INT((ROW()-13)/2),0))</f>
        <v/>
      </c>
      <c r="D353" s="488" t="str">
        <f ca="1">IF(ISBLANK(OFFSET('5. Pp (3 años)'!$D$46,INT((ROW()-13)/2),0)),"",OFFSET('5. Pp (3 años)'!$D$46,INT((ROW()-13)/2),0))</f>
        <v/>
      </c>
      <c r="E353" s="488" t="str">
        <f ca="1">IF(ISBLANK(OFFSET('5. Pp (3 años)'!$E$46,INT((ROW()-13)/2),0)),"",OFFSET('5. Pp (3 años)'!$E$46,INT((ROW()-13)/2),0))</f>
        <v/>
      </c>
      <c r="F353" s="490" t="str">
        <f ca="1">IF(ISBLANK(OFFSET('5. Pp (3 años)'!$K$46,INT((ROW()-13)/2),0)),"",OFFSET('5. Pp (3 años)'!$K$46,INT((ROW()-13)/2),0))</f>
        <v/>
      </c>
      <c r="G353" s="492" t="str">
        <f ca="1">IF(ISBLANK(OFFSET('5. Pp (3 años)'!$H$46,INT((ROW()-13)/2),0)),"",OFFSET('5. Pp (3 años)'!$H$46,INT((ROW()-13)/2),0))</f>
        <v/>
      </c>
      <c r="H353" s="535" t="str">
        <f ca="1">IF(ISBLANK(OFFSET('9. METAS'!$L$20,INT((ROW()-13)/2),0)),"",OFFSET('9. METAS'!$L$20,INT((ROW()-13)/2),0))</f>
        <v/>
      </c>
      <c r="I353" s="479"/>
      <c r="J353" s="135" t="e">
        <f ca="1">IF(MOD(ROW()-13,2)=0,IF(ISBLANK(OFFSET(#REF!,INT((ROW()-13)/2),0)),"",OFFSET(#REF!,INT((ROW()-13)/2),0)),IF(ISBLANK(OFFSET('9. METAS'!$U$20,INT((ROW()-14)/2),0)),"",OFFSET('9. METAS'!$U$20,INT((ROW()-14)/2),0)))</f>
        <v>#REF!</v>
      </c>
      <c r="K353" s="136" t="e">
        <f ca="1">IF(MOD(ROW()-13,2)=0,IF(ISBLANK(OFFSET(#REF!,INT((ROW()-13)/2),0)),"",OFFSET(#REF!,INT((ROW()-13)/2),0)),IF(ISBLANK(OFFSET('9. METAS'!$V$20,INT((ROW()-14)/2),0)),"",OFFSET('9. METAS'!$V$20,INT((ROW()-14)/2),0)))</f>
        <v>#REF!</v>
      </c>
      <c r="L353" s="136" t="e">
        <f ca="1">IF(MOD(ROW()-13,2)=0,IF(ISBLANK(OFFSET(#REF!,INT((ROW()-13)/2),0)),"",OFFSET(#REF!,INT((ROW()-13)/2),0)),IF(ISBLANK(OFFSET('9. METAS'!$W$20,INT((ROW()-14)/2),0)),"",OFFSET('9. METAS'!$W$20,INT((ROW()-14)/2),0)))</f>
        <v>#REF!</v>
      </c>
      <c r="M353" s="137" t="e">
        <f ca="1">IF(MOD(ROW()-13,2)=0,IF(ISBLANK(OFFSET(#REF!,INT((ROW()-13)/2),0)),"",OFFSET(#REF!,INT((ROW()-13)/2),0)),IF(ISBLANK(OFFSET('9. METAS'!$X$20,INT((ROW()-14)/2),0)),"",OFFSET('9. METAS'!$X$20,INT((ROW()-14)/2),0)))</f>
        <v>#REF!</v>
      </c>
      <c r="N353" s="536" t="str">
        <f t="shared" ref="N353" ca="1" si="336">IFERROR(J353/J354,"ND")</f>
        <v>ND</v>
      </c>
      <c r="O353" s="507" t="str">
        <f t="shared" ref="O353" ca="1" si="337">IFERROR(((J353+K353)/H353),"ND")</f>
        <v>ND</v>
      </c>
      <c r="P353" s="538"/>
    </row>
    <row r="354" spans="3:16">
      <c r="C354" s="498"/>
      <c r="D354" s="488"/>
      <c r="E354" s="488"/>
      <c r="F354" s="490"/>
      <c r="G354" s="492"/>
      <c r="H354" s="535"/>
      <c r="I354" s="480"/>
      <c r="J354" s="135" t="str">
        <f ca="1">IF(MOD(ROW()-13,2)=0,IF(ISBLANK(OFFSET(#REF!,INT((ROW()-13)/2),0)),"",OFFSET(#REF!,INT((ROW()-13)/2),0)),IF(ISBLANK(OFFSET('9. METAS'!$U$20,INT((ROW()-14)/2),0)),"",OFFSET('9. METAS'!$U$20,INT((ROW()-14)/2),0)))</f>
        <v/>
      </c>
      <c r="K354" s="136" t="str">
        <f ca="1">IF(MOD(ROW()-13,2)=0,IF(ISBLANK(OFFSET(#REF!,INT((ROW()-13)/2),0)),"",OFFSET(#REF!,INT((ROW()-13)/2),0)),IF(ISBLANK(OFFSET('9. METAS'!$V$20,INT((ROW()-14)/2),0)),"",OFFSET('9. METAS'!$V$20,INT((ROW()-14)/2),0)))</f>
        <v/>
      </c>
      <c r="L354" s="136" t="str">
        <f ca="1">IF(MOD(ROW()-13,2)=0,IF(ISBLANK(OFFSET(#REF!,INT((ROW()-13)/2),0)),"",OFFSET(#REF!,INT((ROW()-13)/2),0)),IF(ISBLANK(OFFSET('9. METAS'!$W$20,INT((ROW()-14)/2),0)),"",OFFSET('9. METAS'!$W$20,INT((ROW()-14)/2),0)))</f>
        <v/>
      </c>
      <c r="M354" s="137" t="str">
        <f ca="1">IF(MOD(ROW()-13,2)=0,IF(ISBLANK(OFFSET(#REF!,INT((ROW()-13)/2),0)),"",OFFSET(#REF!,INT((ROW()-13)/2),0)),IF(ISBLANK(OFFSET('9. METAS'!$X$20,INT((ROW()-14)/2),0)),"",OFFSET('9. METAS'!$X$20,INT((ROW()-14)/2),0)))</f>
        <v/>
      </c>
      <c r="N354" s="537"/>
      <c r="O354" s="508"/>
      <c r="P354" s="539"/>
    </row>
    <row r="355" spans="3:16">
      <c r="C355" s="486" t="str">
        <f ca="1">IF(ISBLANK(OFFSET('5. Pp (3 años)'!$C$46,INT((ROW()-13)/2),0)),"",OFFSET('5. Pp (3 años)'!$C$46,INT((ROW()-13)/2),0))</f>
        <v/>
      </c>
      <c r="D355" s="488" t="str">
        <f ca="1">IF(ISBLANK(OFFSET('5. Pp (3 años)'!$D$46,INT((ROW()-13)/2),0)),"",OFFSET('5. Pp (3 años)'!$D$46,INT((ROW()-13)/2),0))</f>
        <v/>
      </c>
      <c r="E355" s="488" t="str">
        <f ca="1">IF(ISBLANK(OFFSET('5. Pp (3 años)'!$E$46,INT((ROW()-13)/2),0)),"",OFFSET('5. Pp (3 años)'!$E$46,INT((ROW()-13)/2),0))</f>
        <v/>
      </c>
      <c r="F355" s="490" t="str">
        <f ca="1">IF(ISBLANK(OFFSET('5. Pp (3 años)'!$K$46,INT((ROW()-13)/2),0)),"",OFFSET('5. Pp (3 años)'!$K$46,INT((ROW()-13)/2),0))</f>
        <v/>
      </c>
      <c r="G355" s="492" t="str">
        <f ca="1">IF(ISBLANK(OFFSET('5. Pp (3 años)'!$H$46,INT((ROW()-13)/2),0)),"",OFFSET('5. Pp (3 años)'!$H$46,INT((ROW()-13)/2),0))</f>
        <v/>
      </c>
      <c r="H355" s="535" t="str">
        <f ca="1">IF(ISBLANK(OFFSET('9. METAS'!$L$20,INT((ROW()-13)/2),0)),"",OFFSET('9. METAS'!$L$20,INT((ROW()-13)/2),0))</f>
        <v/>
      </c>
      <c r="I355" s="479"/>
      <c r="J355" s="135" t="e">
        <f ca="1">IF(MOD(ROW()-13,2)=0,IF(ISBLANK(OFFSET(#REF!,INT((ROW()-13)/2),0)),"",OFFSET(#REF!,INT((ROW()-13)/2),0)),IF(ISBLANK(OFFSET('9. METAS'!$U$20,INT((ROW()-14)/2),0)),"",OFFSET('9. METAS'!$U$20,INT((ROW()-14)/2),0)))</f>
        <v>#REF!</v>
      </c>
      <c r="K355" s="136" t="e">
        <f ca="1">IF(MOD(ROW()-13,2)=0,IF(ISBLANK(OFFSET(#REF!,INT((ROW()-13)/2),0)),"",OFFSET(#REF!,INT((ROW()-13)/2),0)),IF(ISBLANK(OFFSET('9. METAS'!$V$20,INT((ROW()-14)/2),0)),"",OFFSET('9. METAS'!$V$20,INT((ROW()-14)/2),0)))</f>
        <v>#REF!</v>
      </c>
      <c r="L355" s="136" t="e">
        <f ca="1">IF(MOD(ROW()-13,2)=0,IF(ISBLANK(OFFSET(#REF!,INT((ROW()-13)/2),0)),"",OFFSET(#REF!,INT((ROW()-13)/2),0)),IF(ISBLANK(OFFSET('9. METAS'!$W$20,INT((ROW()-14)/2),0)),"",OFFSET('9. METAS'!$W$20,INT((ROW()-14)/2),0)))</f>
        <v>#REF!</v>
      </c>
      <c r="M355" s="137" t="e">
        <f ca="1">IF(MOD(ROW()-13,2)=0,IF(ISBLANK(OFFSET(#REF!,INT((ROW()-13)/2),0)),"",OFFSET(#REF!,INT((ROW()-13)/2),0)),IF(ISBLANK(OFFSET('9. METAS'!$X$20,INT((ROW()-14)/2),0)),"",OFFSET('9. METAS'!$X$20,INT((ROW()-14)/2),0)))</f>
        <v>#REF!</v>
      </c>
      <c r="N355" s="536" t="str">
        <f t="shared" ref="N355" ca="1" si="338">IFERROR(J355/J356,"ND")</f>
        <v>ND</v>
      </c>
      <c r="O355" s="507" t="str">
        <f t="shared" ref="O355" ca="1" si="339">IFERROR(((J355+K355)/H355),"ND")</f>
        <v>ND</v>
      </c>
      <c r="P355" s="538"/>
    </row>
    <row r="356" spans="3:16">
      <c r="C356" s="498"/>
      <c r="D356" s="488"/>
      <c r="E356" s="488"/>
      <c r="F356" s="490"/>
      <c r="G356" s="492"/>
      <c r="H356" s="535"/>
      <c r="I356" s="480"/>
      <c r="J356" s="135" t="str">
        <f ca="1">IF(MOD(ROW()-13,2)=0,IF(ISBLANK(OFFSET(#REF!,INT((ROW()-13)/2),0)),"",OFFSET(#REF!,INT((ROW()-13)/2),0)),IF(ISBLANK(OFFSET('9. METAS'!$U$20,INT((ROW()-14)/2),0)),"",OFFSET('9. METAS'!$U$20,INT((ROW()-14)/2),0)))</f>
        <v/>
      </c>
      <c r="K356" s="136" t="str">
        <f ca="1">IF(MOD(ROW()-13,2)=0,IF(ISBLANK(OFFSET(#REF!,INT((ROW()-13)/2),0)),"",OFFSET(#REF!,INT((ROW()-13)/2),0)),IF(ISBLANK(OFFSET('9. METAS'!$V$20,INT((ROW()-14)/2),0)),"",OFFSET('9. METAS'!$V$20,INT((ROW()-14)/2),0)))</f>
        <v/>
      </c>
      <c r="L356" s="136" t="str">
        <f ca="1">IF(MOD(ROW()-13,2)=0,IF(ISBLANK(OFFSET(#REF!,INT((ROW()-13)/2),0)),"",OFFSET(#REF!,INT((ROW()-13)/2),0)),IF(ISBLANK(OFFSET('9. METAS'!$W$20,INT((ROW()-14)/2),0)),"",OFFSET('9. METAS'!$W$20,INT((ROW()-14)/2),0)))</f>
        <v/>
      </c>
      <c r="M356" s="137" t="str">
        <f ca="1">IF(MOD(ROW()-13,2)=0,IF(ISBLANK(OFFSET(#REF!,INT((ROW()-13)/2),0)),"",OFFSET(#REF!,INT((ROW()-13)/2),0)),IF(ISBLANK(OFFSET('9. METAS'!$X$20,INT((ROW()-14)/2),0)),"",OFFSET('9. METAS'!$X$20,INT((ROW()-14)/2),0)))</f>
        <v/>
      </c>
      <c r="N356" s="537"/>
      <c r="O356" s="508"/>
      <c r="P356" s="539"/>
    </row>
    <row r="357" spans="3:16">
      <c r="C357" s="486" t="str">
        <f ca="1">IF(ISBLANK(OFFSET('5. Pp (3 años)'!$C$46,INT((ROW()-13)/2),0)),"",OFFSET('5. Pp (3 años)'!$C$46,INT((ROW()-13)/2),0))</f>
        <v/>
      </c>
      <c r="D357" s="488" t="str">
        <f ca="1">IF(ISBLANK(OFFSET('5. Pp (3 años)'!$D$46,INT((ROW()-13)/2),0)),"",OFFSET('5. Pp (3 años)'!$D$46,INT((ROW()-13)/2),0))</f>
        <v/>
      </c>
      <c r="E357" s="488" t="str">
        <f ca="1">IF(ISBLANK(OFFSET('5. Pp (3 años)'!$E$46,INT((ROW()-13)/2),0)),"",OFFSET('5. Pp (3 años)'!$E$46,INT((ROW()-13)/2),0))</f>
        <v/>
      </c>
      <c r="F357" s="490" t="str">
        <f ca="1">IF(ISBLANK(OFFSET('5. Pp (3 años)'!$K$46,INT((ROW()-13)/2),0)),"",OFFSET('5. Pp (3 años)'!$K$46,INT((ROW()-13)/2),0))</f>
        <v/>
      </c>
      <c r="G357" s="492" t="str">
        <f ca="1">IF(ISBLANK(OFFSET('5. Pp (3 años)'!$H$46,INT((ROW()-13)/2),0)),"",OFFSET('5. Pp (3 años)'!$H$46,INT((ROW()-13)/2),0))</f>
        <v/>
      </c>
      <c r="H357" s="535" t="str">
        <f ca="1">IF(ISBLANK(OFFSET('9. METAS'!$L$20,INT((ROW()-13)/2),0)),"",OFFSET('9. METAS'!$L$20,INT((ROW()-13)/2),0))</f>
        <v/>
      </c>
      <c r="I357" s="479"/>
      <c r="J357" s="135" t="e">
        <f ca="1">IF(MOD(ROW()-13,2)=0,IF(ISBLANK(OFFSET(#REF!,INT((ROW()-13)/2),0)),"",OFFSET(#REF!,INT((ROW()-13)/2),0)),IF(ISBLANK(OFFSET('9. METAS'!$U$20,INT((ROW()-14)/2),0)),"",OFFSET('9. METAS'!$U$20,INT((ROW()-14)/2),0)))</f>
        <v>#REF!</v>
      </c>
      <c r="K357" s="136" t="e">
        <f ca="1">IF(MOD(ROW()-13,2)=0,IF(ISBLANK(OFFSET(#REF!,INT((ROW()-13)/2),0)),"",OFFSET(#REF!,INT((ROW()-13)/2),0)),IF(ISBLANK(OFFSET('9. METAS'!$V$20,INT((ROW()-14)/2),0)),"",OFFSET('9. METAS'!$V$20,INT((ROW()-14)/2),0)))</f>
        <v>#REF!</v>
      </c>
      <c r="L357" s="136" t="e">
        <f ca="1">IF(MOD(ROW()-13,2)=0,IF(ISBLANK(OFFSET(#REF!,INT((ROW()-13)/2),0)),"",OFFSET(#REF!,INT((ROW()-13)/2),0)),IF(ISBLANK(OFFSET('9. METAS'!$W$20,INT((ROW()-14)/2),0)),"",OFFSET('9. METAS'!$W$20,INT((ROW()-14)/2),0)))</f>
        <v>#REF!</v>
      </c>
      <c r="M357" s="137" t="e">
        <f ca="1">IF(MOD(ROW()-13,2)=0,IF(ISBLANK(OFFSET(#REF!,INT((ROW()-13)/2),0)),"",OFFSET(#REF!,INT((ROW()-13)/2),0)),IF(ISBLANK(OFFSET('9. METAS'!$X$20,INT((ROW()-14)/2),0)),"",OFFSET('9. METAS'!$X$20,INT((ROW()-14)/2),0)))</f>
        <v>#REF!</v>
      </c>
      <c r="N357" s="536" t="str">
        <f t="shared" ref="N357" ca="1" si="340">IFERROR(J357/J358,"ND")</f>
        <v>ND</v>
      </c>
      <c r="O357" s="507" t="str">
        <f t="shared" ref="O357" ca="1" si="341">IFERROR(((J357+K357)/H357),"ND")</f>
        <v>ND</v>
      </c>
      <c r="P357" s="538"/>
    </row>
    <row r="358" spans="3:16">
      <c r="C358" s="498"/>
      <c r="D358" s="488"/>
      <c r="E358" s="488"/>
      <c r="F358" s="490"/>
      <c r="G358" s="492"/>
      <c r="H358" s="535"/>
      <c r="I358" s="480"/>
      <c r="J358" s="135" t="str">
        <f ca="1">IF(MOD(ROW()-13,2)=0,IF(ISBLANK(OFFSET(#REF!,INT((ROW()-13)/2),0)),"",OFFSET(#REF!,INT((ROW()-13)/2),0)),IF(ISBLANK(OFFSET('9. METAS'!$U$20,INT((ROW()-14)/2),0)),"",OFFSET('9. METAS'!$U$20,INT((ROW()-14)/2),0)))</f>
        <v/>
      </c>
      <c r="K358" s="136" t="str">
        <f ca="1">IF(MOD(ROW()-13,2)=0,IF(ISBLANK(OFFSET(#REF!,INT((ROW()-13)/2),0)),"",OFFSET(#REF!,INT((ROW()-13)/2),0)),IF(ISBLANK(OFFSET('9. METAS'!$V$20,INT((ROW()-14)/2),0)),"",OFFSET('9. METAS'!$V$20,INT((ROW()-14)/2),0)))</f>
        <v/>
      </c>
      <c r="L358" s="136" t="str">
        <f ca="1">IF(MOD(ROW()-13,2)=0,IF(ISBLANK(OFFSET(#REF!,INT((ROW()-13)/2),0)),"",OFFSET(#REF!,INT((ROW()-13)/2),0)),IF(ISBLANK(OFFSET('9. METAS'!$W$20,INT((ROW()-14)/2),0)),"",OFFSET('9. METAS'!$W$20,INT((ROW()-14)/2),0)))</f>
        <v/>
      </c>
      <c r="M358" s="137" t="str">
        <f ca="1">IF(MOD(ROW()-13,2)=0,IF(ISBLANK(OFFSET(#REF!,INT((ROW()-13)/2),0)),"",OFFSET(#REF!,INT((ROW()-13)/2),0)),IF(ISBLANK(OFFSET('9. METAS'!$X$20,INT((ROW()-14)/2),0)),"",OFFSET('9. METAS'!$X$20,INT((ROW()-14)/2),0)))</f>
        <v/>
      </c>
      <c r="N358" s="537"/>
      <c r="O358" s="508"/>
      <c r="P358" s="539"/>
    </row>
    <row r="359" spans="3:16">
      <c r="C359" s="486" t="str">
        <f ca="1">IF(ISBLANK(OFFSET('5. Pp (3 años)'!$C$46,INT((ROW()-13)/2),0)),"",OFFSET('5. Pp (3 años)'!$C$46,INT((ROW()-13)/2),0))</f>
        <v/>
      </c>
      <c r="D359" s="488" t="str">
        <f ca="1">IF(ISBLANK(OFFSET('5. Pp (3 años)'!$D$46,INT((ROW()-13)/2),0)),"",OFFSET('5. Pp (3 años)'!$D$46,INT((ROW()-13)/2),0))</f>
        <v/>
      </c>
      <c r="E359" s="488" t="str">
        <f ca="1">IF(ISBLANK(OFFSET('5. Pp (3 años)'!$E$46,INT((ROW()-13)/2),0)),"",OFFSET('5. Pp (3 años)'!$E$46,INT((ROW()-13)/2),0))</f>
        <v/>
      </c>
      <c r="F359" s="490" t="str">
        <f ca="1">IF(ISBLANK(OFFSET('5. Pp (3 años)'!$K$46,INT((ROW()-13)/2),0)),"",OFFSET('5. Pp (3 años)'!$K$46,INT((ROW()-13)/2),0))</f>
        <v/>
      </c>
      <c r="G359" s="492" t="str">
        <f ca="1">IF(ISBLANK(OFFSET('5. Pp (3 años)'!$H$46,INT((ROW()-13)/2),0)),"",OFFSET('5. Pp (3 años)'!$H$46,INT((ROW()-13)/2),0))</f>
        <v/>
      </c>
      <c r="H359" s="535" t="str">
        <f ca="1">IF(ISBLANK(OFFSET('9. METAS'!$L$20,INT((ROW()-13)/2),0)),"",OFFSET('9. METAS'!$L$20,INT((ROW()-13)/2),0))</f>
        <v/>
      </c>
      <c r="I359" s="479"/>
      <c r="J359" s="135" t="e">
        <f ca="1">IF(MOD(ROW()-13,2)=0,IF(ISBLANK(OFFSET(#REF!,INT((ROW()-13)/2),0)),"",OFFSET(#REF!,INT((ROW()-13)/2),0)),IF(ISBLANK(OFFSET('9. METAS'!$U$20,INT((ROW()-14)/2),0)),"",OFFSET('9. METAS'!$U$20,INT((ROW()-14)/2),0)))</f>
        <v>#REF!</v>
      </c>
      <c r="K359" s="136" t="e">
        <f ca="1">IF(MOD(ROW()-13,2)=0,IF(ISBLANK(OFFSET(#REF!,INT((ROW()-13)/2),0)),"",OFFSET(#REF!,INT((ROW()-13)/2),0)),IF(ISBLANK(OFFSET('9. METAS'!$V$20,INT((ROW()-14)/2),0)),"",OFFSET('9. METAS'!$V$20,INT((ROW()-14)/2),0)))</f>
        <v>#REF!</v>
      </c>
      <c r="L359" s="136" t="e">
        <f ca="1">IF(MOD(ROW()-13,2)=0,IF(ISBLANK(OFFSET(#REF!,INT((ROW()-13)/2),0)),"",OFFSET(#REF!,INT((ROW()-13)/2),0)),IF(ISBLANK(OFFSET('9. METAS'!$W$20,INT((ROW()-14)/2),0)),"",OFFSET('9. METAS'!$W$20,INT((ROW()-14)/2),0)))</f>
        <v>#REF!</v>
      </c>
      <c r="M359" s="137" t="e">
        <f ca="1">IF(MOD(ROW()-13,2)=0,IF(ISBLANK(OFFSET(#REF!,INT((ROW()-13)/2),0)),"",OFFSET(#REF!,INT((ROW()-13)/2),0)),IF(ISBLANK(OFFSET('9. METAS'!$X$20,INT((ROW()-14)/2),0)),"",OFFSET('9. METAS'!$X$20,INT((ROW()-14)/2),0)))</f>
        <v>#REF!</v>
      </c>
      <c r="N359" s="536" t="str">
        <f t="shared" ref="N359" ca="1" si="342">IFERROR(J359/J360,"ND")</f>
        <v>ND</v>
      </c>
      <c r="O359" s="507" t="str">
        <f t="shared" ref="O359" ca="1" si="343">IFERROR(((J359+K359)/H359),"ND")</f>
        <v>ND</v>
      </c>
      <c r="P359" s="538"/>
    </row>
    <row r="360" spans="3:16">
      <c r="C360" s="498"/>
      <c r="D360" s="488"/>
      <c r="E360" s="488"/>
      <c r="F360" s="490"/>
      <c r="G360" s="492"/>
      <c r="H360" s="535"/>
      <c r="I360" s="480"/>
      <c r="J360" s="135" t="str">
        <f ca="1">IF(MOD(ROW()-13,2)=0,IF(ISBLANK(OFFSET(#REF!,INT((ROW()-13)/2),0)),"",OFFSET(#REF!,INT((ROW()-13)/2),0)),IF(ISBLANK(OFFSET('9. METAS'!$U$20,INT((ROW()-14)/2),0)),"",OFFSET('9. METAS'!$U$20,INT((ROW()-14)/2),0)))</f>
        <v/>
      </c>
      <c r="K360" s="136" t="str">
        <f ca="1">IF(MOD(ROW()-13,2)=0,IF(ISBLANK(OFFSET(#REF!,INT((ROW()-13)/2),0)),"",OFFSET(#REF!,INT((ROW()-13)/2),0)),IF(ISBLANK(OFFSET('9. METAS'!$V$20,INT((ROW()-14)/2),0)),"",OFFSET('9. METAS'!$V$20,INT((ROW()-14)/2),0)))</f>
        <v/>
      </c>
      <c r="L360" s="136" t="str">
        <f ca="1">IF(MOD(ROW()-13,2)=0,IF(ISBLANK(OFFSET(#REF!,INT((ROW()-13)/2),0)),"",OFFSET(#REF!,INT((ROW()-13)/2),0)),IF(ISBLANK(OFFSET('9. METAS'!$W$20,INT((ROW()-14)/2),0)),"",OFFSET('9. METAS'!$W$20,INT((ROW()-14)/2),0)))</f>
        <v/>
      </c>
      <c r="M360" s="137" t="str">
        <f ca="1">IF(MOD(ROW()-13,2)=0,IF(ISBLANK(OFFSET(#REF!,INT((ROW()-13)/2),0)),"",OFFSET(#REF!,INT((ROW()-13)/2),0)),IF(ISBLANK(OFFSET('9. METAS'!$X$20,INT((ROW()-14)/2),0)),"",OFFSET('9. METAS'!$X$20,INT((ROW()-14)/2),0)))</f>
        <v/>
      </c>
      <c r="N360" s="537"/>
      <c r="O360" s="508"/>
      <c r="P360" s="539"/>
    </row>
    <row r="361" spans="3:16">
      <c r="C361" s="486" t="str">
        <f ca="1">IF(ISBLANK(OFFSET('5. Pp (3 años)'!$C$46,INT((ROW()-13)/2),0)),"",OFFSET('5. Pp (3 años)'!$C$46,INT((ROW()-13)/2),0))</f>
        <v/>
      </c>
      <c r="D361" s="488" t="str">
        <f ca="1">IF(ISBLANK(OFFSET('5. Pp (3 años)'!$D$46,INT((ROW()-13)/2),0)),"",OFFSET('5. Pp (3 años)'!$D$46,INT((ROW()-13)/2),0))</f>
        <v/>
      </c>
      <c r="E361" s="488" t="str">
        <f ca="1">IF(ISBLANK(OFFSET('5. Pp (3 años)'!$E$46,INT((ROW()-13)/2),0)),"",OFFSET('5. Pp (3 años)'!$E$46,INT((ROW()-13)/2),0))</f>
        <v/>
      </c>
      <c r="F361" s="490" t="str">
        <f ca="1">IF(ISBLANK(OFFSET('5. Pp (3 años)'!$K$46,INT((ROW()-13)/2),0)),"",OFFSET('5. Pp (3 años)'!$K$46,INT((ROW()-13)/2),0))</f>
        <v/>
      </c>
      <c r="G361" s="492" t="str">
        <f ca="1">IF(ISBLANK(OFFSET('5. Pp (3 años)'!$H$46,INT((ROW()-13)/2),0)),"",OFFSET('5. Pp (3 años)'!$H$46,INT((ROW()-13)/2),0))</f>
        <v/>
      </c>
      <c r="H361" s="535" t="str">
        <f ca="1">IF(ISBLANK(OFFSET('9. METAS'!$L$20,INT((ROW()-13)/2),0)),"",OFFSET('9. METAS'!$L$20,INT((ROW()-13)/2),0))</f>
        <v/>
      </c>
      <c r="I361" s="479"/>
      <c r="J361" s="135" t="e">
        <f ca="1">IF(MOD(ROW()-13,2)=0,IF(ISBLANK(OFFSET(#REF!,INT((ROW()-13)/2),0)),"",OFFSET(#REF!,INT((ROW()-13)/2),0)),IF(ISBLANK(OFFSET('9. METAS'!$U$20,INT((ROW()-14)/2),0)),"",OFFSET('9. METAS'!$U$20,INT((ROW()-14)/2),0)))</f>
        <v>#REF!</v>
      </c>
      <c r="K361" s="136" t="e">
        <f ca="1">IF(MOD(ROW()-13,2)=0,IF(ISBLANK(OFFSET(#REF!,INT((ROW()-13)/2),0)),"",OFFSET(#REF!,INT((ROW()-13)/2),0)),IF(ISBLANK(OFFSET('9. METAS'!$V$20,INT((ROW()-14)/2),0)),"",OFFSET('9. METAS'!$V$20,INT((ROW()-14)/2),0)))</f>
        <v>#REF!</v>
      </c>
      <c r="L361" s="136" t="e">
        <f ca="1">IF(MOD(ROW()-13,2)=0,IF(ISBLANK(OFFSET(#REF!,INT((ROW()-13)/2),0)),"",OFFSET(#REF!,INT((ROW()-13)/2),0)),IF(ISBLANK(OFFSET('9. METAS'!$W$20,INT((ROW()-14)/2),0)),"",OFFSET('9. METAS'!$W$20,INT((ROW()-14)/2),0)))</f>
        <v>#REF!</v>
      </c>
      <c r="M361" s="137" t="e">
        <f ca="1">IF(MOD(ROW()-13,2)=0,IF(ISBLANK(OFFSET(#REF!,INT((ROW()-13)/2),0)),"",OFFSET(#REF!,INT((ROW()-13)/2),0)),IF(ISBLANK(OFFSET('9. METAS'!$X$20,INT((ROW()-14)/2),0)),"",OFFSET('9. METAS'!$X$20,INT((ROW()-14)/2),0)))</f>
        <v>#REF!</v>
      </c>
      <c r="N361" s="536" t="str">
        <f t="shared" ref="N361" ca="1" si="344">IFERROR(J361/J362,"ND")</f>
        <v>ND</v>
      </c>
      <c r="O361" s="507" t="str">
        <f t="shared" ref="O361" ca="1" si="345">IFERROR(((J361+K361)/H361),"ND")</f>
        <v>ND</v>
      </c>
      <c r="P361" s="538"/>
    </row>
    <row r="362" spans="3:16">
      <c r="C362" s="498"/>
      <c r="D362" s="488"/>
      <c r="E362" s="488"/>
      <c r="F362" s="490"/>
      <c r="G362" s="492"/>
      <c r="H362" s="535"/>
      <c r="I362" s="480"/>
      <c r="J362" s="135" t="str">
        <f ca="1">IF(MOD(ROW()-13,2)=0,IF(ISBLANK(OFFSET(#REF!,INT((ROW()-13)/2),0)),"",OFFSET(#REF!,INT((ROW()-13)/2),0)),IF(ISBLANK(OFFSET('9. METAS'!$U$20,INT((ROW()-14)/2),0)),"",OFFSET('9. METAS'!$U$20,INT((ROW()-14)/2),0)))</f>
        <v/>
      </c>
      <c r="K362" s="136" t="str">
        <f ca="1">IF(MOD(ROW()-13,2)=0,IF(ISBLANK(OFFSET(#REF!,INT((ROW()-13)/2),0)),"",OFFSET(#REF!,INT((ROW()-13)/2),0)),IF(ISBLANK(OFFSET('9. METAS'!$V$20,INT((ROW()-14)/2),0)),"",OFFSET('9. METAS'!$V$20,INT((ROW()-14)/2),0)))</f>
        <v/>
      </c>
      <c r="L362" s="136" t="str">
        <f ca="1">IF(MOD(ROW()-13,2)=0,IF(ISBLANK(OFFSET(#REF!,INT((ROW()-13)/2),0)),"",OFFSET(#REF!,INT((ROW()-13)/2),0)),IF(ISBLANK(OFFSET('9. METAS'!$W$20,INT((ROW()-14)/2),0)),"",OFFSET('9. METAS'!$W$20,INT((ROW()-14)/2),0)))</f>
        <v/>
      </c>
      <c r="M362" s="137" t="str">
        <f ca="1">IF(MOD(ROW()-13,2)=0,IF(ISBLANK(OFFSET(#REF!,INT((ROW()-13)/2),0)),"",OFFSET(#REF!,INT((ROW()-13)/2),0)),IF(ISBLANK(OFFSET('9. METAS'!$X$20,INT((ROW()-14)/2),0)),"",OFFSET('9. METAS'!$X$20,INT((ROW()-14)/2),0)))</f>
        <v/>
      </c>
      <c r="N362" s="537"/>
      <c r="O362" s="508"/>
      <c r="P362" s="539"/>
    </row>
    <row r="363" spans="3:16">
      <c r="C363" s="486" t="str">
        <f ca="1">IF(ISBLANK(OFFSET('5. Pp (3 años)'!$C$46,INT((ROW()-13)/2),0)),"",OFFSET('5. Pp (3 años)'!$C$46,INT((ROW()-13)/2),0))</f>
        <v/>
      </c>
      <c r="D363" s="488" t="str">
        <f ca="1">IF(ISBLANK(OFFSET('5. Pp (3 años)'!$D$46,INT((ROW()-13)/2),0)),"",OFFSET('5. Pp (3 años)'!$D$46,INT((ROW()-13)/2),0))</f>
        <v/>
      </c>
      <c r="E363" s="488" t="str">
        <f ca="1">IF(ISBLANK(OFFSET('5. Pp (3 años)'!$E$46,INT((ROW()-13)/2),0)),"",OFFSET('5. Pp (3 años)'!$E$46,INT((ROW()-13)/2),0))</f>
        <v/>
      </c>
      <c r="F363" s="490" t="str">
        <f ca="1">IF(ISBLANK(OFFSET('5. Pp (3 años)'!$K$46,INT((ROW()-13)/2),0)),"",OFFSET('5. Pp (3 años)'!$K$46,INT((ROW()-13)/2),0))</f>
        <v/>
      </c>
      <c r="G363" s="492" t="str">
        <f ca="1">IF(ISBLANK(OFFSET('5. Pp (3 años)'!$H$46,INT((ROW()-13)/2),0)),"",OFFSET('5. Pp (3 años)'!$H$46,INT((ROW()-13)/2),0))</f>
        <v/>
      </c>
      <c r="H363" s="535" t="str">
        <f ca="1">IF(ISBLANK(OFFSET('9. METAS'!$L$20,INT((ROW()-13)/2),0)),"",OFFSET('9. METAS'!$L$20,INT((ROW()-13)/2),0))</f>
        <v/>
      </c>
      <c r="I363" s="479"/>
      <c r="J363" s="135" t="e">
        <f ca="1">IF(MOD(ROW()-13,2)=0,IF(ISBLANK(OFFSET(#REF!,INT((ROW()-13)/2),0)),"",OFFSET(#REF!,INT((ROW()-13)/2),0)),IF(ISBLANK(OFFSET('9. METAS'!$U$20,INT((ROW()-14)/2),0)),"",OFFSET('9. METAS'!$U$20,INT((ROW()-14)/2),0)))</f>
        <v>#REF!</v>
      </c>
      <c r="K363" s="136" t="e">
        <f ca="1">IF(MOD(ROW()-13,2)=0,IF(ISBLANK(OFFSET(#REF!,INT((ROW()-13)/2),0)),"",OFFSET(#REF!,INT((ROW()-13)/2),0)),IF(ISBLANK(OFFSET('9. METAS'!$V$20,INT((ROW()-14)/2),0)),"",OFFSET('9. METAS'!$V$20,INT((ROW()-14)/2),0)))</f>
        <v>#REF!</v>
      </c>
      <c r="L363" s="136" t="e">
        <f ca="1">IF(MOD(ROW()-13,2)=0,IF(ISBLANK(OFFSET(#REF!,INT((ROW()-13)/2),0)),"",OFFSET(#REF!,INT((ROW()-13)/2),0)),IF(ISBLANK(OFFSET('9. METAS'!$W$20,INT((ROW()-14)/2),0)),"",OFFSET('9. METAS'!$W$20,INT((ROW()-14)/2),0)))</f>
        <v>#REF!</v>
      </c>
      <c r="M363" s="137" t="e">
        <f ca="1">IF(MOD(ROW()-13,2)=0,IF(ISBLANK(OFFSET(#REF!,INT((ROW()-13)/2),0)),"",OFFSET(#REF!,INT((ROW()-13)/2),0)),IF(ISBLANK(OFFSET('9. METAS'!$X$20,INT((ROW()-14)/2),0)),"",OFFSET('9. METAS'!$X$20,INT((ROW()-14)/2),0)))</f>
        <v>#REF!</v>
      </c>
      <c r="N363" s="536" t="str">
        <f t="shared" ref="N363" ca="1" si="346">IFERROR(J363/J364,"ND")</f>
        <v>ND</v>
      </c>
      <c r="O363" s="507" t="str">
        <f t="shared" ref="O363" ca="1" si="347">IFERROR(((J363+K363)/H363),"ND")</f>
        <v>ND</v>
      </c>
      <c r="P363" s="538"/>
    </row>
    <row r="364" spans="3:16">
      <c r="C364" s="498"/>
      <c r="D364" s="488"/>
      <c r="E364" s="488"/>
      <c r="F364" s="490"/>
      <c r="G364" s="492"/>
      <c r="H364" s="535"/>
      <c r="I364" s="480"/>
      <c r="J364" s="135" t="str">
        <f ca="1">IF(MOD(ROW()-13,2)=0,IF(ISBLANK(OFFSET(#REF!,INT((ROW()-13)/2),0)),"",OFFSET(#REF!,INT((ROW()-13)/2),0)),IF(ISBLANK(OFFSET('9. METAS'!$U$20,INT((ROW()-14)/2),0)),"",OFFSET('9. METAS'!$U$20,INT((ROW()-14)/2),0)))</f>
        <v/>
      </c>
      <c r="K364" s="136" t="str">
        <f ca="1">IF(MOD(ROW()-13,2)=0,IF(ISBLANK(OFFSET(#REF!,INT((ROW()-13)/2),0)),"",OFFSET(#REF!,INT((ROW()-13)/2),0)),IF(ISBLANK(OFFSET('9. METAS'!$V$20,INT((ROW()-14)/2),0)),"",OFFSET('9. METAS'!$V$20,INT((ROW()-14)/2),0)))</f>
        <v/>
      </c>
      <c r="L364" s="136" t="str">
        <f ca="1">IF(MOD(ROW()-13,2)=0,IF(ISBLANK(OFFSET(#REF!,INT((ROW()-13)/2),0)),"",OFFSET(#REF!,INT((ROW()-13)/2),0)),IF(ISBLANK(OFFSET('9. METAS'!$W$20,INT((ROW()-14)/2),0)),"",OFFSET('9. METAS'!$W$20,INT((ROW()-14)/2),0)))</f>
        <v/>
      </c>
      <c r="M364" s="137" t="str">
        <f ca="1">IF(MOD(ROW()-13,2)=0,IF(ISBLANK(OFFSET(#REF!,INT((ROW()-13)/2),0)),"",OFFSET(#REF!,INT((ROW()-13)/2),0)),IF(ISBLANK(OFFSET('9. METAS'!$X$20,INT((ROW()-14)/2),0)),"",OFFSET('9. METAS'!$X$20,INT((ROW()-14)/2),0)))</f>
        <v/>
      </c>
      <c r="N364" s="537"/>
      <c r="O364" s="508"/>
      <c r="P364" s="539"/>
    </row>
    <row r="365" spans="3:16">
      <c r="C365" s="486" t="str">
        <f ca="1">IF(ISBLANK(OFFSET('5. Pp (3 años)'!$C$46,INT((ROW()-13)/2),0)),"",OFFSET('5. Pp (3 años)'!$C$46,INT((ROW()-13)/2),0))</f>
        <v/>
      </c>
      <c r="D365" s="488" t="str">
        <f ca="1">IF(ISBLANK(OFFSET('5. Pp (3 años)'!$D$46,INT((ROW()-13)/2),0)),"",OFFSET('5. Pp (3 años)'!$D$46,INT((ROW()-13)/2),0))</f>
        <v/>
      </c>
      <c r="E365" s="488" t="str">
        <f ca="1">IF(ISBLANK(OFFSET('5. Pp (3 años)'!$E$46,INT((ROW()-13)/2),0)),"",OFFSET('5. Pp (3 años)'!$E$46,INT((ROW()-13)/2),0))</f>
        <v/>
      </c>
      <c r="F365" s="490" t="str">
        <f ca="1">IF(ISBLANK(OFFSET('5. Pp (3 años)'!$K$46,INT((ROW()-13)/2),0)),"",OFFSET('5. Pp (3 años)'!$K$46,INT((ROW()-13)/2),0))</f>
        <v/>
      </c>
      <c r="G365" s="492" t="str">
        <f ca="1">IF(ISBLANK(OFFSET('5. Pp (3 años)'!$H$46,INT((ROW()-13)/2),0)),"",OFFSET('5. Pp (3 años)'!$H$46,INT((ROW()-13)/2),0))</f>
        <v/>
      </c>
      <c r="H365" s="535" t="str">
        <f ca="1">IF(ISBLANK(OFFSET('9. METAS'!$L$20,INT((ROW()-13)/2),0)),"",OFFSET('9. METAS'!$L$20,INT((ROW()-13)/2),0))</f>
        <v/>
      </c>
      <c r="I365" s="479"/>
      <c r="J365" s="135" t="e">
        <f ca="1">IF(MOD(ROW()-13,2)=0,IF(ISBLANK(OFFSET(#REF!,INT((ROW()-13)/2),0)),"",OFFSET(#REF!,INT((ROW()-13)/2),0)),IF(ISBLANK(OFFSET('9. METAS'!$U$20,INT((ROW()-14)/2),0)),"",OFFSET('9. METAS'!$U$20,INT((ROW()-14)/2),0)))</f>
        <v>#REF!</v>
      </c>
      <c r="K365" s="136" t="e">
        <f ca="1">IF(MOD(ROW()-13,2)=0,IF(ISBLANK(OFFSET(#REF!,INT((ROW()-13)/2),0)),"",OFFSET(#REF!,INT((ROW()-13)/2),0)),IF(ISBLANK(OFFSET('9. METAS'!$V$20,INT((ROW()-14)/2),0)),"",OFFSET('9. METAS'!$V$20,INT((ROW()-14)/2),0)))</f>
        <v>#REF!</v>
      </c>
      <c r="L365" s="136" t="e">
        <f ca="1">IF(MOD(ROW()-13,2)=0,IF(ISBLANK(OFFSET(#REF!,INT((ROW()-13)/2),0)),"",OFFSET(#REF!,INT((ROW()-13)/2),0)),IF(ISBLANK(OFFSET('9. METAS'!$W$20,INT((ROW()-14)/2),0)),"",OFFSET('9. METAS'!$W$20,INT((ROW()-14)/2),0)))</f>
        <v>#REF!</v>
      </c>
      <c r="M365" s="137" t="e">
        <f ca="1">IF(MOD(ROW()-13,2)=0,IF(ISBLANK(OFFSET(#REF!,INT((ROW()-13)/2),0)),"",OFFSET(#REF!,INT((ROW()-13)/2),0)),IF(ISBLANK(OFFSET('9. METAS'!$X$20,INT((ROW()-14)/2),0)),"",OFFSET('9. METAS'!$X$20,INT((ROW()-14)/2),0)))</f>
        <v>#REF!</v>
      </c>
      <c r="N365" s="536" t="str">
        <f t="shared" ref="N365" ca="1" si="348">IFERROR(J365/J366,"ND")</f>
        <v>ND</v>
      </c>
      <c r="O365" s="507" t="str">
        <f t="shared" ref="O365" ca="1" si="349">IFERROR(((J365+K365)/H365),"ND")</f>
        <v>ND</v>
      </c>
      <c r="P365" s="538"/>
    </row>
    <row r="366" spans="3:16">
      <c r="C366" s="498"/>
      <c r="D366" s="488"/>
      <c r="E366" s="488"/>
      <c r="F366" s="490"/>
      <c r="G366" s="492"/>
      <c r="H366" s="535"/>
      <c r="I366" s="480"/>
      <c r="J366" s="135" t="str">
        <f ca="1">IF(MOD(ROW()-13,2)=0,IF(ISBLANK(OFFSET(#REF!,INT((ROW()-13)/2),0)),"",OFFSET(#REF!,INT((ROW()-13)/2),0)),IF(ISBLANK(OFFSET('9. METAS'!$U$20,INT((ROW()-14)/2),0)),"",OFFSET('9. METAS'!$U$20,INT((ROW()-14)/2),0)))</f>
        <v/>
      </c>
      <c r="K366" s="136" t="str">
        <f ca="1">IF(MOD(ROW()-13,2)=0,IF(ISBLANK(OFFSET(#REF!,INT((ROW()-13)/2),0)),"",OFFSET(#REF!,INT((ROW()-13)/2),0)),IF(ISBLANK(OFFSET('9. METAS'!$V$20,INT((ROW()-14)/2),0)),"",OFFSET('9. METAS'!$V$20,INT((ROW()-14)/2),0)))</f>
        <v/>
      </c>
      <c r="L366" s="136" t="str">
        <f ca="1">IF(MOD(ROW()-13,2)=0,IF(ISBLANK(OFFSET(#REF!,INT((ROW()-13)/2),0)),"",OFFSET(#REF!,INT((ROW()-13)/2),0)),IF(ISBLANK(OFFSET('9. METAS'!$W$20,INT((ROW()-14)/2),0)),"",OFFSET('9. METAS'!$W$20,INT((ROW()-14)/2),0)))</f>
        <v/>
      </c>
      <c r="M366" s="137" t="str">
        <f ca="1">IF(MOD(ROW()-13,2)=0,IF(ISBLANK(OFFSET(#REF!,INT((ROW()-13)/2),0)),"",OFFSET(#REF!,INT((ROW()-13)/2),0)),IF(ISBLANK(OFFSET('9. METAS'!$X$20,INT((ROW()-14)/2),0)),"",OFFSET('9. METAS'!$X$20,INT((ROW()-14)/2),0)))</f>
        <v/>
      </c>
      <c r="N366" s="537"/>
      <c r="O366" s="508"/>
      <c r="P366" s="539"/>
    </row>
    <row r="367" spans="3:16">
      <c r="C367" s="486" t="str">
        <f ca="1">IF(ISBLANK(OFFSET('5. Pp (3 años)'!$C$46,INT((ROW()-13)/2),0)),"",OFFSET('5. Pp (3 años)'!$C$46,INT((ROW()-13)/2),0))</f>
        <v/>
      </c>
      <c r="D367" s="488" t="str">
        <f ca="1">IF(ISBLANK(OFFSET('5. Pp (3 años)'!$D$46,INT((ROW()-13)/2),0)),"",OFFSET('5. Pp (3 años)'!$D$46,INT((ROW()-13)/2),0))</f>
        <v/>
      </c>
      <c r="E367" s="488" t="str">
        <f ca="1">IF(ISBLANK(OFFSET('5. Pp (3 años)'!$E$46,INT((ROW()-13)/2),0)),"",OFFSET('5. Pp (3 años)'!$E$46,INT((ROW()-13)/2),0))</f>
        <v/>
      </c>
      <c r="F367" s="490" t="str">
        <f ca="1">IF(ISBLANK(OFFSET('5. Pp (3 años)'!$K$46,INT((ROW()-13)/2),0)),"",OFFSET('5. Pp (3 años)'!$K$46,INT((ROW()-13)/2),0))</f>
        <v/>
      </c>
      <c r="G367" s="492" t="str">
        <f ca="1">IF(ISBLANK(OFFSET('5. Pp (3 años)'!$H$46,INT((ROW()-13)/2),0)),"",OFFSET('5. Pp (3 años)'!$H$46,INT((ROW()-13)/2),0))</f>
        <v/>
      </c>
      <c r="H367" s="535" t="str">
        <f ca="1">IF(ISBLANK(OFFSET('9. METAS'!$L$20,INT((ROW()-13)/2),0)),"",OFFSET('9. METAS'!$L$20,INT((ROW()-13)/2),0))</f>
        <v/>
      </c>
      <c r="I367" s="479"/>
      <c r="J367" s="135" t="e">
        <f ca="1">IF(MOD(ROW()-13,2)=0,IF(ISBLANK(OFFSET(#REF!,INT((ROW()-13)/2),0)),"",OFFSET(#REF!,INT((ROW()-13)/2),0)),IF(ISBLANK(OFFSET('9. METAS'!$U$20,INT((ROW()-14)/2),0)),"",OFFSET('9. METAS'!$U$20,INT((ROW()-14)/2),0)))</f>
        <v>#REF!</v>
      </c>
      <c r="K367" s="136" t="e">
        <f ca="1">IF(MOD(ROW()-13,2)=0,IF(ISBLANK(OFFSET(#REF!,INT((ROW()-13)/2),0)),"",OFFSET(#REF!,INT((ROW()-13)/2),0)),IF(ISBLANK(OFFSET('9. METAS'!$V$20,INT((ROW()-14)/2),0)),"",OFFSET('9. METAS'!$V$20,INT((ROW()-14)/2),0)))</f>
        <v>#REF!</v>
      </c>
      <c r="L367" s="136" t="e">
        <f ca="1">IF(MOD(ROW()-13,2)=0,IF(ISBLANK(OFFSET(#REF!,INT((ROW()-13)/2),0)),"",OFFSET(#REF!,INT((ROW()-13)/2),0)),IF(ISBLANK(OFFSET('9. METAS'!$W$20,INT((ROW()-14)/2),0)),"",OFFSET('9. METAS'!$W$20,INT((ROW()-14)/2),0)))</f>
        <v>#REF!</v>
      </c>
      <c r="M367" s="137" t="e">
        <f ca="1">IF(MOD(ROW()-13,2)=0,IF(ISBLANK(OFFSET(#REF!,INT((ROW()-13)/2),0)),"",OFFSET(#REF!,INT((ROW()-13)/2),0)),IF(ISBLANK(OFFSET('9. METAS'!$X$20,INT((ROW()-14)/2),0)),"",OFFSET('9. METAS'!$X$20,INT((ROW()-14)/2),0)))</f>
        <v>#REF!</v>
      </c>
      <c r="N367" s="536" t="str">
        <f t="shared" ref="N367" ca="1" si="350">IFERROR(J367/J368,"ND")</f>
        <v>ND</v>
      </c>
      <c r="O367" s="507" t="str">
        <f t="shared" ref="O367" ca="1" si="351">IFERROR(((J367+K367)/H367),"ND")</f>
        <v>ND</v>
      </c>
      <c r="P367" s="538"/>
    </row>
    <row r="368" spans="3:16">
      <c r="C368" s="498"/>
      <c r="D368" s="488"/>
      <c r="E368" s="488"/>
      <c r="F368" s="490"/>
      <c r="G368" s="492"/>
      <c r="H368" s="535"/>
      <c r="I368" s="480"/>
      <c r="J368" s="135" t="str">
        <f ca="1">IF(MOD(ROW()-13,2)=0,IF(ISBLANK(OFFSET(#REF!,INT((ROW()-13)/2),0)),"",OFFSET(#REF!,INT((ROW()-13)/2),0)),IF(ISBLANK(OFFSET('9. METAS'!$U$20,INT((ROW()-14)/2),0)),"",OFFSET('9. METAS'!$U$20,INT((ROW()-14)/2),0)))</f>
        <v/>
      </c>
      <c r="K368" s="136" t="str">
        <f ca="1">IF(MOD(ROW()-13,2)=0,IF(ISBLANK(OFFSET(#REF!,INT((ROW()-13)/2),0)),"",OFFSET(#REF!,INT((ROW()-13)/2),0)),IF(ISBLANK(OFFSET('9. METAS'!$V$20,INT((ROW()-14)/2),0)),"",OFFSET('9. METAS'!$V$20,INT((ROW()-14)/2),0)))</f>
        <v/>
      </c>
      <c r="L368" s="136" t="str">
        <f ca="1">IF(MOD(ROW()-13,2)=0,IF(ISBLANK(OFFSET(#REF!,INT((ROW()-13)/2),0)),"",OFFSET(#REF!,INT((ROW()-13)/2),0)),IF(ISBLANK(OFFSET('9. METAS'!$W$20,INT((ROW()-14)/2),0)),"",OFFSET('9. METAS'!$W$20,INT((ROW()-14)/2),0)))</f>
        <v/>
      </c>
      <c r="M368" s="137" t="str">
        <f ca="1">IF(MOD(ROW()-13,2)=0,IF(ISBLANK(OFFSET(#REF!,INT((ROW()-13)/2),0)),"",OFFSET(#REF!,INT((ROW()-13)/2),0)),IF(ISBLANK(OFFSET('9. METAS'!$X$20,INT((ROW()-14)/2),0)),"",OFFSET('9. METAS'!$X$20,INT((ROW()-14)/2),0)))</f>
        <v/>
      </c>
      <c r="N368" s="537"/>
      <c r="O368" s="508"/>
      <c r="P368" s="539"/>
    </row>
    <row r="369" spans="3:16">
      <c r="C369" s="486" t="str">
        <f ca="1">IF(ISBLANK(OFFSET('5. Pp (3 años)'!$C$46,INT((ROW()-13)/2),0)),"",OFFSET('5. Pp (3 años)'!$C$46,INT((ROW()-13)/2),0))</f>
        <v/>
      </c>
      <c r="D369" s="488" t="str">
        <f ca="1">IF(ISBLANK(OFFSET('5. Pp (3 años)'!$D$46,INT((ROW()-13)/2),0)),"",OFFSET('5. Pp (3 años)'!$D$46,INT((ROW()-13)/2),0))</f>
        <v/>
      </c>
      <c r="E369" s="488" t="str">
        <f ca="1">IF(ISBLANK(OFFSET('5. Pp (3 años)'!$E$46,INT((ROW()-13)/2),0)),"",OFFSET('5. Pp (3 años)'!$E$46,INT((ROW()-13)/2),0))</f>
        <v/>
      </c>
      <c r="F369" s="490" t="str">
        <f ca="1">IF(ISBLANK(OFFSET('5. Pp (3 años)'!$K$46,INT((ROW()-13)/2),0)),"",OFFSET('5. Pp (3 años)'!$K$46,INT((ROW()-13)/2),0))</f>
        <v/>
      </c>
      <c r="G369" s="492" t="str">
        <f ca="1">IF(ISBLANK(OFFSET('5. Pp (3 años)'!$H$46,INT((ROW()-13)/2),0)),"",OFFSET('5. Pp (3 años)'!$H$46,INT((ROW()-13)/2),0))</f>
        <v/>
      </c>
      <c r="H369" s="535" t="str">
        <f ca="1">IF(ISBLANK(OFFSET('9. METAS'!$L$20,INT((ROW()-13)/2),0)),"",OFFSET('9. METAS'!$L$20,INT((ROW()-13)/2),0))</f>
        <v/>
      </c>
      <c r="I369" s="479"/>
      <c r="J369" s="135" t="e">
        <f ca="1">IF(MOD(ROW()-13,2)=0,IF(ISBLANK(OFFSET(#REF!,INT((ROW()-13)/2),0)),"",OFFSET(#REF!,INT((ROW()-13)/2),0)),IF(ISBLANK(OFFSET('9. METAS'!$U$20,INT((ROW()-14)/2),0)),"",OFFSET('9. METAS'!$U$20,INT((ROW()-14)/2),0)))</f>
        <v>#REF!</v>
      </c>
      <c r="K369" s="136" t="e">
        <f ca="1">IF(MOD(ROW()-13,2)=0,IF(ISBLANK(OFFSET(#REF!,INT((ROW()-13)/2),0)),"",OFFSET(#REF!,INT((ROW()-13)/2),0)),IF(ISBLANK(OFFSET('9. METAS'!$V$20,INT((ROW()-14)/2),0)),"",OFFSET('9. METAS'!$V$20,INT((ROW()-14)/2),0)))</f>
        <v>#REF!</v>
      </c>
      <c r="L369" s="136" t="e">
        <f ca="1">IF(MOD(ROW()-13,2)=0,IF(ISBLANK(OFFSET(#REF!,INT((ROW()-13)/2),0)),"",OFFSET(#REF!,INT((ROW()-13)/2),0)),IF(ISBLANK(OFFSET('9. METAS'!$W$20,INT((ROW()-14)/2),0)),"",OFFSET('9. METAS'!$W$20,INT((ROW()-14)/2),0)))</f>
        <v>#REF!</v>
      </c>
      <c r="M369" s="137" t="e">
        <f ca="1">IF(MOD(ROW()-13,2)=0,IF(ISBLANK(OFFSET(#REF!,INT((ROW()-13)/2),0)),"",OFFSET(#REF!,INT((ROW()-13)/2),0)),IF(ISBLANK(OFFSET('9. METAS'!$X$20,INT((ROW()-14)/2),0)),"",OFFSET('9. METAS'!$X$20,INT((ROW()-14)/2),0)))</f>
        <v>#REF!</v>
      </c>
      <c r="N369" s="536" t="str">
        <f t="shared" ref="N369" ca="1" si="352">IFERROR(J369/J370,"ND")</f>
        <v>ND</v>
      </c>
      <c r="O369" s="507" t="str">
        <f t="shared" ref="O369" ca="1" si="353">IFERROR(((J369+K369)/H369),"ND")</f>
        <v>ND</v>
      </c>
      <c r="P369" s="538"/>
    </row>
    <row r="370" spans="3:16">
      <c r="C370" s="498"/>
      <c r="D370" s="488"/>
      <c r="E370" s="488"/>
      <c r="F370" s="490"/>
      <c r="G370" s="492"/>
      <c r="H370" s="535"/>
      <c r="I370" s="480"/>
      <c r="J370" s="135" t="str">
        <f ca="1">IF(MOD(ROW()-13,2)=0,IF(ISBLANK(OFFSET(#REF!,INT((ROW()-13)/2),0)),"",OFFSET(#REF!,INT((ROW()-13)/2),0)),IF(ISBLANK(OFFSET('9. METAS'!$U$20,INT((ROW()-14)/2),0)),"",OFFSET('9. METAS'!$U$20,INT((ROW()-14)/2),0)))</f>
        <v/>
      </c>
      <c r="K370" s="136" t="str">
        <f ca="1">IF(MOD(ROW()-13,2)=0,IF(ISBLANK(OFFSET(#REF!,INT((ROW()-13)/2),0)),"",OFFSET(#REF!,INT((ROW()-13)/2),0)),IF(ISBLANK(OFFSET('9. METAS'!$V$20,INT((ROW()-14)/2),0)),"",OFFSET('9. METAS'!$V$20,INT((ROW()-14)/2),0)))</f>
        <v/>
      </c>
      <c r="L370" s="136" t="str">
        <f ca="1">IF(MOD(ROW()-13,2)=0,IF(ISBLANK(OFFSET(#REF!,INT((ROW()-13)/2),0)),"",OFFSET(#REF!,INT((ROW()-13)/2),0)),IF(ISBLANK(OFFSET('9. METAS'!$W$20,INT((ROW()-14)/2),0)),"",OFFSET('9. METAS'!$W$20,INT((ROW()-14)/2),0)))</f>
        <v/>
      </c>
      <c r="M370" s="137" t="str">
        <f ca="1">IF(MOD(ROW()-13,2)=0,IF(ISBLANK(OFFSET(#REF!,INT((ROW()-13)/2),0)),"",OFFSET(#REF!,INT((ROW()-13)/2),0)),IF(ISBLANK(OFFSET('9. METAS'!$X$20,INT((ROW()-14)/2),0)),"",OFFSET('9. METAS'!$X$20,INT((ROW()-14)/2),0)))</f>
        <v/>
      </c>
      <c r="N370" s="537"/>
      <c r="O370" s="508"/>
      <c r="P370" s="539"/>
    </row>
    <row r="371" spans="3:16">
      <c r="C371" s="486" t="str">
        <f ca="1">IF(ISBLANK(OFFSET('5. Pp (3 años)'!$C$46,INT((ROW()-13)/2),0)),"",OFFSET('5. Pp (3 años)'!$C$46,INT((ROW()-13)/2),0))</f>
        <v/>
      </c>
      <c r="D371" s="488" t="str">
        <f ca="1">IF(ISBLANK(OFFSET('5. Pp (3 años)'!$D$46,INT((ROW()-13)/2),0)),"",OFFSET('5. Pp (3 años)'!$D$46,INT((ROW()-13)/2),0))</f>
        <v/>
      </c>
      <c r="E371" s="488" t="str">
        <f ca="1">IF(ISBLANK(OFFSET('5. Pp (3 años)'!$E$46,INT((ROW()-13)/2),0)),"",OFFSET('5. Pp (3 años)'!$E$46,INT((ROW()-13)/2),0))</f>
        <v/>
      </c>
      <c r="F371" s="490" t="str">
        <f ca="1">IF(ISBLANK(OFFSET('5. Pp (3 años)'!$K$46,INT((ROW()-13)/2),0)),"",OFFSET('5. Pp (3 años)'!$K$46,INT((ROW()-13)/2),0))</f>
        <v/>
      </c>
      <c r="G371" s="492" t="str">
        <f ca="1">IF(ISBLANK(OFFSET('5. Pp (3 años)'!$H$46,INT((ROW()-13)/2),0)),"",OFFSET('5. Pp (3 años)'!$H$46,INT((ROW()-13)/2),0))</f>
        <v/>
      </c>
      <c r="H371" s="535" t="str">
        <f ca="1">IF(ISBLANK(OFFSET('9. METAS'!$L$20,INT((ROW()-13)/2),0)),"",OFFSET('9. METAS'!$L$20,INT((ROW()-13)/2),0))</f>
        <v/>
      </c>
      <c r="I371" s="479"/>
      <c r="J371" s="135" t="e">
        <f ca="1">IF(MOD(ROW()-13,2)=0,IF(ISBLANK(OFFSET(#REF!,INT((ROW()-13)/2),0)),"",OFFSET(#REF!,INT((ROW()-13)/2),0)),IF(ISBLANK(OFFSET('9. METAS'!$U$20,INT((ROW()-14)/2),0)),"",OFFSET('9. METAS'!$U$20,INT((ROW()-14)/2),0)))</f>
        <v>#REF!</v>
      </c>
      <c r="K371" s="136" t="e">
        <f ca="1">IF(MOD(ROW()-13,2)=0,IF(ISBLANK(OFFSET(#REF!,INT((ROW()-13)/2),0)),"",OFFSET(#REF!,INT((ROW()-13)/2),0)),IF(ISBLANK(OFFSET('9. METAS'!$V$20,INT((ROW()-14)/2),0)),"",OFFSET('9. METAS'!$V$20,INT((ROW()-14)/2),0)))</f>
        <v>#REF!</v>
      </c>
      <c r="L371" s="136" t="e">
        <f ca="1">IF(MOD(ROW()-13,2)=0,IF(ISBLANK(OFFSET(#REF!,INT((ROW()-13)/2),0)),"",OFFSET(#REF!,INT((ROW()-13)/2),0)),IF(ISBLANK(OFFSET('9. METAS'!$W$20,INT((ROW()-14)/2),0)),"",OFFSET('9. METAS'!$W$20,INT((ROW()-14)/2),0)))</f>
        <v>#REF!</v>
      </c>
      <c r="M371" s="137" t="e">
        <f ca="1">IF(MOD(ROW()-13,2)=0,IF(ISBLANK(OFFSET(#REF!,INT((ROW()-13)/2),0)),"",OFFSET(#REF!,INT((ROW()-13)/2),0)),IF(ISBLANK(OFFSET('9. METAS'!$X$20,INT((ROW()-14)/2),0)),"",OFFSET('9. METAS'!$X$20,INT((ROW()-14)/2),0)))</f>
        <v>#REF!</v>
      </c>
      <c r="N371" s="536" t="str">
        <f t="shared" ref="N371" ca="1" si="354">IFERROR(J371/J372,"ND")</f>
        <v>ND</v>
      </c>
      <c r="O371" s="507" t="str">
        <f t="shared" ref="O371" ca="1" si="355">IFERROR(((J371+K371)/H371),"ND")</f>
        <v>ND</v>
      </c>
      <c r="P371" s="538"/>
    </row>
    <row r="372" spans="3:16">
      <c r="C372" s="498"/>
      <c r="D372" s="488"/>
      <c r="E372" s="488"/>
      <c r="F372" s="490"/>
      <c r="G372" s="492"/>
      <c r="H372" s="535"/>
      <c r="I372" s="480"/>
      <c r="J372" s="135" t="str">
        <f ca="1">IF(MOD(ROW()-13,2)=0,IF(ISBLANK(OFFSET(#REF!,INT((ROW()-13)/2),0)),"",OFFSET(#REF!,INT((ROW()-13)/2),0)),IF(ISBLANK(OFFSET('9. METAS'!$U$20,INT((ROW()-14)/2),0)),"",OFFSET('9. METAS'!$U$20,INT((ROW()-14)/2),0)))</f>
        <v/>
      </c>
      <c r="K372" s="136" t="str">
        <f ca="1">IF(MOD(ROW()-13,2)=0,IF(ISBLANK(OFFSET(#REF!,INT((ROW()-13)/2),0)),"",OFFSET(#REF!,INT((ROW()-13)/2),0)),IF(ISBLANK(OFFSET('9. METAS'!$V$20,INT((ROW()-14)/2),0)),"",OFFSET('9. METAS'!$V$20,INT((ROW()-14)/2),0)))</f>
        <v/>
      </c>
      <c r="L372" s="136" t="str">
        <f ca="1">IF(MOD(ROW()-13,2)=0,IF(ISBLANK(OFFSET(#REF!,INT((ROW()-13)/2),0)),"",OFFSET(#REF!,INT((ROW()-13)/2),0)),IF(ISBLANK(OFFSET('9. METAS'!$W$20,INT((ROW()-14)/2),0)),"",OFFSET('9. METAS'!$W$20,INT((ROW()-14)/2),0)))</f>
        <v/>
      </c>
      <c r="M372" s="137" t="str">
        <f ca="1">IF(MOD(ROW()-13,2)=0,IF(ISBLANK(OFFSET(#REF!,INT((ROW()-13)/2),0)),"",OFFSET(#REF!,INT((ROW()-13)/2),0)),IF(ISBLANK(OFFSET('9. METAS'!$X$20,INT((ROW()-14)/2),0)),"",OFFSET('9. METAS'!$X$20,INT((ROW()-14)/2),0)))</f>
        <v/>
      </c>
      <c r="N372" s="537"/>
      <c r="O372" s="508"/>
      <c r="P372" s="539"/>
    </row>
    <row r="373" spans="3:16">
      <c r="C373" s="486" t="str">
        <f ca="1">IF(ISBLANK(OFFSET('5. Pp (3 años)'!$C$46,INT((ROW()-13)/2),0)),"",OFFSET('5. Pp (3 años)'!$C$46,INT((ROW()-13)/2),0))</f>
        <v/>
      </c>
      <c r="D373" s="488" t="str">
        <f ca="1">IF(ISBLANK(OFFSET('5. Pp (3 años)'!$D$46,INT((ROW()-13)/2),0)),"",OFFSET('5. Pp (3 años)'!$D$46,INT((ROW()-13)/2),0))</f>
        <v/>
      </c>
      <c r="E373" s="488" t="str">
        <f ca="1">IF(ISBLANK(OFFSET('5. Pp (3 años)'!$E$46,INT((ROW()-13)/2),0)),"",OFFSET('5. Pp (3 años)'!$E$46,INT((ROW()-13)/2),0))</f>
        <v/>
      </c>
      <c r="F373" s="490" t="str">
        <f ca="1">IF(ISBLANK(OFFSET('5. Pp (3 años)'!$K$46,INT((ROW()-13)/2),0)),"",OFFSET('5. Pp (3 años)'!$K$46,INT((ROW()-13)/2),0))</f>
        <v/>
      </c>
      <c r="G373" s="492" t="str">
        <f ca="1">IF(ISBLANK(OFFSET('5. Pp (3 años)'!$H$46,INT((ROW()-13)/2),0)),"",OFFSET('5. Pp (3 años)'!$H$46,INT((ROW()-13)/2),0))</f>
        <v/>
      </c>
      <c r="H373" s="535" t="str">
        <f ca="1">IF(ISBLANK(OFFSET('9. METAS'!$L$20,INT((ROW()-13)/2),0)),"",OFFSET('9. METAS'!$L$20,INT((ROW()-13)/2),0))</f>
        <v/>
      </c>
      <c r="I373" s="479"/>
      <c r="J373" s="135" t="e">
        <f ca="1">IF(MOD(ROW()-13,2)=0,IF(ISBLANK(OFFSET(#REF!,INT((ROW()-13)/2),0)),"",OFFSET(#REF!,INT((ROW()-13)/2),0)),IF(ISBLANK(OFFSET('9. METAS'!$U$20,INT((ROW()-14)/2),0)),"",OFFSET('9. METAS'!$U$20,INT((ROW()-14)/2),0)))</f>
        <v>#REF!</v>
      </c>
      <c r="K373" s="136" t="e">
        <f ca="1">IF(MOD(ROW()-13,2)=0,IF(ISBLANK(OFFSET(#REF!,INT((ROW()-13)/2),0)),"",OFFSET(#REF!,INT((ROW()-13)/2),0)),IF(ISBLANK(OFFSET('9. METAS'!$V$20,INT((ROW()-14)/2),0)),"",OFFSET('9. METAS'!$V$20,INT((ROW()-14)/2),0)))</f>
        <v>#REF!</v>
      </c>
      <c r="L373" s="136" t="e">
        <f ca="1">IF(MOD(ROW()-13,2)=0,IF(ISBLANK(OFFSET(#REF!,INT((ROW()-13)/2),0)),"",OFFSET(#REF!,INT((ROW()-13)/2),0)),IF(ISBLANK(OFFSET('9. METAS'!$W$20,INT((ROW()-14)/2),0)),"",OFFSET('9. METAS'!$W$20,INT((ROW()-14)/2),0)))</f>
        <v>#REF!</v>
      </c>
      <c r="M373" s="137" t="e">
        <f ca="1">IF(MOD(ROW()-13,2)=0,IF(ISBLANK(OFFSET(#REF!,INT((ROW()-13)/2),0)),"",OFFSET(#REF!,INT((ROW()-13)/2),0)),IF(ISBLANK(OFFSET('9. METAS'!$X$20,INT((ROW()-14)/2),0)),"",OFFSET('9. METAS'!$X$20,INT((ROW()-14)/2),0)))</f>
        <v>#REF!</v>
      </c>
      <c r="N373" s="536" t="str">
        <f t="shared" ref="N373" ca="1" si="356">IFERROR(J373/J374,"ND")</f>
        <v>ND</v>
      </c>
      <c r="O373" s="507" t="str">
        <f t="shared" ref="O373" ca="1" si="357">IFERROR(((J373+K373)/H373),"ND")</f>
        <v>ND</v>
      </c>
      <c r="P373" s="538"/>
    </row>
    <row r="374" spans="3:16">
      <c r="C374" s="498"/>
      <c r="D374" s="488"/>
      <c r="E374" s="488"/>
      <c r="F374" s="490"/>
      <c r="G374" s="492"/>
      <c r="H374" s="535"/>
      <c r="I374" s="480"/>
      <c r="J374" s="135" t="str">
        <f ca="1">IF(MOD(ROW()-13,2)=0,IF(ISBLANK(OFFSET(#REF!,INT((ROW()-13)/2),0)),"",OFFSET(#REF!,INT((ROW()-13)/2),0)),IF(ISBLANK(OFFSET('9. METAS'!$U$20,INT((ROW()-14)/2),0)),"",OFFSET('9. METAS'!$U$20,INT((ROW()-14)/2),0)))</f>
        <v/>
      </c>
      <c r="K374" s="136" t="str">
        <f ca="1">IF(MOD(ROW()-13,2)=0,IF(ISBLANK(OFFSET(#REF!,INT((ROW()-13)/2),0)),"",OFFSET(#REF!,INT((ROW()-13)/2),0)),IF(ISBLANK(OFFSET('9. METAS'!$V$20,INT((ROW()-14)/2),0)),"",OFFSET('9. METAS'!$V$20,INT((ROW()-14)/2),0)))</f>
        <v/>
      </c>
      <c r="L374" s="136" t="str">
        <f ca="1">IF(MOD(ROW()-13,2)=0,IF(ISBLANK(OFFSET(#REF!,INT((ROW()-13)/2),0)),"",OFFSET(#REF!,INT((ROW()-13)/2),0)),IF(ISBLANK(OFFSET('9. METAS'!$W$20,INT((ROW()-14)/2),0)),"",OFFSET('9. METAS'!$W$20,INT((ROW()-14)/2),0)))</f>
        <v/>
      </c>
      <c r="M374" s="137" t="str">
        <f ca="1">IF(MOD(ROW()-13,2)=0,IF(ISBLANK(OFFSET(#REF!,INT((ROW()-13)/2),0)),"",OFFSET(#REF!,INT((ROW()-13)/2),0)),IF(ISBLANK(OFFSET('9. METAS'!$X$20,INT((ROW()-14)/2),0)),"",OFFSET('9. METAS'!$X$20,INT((ROW()-14)/2),0)))</f>
        <v/>
      </c>
      <c r="N374" s="537"/>
      <c r="O374" s="508"/>
      <c r="P374" s="539"/>
    </row>
    <row r="375" spans="3:16">
      <c r="C375" s="486" t="str">
        <f ca="1">IF(ISBLANK(OFFSET('5. Pp (3 años)'!$C$46,INT((ROW()-13)/2),0)),"",OFFSET('5. Pp (3 años)'!$C$46,INT((ROW()-13)/2),0))</f>
        <v/>
      </c>
      <c r="D375" s="488" t="str">
        <f ca="1">IF(ISBLANK(OFFSET('5. Pp (3 años)'!$D$46,INT((ROW()-13)/2),0)),"",OFFSET('5. Pp (3 años)'!$D$46,INT((ROW()-13)/2),0))</f>
        <v/>
      </c>
      <c r="E375" s="488" t="str">
        <f ca="1">IF(ISBLANK(OFFSET('5. Pp (3 años)'!$E$46,INT((ROW()-13)/2),0)),"",OFFSET('5. Pp (3 años)'!$E$46,INT((ROW()-13)/2),0))</f>
        <v/>
      </c>
      <c r="F375" s="490" t="str">
        <f ca="1">IF(ISBLANK(OFFSET('5. Pp (3 años)'!$K$46,INT((ROW()-13)/2),0)),"",OFFSET('5. Pp (3 años)'!$K$46,INT((ROW()-13)/2),0))</f>
        <v/>
      </c>
      <c r="G375" s="492" t="str">
        <f ca="1">IF(ISBLANK(OFFSET('5. Pp (3 años)'!$H$46,INT((ROW()-13)/2),0)),"",OFFSET('5. Pp (3 años)'!$H$46,INT((ROW()-13)/2),0))</f>
        <v/>
      </c>
      <c r="H375" s="535" t="str">
        <f ca="1">IF(ISBLANK(OFFSET('9. METAS'!$L$20,INT((ROW()-13)/2),0)),"",OFFSET('9. METAS'!$L$20,INT((ROW()-13)/2),0))</f>
        <v/>
      </c>
      <c r="I375" s="479"/>
      <c r="J375" s="135" t="e">
        <f ca="1">IF(MOD(ROW()-13,2)=0,IF(ISBLANK(OFFSET(#REF!,INT((ROW()-13)/2),0)),"",OFFSET(#REF!,INT((ROW()-13)/2),0)),IF(ISBLANK(OFFSET('9. METAS'!$U$20,INT((ROW()-14)/2),0)),"",OFFSET('9. METAS'!$U$20,INT((ROW()-14)/2),0)))</f>
        <v>#REF!</v>
      </c>
      <c r="K375" s="136" t="e">
        <f ca="1">IF(MOD(ROW()-13,2)=0,IF(ISBLANK(OFFSET(#REF!,INT((ROW()-13)/2),0)),"",OFFSET(#REF!,INT((ROW()-13)/2),0)),IF(ISBLANK(OFFSET('9. METAS'!$V$20,INT((ROW()-14)/2),0)),"",OFFSET('9. METAS'!$V$20,INT((ROW()-14)/2),0)))</f>
        <v>#REF!</v>
      </c>
      <c r="L375" s="136" t="e">
        <f ca="1">IF(MOD(ROW()-13,2)=0,IF(ISBLANK(OFFSET(#REF!,INT((ROW()-13)/2),0)),"",OFFSET(#REF!,INT((ROW()-13)/2),0)),IF(ISBLANK(OFFSET('9. METAS'!$W$20,INT((ROW()-14)/2),0)),"",OFFSET('9. METAS'!$W$20,INT((ROW()-14)/2),0)))</f>
        <v>#REF!</v>
      </c>
      <c r="M375" s="137" t="e">
        <f ca="1">IF(MOD(ROW()-13,2)=0,IF(ISBLANK(OFFSET(#REF!,INT((ROW()-13)/2),0)),"",OFFSET(#REF!,INT((ROW()-13)/2),0)),IF(ISBLANK(OFFSET('9. METAS'!$X$20,INT((ROW()-14)/2),0)),"",OFFSET('9. METAS'!$X$20,INT((ROW()-14)/2),0)))</f>
        <v>#REF!</v>
      </c>
      <c r="N375" s="536" t="str">
        <f t="shared" ref="N375" ca="1" si="358">IFERROR(J375/J376,"ND")</f>
        <v>ND</v>
      </c>
      <c r="O375" s="507" t="str">
        <f t="shared" ref="O375" ca="1" si="359">IFERROR(((J375+K375)/H375),"ND")</f>
        <v>ND</v>
      </c>
      <c r="P375" s="538"/>
    </row>
    <row r="376" spans="3:16">
      <c r="C376" s="498"/>
      <c r="D376" s="488"/>
      <c r="E376" s="488"/>
      <c r="F376" s="490"/>
      <c r="G376" s="492"/>
      <c r="H376" s="535"/>
      <c r="I376" s="480"/>
      <c r="J376" s="135" t="str">
        <f ca="1">IF(MOD(ROW()-13,2)=0,IF(ISBLANK(OFFSET(#REF!,INT((ROW()-13)/2),0)),"",OFFSET(#REF!,INT((ROW()-13)/2),0)),IF(ISBLANK(OFFSET('9. METAS'!$U$20,INT((ROW()-14)/2),0)),"",OFFSET('9. METAS'!$U$20,INT((ROW()-14)/2),0)))</f>
        <v/>
      </c>
      <c r="K376" s="136" t="str">
        <f ca="1">IF(MOD(ROW()-13,2)=0,IF(ISBLANK(OFFSET(#REF!,INT((ROW()-13)/2),0)),"",OFFSET(#REF!,INT((ROW()-13)/2),0)),IF(ISBLANK(OFFSET('9. METAS'!$V$20,INT((ROW()-14)/2),0)),"",OFFSET('9. METAS'!$V$20,INT((ROW()-14)/2),0)))</f>
        <v/>
      </c>
      <c r="L376" s="136" t="str">
        <f ca="1">IF(MOD(ROW()-13,2)=0,IF(ISBLANK(OFFSET(#REF!,INT((ROW()-13)/2),0)),"",OFFSET(#REF!,INT((ROW()-13)/2),0)),IF(ISBLANK(OFFSET('9. METAS'!$W$20,INT((ROW()-14)/2),0)),"",OFFSET('9. METAS'!$W$20,INT((ROW()-14)/2),0)))</f>
        <v/>
      </c>
      <c r="M376" s="137" t="str">
        <f ca="1">IF(MOD(ROW()-13,2)=0,IF(ISBLANK(OFFSET(#REF!,INT((ROW()-13)/2),0)),"",OFFSET(#REF!,INT((ROW()-13)/2),0)),IF(ISBLANK(OFFSET('9. METAS'!$X$20,INT((ROW()-14)/2),0)),"",OFFSET('9. METAS'!$X$20,INT((ROW()-14)/2),0)))</f>
        <v/>
      </c>
      <c r="N376" s="537"/>
      <c r="O376" s="508"/>
      <c r="P376" s="539"/>
    </row>
    <row r="377" spans="3:16">
      <c r="C377" s="486" t="str">
        <f ca="1">IF(ISBLANK(OFFSET('5. Pp (3 años)'!$C$46,INT((ROW()-13)/2),0)),"",OFFSET('5. Pp (3 años)'!$C$46,INT((ROW()-13)/2),0))</f>
        <v/>
      </c>
      <c r="D377" s="488" t="str">
        <f ca="1">IF(ISBLANK(OFFSET('5. Pp (3 años)'!$D$46,INT((ROW()-13)/2),0)),"",OFFSET('5. Pp (3 años)'!$D$46,INT((ROW()-13)/2),0))</f>
        <v/>
      </c>
      <c r="E377" s="488" t="str">
        <f ca="1">IF(ISBLANK(OFFSET('5. Pp (3 años)'!$E$46,INT((ROW()-13)/2),0)),"",OFFSET('5. Pp (3 años)'!$E$46,INT((ROW()-13)/2),0))</f>
        <v/>
      </c>
      <c r="F377" s="490" t="str">
        <f ca="1">IF(ISBLANK(OFFSET('5. Pp (3 años)'!$K$46,INT((ROW()-13)/2),0)),"",OFFSET('5. Pp (3 años)'!$K$46,INT((ROW()-13)/2),0))</f>
        <v/>
      </c>
      <c r="G377" s="492" t="str">
        <f ca="1">IF(ISBLANK(OFFSET('5. Pp (3 años)'!$H$46,INT((ROW()-13)/2),0)),"",OFFSET('5. Pp (3 años)'!$H$46,INT((ROW()-13)/2),0))</f>
        <v/>
      </c>
      <c r="H377" s="535" t="str">
        <f ca="1">IF(ISBLANK(OFFSET('9. METAS'!$L$20,INT((ROW()-13)/2),0)),"",OFFSET('9. METAS'!$L$20,INT((ROW()-13)/2),0))</f>
        <v/>
      </c>
      <c r="I377" s="479"/>
      <c r="J377" s="135" t="e">
        <f ca="1">IF(MOD(ROW()-13,2)=0,IF(ISBLANK(OFFSET(#REF!,INT((ROW()-13)/2),0)),"",OFFSET(#REF!,INT((ROW()-13)/2),0)),IF(ISBLANK(OFFSET('9. METAS'!$U$20,INT((ROW()-14)/2),0)),"",OFFSET('9. METAS'!$U$20,INT((ROW()-14)/2),0)))</f>
        <v>#REF!</v>
      </c>
      <c r="K377" s="136" t="e">
        <f ca="1">IF(MOD(ROW()-13,2)=0,IF(ISBLANK(OFFSET(#REF!,INT((ROW()-13)/2),0)),"",OFFSET(#REF!,INT((ROW()-13)/2),0)),IF(ISBLANK(OFFSET('9. METAS'!$V$20,INT((ROW()-14)/2),0)),"",OFFSET('9. METAS'!$V$20,INT((ROW()-14)/2),0)))</f>
        <v>#REF!</v>
      </c>
      <c r="L377" s="136" t="e">
        <f ca="1">IF(MOD(ROW()-13,2)=0,IF(ISBLANK(OFFSET(#REF!,INT((ROW()-13)/2),0)),"",OFFSET(#REF!,INT((ROW()-13)/2),0)),IF(ISBLANK(OFFSET('9. METAS'!$W$20,INT((ROW()-14)/2),0)),"",OFFSET('9. METAS'!$W$20,INT((ROW()-14)/2),0)))</f>
        <v>#REF!</v>
      </c>
      <c r="M377" s="137" t="e">
        <f ca="1">IF(MOD(ROW()-13,2)=0,IF(ISBLANK(OFFSET(#REF!,INT((ROW()-13)/2),0)),"",OFFSET(#REF!,INT((ROW()-13)/2),0)),IF(ISBLANK(OFFSET('9. METAS'!$X$20,INT((ROW()-14)/2),0)),"",OFFSET('9. METAS'!$X$20,INT((ROW()-14)/2),0)))</f>
        <v>#REF!</v>
      </c>
      <c r="N377" s="536" t="str">
        <f t="shared" ref="N377" ca="1" si="360">IFERROR(J377/J378,"ND")</f>
        <v>ND</v>
      </c>
      <c r="O377" s="507" t="str">
        <f t="shared" ref="O377" ca="1" si="361">IFERROR(((J377+K377)/H377),"ND")</f>
        <v>ND</v>
      </c>
      <c r="P377" s="538"/>
    </row>
    <row r="378" spans="3:16">
      <c r="C378" s="498"/>
      <c r="D378" s="488"/>
      <c r="E378" s="488"/>
      <c r="F378" s="490"/>
      <c r="G378" s="492"/>
      <c r="H378" s="535"/>
      <c r="I378" s="480"/>
      <c r="J378" s="135" t="str">
        <f ca="1">IF(MOD(ROW()-13,2)=0,IF(ISBLANK(OFFSET(#REF!,INT((ROW()-13)/2),0)),"",OFFSET(#REF!,INT((ROW()-13)/2),0)),IF(ISBLANK(OFFSET('9. METAS'!$U$20,INT((ROW()-14)/2),0)),"",OFFSET('9. METAS'!$U$20,INT((ROW()-14)/2),0)))</f>
        <v/>
      </c>
      <c r="K378" s="136" t="str">
        <f ca="1">IF(MOD(ROW()-13,2)=0,IF(ISBLANK(OFFSET(#REF!,INT((ROW()-13)/2),0)),"",OFFSET(#REF!,INT((ROW()-13)/2),0)),IF(ISBLANK(OFFSET('9. METAS'!$V$20,INT((ROW()-14)/2),0)),"",OFFSET('9. METAS'!$V$20,INT((ROW()-14)/2),0)))</f>
        <v/>
      </c>
      <c r="L378" s="136" t="str">
        <f ca="1">IF(MOD(ROW()-13,2)=0,IF(ISBLANK(OFFSET(#REF!,INT((ROW()-13)/2),0)),"",OFFSET(#REF!,INT((ROW()-13)/2),0)),IF(ISBLANK(OFFSET('9. METAS'!$W$20,INT((ROW()-14)/2),0)),"",OFFSET('9. METAS'!$W$20,INT((ROW()-14)/2),0)))</f>
        <v/>
      </c>
      <c r="M378" s="137" t="str">
        <f ca="1">IF(MOD(ROW()-13,2)=0,IF(ISBLANK(OFFSET(#REF!,INT((ROW()-13)/2),0)),"",OFFSET(#REF!,INT((ROW()-13)/2),0)),IF(ISBLANK(OFFSET('9. METAS'!$X$20,INT((ROW()-14)/2),0)),"",OFFSET('9. METAS'!$X$20,INT((ROW()-14)/2),0)))</f>
        <v/>
      </c>
      <c r="N378" s="537"/>
      <c r="O378" s="508"/>
      <c r="P378" s="539"/>
    </row>
    <row r="379" spans="3:16">
      <c r="C379" s="486" t="str">
        <f ca="1">IF(ISBLANK(OFFSET('5. Pp (3 años)'!$C$46,INT((ROW()-13)/2),0)),"",OFFSET('5. Pp (3 años)'!$C$46,INT((ROW()-13)/2),0))</f>
        <v/>
      </c>
      <c r="D379" s="488" t="str">
        <f ca="1">IF(ISBLANK(OFFSET('5. Pp (3 años)'!$D$46,INT((ROW()-13)/2),0)),"",OFFSET('5. Pp (3 años)'!$D$46,INT((ROW()-13)/2),0))</f>
        <v/>
      </c>
      <c r="E379" s="488" t="str">
        <f ca="1">IF(ISBLANK(OFFSET('5. Pp (3 años)'!$E$46,INT((ROW()-13)/2),0)),"",OFFSET('5. Pp (3 años)'!$E$46,INT((ROW()-13)/2),0))</f>
        <v/>
      </c>
      <c r="F379" s="490" t="str">
        <f ca="1">IF(ISBLANK(OFFSET('5. Pp (3 años)'!$K$46,INT((ROW()-13)/2),0)),"",OFFSET('5. Pp (3 años)'!$K$46,INT((ROW()-13)/2),0))</f>
        <v/>
      </c>
      <c r="G379" s="492" t="str">
        <f ca="1">IF(ISBLANK(OFFSET('5. Pp (3 años)'!$H$46,INT((ROW()-13)/2),0)),"",OFFSET('5. Pp (3 años)'!$H$46,INT((ROW()-13)/2),0))</f>
        <v/>
      </c>
      <c r="H379" s="535" t="str">
        <f ca="1">IF(ISBLANK(OFFSET('9. METAS'!$L$20,INT((ROW()-13)/2),0)),"",OFFSET('9. METAS'!$L$20,INT((ROW()-13)/2),0))</f>
        <v/>
      </c>
      <c r="I379" s="479"/>
      <c r="J379" s="135" t="e">
        <f ca="1">IF(MOD(ROW()-13,2)=0,IF(ISBLANK(OFFSET(#REF!,INT((ROW()-13)/2),0)),"",OFFSET(#REF!,INT((ROW()-13)/2),0)),IF(ISBLANK(OFFSET('9. METAS'!$U$20,INT((ROW()-14)/2),0)),"",OFFSET('9. METAS'!$U$20,INT((ROW()-14)/2),0)))</f>
        <v>#REF!</v>
      </c>
      <c r="K379" s="136" t="e">
        <f ca="1">IF(MOD(ROW()-13,2)=0,IF(ISBLANK(OFFSET(#REF!,INT((ROW()-13)/2),0)),"",OFFSET(#REF!,INT((ROW()-13)/2),0)),IF(ISBLANK(OFFSET('9. METAS'!$V$20,INT((ROW()-14)/2),0)),"",OFFSET('9. METAS'!$V$20,INT((ROW()-14)/2),0)))</f>
        <v>#REF!</v>
      </c>
      <c r="L379" s="136" t="e">
        <f ca="1">IF(MOD(ROW()-13,2)=0,IF(ISBLANK(OFFSET(#REF!,INT((ROW()-13)/2),0)),"",OFFSET(#REF!,INT((ROW()-13)/2),0)),IF(ISBLANK(OFFSET('9. METAS'!$W$20,INT((ROW()-14)/2),0)),"",OFFSET('9. METAS'!$W$20,INT((ROW()-14)/2),0)))</f>
        <v>#REF!</v>
      </c>
      <c r="M379" s="137" t="e">
        <f ca="1">IF(MOD(ROW()-13,2)=0,IF(ISBLANK(OFFSET(#REF!,INT((ROW()-13)/2),0)),"",OFFSET(#REF!,INT((ROW()-13)/2),0)),IF(ISBLANK(OFFSET('9. METAS'!$X$20,INT((ROW()-14)/2),0)),"",OFFSET('9. METAS'!$X$20,INT((ROW()-14)/2),0)))</f>
        <v>#REF!</v>
      </c>
      <c r="N379" s="536" t="str">
        <f t="shared" ref="N379" ca="1" si="362">IFERROR(J379/J380,"ND")</f>
        <v>ND</v>
      </c>
      <c r="O379" s="507" t="str">
        <f t="shared" ref="O379" ca="1" si="363">IFERROR(((J379+K379)/H379),"ND")</f>
        <v>ND</v>
      </c>
      <c r="P379" s="538"/>
    </row>
    <row r="380" spans="3:16">
      <c r="C380" s="498"/>
      <c r="D380" s="488"/>
      <c r="E380" s="488"/>
      <c r="F380" s="490"/>
      <c r="G380" s="492"/>
      <c r="H380" s="535"/>
      <c r="I380" s="480"/>
      <c r="J380" s="135" t="str">
        <f ca="1">IF(MOD(ROW()-13,2)=0,IF(ISBLANK(OFFSET(#REF!,INT((ROW()-13)/2),0)),"",OFFSET(#REF!,INT((ROW()-13)/2),0)),IF(ISBLANK(OFFSET('9. METAS'!$U$20,INT((ROW()-14)/2),0)),"",OFFSET('9. METAS'!$U$20,INT((ROW()-14)/2),0)))</f>
        <v/>
      </c>
      <c r="K380" s="136" t="str">
        <f ca="1">IF(MOD(ROW()-13,2)=0,IF(ISBLANK(OFFSET(#REF!,INT((ROW()-13)/2),0)),"",OFFSET(#REF!,INT((ROW()-13)/2),0)),IF(ISBLANK(OFFSET('9. METAS'!$V$20,INT((ROW()-14)/2),0)),"",OFFSET('9. METAS'!$V$20,INT((ROW()-14)/2),0)))</f>
        <v/>
      </c>
      <c r="L380" s="136" t="str">
        <f ca="1">IF(MOD(ROW()-13,2)=0,IF(ISBLANK(OFFSET(#REF!,INT((ROW()-13)/2),0)),"",OFFSET(#REF!,INT((ROW()-13)/2),0)),IF(ISBLANK(OFFSET('9. METAS'!$W$20,INT((ROW()-14)/2),0)),"",OFFSET('9. METAS'!$W$20,INT((ROW()-14)/2),0)))</f>
        <v/>
      </c>
      <c r="M380" s="137" t="str">
        <f ca="1">IF(MOD(ROW()-13,2)=0,IF(ISBLANK(OFFSET(#REF!,INT((ROW()-13)/2),0)),"",OFFSET(#REF!,INT((ROW()-13)/2),0)),IF(ISBLANK(OFFSET('9. METAS'!$X$20,INT((ROW()-14)/2),0)),"",OFFSET('9. METAS'!$X$20,INT((ROW()-14)/2),0)))</f>
        <v/>
      </c>
      <c r="N380" s="537"/>
      <c r="O380" s="508"/>
      <c r="P380" s="539"/>
    </row>
    <row r="381" spans="3:16">
      <c r="C381" s="486" t="str">
        <f ca="1">IF(ISBLANK(OFFSET('5. Pp (3 años)'!$C$46,INT((ROW()-13)/2),0)),"",OFFSET('5. Pp (3 años)'!$C$46,INT((ROW()-13)/2),0))</f>
        <v/>
      </c>
      <c r="D381" s="488" t="str">
        <f ca="1">IF(ISBLANK(OFFSET('5. Pp (3 años)'!$D$46,INT((ROW()-13)/2),0)),"",OFFSET('5. Pp (3 años)'!$D$46,INT((ROW()-13)/2),0))</f>
        <v/>
      </c>
      <c r="E381" s="488" t="str">
        <f ca="1">IF(ISBLANK(OFFSET('5. Pp (3 años)'!$E$46,INT((ROW()-13)/2),0)),"",OFFSET('5. Pp (3 años)'!$E$46,INT((ROW()-13)/2),0))</f>
        <v/>
      </c>
      <c r="F381" s="490" t="str">
        <f ca="1">IF(ISBLANK(OFFSET('5. Pp (3 años)'!$K$46,INT((ROW()-13)/2),0)),"",OFFSET('5. Pp (3 años)'!$K$46,INT((ROW()-13)/2),0))</f>
        <v/>
      </c>
      <c r="G381" s="492" t="str">
        <f ca="1">IF(ISBLANK(OFFSET('5. Pp (3 años)'!$H$46,INT((ROW()-13)/2),0)),"",OFFSET('5. Pp (3 años)'!$H$46,INT((ROW()-13)/2),0))</f>
        <v/>
      </c>
      <c r="H381" s="535" t="str">
        <f ca="1">IF(ISBLANK(OFFSET('9. METAS'!$L$20,INT((ROW()-13)/2),0)),"",OFFSET('9. METAS'!$L$20,INT((ROW()-13)/2),0))</f>
        <v/>
      </c>
      <c r="I381" s="479"/>
      <c r="J381" s="135" t="e">
        <f ca="1">IF(MOD(ROW()-13,2)=0,IF(ISBLANK(OFFSET(#REF!,INT((ROW()-13)/2),0)),"",OFFSET(#REF!,INT((ROW()-13)/2),0)),IF(ISBLANK(OFFSET('9. METAS'!$U$20,INT((ROW()-14)/2),0)),"",OFFSET('9. METAS'!$U$20,INT((ROW()-14)/2),0)))</f>
        <v>#REF!</v>
      </c>
      <c r="K381" s="136" t="e">
        <f ca="1">IF(MOD(ROW()-13,2)=0,IF(ISBLANK(OFFSET(#REF!,INT((ROW()-13)/2),0)),"",OFFSET(#REF!,INT((ROW()-13)/2),0)),IF(ISBLANK(OFFSET('9. METAS'!$V$20,INT((ROW()-14)/2),0)),"",OFFSET('9. METAS'!$V$20,INT((ROW()-14)/2),0)))</f>
        <v>#REF!</v>
      </c>
      <c r="L381" s="136" t="e">
        <f ca="1">IF(MOD(ROW()-13,2)=0,IF(ISBLANK(OFFSET(#REF!,INT((ROW()-13)/2),0)),"",OFFSET(#REF!,INT((ROW()-13)/2),0)),IF(ISBLANK(OFFSET('9. METAS'!$W$20,INT((ROW()-14)/2),0)),"",OFFSET('9. METAS'!$W$20,INT((ROW()-14)/2),0)))</f>
        <v>#REF!</v>
      </c>
      <c r="M381" s="137" t="e">
        <f ca="1">IF(MOD(ROW()-13,2)=0,IF(ISBLANK(OFFSET(#REF!,INT((ROW()-13)/2),0)),"",OFFSET(#REF!,INT((ROW()-13)/2),0)),IF(ISBLANK(OFFSET('9. METAS'!$X$20,INT((ROW()-14)/2),0)),"",OFFSET('9. METAS'!$X$20,INT((ROW()-14)/2),0)))</f>
        <v>#REF!</v>
      </c>
      <c r="N381" s="536" t="str">
        <f t="shared" ref="N381" ca="1" si="364">IFERROR(J381/J382,"ND")</f>
        <v>ND</v>
      </c>
      <c r="O381" s="507" t="str">
        <f t="shared" ref="O381" ca="1" si="365">IFERROR(((J381+K381)/H381),"ND")</f>
        <v>ND</v>
      </c>
      <c r="P381" s="538"/>
    </row>
    <row r="382" spans="3:16">
      <c r="C382" s="498"/>
      <c r="D382" s="488"/>
      <c r="E382" s="488"/>
      <c r="F382" s="490"/>
      <c r="G382" s="492"/>
      <c r="H382" s="535"/>
      <c r="I382" s="480"/>
      <c r="J382" s="135" t="str">
        <f ca="1">IF(MOD(ROW()-13,2)=0,IF(ISBLANK(OFFSET(#REF!,INT((ROW()-13)/2),0)),"",OFFSET(#REF!,INT((ROW()-13)/2),0)),IF(ISBLANK(OFFSET('9. METAS'!$U$20,INT((ROW()-14)/2),0)),"",OFFSET('9. METAS'!$U$20,INT((ROW()-14)/2),0)))</f>
        <v/>
      </c>
      <c r="K382" s="136" t="str">
        <f ca="1">IF(MOD(ROW()-13,2)=0,IF(ISBLANK(OFFSET(#REF!,INT((ROW()-13)/2),0)),"",OFFSET(#REF!,INT((ROW()-13)/2),0)),IF(ISBLANK(OFFSET('9. METAS'!$V$20,INT((ROW()-14)/2),0)),"",OFFSET('9. METAS'!$V$20,INT((ROW()-14)/2),0)))</f>
        <v/>
      </c>
      <c r="L382" s="136" t="str">
        <f ca="1">IF(MOD(ROW()-13,2)=0,IF(ISBLANK(OFFSET(#REF!,INT((ROW()-13)/2),0)),"",OFFSET(#REF!,INT((ROW()-13)/2),0)),IF(ISBLANK(OFFSET('9. METAS'!$W$20,INT((ROW()-14)/2),0)),"",OFFSET('9. METAS'!$W$20,INT((ROW()-14)/2),0)))</f>
        <v/>
      </c>
      <c r="M382" s="137" t="str">
        <f ca="1">IF(MOD(ROW()-13,2)=0,IF(ISBLANK(OFFSET(#REF!,INT((ROW()-13)/2),0)),"",OFFSET(#REF!,INT((ROW()-13)/2),0)),IF(ISBLANK(OFFSET('9. METAS'!$X$20,INT((ROW()-14)/2),0)),"",OFFSET('9. METAS'!$X$20,INT((ROW()-14)/2),0)))</f>
        <v/>
      </c>
      <c r="N382" s="537"/>
      <c r="O382" s="508"/>
      <c r="P382" s="539"/>
    </row>
    <row r="383" spans="3:16">
      <c r="C383" s="486" t="str">
        <f ca="1">IF(ISBLANK(OFFSET('5. Pp (3 años)'!$C$46,INT((ROW()-13)/2),0)),"",OFFSET('5. Pp (3 años)'!$C$46,INT((ROW()-13)/2),0))</f>
        <v/>
      </c>
      <c r="D383" s="488" t="str">
        <f ca="1">IF(ISBLANK(OFFSET('5. Pp (3 años)'!$D$46,INT((ROW()-13)/2),0)),"",OFFSET('5. Pp (3 años)'!$D$46,INT((ROW()-13)/2),0))</f>
        <v/>
      </c>
      <c r="E383" s="488" t="str">
        <f ca="1">IF(ISBLANK(OFFSET('5. Pp (3 años)'!$E$46,INT((ROW()-13)/2),0)),"",OFFSET('5. Pp (3 años)'!$E$46,INT((ROW()-13)/2),0))</f>
        <v/>
      </c>
      <c r="F383" s="490" t="str">
        <f ca="1">IF(ISBLANK(OFFSET('5. Pp (3 años)'!$K$46,INT((ROW()-13)/2),0)),"",OFFSET('5. Pp (3 años)'!$K$46,INT((ROW()-13)/2),0))</f>
        <v/>
      </c>
      <c r="G383" s="492" t="str">
        <f ca="1">IF(ISBLANK(OFFSET('5. Pp (3 años)'!$H$46,INT((ROW()-13)/2),0)),"",OFFSET('5. Pp (3 años)'!$H$46,INT((ROW()-13)/2),0))</f>
        <v/>
      </c>
      <c r="H383" s="535" t="str">
        <f ca="1">IF(ISBLANK(OFFSET('9. METAS'!$L$20,INT((ROW()-13)/2),0)),"",OFFSET('9. METAS'!$L$20,INT((ROW()-13)/2),0))</f>
        <v/>
      </c>
      <c r="I383" s="479"/>
      <c r="J383" s="135" t="e">
        <f ca="1">IF(MOD(ROW()-13,2)=0,IF(ISBLANK(OFFSET(#REF!,INT((ROW()-13)/2),0)),"",OFFSET(#REF!,INT((ROW()-13)/2),0)),IF(ISBLANK(OFFSET('9. METAS'!$U$20,INT((ROW()-14)/2),0)),"",OFFSET('9. METAS'!$U$20,INT((ROW()-14)/2),0)))</f>
        <v>#REF!</v>
      </c>
      <c r="K383" s="136" t="e">
        <f ca="1">IF(MOD(ROW()-13,2)=0,IF(ISBLANK(OFFSET(#REF!,INT((ROW()-13)/2),0)),"",OFFSET(#REF!,INT((ROW()-13)/2),0)),IF(ISBLANK(OFFSET('9. METAS'!$V$20,INT((ROW()-14)/2),0)),"",OFFSET('9. METAS'!$V$20,INT((ROW()-14)/2),0)))</f>
        <v>#REF!</v>
      </c>
      <c r="L383" s="136" t="e">
        <f ca="1">IF(MOD(ROW()-13,2)=0,IF(ISBLANK(OFFSET(#REF!,INT((ROW()-13)/2),0)),"",OFFSET(#REF!,INT((ROW()-13)/2),0)),IF(ISBLANK(OFFSET('9. METAS'!$W$20,INT((ROW()-14)/2),0)),"",OFFSET('9. METAS'!$W$20,INT((ROW()-14)/2),0)))</f>
        <v>#REF!</v>
      </c>
      <c r="M383" s="137" t="e">
        <f ca="1">IF(MOD(ROW()-13,2)=0,IF(ISBLANK(OFFSET(#REF!,INT((ROW()-13)/2),0)),"",OFFSET(#REF!,INT((ROW()-13)/2),0)),IF(ISBLANK(OFFSET('9. METAS'!$X$20,INT((ROW()-14)/2),0)),"",OFFSET('9. METAS'!$X$20,INT((ROW()-14)/2),0)))</f>
        <v>#REF!</v>
      </c>
      <c r="N383" s="536" t="str">
        <f t="shared" ref="N383" ca="1" si="366">IFERROR(J383/J384,"ND")</f>
        <v>ND</v>
      </c>
      <c r="O383" s="507" t="str">
        <f t="shared" ref="O383" ca="1" si="367">IFERROR(((J383+K383)/H383),"ND")</f>
        <v>ND</v>
      </c>
      <c r="P383" s="538"/>
    </row>
    <row r="384" spans="3:16">
      <c r="C384" s="498"/>
      <c r="D384" s="488"/>
      <c r="E384" s="488"/>
      <c r="F384" s="490"/>
      <c r="G384" s="492"/>
      <c r="H384" s="535"/>
      <c r="I384" s="480"/>
      <c r="J384" s="135" t="str">
        <f ca="1">IF(MOD(ROW()-13,2)=0,IF(ISBLANK(OFFSET(#REF!,INT((ROW()-13)/2),0)),"",OFFSET(#REF!,INT((ROW()-13)/2),0)),IF(ISBLANK(OFFSET('9. METAS'!$U$20,INT((ROW()-14)/2),0)),"",OFFSET('9. METAS'!$U$20,INT((ROW()-14)/2),0)))</f>
        <v/>
      </c>
      <c r="K384" s="136" t="str">
        <f ca="1">IF(MOD(ROW()-13,2)=0,IF(ISBLANK(OFFSET(#REF!,INT((ROW()-13)/2),0)),"",OFFSET(#REF!,INT((ROW()-13)/2),0)),IF(ISBLANK(OFFSET('9. METAS'!$V$20,INT((ROW()-14)/2),0)),"",OFFSET('9. METAS'!$V$20,INT((ROW()-14)/2),0)))</f>
        <v/>
      </c>
      <c r="L384" s="136" t="str">
        <f ca="1">IF(MOD(ROW()-13,2)=0,IF(ISBLANK(OFFSET(#REF!,INT((ROW()-13)/2),0)),"",OFFSET(#REF!,INT((ROW()-13)/2),0)),IF(ISBLANK(OFFSET('9. METAS'!$W$20,INT((ROW()-14)/2),0)),"",OFFSET('9. METAS'!$W$20,INT((ROW()-14)/2),0)))</f>
        <v/>
      </c>
      <c r="M384" s="137" t="str">
        <f ca="1">IF(MOD(ROW()-13,2)=0,IF(ISBLANK(OFFSET(#REF!,INT((ROW()-13)/2),0)),"",OFFSET(#REF!,INT((ROW()-13)/2),0)),IF(ISBLANK(OFFSET('9. METAS'!$X$20,INT((ROW()-14)/2),0)),"",OFFSET('9. METAS'!$X$20,INT((ROW()-14)/2),0)))</f>
        <v/>
      </c>
      <c r="N384" s="537"/>
      <c r="O384" s="508"/>
      <c r="P384" s="539"/>
    </row>
    <row r="385" spans="3:16">
      <c r="C385" s="486" t="str">
        <f ca="1">IF(ISBLANK(OFFSET('5. Pp (3 años)'!$C$46,INT((ROW()-13)/2),0)),"",OFFSET('5. Pp (3 años)'!$C$46,INT((ROW()-13)/2),0))</f>
        <v/>
      </c>
      <c r="D385" s="488" t="str">
        <f ca="1">IF(ISBLANK(OFFSET('5. Pp (3 años)'!$D$46,INT((ROW()-13)/2),0)),"",OFFSET('5. Pp (3 años)'!$D$46,INT((ROW()-13)/2),0))</f>
        <v/>
      </c>
      <c r="E385" s="488" t="str">
        <f ca="1">IF(ISBLANK(OFFSET('5. Pp (3 años)'!$E$46,INT((ROW()-13)/2),0)),"",OFFSET('5. Pp (3 años)'!$E$46,INT((ROW()-13)/2),0))</f>
        <v/>
      </c>
      <c r="F385" s="490" t="str">
        <f ca="1">IF(ISBLANK(OFFSET('5. Pp (3 años)'!$K$46,INT((ROW()-13)/2),0)),"",OFFSET('5. Pp (3 años)'!$K$46,INT((ROW()-13)/2),0))</f>
        <v/>
      </c>
      <c r="G385" s="492" t="str">
        <f ca="1">IF(ISBLANK(OFFSET('5. Pp (3 años)'!$H$46,INT((ROW()-13)/2),0)),"",OFFSET('5. Pp (3 años)'!$H$46,INT((ROW()-13)/2),0))</f>
        <v/>
      </c>
      <c r="H385" s="535" t="str">
        <f ca="1">IF(ISBLANK(OFFSET('9. METAS'!$L$20,INT((ROW()-13)/2),0)),"",OFFSET('9. METAS'!$L$20,INT((ROW()-13)/2),0))</f>
        <v/>
      </c>
      <c r="I385" s="479"/>
      <c r="J385" s="135" t="e">
        <f ca="1">IF(MOD(ROW()-13,2)=0,IF(ISBLANK(OFFSET(#REF!,INT((ROW()-13)/2),0)),"",OFFSET(#REF!,INT((ROW()-13)/2),0)),IF(ISBLANK(OFFSET('9. METAS'!$U$20,INT((ROW()-14)/2),0)),"",OFFSET('9. METAS'!$U$20,INT((ROW()-14)/2),0)))</f>
        <v>#REF!</v>
      </c>
      <c r="K385" s="136" t="e">
        <f ca="1">IF(MOD(ROW()-13,2)=0,IF(ISBLANK(OFFSET(#REF!,INT((ROW()-13)/2),0)),"",OFFSET(#REF!,INT((ROW()-13)/2),0)),IF(ISBLANK(OFFSET('9. METAS'!$V$20,INT((ROW()-14)/2),0)),"",OFFSET('9. METAS'!$V$20,INT((ROW()-14)/2),0)))</f>
        <v>#REF!</v>
      </c>
      <c r="L385" s="136" t="e">
        <f ca="1">IF(MOD(ROW()-13,2)=0,IF(ISBLANK(OFFSET(#REF!,INT((ROW()-13)/2),0)),"",OFFSET(#REF!,INT((ROW()-13)/2),0)),IF(ISBLANK(OFFSET('9. METAS'!$W$20,INT((ROW()-14)/2),0)),"",OFFSET('9. METAS'!$W$20,INT((ROW()-14)/2),0)))</f>
        <v>#REF!</v>
      </c>
      <c r="M385" s="137" t="e">
        <f ca="1">IF(MOD(ROW()-13,2)=0,IF(ISBLANK(OFFSET(#REF!,INT((ROW()-13)/2),0)),"",OFFSET(#REF!,INT((ROW()-13)/2),0)),IF(ISBLANK(OFFSET('9. METAS'!$X$20,INT((ROW()-14)/2),0)),"",OFFSET('9. METAS'!$X$20,INT((ROW()-14)/2),0)))</f>
        <v>#REF!</v>
      </c>
      <c r="N385" s="536" t="str">
        <f t="shared" ref="N385" ca="1" si="368">IFERROR(J385/J386,"ND")</f>
        <v>ND</v>
      </c>
      <c r="O385" s="507" t="str">
        <f t="shared" ref="O385" ca="1" si="369">IFERROR(((J385+K385)/H385),"ND")</f>
        <v>ND</v>
      </c>
      <c r="P385" s="538"/>
    </row>
    <row r="386" spans="3:16">
      <c r="C386" s="498"/>
      <c r="D386" s="488"/>
      <c r="E386" s="488"/>
      <c r="F386" s="490"/>
      <c r="G386" s="492"/>
      <c r="H386" s="535"/>
      <c r="I386" s="480"/>
      <c r="J386" s="135" t="str">
        <f ca="1">IF(MOD(ROW()-13,2)=0,IF(ISBLANK(OFFSET(#REF!,INT((ROW()-13)/2),0)),"",OFFSET(#REF!,INT((ROW()-13)/2),0)),IF(ISBLANK(OFFSET('9. METAS'!$U$20,INT((ROW()-14)/2),0)),"",OFFSET('9. METAS'!$U$20,INT((ROW()-14)/2),0)))</f>
        <v/>
      </c>
      <c r="K386" s="136" t="str">
        <f ca="1">IF(MOD(ROW()-13,2)=0,IF(ISBLANK(OFFSET(#REF!,INT((ROW()-13)/2),0)),"",OFFSET(#REF!,INT((ROW()-13)/2),0)),IF(ISBLANK(OFFSET('9. METAS'!$V$20,INT((ROW()-14)/2),0)),"",OFFSET('9. METAS'!$V$20,INT((ROW()-14)/2),0)))</f>
        <v/>
      </c>
      <c r="L386" s="136" t="str">
        <f ca="1">IF(MOD(ROW()-13,2)=0,IF(ISBLANK(OFFSET(#REF!,INT((ROW()-13)/2),0)),"",OFFSET(#REF!,INT((ROW()-13)/2),0)),IF(ISBLANK(OFFSET('9. METAS'!$W$20,INT((ROW()-14)/2),0)),"",OFFSET('9. METAS'!$W$20,INT((ROW()-14)/2),0)))</f>
        <v/>
      </c>
      <c r="M386" s="137" t="str">
        <f ca="1">IF(MOD(ROW()-13,2)=0,IF(ISBLANK(OFFSET(#REF!,INT((ROW()-13)/2),0)),"",OFFSET(#REF!,INT((ROW()-13)/2),0)),IF(ISBLANK(OFFSET('9. METAS'!$X$20,INT((ROW()-14)/2),0)),"",OFFSET('9. METAS'!$X$20,INT((ROW()-14)/2),0)))</f>
        <v/>
      </c>
      <c r="N386" s="537"/>
      <c r="O386" s="508"/>
      <c r="P386" s="539"/>
    </row>
    <row r="387" spans="3:16">
      <c r="C387" s="486" t="str">
        <f ca="1">IF(ISBLANK(OFFSET('5. Pp (3 años)'!$C$46,INT((ROW()-13)/2),0)),"",OFFSET('5. Pp (3 años)'!$C$46,INT((ROW()-13)/2),0))</f>
        <v/>
      </c>
      <c r="D387" s="488" t="str">
        <f ca="1">IF(ISBLANK(OFFSET('5. Pp (3 años)'!$D$46,INT((ROW()-13)/2),0)),"",OFFSET('5. Pp (3 años)'!$D$46,INT((ROW()-13)/2),0))</f>
        <v/>
      </c>
      <c r="E387" s="488" t="str">
        <f ca="1">IF(ISBLANK(OFFSET('5. Pp (3 años)'!$E$46,INT((ROW()-13)/2),0)),"",OFFSET('5. Pp (3 años)'!$E$46,INT((ROW()-13)/2),0))</f>
        <v/>
      </c>
      <c r="F387" s="490" t="str">
        <f ca="1">IF(ISBLANK(OFFSET('5. Pp (3 años)'!$K$46,INT((ROW()-13)/2),0)),"",OFFSET('5. Pp (3 años)'!$K$46,INT((ROW()-13)/2),0))</f>
        <v/>
      </c>
      <c r="G387" s="492" t="str">
        <f ca="1">IF(ISBLANK(OFFSET('5. Pp (3 años)'!$H$46,INT((ROW()-13)/2),0)),"",OFFSET('5. Pp (3 años)'!$H$46,INT((ROW()-13)/2),0))</f>
        <v/>
      </c>
      <c r="H387" s="535" t="str">
        <f ca="1">IF(ISBLANK(OFFSET('9. METAS'!$L$20,INT((ROW()-13)/2),0)),"",OFFSET('9. METAS'!$L$20,INT((ROW()-13)/2),0))</f>
        <v/>
      </c>
      <c r="I387" s="479"/>
      <c r="J387" s="135" t="e">
        <f ca="1">IF(MOD(ROW()-13,2)=0,IF(ISBLANK(OFFSET(#REF!,INT((ROW()-13)/2),0)),"",OFFSET(#REF!,INT((ROW()-13)/2),0)),IF(ISBLANK(OFFSET('9. METAS'!$U$20,INT((ROW()-14)/2),0)),"",OFFSET('9. METAS'!$U$20,INT((ROW()-14)/2),0)))</f>
        <v>#REF!</v>
      </c>
      <c r="K387" s="136" t="e">
        <f ca="1">IF(MOD(ROW()-13,2)=0,IF(ISBLANK(OFFSET(#REF!,INT((ROW()-13)/2),0)),"",OFFSET(#REF!,INT((ROW()-13)/2),0)),IF(ISBLANK(OFFSET('9. METAS'!$V$20,INT((ROW()-14)/2),0)),"",OFFSET('9. METAS'!$V$20,INT((ROW()-14)/2),0)))</f>
        <v>#REF!</v>
      </c>
      <c r="L387" s="136" t="e">
        <f ca="1">IF(MOD(ROW()-13,2)=0,IF(ISBLANK(OFFSET(#REF!,INT((ROW()-13)/2),0)),"",OFFSET(#REF!,INT((ROW()-13)/2),0)),IF(ISBLANK(OFFSET('9. METAS'!$W$20,INT((ROW()-14)/2),0)),"",OFFSET('9. METAS'!$W$20,INT((ROW()-14)/2),0)))</f>
        <v>#REF!</v>
      </c>
      <c r="M387" s="137" t="e">
        <f ca="1">IF(MOD(ROW()-13,2)=0,IF(ISBLANK(OFFSET(#REF!,INT((ROW()-13)/2),0)),"",OFFSET(#REF!,INT((ROW()-13)/2),0)),IF(ISBLANK(OFFSET('9. METAS'!$X$20,INT((ROW()-14)/2),0)),"",OFFSET('9. METAS'!$X$20,INT((ROW()-14)/2),0)))</f>
        <v>#REF!</v>
      </c>
      <c r="N387" s="536" t="str">
        <f t="shared" ref="N387" ca="1" si="370">IFERROR(J387/J388,"ND")</f>
        <v>ND</v>
      </c>
      <c r="O387" s="507" t="str">
        <f t="shared" ref="O387" ca="1" si="371">IFERROR(((J387+K387)/H387),"ND")</f>
        <v>ND</v>
      </c>
      <c r="P387" s="538"/>
    </row>
    <row r="388" spans="3:16">
      <c r="C388" s="498"/>
      <c r="D388" s="488"/>
      <c r="E388" s="488"/>
      <c r="F388" s="490"/>
      <c r="G388" s="492"/>
      <c r="H388" s="535"/>
      <c r="I388" s="480"/>
      <c r="J388" s="135" t="str">
        <f ca="1">IF(MOD(ROW()-13,2)=0,IF(ISBLANK(OFFSET(#REF!,INT((ROW()-13)/2),0)),"",OFFSET(#REF!,INT((ROW()-13)/2),0)),IF(ISBLANK(OFFSET('9. METAS'!$U$20,INT((ROW()-14)/2),0)),"",OFFSET('9. METAS'!$U$20,INT((ROW()-14)/2),0)))</f>
        <v/>
      </c>
      <c r="K388" s="136" t="str">
        <f ca="1">IF(MOD(ROW()-13,2)=0,IF(ISBLANK(OFFSET(#REF!,INT((ROW()-13)/2),0)),"",OFFSET(#REF!,INT((ROW()-13)/2),0)),IF(ISBLANK(OFFSET('9. METAS'!$V$20,INT((ROW()-14)/2),0)),"",OFFSET('9. METAS'!$V$20,INT((ROW()-14)/2),0)))</f>
        <v/>
      </c>
      <c r="L388" s="136" t="str">
        <f ca="1">IF(MOD(ROW()-13,2)=0,IF(ISBLANK(OFFSET(#REF!,INT((ROW()-13)/2),0)),"",OFFSET(#REF!,INT((ROW()-13)/2),0)),IF(ISBLANK(OFFSET('9. METAS'!$W$20,INT((ROW()-14)/2),0)),"",OFFSET('9. METAS'!$W$20,INT((ROW()-14)/2),0)))</f>
        <v/>
      </c>
      <c r="M388" s="137" t="str">
        <f ca="1">IF(MOD(ROW()-13,2)=0,IF(ISBLANK(OFFSET(#REF!,INT((ROW()-13)/2),0)),"",OFFSET(#REF!,INT((ROW()-13)/2),0)),IF(ISBLANK(OFFSET('9. METAS'!$X$20,INT((ROW()-14)/2),0)),"",OFFSET('9. METAS'!$X$20,INT((ROW()-14)/2),0)))</f>
        <v/>
      </c>
      <c r="N388" s="537"/>
      <c r="O388" s="508"/>
      <c r="P388" s="539"/>
    </row>
    <row r="389" spans="3:16">
      <c r="C389" s="486" t="str">
        <f ca="1">IF(ISBLANK(OFFSET('5. Pp (3 años)'!$C$46,INT((ROW()-13)/2),0)),"",OFFSET('5. Pp (3 años)'!$C$46,INT((ROW()-13)/2),0))</f>
        <v/>
      </c>
      <c r="D389" s="488" t="str">
        <f ca="1">IF(ISBLANK(OFFSET('5. Pp (3 años)'!$D$46,INT((ROW()-13)/2),0)),"",OFFSET('5. Pp (3 años)'!$D$46,INT((ROW()-13)/2),0))</f>
        <v/>
      </c>
      <c r="E389" s="488" t="str">
        <f ca="1">IF(ISBLANK(OFFSET('5. Pp (3 años)'!$E$46,INT((ROW()-13)/2),0)),"",OFFSET('5. Pp (3 años)'!$E$46,INT((ROW()-13)/2),0))</f>
        <v/>
      </c>
      <c r="F389" s="490" t="str">
        <f ca="1">IF(ISBLANK(OFFSET('5. Pp (3 años)'!$K$46,INT((ROW()-13)/2),0)),"",OFFSET('5. Pp (3 años)'!$K$46,INT((ROW()-13)/2),0))</f>
        <v/>
      </c>
      <c r="G389" s="492" t="str">
        <f ca="1">IF(ISBLANK(OFFSET('5. Pp (3 años)'!$H$46,INT((ROW()-13)/2),0)),"",OFFSET('5. Pp (3 años)'!$H$46,INT((ROW()-13)/2),0))</f>
        <v/>
      </c>
      <c r="H389" s="535" t="str">
        <f ca="1">IF(ISBLANK(OFFSET('9. METAS'!$L$20,INT((ROW()-13)/2),0)),"",OFFSET('9. METAS'!$L$20,INT((ROW()-13)/2),0))</f>
        <v/>
      </c>
      <c r="I389" s="479"/>
      <c r="J389" s="135" t="e">
        <f ca="1">IF(MOD(ROW()-13,2)=0,IF(ISBLANK(OFFSET(#REF!,INT((ROW()-13)/2),0)),"",OFFSET(#REF!,INT((ROW()-13)/2),0)),IF(ISBLANK(OFFSET('9. METAS'!$U$20,INT((ROW()-14)/2),0)),"",OFFSET('9. METAS'!$U$20,INT((ROW()-14)/2),0)))</f>
        <v>#REF!</v>
      </c>
      <c r="K389" s="136" t="e">
        <f ca="1">IF(MOD(ROW()-13,2)=0,IF(ISBLANK(OFFSET(#REF!,INT((ROW()-13)/2),0)),"",OFFSET(#REF!,INT((ROW()-13)/2),0)),IF(ISBLANK(OFFSET('9. METAS'!$V$20,INT((ROW()-14)/2),0)),"",OFFSET('9. METAS'!$V$20,INT((ROW()-14)/2),0)))</f>
        <v>#REF!</v>
      </c>
      <c r="L389" s="136" t="e">
        <f ca="1">IF(MOD(ROW()-13,2)=0,IF(ISBLANK(OFFSET(#REF!,INT((ROW()-13)/2),0)),"",OFFSET(#REF!,INT((ROW()-13)/2),0)),IF(ISBLANK(OFFSET('9. METAS'!$W$20,INT((ROW()-14)/2),0)),"",OFFSET('9. METAS'!$W$20,INT((ROW()-14)/2),0)))</f>
        <v>#REF!</v>
      </c>
      <c r="M389" s="137" t="e">
        <f ca="1">IF(MOD(ROW()-13,2)=0,IF(ISBLANK(OFFSET(#REF!,INT((ROW()-13)/2),0)),"",OFFSET(#REF!,INT((ROW()-13)/2),0)),IF(ISBLANK(OFFSET('9. METAS'!$X$20,INT((ROW()-14)/2),0)),"",OFFSET('9. METAS'!$X$20,INT((ROW()-14)/2),0)))</f>
        <v>#REF!</v>
      </c>
      <c r="N389" s="536" t="str">
        <f t="shared" ref="N389" ca="1" si="372">IFERROR(J389/J390,"ND")</f>
        <v>ND</v>
      </c>
      <c r="O389" s="507" t="str">
        <f t="shared" ref="O389" ca="1" si="373">IFERROR(((J389+K389)/H389),"ND")</f>
        <v>ND</v>
      </c>
      <c r="P389" s="538"/>
    </row>
    <row r="390" spans="3:16">
      <c r="C390" s="498"/>
      <c r="D390" s="488"/>
      <c r="E390" s="488"/>
      <c r="F390" s="490"/>
      <c r="G390" s="492"/>
      <c r="H390" s="535"/>
      <c r="I390" s="480"/>
      <c r="J390" s="135" t="str">
        <f ca="1">IF(MOD(ROW()-13,2)=0,IF(ISBLANK(OFFSET(#REF!,INT((ROW()-13)/2),0)),"",OFFSET(#REF!,INT((ROW()-13)/2),0)),IF(ISBLANK(OFFSET('9. METAS'!$U$20,INT((ROW()-14)/2),0)),"",OFFSET('9. METAS'!$U$20,INT((ROW()-14)/2),0)))</f>
        <v/>
      </c>
      <c r="K390" s="136" t="str">
        <f ca="1">IF(MOD(ROW()-13,2)=0,IF(ISBLANK(OFFSET(#REF!,INT((ROW()-13)/2),0)),"",OFFSET(#REF!,INT((ROW()-13)/2),0)),IF(ISBLANK(OFFSET('9. METAS'!$V$20,INT((ROW()-14)/2),0)),"",OFFSET('9. METAS'!$V$20,INT((ROW()-14)/2),0)))</f>
        <v/>
      </c>
      <c r="L390" s="136" t="str">
        <f ca="1">IF(MOD(ROW()-13,2)=0,IF(ISBLANK(OFFSET(#REF!,INT((ROW()-13)/2),0)),"",OFFSET(#REF!,INT((ROW()-13)/2),0)),IF(ISBLANK(OFFSET('9. METAS'!$W$20,INT((ROW()-14)/2),0)),"",OFFSET('9. METAS'!$W$20,INT((ROW()-14)/2),0)))</f>
        <v/>
      </c>
      <c r="M390" s="137" t="str">
        <f ca="1">IF(MOD(ROW()-13,2)=0,IF(ISBLANK(OFFSET(#REF!,INT((ROW()-13)/2),0)),"",OFFSET(#REF!,INT((ROW()-13)/2),0)),IF(ISBLANK(OFFSET('9. METAS'!$X$20,INT((ROW()-14)/2),0)),"",OFFSET('9. METAS'!$X$20,INT((ROW()-14)/2),0)))</f>
        <v/>
      </c>
      <c r="N390" s="537"/>
      <c r="O390" s="508"/>
      <c r="P390" s="539"/>
    </row>
    <row r="391" spans="3:16">
      <c r="C391" s="486" t="str">
        <f ca="1">IF(ISBLANK(OFFSET('5. Pp (3 años)'!$C$46,INT((ROW()-13)/2),0)),"",OFFSET('5. Pp (3 años)'!$C$46,INT((ROW()-13)/2),0))</f>
        <v/>
      </c>
      <c r="D391" s="488" t="str">
        <f ca="1">IF(ISBLANK(OFFSET('5. Pp (3 años)'!$D$46,INT((ROW()-13)/2),0)),"",OFFSET('5. Pp (3 años)'!$D$46,INT((ROW()-13)/2),0))</f>
        <v/>
      </c>
      <c r="E391" s="488" t="str">
        <f ca="1">IF(ISBLANK(OFFSET('5. Pp (3 años)'!$E$46,INT((ROW()-13)/2),0)),"",OFFSET('5. Pp (3 años)'!$E$46,INT((ROW()-13)/2),0))</f>
        <v/>
      </c>
      <c r="F391" s="490" t="str">
        <f ca="1">IF(ISBLANK(OFFSET('5. Pp (3 años)'!$K$46,INT((ROW()-13)/2),0)),"",OFFSET('5. Pp (3 años)'!$K$46,INT((ROW()-13)/2),0))</f>
        <v/>
      </c>
      <c r="G391" s="492" t="str">
        <f ca="1">IF(ISBLANK(OFFSET('5. Pp (3 años)'!$H$46,INT((ROW()-13)/2),0)),"",OFFSET('5. Pp (3 años)'!$H$46,INT((ROW()-13)/2),0))</f>
        <v/>
      </c>
      <c r="H391" s="535" t="str">
        <f ca="1">IF(ISBLANK(OFFSET('9. METAS'!$L$20,INT((ROW()-13)/2),0)),"",OFFSET('9. METAS'!$L$20,INT((ROW()-13)/2),0))</f>
        <v/>
      </c>
      <c r="I391" s="479"/>
      <c r="J391" s="135" t="e">
        <f ca="1">IF(MOD(ROW()-13,2)=0,IF(ISBLANK(OFFSET(#REF!,INT((ROW()-13)/2),0)),"",OFFSET(#REF!,INT((ROW()-13)/2),0)),IF(ISBLANK(OFFSET('9. METAS'!$U$20,INT((ROW()-14)/2),0)),"",OFFSET('9. METAS'!$U$20,INT((ROW()-14)/2),0)))</f>
        <v>#REF!</v>
      </c>
      <c r="K391" s="136" t="e">
        <f ca="1">IF(MOD(ROW()-13,2)=0,IF(ISBLANK(OFFSET(#REF!,INT((ROW()-13)/2),0)),"",OFFSET(#REF!,INT((ROW()-13)/2),0)),IF(ISBLANK(OFFSET('9. METAS'!$V$20,INT((ROW()-14)/2),0)),"",OFFSET('9. METAS'!$V$20,INT((ROW()-14)/2),0)))</f>
        <v>#REF!</v>
      </c>
      <c r="L391" s="136" t="e">
        <f ca="1">IF(MOD(ROW()-13,2)=0,IF(ISBLANK(OFFSET(#REF!,INT((ROW()-13)/2),0)),"",OFFSET(#REF!,INT((ROW()-13)/2),0)),IF(ISBLANK(OFFSET('9. METAS'!$W$20,INT((ROW()-14)/2),0)),"",OFFSET('9. METAS'!$W$20,INT((ROW()-14)/2),0)))</f>
        <v>#REF!</v>
      </c>
      <c r="M391" s="137" t="e">
        <f ca="1">IF(MOD(ROW()-13,2)=0,IF(ISBLANK(OFFSET(#REF!,INT((ROW()-13)/2),0)),"",OFFSET(#REF!,INT((ROW()-13)/2),0)),IF(ISBLANK(OFFSET('9. METAS'!$X$20,INT((ROW()-14)/2),0)),"",OFFSET('9. METAS'!$X$20,INT((ROW()-14)/2),0)))</f>
        <v>#REF!</v>
      </c>
      <c r="N391" s="536" t="str">
        <f t="shared" ref="N391" ca="1" si="374">IFERROR(J391/J392,"ND")</f>
        <v>ND</v>
      </c>
      <c r="O391" s="507" t="str">
        <f t="shared" ref="O391" ca="1" si="375">IFERROR(((J391+K391)/H391),"ND")</f>
        <v>ND</v>
      </c>
      <c r="P391" s="538"/>
    </row>
    <row r="392" spans="3:16">
      <c r="C392" s="498"/>
      <c r="D392" s="488"/>
      <c r="E392" s="488"/>
      <c r="F392" s="490"/>
      <c r="G392" s="492"/>
      <c r="H392" s="535"/>
      <c r="I392" s="480"/>
      <c r="J392" s="135" t="str">
        <f ca="1">IF(MOD(ROW()-13,2)=0,IF(ISBLANK(OFFSET(#REF!,INT((ROW()-13)/2),0)),"",OFFSET(#REF!,INT((ROW()-13)/2),0)),IF(ISBLANK(OFFSET('9. METAS'!$U$20,INT((ROW()-14)/2),0)),"",OFFSET('9. METAS'!$U$20,INT((ROW()-14)/2),0)))</f>
        <v/>
      </c>
      <c r="K392" s="136" t="str">
        <f ca="1">IF(MOD(ROW()-13,2)=0,IF(ISBLANK(OFFSET(#REF!,INT((ROW()-13)/2),0)),"",OFFSET(#REF!,INT((ROW()-13)/2),0)),IF(ISBLANK(OFFSET('9. METAS'!$V$20,INT((ROW()-14)/2),0)),"",OFFSET('9. METAS'!$V$20,INT((ROW()-14)/2),0)))</f>
        <v/>
      </c>
      <c r="L392" s="136" t="str">
        <f ca="1">IF(MOD(ROW()-13,2)=0,IF(ISBLANK(OFFSET(#REF!,INT((ROW()-13)/2),0)),"",OFFSET(#REF!,INT((ROW()-13)/2),0)),IF(ISBLANK(OFFSET('9. METAS'!$W$20,INT((ROW()-14)/2),0)),"",OFFSET('9. METAS'!$W$20,INT((ROW()-14)/2),0)))</f>
        <v/>
      </c>
      <c r="M392" s="137" t="str">
        <f ca="1">IF(MOD(ROW()-13,2)=0,IF(ISBLANK(OFFSET(#REF!,INT((ROW()-13)/2),0)),"",OFFSET(#REF!,INT((ROW()-13)/2),0)),IF(ISBLANK(OFFSET('9. METAS'!$X$20,INT((ROW()-14)/2),0)),"",OFFSET('9. METAS'!$X$20,INT((ROW()-14)/2),0)))</f>
        <v/>
      </c>
      <c r="N392" s="537"/>
      <c r="O392" s="508"/>
      <c r="P392" s="539"/>
    </row>
    <row r="393" spans="3:16">
      <c r="C393" s="486" t="str">
        <f ca="1">IF(ISBLANK(OFFSET('5. Pp (3 años)'!$C$46,INT((ROW()-13)/2),0)),"",OFFSET('5. Pp (3 años)'!$C$46,INT((ROW()-13)/2),0))</f>
        <v/>
      </c>
      <c r="D393" s="488" t="str">
        <f ca="1">IF(ISBLANK(OFFSET('5. Pp (3 años)'!$D$46,INT((ROW()-13)/2),0)),"",OFFSET('5. Pp (3 años)'!$D$46,INT((ROW()-13)/2),0))</f>
        <v/>
      </c>
      <c r="E393" s="488" t="str">
        <f ca="1">IF(ISBLANK(OFFSET('5. Pp (3 años)'!$E$46,INT((ROW()-13)/2),0)),"",OFFSET('5. Pp (3 años)'!$E$46,INT((ROW()-13)/2),0))</f>
        <v/>
      </c>
      <c r="F393" s="490" t="str">
        <f ca="1">IF(ISBLANK(OFFSET('5. Pp (3 años)'!$K$46,INT((ROW()-13)/2),0)),"",OFFSET('5. Pp (3 años)'!$K$46,INT((ROW()-13)/2),0))</f>
        <v/>
      </c>
      <c r="G393" s="492" t="str">
        <f ca="1">IF(ISBLANK(OFFSET('5. Pp (3 años)'!$H$46,INT((ROW()-13)/2),0)),"",OFFSET('5. Pp (3 años)'!$H$46,INT((ROW()-13)/2),0))</f>
        <v/>
      </c>
      <c r="H393" s="535" t="str">
        <f ca="1">IF(ISBLANK(OFFSET('9. METAS'!$L$20,INT((ROW()-13)/2),0)),"",OFFSET('9. METAS'!$L$20,INT((ROW()-13)/2),0))</f>
        <v/>
      </c>
      <c r="I393" s="479"/>
      <c r="J393" s="135" t="e">
        <f ca="1">IF(MOD(ROW()-13,2)=0,IF(ISBLANK(OFFSET(#REF!,INT((ROW()-13)/2),0)),"",OFFSET(#REF!,INT((ROW()-13)/2),0)),IF(ISBLANK(OFFSET('9. METAS'!$U$20,INT((ROW()-14)/2),0)),"",OFFSET('9. METAS'!$U$20,INT((ROW()-14)/2),0)))</f>
        <v>#REF!</v>
      </c>
      <c r="K393" s="136" t="e">
        <f ca="1">IF(MOD(ROW()-13,2)=0,IF(ISBLANK(OFFSET(#REF!,INT((ROW()-13)/2),0)),"",OFFSET(#REF!,INT((ROW()-13)/2),0)),IF(ISBLANK(OFFSET('9. METAS'!$V$20,INT((ROW()-14)/2),0)),"",OFFSET('9. METAS'!$V$20,INT((ROW()-14)/2),0)))</f>
        <v>#REF!</v>
      </c>
      <c r="L393" s="136" t="e">
        <f ca="1">IF(MOD(ROW()-13,2)=0,IF(ISBLANK(OFFSET(#REF!,INT((ROW()-13)/2),0)),"",OFFSET(#REF!,INT((ROW()-13)/2),0)),IF(ISBLANK(OFFSET('9. METAS'!$W$20,INT((ROW()-14)/2),0)),"",OFFSET('9. METAS'!$W$20,INT((ROW()-14)/2),0)))</f>
        <v>#REF!</v>
      </c>
      <c r="M393" s="137" t="e">
        <f ca="1">IF(MOD(ROW()-13,2)=0,IF(ISBLANK(OFFSET(#REF!,INT((ROW()-13)/2),0)),"",OFFSET(#REF!,INT((ROW()-13)/2),0)),IF(ISBLANK(OFFSET('9. METAS'!$X$20,INT((ROW()-14)/2),0)),"",OFFSET('9. METAS'!$X$20,INT((ROW()-14)/2),0)))</f>
        <v>#REF!</v>
      </c>
      <c r="N393" s="536" t="str">
        <f t="shared" ref="N393" ca="1" si="376">IFERROR(J393/J394,"ND")</f>
        <v>ND</v>
      </c>
      <c r="O393" s="507" t="str">
        <f t="shared" ref="O393" ca="1" si="377">IFERROR(((J393+K393)/H393),"ND")</f>
        <v>ND</v>
      </c>
      <c r="P393" s="538"/>
    </row>
    <row r="394" spans="3:16">
      <c r="C394" s="498"/>
      <c r="D394" s="488"/>
      <c r="E394" s="488"/>
      <c r="F394" s="490"/>
      <c r="G394" s="492"/>
      <c r="H394" s="535"/>
      <c r="I394" s="480"/>
      <c r="J394" s="135" t="str">
        <f ca="1">IF(MOD(ROW()-13,2)=0,IF(ISBLANK(OFFSET(#REF!,INT((ROW()-13)/2),0)),"",OFFSET(#REF!,INT((ROW()-13)/2),0)),IF(ISBLANK(OFFSET('9. METAS'!$U$20,INT((ROW()-14)/2),0)),"",OFFSET('9. METAS'!$U$20,INT((ROW()-14)/2),0)))</f>
        <v/>
      </c>
      <c r="K394" s="136" t="str">
        <f ca="1">IF(MOD(ROW()-13,2)=0,IF(ISBLANK(OFFSET(#REF!,INT((ROW()-13)/2),0)),"",OFFSET(#REF!,INT((ROW()-13)/2),0)),IF(ISBLANK(OFFSET('9. METAS'!$V$20,INT((ROW()-14)/2),0)),"",OFFSET('9. METAS'!$V$20,INT((ROW()-14)/2),0)))</f>
        <v/>
      </c>
      <c r="L394" s="136" t="str">
        <f ca="1">IF(MOD(ROW()-13,2)=0,IF(ISBLANK(OFFSET(#REF!,INT((ROW()-13)/2),0)),"",OFFSET(#REF!,INT((ROW()-13)/2),0)),IF(ISBLANK(OFFSET('9. METAS'!$W$20,INT((ROW()-14)/2),0)),"",OFFSET('9. METAS'!$W$20,INT((ROW()-14)/2),0)))</f>
        <v/>
      </c>
      <c r="M394" s="137" t="str">
        <f ca="1">IF(MOD(ROW()-13,2)=0,IF(ISBLANK(OFFSET(#REF!,INT((ROW()-13)/2),0)),"",OFFSET(#REF!,INT((ROW()-13)/2),0)),IF(ISBLANK(OFFSET('9. METAS'!$X$20,INT((ROW()-14)/2),0)),"",OFFSET('9. METAS'!$X$20,INT((ROW()-14)/2),0)))</f>
        <v/>
      </c>
      <c r="N394" s="537"/>
      <c r="O394" s="508"/>
      <c r="P394" s="539"/>
    </row>
    <row r="395" spans="3:16">
      <c r="C395" s="486" t="str">
        <f ca="1">IF(ISBLANK(OFFSET('5. Pp (3 años)'!$C$46,INT((ROW()-13)/2),0)),"",OFFSET('5. Pp (3 años)'!$C$46,INT((ROW()-13)/2),0))</f>
        <v/>
      </c>
      <c r="D395" s="488" t="str">
        <f ca="1">IF(ISBLANK(OFFSET('5. Pp (3 años)'!$D$46,INT((ROW()-13)/2),0)),"",OFFSET('5. Pp (3 años)'!$D$46,INT((ROW()-13)/2),0))</f>
        <v/>
      </c>
      <c r="E395" s="488" t="str">
        <f ca="1">IF(ISBLANK(OFFSET('5. Pp (3 años)'!$E$46,INT((ROW()-13)/2),0)),"",OFFSET('5. Pp (3 años)'!$E$46,INT((ROW()-13)/2),0))</f>
        <v/>
      </c>
      <c r="F395" s="490" t="str">
        <f ca="1">IF(ISBLANK(OFFSET('5. Pp (3 años)'!$K$46,INT((ROW()-13)/2),0)),"",OFFSET('5. Pp (3 años)'!$K$46,INT((ROW()-13)/2),0))</f>
        <v/>
      </c>
      <c r="G395" s="492" t="str">
        <f ca="1">IF(ISBLANK(OFFSET('5. Pp (3 años)'!$H$46,INT((ROW()-13)/2),0)),"",OFFSET('5. Pp (3 años)'!$H$46,INT((ROW()-13)/2),0))</f>
        <v/>
      </c>
      <c r="H395" s="535" t="str">
        <f ca="1">IF(ISBLANK(OFFSET('9. METAS'!$L$20,INT((ROW()-13)/2),0)),"",OFFSET('9. METAS'!$L$20,INT((ROW()-13)/2),0))</f>
        <v/>
      </c>
      <c r="I395" s="479"/>
      <c r="J395" s="135" t="e">
        <f ca="1">IF(MOD(ROW()-13,2)=0,IF(ISBLANK(OFFSET(#REF!,INT((ROW()-13)/2),0)),"",OFFSET(#REF!,INT((ROW()-13)/2),0)),IF(ISBLANK(OFFSET('9. METAS'!$U$20,INT((ROW()-14)/2),0)),"",OFFSET('9. METAS'!$U$20,INT((ROW()-14)/2),0)))</f>
        <v>#REF!</v>
      </c>
      <c r="K395" s="136" t="e">
        <f ca="1">IF(MOD(ROW()-13,2)=0,IF(ISBLANK(OFFSET(#REF!,INT((ROW()-13)/2),0)),"",OFFSET(#REF!,INT((ROW()-13)/2),0)),IF(ISBLANK(OFFSET('9. METAS'!$V$20,INT((ROW()-14)/2),0)),"",OFFSET('9. METAS'!$V$20,INT((ROW()-14)/2),0)))</f>
        <v>#REF!</v>
      </c>
      <c r="L395" s="136" t="e">
        <f ca="1">IF(MOD(ROW()-13,2)=0,IF(ISBLANK(OFFSET(#REF!,INT((ROW()-13)/2),0)),"",OFFSET(#REF!,INT((ROW()-13)/2),0)),IF(ISBLANK(OFFSET('9. METAS'!$W$20,INT((ROW()-14)/2),0)),"",OFFSET('9. METAS'!$W$20,INT((ROW()-14)/2),0)))</f>
        <v>#REF!</v>
      </c>
      <c r="M395" s="137" t="e">
        <f ca="1">IF(MOD(ROW()-13,2)=0,IF(ISBLANK(OFFSET(#REF!,INT((ROW()-13)/2),0)),"",OFFSET(#REF!,INT((ROW()-13)/2),0)),IF(ISBLANK(OFFSET('9. METAS'!$X$20,INT((ROW()-14)/2),0)),"",OFFSET('9. METAS'!$X$20,INT((ROW()-14)/2),0)))</f>
        <v>#REF!</v>
      </c>
      <c r="N395" s="536" t="str">
        <f t="shared" ref="N395" ca="1" si="378">IFERROR(J395/J396,"ND")</f>
        <v>ND</v>
      </c>
      <c r="O395" s="507" t="str">
        <f t="shared" ref="O395" ca="1" si="379">IFERROR(((J395+K395)/H395),"ND")</f>
        <v>ND</v>
      </c>
      <c r="P395" s="538"/>
    </row>
    <row r="396" spans="3:16">
      <c r="C396" s="498"/>
      <c r="D396" s="488"/>
      <c r="E396" s="488"/>
      <c r="F396" s="490"/>
      <c r="G396" s="492"/>
      <c r="H396" s="535"/>
      <c r="I396" s="480"/>
      <c r="J396" s="135" t="str">
        <f ca="1">IF(MOD(ROW()-13,2)=0,IF(ISBLANK(OFFSET(#REF!,INT((ROW()-13)/2),0)),"",OFFSET(#REF!,INT((ROW()-13)/2),0)),IF(ISBLANK(OFFSET('9. METAS'!$U$20,INT((ROW()-14)/2),0)),"",OFFSET('9. METAS'!$U$20,INT((ROW()-14)/2),0)))</f>
        <v/>
      </c>
      <c r="K396" s="136" t="str">
        <f ca="1">IF(MOD(ROW()-13,2)=0,IF(ISBLANK(OFFSET(#REF!,INT((ROW()-13)/2),0)),"",OFFSET(#REF!,INT((ROW()-13)/2),0)),IF(ISBLANK(OFFSET('9. METAS'!$V$20,INT((ROW()-14)/2),0)),"",OFFSET('9. METAS'!$V$20,INT((ROW()-14)/2),0)))</f>
        <v/>
      </c>
      <c r="L396" s="136" t="str">
        <f ca="1">IF(MOD(ROW()-13,2)=0,IF(ISBLANK(OFFSET(#REF!,INT((ROW()-13)/2),0)),"",OFFSET(#REF!,INT((ROW()-13)/2),0)),IF(ISBLANK(OFFSET('9. METAS'!$W$20,INT((ROW()-14)/2),0)),"",OFFSET('9. METAS'!$W$20,INT((ROW()-14)/2),0)))</f>
        <v/>
      </c>
      <c r="M396" s="137" t="str">
        <f ca="1">IF(MOD(ROW()-13,2)=0,IF(ISBLANK(OFFSET(#REF!,INT((ROW()-13)/2),0)),"",OFFSET(#REF!,INT((ROW()-13)/2),0)),IF(ISBLANK(OFFSET('9. METAS'!$X$20,INT((ROW()-14)/2),0)),"",OFFSET('9. METAS'!$X$20,INT((ROW()-14)/2),0)))</f>
        <v/>
      </c>
      <c r="N396" s="537"/>
      <c r="O396" s="508"/>
      <c r="P396" s="539"/>
    </row>
    <row r="397" spans="3:16">
      <c r="C397" s="486" t="str">
        <f ca="1">IF(ISBLANK(OFFSET('5. Pp (3 años)'!$C$46,INT((ROW()-13)/2),0)),"",OFFSET('5. Pp (3 años)'!$C$46,INT((ROW()-13)/2),0))</f>
        <v/>
      </c>
      <c r="D397" s="488" t="str">
        <f ca="1">IF(ISBLANK(OFFSET('5. Pp (3 años)'!$D$46,INT((ROW()-13)/2),0)),"",OFFSET('5. Pp (3 años)'!$D$46,INT((ROW()-13)/2),0))</f>
        <v/>
      </c>
      <c r="E397" s="488" t="str">
        <f ca="1">IF(ISBLANK(OFFSET('5. Pp (3 años)'!$E$46,INT((ROW()-13)/2),0)),"",OFFSET('5. Pp (3 años)'!$E$46,INT((ROW()-13)/2),0))</f>
        <v/>
      </c>
      <c r="F397" s="490" t="str">
        <f ca="1">IF(ISBLANK(OFFSET('5. Pp (3 años)'!$K$46,INT((ROW()-13)/2),0)),"",OFFSET('5. Pp (3 años)'!$K$46,INT((ROW()-13)/2),0))</f>
        <v/>
      </c>
      <c r="G397" s="492" t="str">
        <f ca="1">IF(ISBLANK(OFFSET('5. Pp (3 años)'!$H$46,INT((ROW()-13)/2),0)),"",OFFSET('5. Pp (3 años)'!$H$46,INT((ROW()-13)/2),0))</f>
        <v/>
      </c>
      <c r="H397" s="535" t="str">
        <f ca="1">IF(ISBLANK(OFFSET('9. METAS'!$L$20,INT((ROW()-13)/2),0)),"",OFFSET('9. METAS'!$L$20,INT((ROW()-13)/2),0))</f>
        <v/>
      </c>
      <c r="I397" s="479"/>
      <c r="J397" s="135" t="e">
        <f ca="1">IF(MOD(ROW()-13,2)=0,IF(ISBLANK(OFFSET(#REF!,INT((ROW()-13)/2),0)),"",OFFSET(#REF!,INT((ROW()-13)/2),0)),IF(ISBLANK(OFFSET('9. METAS'!$U$20,INT((ROW()-14)/2),0)),"",OFFSET('9. METAS'!$U$20,INT((ROW()-14)/2),0)))</f>
        <v>#REF!</v>
      </c>
      <c r="K397" s="136" t="e">
        <f ca="1">IF(MOD(ROW()-13,2)=0,IF(ISBLANK(OFFSET(#REF!,INT((ROW()-13)/2),0)),"",OFFSET(#REF!,INT((ROW()-13)/2),0)),IF(ISBLANK(OFFSET('9. METAS'!$V$20,INT((ROW()-14)/2),0)),"",OFFSET('9. METAS'!$V$20,INT((ROW()-14)/2),0)))</f>
        <v>#REF!</v>
      </c>
      <c r="L397" s="136" t="e">
        <f ca="1">IF(MOD(ROW()-13,2)=0,IF(ISBLANK(OFFSET(#REF!,INT((ROW()-13)/2),0)),"",OFFSET(#REF!,INT((ROW()-13)/2),0)),IF(ISBLANK(OFFSET('9. METAS'!$W$20,INT((ROW()-14)/2),0)),"",OFFSET('9. METAS'!$W$20,INT((ROW()-14)/2),0)))</f>
        <v>#REF!</v>
      </c>
      <c r="M397" s="137" t="e">
        <f ca="1">IF(MOD(ROW()-13,2)=0,IF(ISBLANK(OFFSET(#REF!,INT((ROW()-13)/2),0)),"",OFFSET(#REF!,INT((ROW()-13)/2),0)),IF(ISBLANK(OFFSET('9. METAS'!$X$20,INT((ROW()-14)/2),0)),"",OFFSET('9. METAS'!$X$20,INT((ROW()-14)/2),0)))</f>
        <v>#REF!</v>
      </c>
      <c r="N397" s="536" t="str">
        <f t="shared" ref="N397" ca="1" si="380">IFERROR(J397/J398,"ND")</f>
        <v>ND</v>
      </c>
      <c r="O397" s="507" t="str">
        <f t="shared" ref="O397" ca="1" si="381">IFERROR(((J397+K397)/H397),"ND")</f>
        <v>ND</v>
      </c>
      <c r="P397" s="538"/>
    </row>
    <row r="398" spans="3:16">
      <c r="C398" s="498"/>
      <c r="D398" s="488"/>
      <c r="E398" s="488"/>
      <c r="F398" s="490"/>
      <c r="G398" s="492"/>
      <c r="H398" s="535"/>
      <c r="I398" s="480"/>
      <c r="J398" s="135" t="str">
        <f ca="1">IF(MOD(ROW()-13,2)=0,IF(ISBLANK(OFFSET(#REF!,INT((ROW()-13)/2),0)),"",OFFSET(#REF!,INT((ROW()-13)/2),0)),IF(ISBLANK(OFFSET('9. METAS'!$U$20,INT((ROW()-14)/2),0)),"",OFFSET('9. METAS'!$U$20,INT((ROW()-14)/2),0)))</f>
        <v/>
      </c>
      <c r="K398" s="136" t="str">
        <f ca="1">IF(MOD(ROW()-13,2)=0,IF(ISBLANK(OFFSET(#REF!,INT((ROW()-13)/2),0)),"",OFFSET(#REF!,INT((ROW()-13)/2),0)),IF(ISBLANK(OFFSET('9. METAS'!$V$20,INT((ROW()-14)/2),0)),"",OFFSET('9. METAS'!$V$20,INT((ROW()-14)/2),0)))</f>
        <v/>
      </c>
      <c r="L398" s="136" t="str">
        <f ca="1">IF(MOD(ROW()-13,2)=0,IF(ISBLANK(OFFSET(#REF!,INT((ROW()-13)/2),0)),"",OFFSET(#REF!,INT((ROW()-13)/2),0)),IF(ISBLANK(OFFSET('9. METAS'!$W$20,INT((ROW()-14)/2),0)),"",OFFSET('9. METAS'!$W$20,INT((ROW()-14)/2),0)))</f>
        <v/>
      </c>
      <c r="M398" s="137" t="str">
        <f ca="1">IF(MOD(ROW()-13,2)=0,IF(ISBLANK(OFFSET(#REF!,INT((ROW()-13)/2),0)),"",OFFSET(#REF!,INT((ROW()-13)/2),0)),IF(ISBLANK(OFFSET('9. METAS'!$X$20,INT((ROW()-14)/2),0)),"",OFFSET('9. METAS'!$X$20,INT((ROW()-14)/2),0)))</f>
        <v/>
      </c>
      <c r="N398" s="537"/>
      <c r="O398" s="508"/>
      <c r="P398" s="539"/>
    </row>
    <row r="399" spans="3:16">
      <c r="C399" s="486" t="str">
        <f ca="1">IF(ISBLANK(OFFSET('5. Pp (3 años)'!$C$46,INT((ROW()-13)/2),0)),"",OFFSET('5. Pp (3 años)'!$C$46,INT((ROW()-13)/2),0))</f>
        <v/>
      </c>
      <c r="D399" s="488" t="str">
        <f ca="1">IF(ISBLANK(OFFSET('5. Pp (3 años)'!$D$46,INT((ROW()-13)/2),0)),"",OFFSET('5. Pp (3 años)'!$D$46,INT((ROW()-13)/2),0))</f>
        <v/>
      </c>
      <c r="E399" s="488" t="str">
        <f ca="1">IF(ISBLANK(OFFSET('5. Pp (3 años)'!$E$46,INT((ROW()-13)/2),0)),"",OFFSET('5. Pp (3 años)'!$E$46,INT((ROW()-13)/2),0))</f>
        <v/>
      </c>
      <c r="F399" s="490" t="str">
        <f ca="1">IF(ISBLANK(OFFSET('5. Pp (3 años)'!$K$46,INT((ROW()-13)/2),0)),"",OFFSET('5. Pp (3 años)'!$K$46,INT((ROW()-13)/2),0))</f>
        <v/>
      </c>
      <c r="G399" s="492" t="str">
        <f ca="1">IF(ISBLANK(OFFSET('5. Pp (3 años)'!$H$46,INT((ROW()-13)/2),0)),"",OFFSET('5. Pp (3 años)'!$H$46,INT((ROW()-13)/2),0))</f>
        <v/>
      </c>
      <c r="H399" s="535" t="str">
        <f ca="1">IF(ISBLANK(OFFSET('9. METAS'!$L$20,INT((ROW()-13)/2),0)),"",OFFSET('9. METAS'!$L$20,INT((ROW()-13)/2),0))</f>
        <v/>
      </c>
      <c r="I399" s="479"/>
      <c r="J399" s="135" t="e">
        <f ca="1">IF(MOD(ROW()-13,2)=0,IF(ISBLANK(OFFSET(#REF!,INT((ROW()-13)/2),0)),"",OFFSET(#REF!,INT((ROW()-13)/2),0)),IF(ISBLANK(OFFSET('9. METAS'!$U$20,INT((ROW()-14)/2),0)),"",OFFSET('9. METAS'!$U$20,INT((ROW()-14)/2),0)))</f>
        <v>#REF!</v>
      </c>
      <c r="K399" s="136" t="e">
        <f ca="1">IF(MOD(ROW()-13,2)=0,IF(ISBLANK(OFFSET(#REF!,INT((ROW()-13)/2),0)),"",OFFSET(#REF!,INT((ROW()-13)/2),0)),IF(ISBLANK(OFFSET('9. METAS'!$V$20,INT((ROW()-14)/2),0)),"",OFFSET('9. METAS'!$V$20,INT((ROW()-14)/2),0)))</f>
        <v>#REF!</v>
      </c>
      <c r="L399" s="136" t="e">
        <f ca="1">IF(MOD(ROW()-13,2)=0,IF(ISBLANK(OFFSET(#REF!,INT((ROW()-13)/2),0)),"",OFFSET(#REF!,INT((ROW()-13)/2),0)),IF(ISBLANK(OFFSET('9. METAS'!$W$20,INT((ROW()-14)/2),0)),"",OFFSET('9. METAS'!$W$20,INT((ROW()-14)/2),0)))</f>
        <v>#REF!</v>
      </c>
      <c r="M399" s="137" t="e">
        <f ca="1">IF(MOD(ROW()-13,2)=0,IF(ISBLANK(OFFSET(#REF!,INT((ROW()-13)/2),0)),"",OFFSET(#REF!,INT((ROW()-13)/2),0)),IF(ISBLANK(OFFSET('9. METAS'!$X$20,INT((ROW()-14)/2),0)),"",OFFSET('9. METAS'!$X$20,INT((ROW()-14)/2),0)))</f>
        <v>#REF!</v>
      </c>
      <c r="N399" s="536" t="str">
        <f t="shared" ref="N399" ca="1" si="382">IFERROR(J399/J400,"ND")</f>
        <v>ND</v>
      </c>
      <c r="O399" s="507" t="str">
        <f t="shared" ref="O399" ca="1" si="383">IFERROR(((J399+K399)/H399),"ND")</f>
        <v>ND</v>
      </c>
      <c r="P399" s="538"/>
    </row>
    <row r="400" spans="3:16">
      <c r="C400" s="498"/>
      <c r="D400" s="488"/>
      <c r="E400" s="488"/>
      <c r="F400" s="490"/>
      <c r="G400" s="492"/>
      <c r="H400" s="535"/>
      <c r="I400" s="480"/>
      <c r="J400" s="135" t="str">
        <f ca="1">IF(MOD(ROW()-13,2)=0,IF(ISBLANK(OFFSET(#REF!,INT((ROW()-13)/2),0)),"",OFFSET(#REF!,INT((ROW()-13)/2),0)),IF(ISBLANK(OFFSET('9. METAS'!$U$20,INT((ROW()-14)/2),0)),"",OFFSET('9. METAS'!$U$20,INT((ROW()-14)/2),0)))</f>
        <v/>
      </c>
      <c r="K400" s="136" t="str">
        <f ca="1">IF(MOD(ROW()-13,2)=0,IF(ISBLANK(OFFSET(#REF!,INT((ROW()-13)/2),0)),"",OFFSET(#REF!,INT((ROW()-13)/2),0)),IF(ISBLANK(OFFSET('9. METAS'!$V$20,INT((ROW()-14)/2),0)),"",OFFSET('9. METAS'!$V$20,INT((ROW()-14)/2),0)))</f>
        <v/>
      </c>
      <c r="L400" s="136" t="str">
        <f ca="1">IF(MOD(ROW()-13,2)=0,IF(ISBLANK(OFFSET(#REF!,INT((ROW()-13)/2),0)),"",OFFSET(#REF!,INT((ROW()-13)/2),0)),IF(ISBLANK(OFFSET('9. METAS'!$W$20,INT((ROW()-14)/2),0)),"",OFFSET('9. METAS'!$W$20,INT((ROW()-14)/2),0)))</f>
        <v/>
      </c>
      <c r="M400" s="137" t="str">
        <f ca="1">IF(MOD(ROW()-13,2)=0,IF(ISBLANK(OFFSET(#REF!,INT((ROW()-13)/2),0)),"",OFFSET(#REF!,INT((ROW()-13)/2),0)),IF(ISBLANK(OFFSET('9. METAS'!$X$20,INT((ROW()-14)/2),0)),"",OFFSET('9. METAS'!$X$20,INT((ROW()-14)/2),0)))</f>
        <v/>
      </c>
      <c r="N400" s="537"/>
      <c r="O400" s="508"/>
      <c r="P400" s="539"/>
    </row>
    <row r="401" spans="3:16">
      <c r="C401" s="486" t="str">
        <f ca="1">IF(ISBLANK(OFFSET('5. Pp (3 años)'!$C$46,INT((ROW()-13)/2),0)),"",OFFSET('5. Pp (3 años)'!$C$46,INT((ROW()-13)/2),0))</f>
        <v/>
      </c>
      <c r="D401" s="488" t="str">
        <f ca="1">IF(ISBLANK(OFFSET('5. Pp (3 años)'!$D$46,INT((ROW()-13)/2),0)),"",OFFSET('5. Pp (3 años)'!$D$46,INT((ROW()-13)/2),0))</f>
        <v/>
      </c>
      <c r="E401" s="488" t="str">
        <f ca="1">IF(ISBLANK(OFFSET('5. Pp (3 años)'!$E$46,INT((ROW()-13)/2),0)),"",OFFSET('5. Pp (3 años)'!$E$46,INT((ROW()-13)/2),0))</f>
        <v/>
      </c>
      <c r="F401" s="490" t="str">
        <f ca="1">IF(ISBLANK(OFFSET('5. Pp (3 años)'!$K$46,INT((ROW()-13)/2),0)),"",OFFSET('5. Pp (3 años)'!$K$46,INT((ROW()-13)/2),0))</f>
        <v/>
      </c>
      <c r="G401" s="492" t="str">
        <f ca="1">IF(ISBLANK(OFFSET('5. Pp (3 años)'!$H$46,INT((ROW()-13)/2),0)),"",OFFSET('5. Pp (3 años)'!$H$46,INT((ROW()-13)/2),0))</f>
        <v/>
      </c>
      <c r="H401" s="535" t="str">
        <f ca="1">IF(ISBLANK(OFFSET('9. METAS'!$L$20,INT((ROW()-13)/2),0)),"",OFFSET('9. METAS'!$L$20,INT((ROW()-13)/2),0))</f>
        <v/>
      </c>
      <c r="I401" s="479"/>
      <c r="J401" s="135" t="e">
        <f ca="1">IF(MOD(ROW()-13,2)=0,IF(ISBLANK(OFFSET(#REF!,INT((ROW()-13)/2),0)),"",OFFSET(#REF!,INT((ROW()-13)/2),0)),IF(ISBLANK(OFFSET('9. METAS'!$U$20,INT((ROW()-14)/2),0)),"",OFFSET('9. METAS'!$U$20,INT((ROW()-14)/2),0)))</f>
        <v>#REF!</v>
      </c>
      <c r="K401" s="136" t="e">
        <f ca="1">IF(MOD(ROW()-13,2)=0,IF(ISBLANK(OFFSET(#REF!,INT((ROW()-13)/2),0)),"",OFFSET(#REF!,INT((ROW()-13)/2),0)),IF(ISBLANK(OFFSET('9. METAS'!$V$20,INT((ROW()-14)/2),0)),"",OFFSET('9. METAS'!$V$20,INT((ROW()-14)/2),0)))</f>
        <v>#REF!</v>
      </c>
      <c r="L401" s="136" t="e">
        <f ca="1">IF(MOD(ROW()-13,2)=0,IF(ISBLANK(OFFSET(#REF!,INT((ROW()-13)/2),0)),"",OFFSET(#REF!,INT((ROW()-13)/2),0)),IF(ISBLANK(OFFSET('9. METAS'!$W$20,INT((ROW()-14)/2),0)),"",OFFSET('9. METAS'!$W$20,INT((ROW()-14)/2),0)))</f>
        <v>#REF!</v>
      </c>
      <c r="M401" s="137" t="e">
        <f ca="1">IF(MOD(ROW()-13,2)=0,IF(ISBLANK(OFFSET(#REF!,INT((ROW()-13)/2),0)),"",OFFSET(#REF!,INT((ROW()-13)/2),0)),IF(ISBLANK(OFFSET('9. METAS'!$X$20,INT((ROW()-14)/2),0)),"",OFFSET('9. METAS'!$X$20,INT((ROW()-14)/2),0)))</f>
        <v>#REF!</v>
      </c>
      <c r="N401" s="536" t="str">
        <f t="shared" ref="N401" ca="1" si="384">IFERROR(J401/J402,"ND")</f>
        <v>ND</v>
      </c>
      <c r="O401" s="507" t="str">
        <f t="shared" ref="O401" ca="1" si="385">IFERROR(((J401+K401)/H401),"ND")</f>
        <v>ND</v>
      </c>
      <c r="P401" s="538"/>
    </row>
    <row r="402" spans="3:16">
      <c r="C402" s="498"/>
      <c r="D402" s="488"/>
      <c r="E402" s="488"/>
      <c r="F402" s="490"/>
      <c r="G402" s="492"/>
      <c r="H402" s="535"/>
      <c r="I402" s="480"/>
      <c r="J402" s="135" t="str">
        <f ca="1">IF(MOD(ROW()-13,2)=0,IF(ISBLANK(OFFSET(#REF!,INT((ROW()-13)/2),0)),"",OFFSET(#REF!,INT((ROW()-13)/2),0)),IF(ISBLANK(OFFSET('9. METAS'!$U$20,INT((ROW()-14)/2),0)),"",OFFSET('9. METAS'!$U$20,INT((ROW()-14)/2),0)))</f>
        <v/>
      </c>
      <c r="K402" s="136" t="str">
        <f ca="1">IF(MOD(ROW()-13,2)=0,IF(ISBLANK(OFFSET(#REF!,INT((ROW()-13)/2),0)),"",OFFSET(#REF!,INT((ROW()-13)/2),0)),IF(ISBLANK(OFFSET('9. METAS'!$V$20,INT((ROW()-14)/2),0)),"",OFFSET('9. METAS'!$V$20,INT((ROW()-14)/2),0)))</f>
        <v/>
      </c>
      <c r="L402" s="136" t="str">
        <f ca="1">IF(MOD(ROW()-13,2)=0,IF(ISBLANK(OFFSET(#REF!,INT((ROW()-13)/2),0)),"",OFFSET(#REF!,INT((ROW()-13)/2),0)),IF(ISBLANK(OFFSET('9. METAS'!$W$20,INT((ROW()-14)/2),0)),"",OFFSET('9. METAS'!$W$20,INT((ROW()-14)/2),0)))</f>
        <v/>
      </c>
      <c r="M402" s="137" t="str">
        <f ca="1">IF(MOD(ROW()-13,2)=0,IF(ISBLANK(OFFSET(#REF!,INT((ROW()-13)/2),0)),"",OFFSET(#REF!,INT((ROW()-13)/2),0)),IF(ISBLANK(OFFSET('9. METAS'!$X$20,INT((ROW()-14)/2),0)),"",OFFSET('9. METAS'!$X$20,INT((ROW()-14)/2),0)))</f>
        <v/>
      </c>
      <c r="N402" s="537"/>
      <c r="O402" s="508"/>
      <c r="P402" s="539"/>
    </row>
    <row r="403" spans="3:16">
      <c r="C403" s="486" t="str">
        <f ca="1">IF(ISBLANK(OFFSET('5. Pp (3 años)'!$C$46,INT((ROW()-13)/2),0)),"",OFFSET('5. Pp (3 años)'!$C$46,INT((ROW()-13)/2),0))</f>
        <v/>
      </c>
      <c r="D403" s="488" t="str">
        <f ca="1">IF(ISBLANK(OFFSET('5. Pp (3 años)'!$D$46,INT((ROW()-13)/2),0)),"",OFFSET('5. Pp (3 años)'!$D$46,INT((ROW()-13)/2),0))</f>
        <v/>
      </c>
      <c r="E403" s="488" t="str">
        <f ca="1">IF(ISBLANK(OFFSET('5. Pp (3 años)'!$E$46,INT((ROW()-13)/2),0)),"",OFFSET('5. Pp (3 años)'!$E$46,INT((ROW()-13)/2),0))</f>
        <v/>
      </c>
      <c r="F403" s="490" t="str">
        <f ca="1">IF(ISBLANK(OFFSET('5. Pp (3 años)'!$K$46,INT((ROW()-13)/2),0)),"",OFFSET('5. Pp (3 años)'!$K$46,INT((ROW()-13)/2),0))</f>
        <v/>
      </c>
      <c r="G403" s="492" t="str">
        <f ca="1">IF(ISBLANK(OFFSET('5. Pp (3 años)'!$H$46,INT((ROW()-13)/2),0)),"",OFFSET('5. Pp (3 años)'!$H$46,INT((ROW()-13)/2),0))</f>
        <v/>
      </c>
      <c r="H403" s="535" t="str">
        <f ca="1">IF(ISBLANK(OFFSET('9. METAS'!$L$20,INT((ROW()-13)/2),0)),"",OFFSET('9. METAS'!$L$20,INT((ROW()-13)/2),0))</f>
        <v/>
      </c>
      <c r="I403" s="479"/>
      <c r="J403" s="135" t="e">
        <f ca="1">IF(MOD(ROW()-13,2)=0,IF(ISBLANK(OFFSET(#REF!,INT((ROW()-13)/2),0)),"",OFFSET(#REF!,INT((ROW()-13)/2),0)),IF(ISBLANK(OFFSET('9. METAS'!$U$20,INT((ROW()-14)/2),0)),"",OFFSET('9. METAS'!$U$20,INT((ROW()-14)/2),0)))</f>
        <v>#REF!</v>
      </c>
      <c r="K403" s="136" t="e">
        <f ca="1">IF(MOD(ROW()-13,2)=0,IF(ISBLANK(OFFSET(#REF!,INT((ROW()-13)/2),0)),"",OFFSET(#REF!,INT((ROW()-13)/2),0)),IF(ISBLANK(OFFSET('9. METAS'!$V$20,INT((ROW()-14)/2),0)),"",OFFSET('9. METAS'!$V$20,INT((ROW()-14)/2),0)))</f>
        <v>#REF!</v>
      </c>
      <c r="L403" s="136" t="e">
        <f ca="1">IF(MOD(ROW()-13,2)=0,IF(ISBLANK(OFFSET(#REF!,INT((ROW()-13)/2),0)),"",OFFSET(#REF!,INT((ROW()-13)/2),0)),IF(ISBLANK(OFFSET('9. METAS'!$W$20,INT((ROW()-14)/2),0)),"",OFFSET('9. METAS'!$W$20,INT((ROW()-14)/2),0)))</f>
        <v>#REF!</v>
      </c>
      <c r="M403" s="137" t="e">
        <f ca="1">IF(MOD(ROW()-13,2)=0,IF(ISBLANK(OFFSET(#REF!,INT((ROW()-13)/2),0)),"",OFFSET(#REF!,INT((ROW()-13)/2),0)),IF(ISBLANK(OFFSET('9. METAS'!$X$20,INT((ROW()-14)/2),0)),"",OFFSET('9. METAS'!$X$20,INT((ROW()-14)/2),0)))</f>
        <v>#REF!</v>
      </c>
      <c r="N403" s="536" t="str">
        <f t="shared" ref="N403" ca="1" si="386">IFERROR(J403/J404,"ND")</f>
        <v>ND</v>
      </c>
      <c r="O403" s="507" t="str">
        <f t="shared" ref="O403" ca="1" si="387">IFERROR(((J403+K403)/H403),"ND")</f>
        <v>ND</v>
      </c>
      <c r="P403" s="538"/>
    </row>
    <row r="404" spans="3:16">
      <c r="C404" s="498"/>
      <c r="D404" s="488"/>
      <c r="E404" s="488"/>
      <c r="F404" s="490"/>
      <c r="G404" s="492"/>
      <c r="H404" s="535"/>
      <c r="I404" s="480"/>
      <c r="J404" s="135" t="str">
        <f ca="1">IF(MOD(ROW()-13,2)=0,IF(ISBLANK(OFFSET(#REF!,INT((ROW()-13)/2),0)),"",OFFSET(#REF!,INT((ROW()-13)/2),0)),IF(ISBLANK(OFFSET('9. METAS'!$U$20,INT((ROW()-14)/2),0)),"",OFFSET('9. METAS'!$U$20,INT((ROW()-14)/2),0)))</f>
        <v/>
      </c>
      <c r="K404" s="136" t="str">
        <f ca="1">IF(MOD(ROW()-13,2)=0,IF(ISBLANK(OFFSET(#REF!,INT((ROW()-13)/2),0)),"",OFFSET(#REF!,INT((ROW()-13)/2),0)),IF(ISBLANK(OFFSET('9. METAS'!$V$20,INT((ROW()-14)/2),0)),"",OFFSET('9. METAS'!$V$20,INT((ROW()-14)/2),0)))</f>
        <v/>
      </c>
      <c r="L404" s="136" t="str">
        <f ca="1">IF(MOD(ROW()-13,2)=0,IF(ISBLANK(OFFSET(#REF!,INT((ROW()-13)/2),0)),"",OFFSET(#REF!,INT((ROW()-13)/2),0)),IF(ISBLANK(OFFSET('9. METAS'!$W$20,INT((ROW()-14)/2),0)),"",OFFSET('9. METAS'!$W$20,INT((ROW()-14)/2),0)))</f>
        <v/>
      </c>
      <c r="M404" s="137" t="str">
        <f ca="1">IF(MOD(ROW()-13,2)=0,IF(ISBLANK(OFFSET(#REF!,INT((ROW()-13)/2),0)),"",OFFSET(#REF!,INT((ROW()-13)/2),0)),IF(ISBLANK(OFFSET('9. METAS'!$X$20,INT((ROW()-14)/2),0)),"",OFFSET('9. METAS'!$X$20,INT((ROW()-14)/2),0)))</f>
        <v/>
      </c>
      <c r="N404" s="537"/>
      <c r="O404" s="508"/>
      <c r="P404" s="539"/>
    </row>
    <row r="405" spans="3:16">
      <c r="C405" s="486" t="str">
        <f ca="1">IF(ISBLANK(OFFSET('5. Pp (3 años)'!$C$46,INT((ROW()-13)/2),0)),"",OFFSET('5. Pp (3 años)'!$C$46,INT((ROW()-13)/2),0))</f>
        <v/>
      </c>
      <c r="D405" s="488" t="str">
        <f ca="1">IF(ISBLANK(OFFSET('5. Pp (3 años)'!$D$46,INT((ROW()-13)/2),0)),"",OFFSET('5. Pp (3 años)'!$D$46,INT((ROW()-13)/2),0))</f>
        <v/>
      </c>
      <c r="E405" s="488" t="str">
        <f ca="1">IF(ISBLANK(OFFSET('5. Pp (3 años)'!$E$46,INT((ROW()-13)/2),0)),"",OFFSET('5. Pp (3 años)'!$E$46,INT((ROW()-13)/2),0))</f>
        <v/>
      </c>
      <c r="F405" s="490" t="str">
        <f ca="1">IF(ISBLANK(OFFSET('5. Pp (3 años)'!$K$46,INT((ROW()-13)/2),0)),"",OFFSET('5. Pp (3 años)'!$K$46,INT((ROW()-13)/2),0))</f>
        <v/>
      </c>
      <c r="G405" s="492" t="str">
        <f ca="1">IF(ISBLANK(OFFSET('5. Pp (3 años)'!$H$46,INT((ROW()-13)/2),0)),"",OFFSET('5. Pp (3 años)'!$H$46,INT((ROW()-13)/2),0))</f>
        <v/>
      </c>
      <c r="H405" s="535" t="str">
        <f ca="1">IF(ISBLANK(OFFSET('9. METAS'!$L$20,INT((ROW()-13)/2),0)),"",OFFSET('9. METAS'!$L$20,INT((ROW()-13)/2),0))</f>
        <v/>
      </c>
      <c r="I405" s="479"/>
      <c r="J405" s="135" t="e">
        <f ca="1">IF(MOD(ROW()-13,2)=0,IF(ISBLANK(OFFSET(#REF!,INT((ROW()-13)/2),0)),"",OFFSET(#REF!,INT((ROW()-13)/2),0)),IF(ISBLANK(OFFSET('9. METAS'!$U$20,INT((ROW()-14)/2),0)),"",OFFSET('9. METAS'!$U$20,INT((ROW()-14)/2),0)))</f>
        <v>#REF!</v>
      </c>
      <c r="K405" s="136" t="e">
        <f ca="1">IF(MOD(ROW()-13,2)=0,IF(ISBLANK(OFFSET(#REF!,INT((ROW()-13)/2),0)),"",OFFSET(#REF!,INT((ROW()-13)/2),0)),IF(ISBLANK(OFFSET('9. METAS'!$V$20,INT((ROW()-14)/2),0)),"",OFFSET('9. METAS'!$V$20,INT((ROW()-14)/2),0)))</f>
        <v>#REF!</v>
      </c>
      <c r="L405" s="136" t="e">
        <f ca="1">IF(MOD(ROW()-13,2)=0,IF(ISBLANK(OFFSET(#REF!,INT((ROW()-13)/2),0)),"",OFFSET(#REF!,INT((ROW()-13)/2),0)),IF(ISBLANK(OFFSET('9. METAS'!$W$20,INT((ROW()-14)/2),0)),"",OFFSET('9. METAS'!$W$20,INT((ROW()-14)/2),0)))</f>
        <v>#REF!</v>
      </c>
      <c r="M405" s="137" t="e">
        <f ca="1">IF(MOD(ROW()-13,2)=0,IF(ISBLANK(OFFSET(#REF!,INT((ROW()-13)/2),0)),"",OFFSET(#REF!,INT((ROW()-13)/2),0)),IF(ISBLANK(OFFSET('9. METAS'!$X$20,INT((ROW()-14)/2),0)),"",OFFSET('9. METAS'!$X$20,INT((ROW()-14)/2),0)))</f>
        <v>#REF!</v>
      </c>
      <c r="N405" s="536" t="str">
        <f t="shared" ref="N405" ca="1" si="388">IFERROR(J405/J406,"ND")</f>
        <v>ND</v>
      </c>
      <c r="O405" s="507" t="str">
        <f t="shared" ref="O405" ca="1" si="389">IFERROR(((J405+K405)/H405),"ND")</f>
        <v>ND</v>
      </c>
      <c r="P405" s="538"/>
    </row>
    <row r="406" spans="3:16">
      <c r="C406" s="498"/>
      <c r="D406" s="488"/>
      <c r="E406" s="488"/>
      <c r="F406" s="490"/>
      <c r="G406" s="492"/>
      <c r="H406" s="535"/>
      <c r="I406" s="480"/>
      <c r="J406" s="135" t="str">
        <f ca="1">IF(MOD(ROW()-13,2)=0,IF(ISBLANK(OFFSET(#REF!,INT((ROW()-13)/2),0)),"",OFFSET(#REF!,INT((ROW()-13)/2),0)),IF(ISBLANK(OFFSET('9. METAS'!$U$20,INT((ROW()-14)/2),0)),"",OFFSET('9. METAS'!$U$20,INT((ROW()-14)/2),0)))</f>
        <v/>
      </c>
      <c r="K406" s="136" t="str">
        <f ca="1">IF(MOD(ROW()-13,2)=0,IF(ISBLANK(OFFSET(#REF!,INT((ROW()-13)/2),0)),"",OFFSET(#REF!,INT((ROW()-13)/2),0)),IF(ISBLANK(OFFSET('9. METAS'!$V$20,INT((ROW()-14)/2),0)),"",OFFSET('9. METAS'!$V$20,INT((ROW()-14)/2),0)))</f>
        <v/>
      </c>
      <c r="L406" s="136" t="str">
        <f ca="1">IF(MOD(ROW()-13,2)=0,IF(ISBLANK(OFFSET(#REF!,INT((ROW()-13)/2),0)),"",OFFSET(#REF!,INT((ROW()-13)/2),0)),IF(ISBLANK(OFFSET('9. METAS'!$W$20,INT((ROW()-14)/2),0)),"",OFFSET('9. METAS'!$W$20,INT((ROW()-14)/2),0)))</f>
        <v/>
      </c>
      <c r="M406" s="137" t="str">
        <f ca="1">IF(MOD(ROW()-13,2)=0,IF(ISBLANK(OFFSET(#REF!,INT((ROW()-13)/2),0)),"",OFFSET(#REF!,INT((ROW()-13)/2),0)),IF(ISBLANK(OFFSET('9. METAS'!$X$20,INT((ROW()-14)/2),0)),"",OFFSET('9. METAS'!$X$20,INT((ROW()-14)/2),0)))</f>
        <v/>
      </c>
      <c r="N406" s="537"/>
      <c r="O406" s="508"/>
      <c r="P406" s="539"/>
    </row>
    <row r="407" spans="3:16">
      <c r="C407" s="486" t="str">
        <f ca="1">IF(ISBLANK(OFFSET('5. Pp (3 años)'!$C$46,INT((ROW()-13)/2),0)),"",OFFSET('5. Pp (3 años)'!$C$46,INT((ROW()-13)/2),0))</f>
        <v/>
      </c>
      <c r="D407" s="488" t="str">
        <f ca="1">IF(ISBLANK(OFFSET('5. Pp (3 años)'!$D$46,INT((ROW()-13)/2),0)),"",OFFSET('5. Pp (3 años)'!$D$46,INT((ROW()-13)/2),0))</f>
        <v/>
      </c>
      <c r="E407" s="488" t="str">
        <f ca="1">IF(ISBLANK(OFFSET('5. Pp (3 años)'!$E$46,INT((ROW()-13)/2),0)),"",OFFSET('5. Pp (3 años)'!$E$46,INT((ROW()-13)/2),0))</f>
        <v/>
      </c>
      <c r="F407" s="490" t="str">
        <f ca="1">IF(ISBLANK(OFFSET('5. Pp (3 años)'!$K$46,INT((ROW()-13)/2),0)),"",OFFSET('5. Pp (3 años)'!$K$46,INT((ROW()-13)/2),0))</f>
        <v/>
      </c>
      <c r="G407" s="492" t="str">
        <f ca="1">IF(ISBLANK(OFFSET('5. Pp (3 años)'!$H$46,INT((ROW()-13)/2),0)),"",OFFSET('5. Pp (3 años)'!$H$46,INT((ROW()-13)/2),0))</f>
        <v/>
      </c>
      <c r="H407" s="535" t="str">
        <f ca="1">IF(ISBLANK(OFFSET('9. METAS'!$L$20,INT((ROW()-13)/2),0)),"",OFFSET('9. METAS'!$L$20,INT((ROW()-13)/2),0))</f>
        <v/>
      </c>
      <c r="I407" s="479"/>
      <c r="J407" s="135" t="e">
        <f ca="1">IF(MOD(ROW()-13,2)=0,IF(ISBLANK(OFFSET(#REF!,INT((ROW()-13)/2),0)),"",OFFSET(#REF!,INT((ROW()-13)/2),0)),IF(ISBLANK(OFFSET('9. METAS'!$U$20,INT((ROW()-14)/2),0)),"",OFFSET('9. METAS'!$U$20,INT((ROW()-14)/2),0)))</f>
        <v>#REF!</v>
      </c>
      <c r="K407" s="136" t="e">
        <f ca="1">IF(MOD(ROW()-13,2)=0,IF(ISBLANK(OFFSET(#REF!,INT((ROW()-13)/2),0)),"",OFFSET(#REF!,INT((ROW()-13)/2),0)),IF(ISBLANK(OFFSET('9. METAS'!$V$20,INT((ROW()-14)/2),0)),"",OFFSET('9. METAS'!$V$20,INT((ROW()-14)/2),0)))</f>
        <v>#REF!</v>
      </c>
      <c r="L407" s="136" t="e">
        <f ca="1">IF(MOD(ROW()-13,2)=0,IF(ISBLANK(OFFSET(#REF!,INT((ROW()-13)/2),0)),"",OFFSET(#REF!,INT((ROW()-13)/2),0)),IF(ISBLANK(OFFSET('9. METAS'!$W$20,INT((ROW()-14)/2),0)),"",OFFSET('9. METAS'!$W$20,INT((ROW()-14)/2),0)))</f>
        <v>#REF!</v>
      </c>
      <c r="M407" s="137" t="e">
        <f ca="1">IF(MOD(ROW()-13,2)=0,IF(ISBLANK(OFFSET(#REF!,INT((ROW()-13)/2),0)),"",OFFSET(#REF!,INT((ROW()-13)/2),0)),IF(ISBLANK(OFFSET('9. METAS'!$X$20,INT((ROW()-14)/2),0)),"",OFFSET('9. METAS'!$X$20,INT((ROW()-14)/2),0)))</f>
        <v>#REF!</v>
      </c>
      <c r="N407" s="536" t="str">
        <f t="shared" ref="N407" ca="1" si="390">IFERROR(J407/J408,"ND")</f>
        <v>ND</v>
      </c>
      <c r="O407" s="507" t="str">
        <f t="shared" ref="O407" ca="1" si="391">IFERROR(((J407+K407)/H407),"ND")</f>
        <v>ND</v>
      </c>
      <c r="P407" s="538"/>
    </row>
    <row r="408" spans="3:16">
      <c r="C408" s="498"/>
      <c r="D408" s="488"/>
      <c r="E408" s="488"/>
      <c r="F408" s="490"/>
      <c r="G408" s="492"/>
      <c r="H408" s="535"/>
      <c r="I408" s="480"/>
      <c r="J408" s="135" t="str">
        <f ca="1">IF(MOD(ROW()-13,2)=0,IF(ISBLANK(OFFSET(#REF!,INT((ROW()-13)/2),0)),"",OFFSET(#REF!,INT((ROW()-13)/2),0)),IF(ISBLANK(OFFSET('9. METAS'!$U$20,INT((ROW()-14)/2),0)),"",OFFSET('9. METAS'!$U$20,INT((ROW()-14)/2),0)))</f>
        <v/>
      </c>
      <c r="K408" s="136" t="str">
        <f ca="1">IF(MOD(ROW()-13,2)=0,IF(ISBLANK(OFFSET(#REF!,INT((ROW()-13)/2),0)),"",OFFSET(#REF!,INT((ROW()-13)/2),0)),IF(ISBLANK(OFFSET('9. METAS'!$V$20,INT((ROW()-14)/2),0)),"",OFFSET('9. METAS'!$V$20,INT((ROW()-14)/2),0)))</f>
        <v/>
      </c>
      <c r="L408" s="136" t="str">
        <f ca="1">IF(MOD(ROW()-13,2)=0,IF(ISBLANK(OFFSET(#REF!,INT((ROW()-13)/2),0)),"",OFFSET(#REF!,INT((ROW()-13)/2),0)),IF(ISBLANK(OFFSET('9. METAS'!$W$20,INT((ROW()-14)/2),0)),"",OFFSET('9. METAS'!$W$20,INT((ROW()-14)/2),0)))</f>
        <v/>
      </c>
      <c r="M408" s="137" t="str">
        <f ca="1">IF(MOD(ROW()-13,2)=0,IF(ISBLANK(OFFSET(#REF!,INT((ROW()-13)/2),0)),"",OFFSET(#REF!,INT((ROW()-13)/2),0)),IF(ISBLANK(OFFSET('9. METAS'!$X$20,INT((ROW()-14)/2),0)),"",OFFSET('9. METAS'!$X$20,INT((ROW()-14)/2),0)))</f>
        <v/>
      </c>
      <c r="N408" s="537"/>
      <c r="O408" s="508"/>
      <c r="P408" s="539"/>
    </row>
    <row r="409" spans="3:16">
      <c r="C409" s="486" t="str">
        <f ca="1">IF(ISBLANK(OFFSET('5. Pp (3 años)'!$C$46,INT((ROW()-13)/2),0)),"",OFFSET('5. Pp (3 años)'!$C$46,INT((ROW()-13)/2),0))</f>
        <v/>
      </c>
      <c r="D409" s="488" t="str">
        <f ca="1">IF(ISBLANK(OFFSET('5. Pp (3 años)'!$D$46,INT((ROW()-13)/2),0)),"",OFFSET('5. Pp (3 años)'!$D$46,INT((ROW()-13)/2),0))</f>
        <v/>
      </c>
      <c r="E409" s="488" t="str">
        <f ca="1">IF(ISBLANK(OFFSET('5. Pp (3 años)'!$E$46,INT((ROW()-13)/2),0)),"",OFFSET('5. Pp (3 años)'!$E$46,INT((ROW()-13)/2),0))</f>
        <v/>
      </c>
      <c r="F409" s="490" t="str">
        <f ca="1">IF(ISBLANK(OFFSET('5. Pp (3 años)'!$K$46,INT((ROW()-13)/2),0)),"",OFFSET('5. Pp (3 años)'!$K$46,INT((ROW()-13)/2),0))</f>
        <v/>
      </c>
      <c r="G409" s="492" t="str">
        <f ca="1">IF(ISBLANK(OFFSET('5. Pp (3 años)'!$H$46,INT((ROW()-13)/2),0)),"",OFFSET('5. Pp (3 años)'!$H$46,INT((ROW()-13)/2),0))</f>
        <v/>
      </c>
      <c r="H409" s="535" t="str">
        <f ca="1">IF(ISBLANK(OFFSET('9. METAS'!$L$20,INT((ROW()-13)/2),0)),"",OFFSET('9. METAS'!$L$20,INT((ROW()-13)/2),0))</f>
        <v/>
      </c>
      <c r="I409" s="479"/>
      <c r="J409" s="135" t="e">
        <f ca="1">IF(MOD(ROW()-13,2)=0,IF(ISBLANK(OFFSET(#REF!,INT((ROW()-13)/2),0)),"",OFFSET(#REF!,INT((ROW()-13)/2),0)),IF(ISBLANK(OFFSET('9. METAS'!$U$20,INT((ROW()-14)/2),0)),"",OFFSET('9. METAS'!$U$20,INT((ROW()-14)/2),0)))</f>
        <v>#REF!</v>
      </c>
      <c r="K409" s="136" t="e">
        <f ca="1">IF(MOD(ROW()-13,2)=0,IF(ISBLANK(OFFSET(#REF!,INT((ROW()-13)/2),0)),"",OFFSET(#REF!,INT((ROW()-13)/2),0)),IF(ISBLANK(OFFSET('9. METAS'!$V$20,INT((ROW()-14)/2),0)),"",OFFSET('9. METAS'!$V$20,INT((ROW()-14)/2),0)))</f>
        <v>#REF!</v>
      </c>
      <c r="L409" s="136" t="e">
        <f ca="1">IF(MOD(ROW()-13,2)=0,IF(ISBLANK(OFFSET(#REF!,INT((ROW()-13)/2),0)),"",OFFSET(#REF!,INT((ROW()-13)/2),0)),IF(ISBLANK(OFFSET('9. METAS'!$W$20,INT((ROW()-14)/2),0)),"",OFFSET('9. METAS'!$W$20,INT((ROW()-14)/2),0)))</f>
        <v>#REF!</v>
      </c>
      <c r="M409" s="137" t="e">
        <f ca="1">IF(MOD(ROW()-13,2)=0,IF(ISBLANK(OFFSET(#REF!,INT((ROW()-13)/2),0)),"",OFFSET(#REF!,INT((ROW()-13)/2),0)),IF(ISBLANK(OFFSET('9. METAS'!$X$20,INT((ROW()-14)/2),0)),"",OFFSET('9. METAS'!$X$20,INT((ROW()-14)/2),0)))</f>
        <v>#REF!</v>
      </c>
      <c r="N409" s="536" t="str">
        <f t="shared" ref="N409" ca="1" si="392">IFERROR(J409/J410,"ND")</f>
        <v>ND</v>
      </c>
      <c r="O409" s="507" t="str">
        <f t="shared" ref="O409" ca="1" si="393">IFERROR(((J409+K409)/H409),"ND")</f>
        <v>ND</v>
      </c>
      <c r="P409" s="538"/>
    </row>
    <row r="410" spans="3:16">
      <c r="C410" s="498"/>
      <c r="D410" s="488"/>
      <c r="E410" s="488"/>
      <c r="F410" s="490"/>
      <c r="G410" s="492"/>
      <c r="H410" s="535"/>
      <c r="I410" s="480"/>
      <c r="J410" s="135" t="str">
        <f ca="1">IF(MOD(ROW()-13,2)=0,IF(ISBLANK(OFFSET(#REF!,INT((ROW()-13)/2),0)),"",OFFSET(#REF!,INT((ROW()-13)/2),0)),IF(ISBLANK(OFFSET('9. METAS'!$U$20,INT((ROW()-14)/2),0)),"",OFFSET('9. METAS'!$U$20,INT((ROW()-14)/2),0)))</f>
        <v/>
      </c>
      <c r="K410" s="136" t="str">
        <f ca="1">IF(MOD(ROW()-13,2)=0,IF(ISBLANK(OFFSET(#REF!,INT((ROW()-13)/2),0)),"",OFFSET(#REF!,INT((ROW()-13)/2),0)),IF(ISBLANK(OFFSET('9. METAS'!$V$20,INT((ROW()-14)/2),0)),"",OFFSET('9. METAS'!$V$20,INT((ROW()-14)/2),0)))</f>
        <v/>
      </c>
      <c r="L410" s="136" t="str">
        <f ca="1">IF(MOD(ROW()-13,2)=0,IF(ISBLANK(OFFSET(#REF!,INT((ROW()-13)/2),0)),"",OFFSET(#REF!,INT((ROW()-13)/2),0)),IF(ISBLANK(OFFSET('9. METAS'!$W$20,INT((ROW()-14)/2),0)),"",OFFSET('9. METAS'!$W$20,INT((ROW()-14)/2),0)))</f>
        <v/>
      </c>
      <c r="M410" s="137" t="str">
        <f ca="1">IF(MOD(ROW()-13,2)=0,IF(ISBLANK(OFFSET(#REF!,INT((ROW()-13)/2),0)),"",OFFSET(#REF!,INT((ROW()-13)/2),0)),IF(ISBLANK(OFFSET('9. METAS'!$X$20,INT((ROW()-14)/2),0)),"",OFFSET('9. METAS'!$X$20,INT((ROW()-14)/2),0)))</f>
        <v/>
      </c>
      <c r="N410" s="537"/>
      <c r="O410" s="508"/>
      <c r="P410" s="539"/>
    </row>
    <row r="411" spans="3:16">
      <c r="C411" s="486" t="str">
        <f ca="1">IF(ISBLANK(OFFSET('5. Pp (3 años)'!$C$46,INT((ROW()-13)/2),0)),"",OFFSET('5. Pp (3 años)'!$C$46,INT((ROW()-13)/2),0))</f>
        <v/>
      </c>
      <c r="D411" s="488" t="str">
        <f ca="1">IF(ISBLANK(OFFSET('5. Pp (3 años)'!$D$46,INT((ROW()-13)/2),0)),"",OFFSET('5. Pp (3 años)'!$D$46,INT((ROW()-13)/2),0))</f>
        <v/>
      </c>
      <c r="E411" s="488" t="str">
        <f ca="1">IF(ISBLANK(OFFSET('5. Pp (3 años)'!$E$46,INT((ROW()-13)/2),0)),"",OFFSET('5. Pp (3 años)'!$E$46,INT((ROW()-13)/2),0))</f>
        <v/>
      </c>
      <c r="F411" s="490" t="str">
        <f ca="1">IF(ISBLANK(OFFSET('5. Pp (3 años)'!$K$46,INT((ROW()-13)/2),0)),"",OFFSET('5. Pp (3 años)'!$K$46,INT((ROW()-13)/2),0))</f>
        <v/>
      </c>
      <c r="G411" s="492" t="str">
        <f ca="1">IF(ISBLANK(OFFSET('5. Pp (3 años)'!$H$46,INT((ROW()-13)/2),0)),"",OFFSET('5. Pp (3 años)'!$H$46,INT((ROW()-13)/2),0))</f>
        <v/>
      </c>
      <c r="H411" s="535" t="str">
        <f ca="1">IF(ISBLANK(OFFSET('9. METAS'!$L$20,INT((ROW()-13)/2),0)),"",OFFSET('9. METAS'!$L$20,INT((ROW()-13)/2),0))</f>
        <v/>
      </c>
      <c r="I411" s="479"/>
      <c r="J411" s="135" t="e">
        <f ca="1">IF(MOD(ROW()-13,2)=0,IF(ISBLANK(OFFSET(#REF!,INT((ROW()-13)/2),0)),"",OFFSET(#REF!,INT((ROW()-13)/2),0)),IF(ISBLANK(OFFSET('9. METAS'!$U$20,INT((ROW()-14)/2),0)),"",OFFSET('9. METAS'!$U$20,INT((ROW()-14)/2),0)))</f>
        <v>#REF!</v>
      </c>
      <c r="K411" s="136" t="e">
        <f ca="1">IF(MOD(ROW()-13,2)=0,IF(ISBLANK(OFFSET(#REF!,INT((ROW()-13)/2),0)),"",OFFSET(#REF!,INT((ROW()-13)/2),0)),IF(ISBLANK(OFFSET('9. METAS'!$V$20,INT((ROW()-14)/2),0)),"",OFFSET('9. METAS'!$V$20,INT((ROW()-14)/2),0)))</f>
        <v>#REF!</v>
      </c>
      <c r="L411" s="136" t="e">
        <f ca="1">IF(MOD(ROW()-13,2)=0,IF(ISBLANK(OFFSET(#REF!,INT((ROW()-13)/2),0)),"",OFFSET(#REF!,INT((ROW()-13)/2),0)),IF(ISBLANK(OFFSET('9. METAS'!$W$20,INT((ROW()-14)/2),0)),"",OFFSET('9. METAS'!$W$20,INT((ROW()-14)/2),0)))</f>
        <v>#REF!</v>
      </c>
      <c r="M411" s="137" t="e">
        <f ca="1">IF(MOD(ROW()-13,2)=0,IF(ISBLANK(OFFSET(#REF!,INT((ROW()-13)/2),0)),"",OFFSET(#REF!,INT((ROW()-13)/2),0)),IF(ISBLANK(OFFSET('9. METAS'!$X$20,INT((ROW()-14)/2),0)),"",OFFSET('9. METAS'!$X$20,INT((ROW()-14)/2),0)))</f>
        <v>#REF!</v>
      </c>
      <c r="N411" s="536" t="str">
        <f t="shared" ref="N411" ca="1" si="394">IFERROR(J411/J412,"ND")</f>
        <v>ND</v>
      </c>
      <c r="O411" s="507" t="str">
        <f t="shared" ref="O411" ca="1" si="395">IFERROR(((J411+K411)/H411),"ND")</f>
        <v>ND</v>
      </c>
      <c r="P411" s="538"/>
    </row>
    <row r="412" spans="3:16">
      <c r="C412" s="498"/>
      <c r="D412" s="488"/>
      <c r="E412" s="488"/>
      <c r="F412" s="490"/>
      <c r="G412" s="492"/>
      <c r="H412" s="535"/>
      <c r="I412" s="480"/>
      <c r="J412" s="135" t="str">
        <f ca="1">IF(MOD(ROW()-13,2)=0,IF(ISBLANK(OFFSET(#REF!,INT((ROW()-13)/2),0)),"",OFFSET(#REF!,INT((ROW()-13)/2),0)),IF(ISBLANK(OFFSET('9. METAS'!$U$20,INT((ROW()-14)/2),0)),"",OFFSET('9. METAS'!$U$20,INT((ROW()-14)/2),0)))</f>
        <v/>
      </c>
      <c r="K412" s="136" t="str">
        <f ca="1">IF(MOD(ROW()-13,2)=0,IF(ISBLANK(OFFSET(#REF!,INT((ROW()-13)/2),0)),"",OFFSET(#REF!,INT((ROW()-13)/2),0)),IF(ISBLANK(OFFSET('9. METAS'!$V$20,INT((ROW()-14)/2),0)),"",OFFSET('9. METAS'!$V$20,INT((ROW()-14)/2),0)))</f>
        <v/>
      </c>
      <c r="L412" s="136" t="str">
        <f ca="1">IF(MOD(ROW()-13,2)=0,IF(ISBLANK(OFFSET(#REF!,INT((ROW()-13)/2),0)),"",OFFSET(#REF!,INT((ROW()-13)/2),0)),IF(ISBLANK(OFFSET('9. METAS'!$W$20,INT((ROW()-14)/2),0)),"",OFFSET('9. METAS'!$W$20,INT((ROW()-14)/2),0)))</f>
        <v/>
      </c>
      <c r="M412" s="137" t="str">
        <f ca="1">IF(MOD(ROW()-13,2)=0,IF(ISBLANK(OFFSET(#REF!,INT((ROW()-13)/2),0)),"",OFFSET(#REF!,INT((ROW()-13)/2),0)),IF(ISBLANK(OFFSET('9. METAS'!$X$20,INT((ROW()-14)/2),0)),"",OFFSET('9. METAS'!$X$20,INT((ROW()-14)/2),0)))</f>
        <v/>
      </c>
      <c r="N412" s="537"/>
      <c r="O412" s="508"/>
      <c r="P412" s="539"/>
    </row>
    <row r="413" spans="3:16">
      <c r="C413" s="486" t="str">
        <f ca="1">IF(ISBLANK(OFFSET('5. Pp (3 años)'!$C$46,INT((ROW()-13)/2),0)),"",OFFSET('5. Pp (3 años)'!$C$46,INT((ROW()-13)/2),0))</f>
        <v/>
      </c>
      <c r="D413" s="488" t="str">
        <f ca="1">IF(ISBLANK(OFFSET('5. Pp (3 años)'!$D$46,INT((ROW()-13)/2),0)),"",OFFSET('5. Pp (3 años)'!$D$46,INT((ROW()-13)/2),0))</f>
        <v/>
      </c>
      <c r="E413" s="488" t="str">
        <f ca="1">IF(ISBLANK(OFFSET('5. Pp (3 años)'!$E$46,INT((ROW()-13)/2),0)),"",OFFSET('5. Pp (3 años)'!$E$46,INT((ROW()-13)/2),0))</f>
        <v/>
      </c>
      <c r="F413" s="490" t="str">
        <f ca="1">IF(ISBLANK(OFFSET('5. Pp (3 años)'!$K$46,INT((ROW()-13)/2),0)),"",OFFSET('5. Pp (3 años)'!$K$46,INT((ROW()-13)/2),0))</f>
        <v/>
      </c>
      <c r="G413" s="492" t="str">
        <f ca="1">IF(ISBLANK(OFFSET('5. Pp (3 años)'!$H$46,INT((ROW()-13)/2),0)),"",OFFSET('5. Pp (3 años)'!$H$46,INT((ROW()-13)/2),0))</f>
        <v/>
      </c>
      <c r="H413" s="535" t="str">
        <f ca="1">IF(ISBLANK(OFFSET('9. METAS'!$L$20,INT((ROW()-13)/2),0)),"",OFFSET('9. METAS'!$L$20,INT((ROW()-13)/2),0))</f>
        <v/>
      </c>
      <c r="I413" s="479"/>
      <c r="J413" s="135" t="e">
        <f ca="1">IF(MOD(ROW()-13,2)=0,IF(ISBLANK(OFFSET(#REF!,INT((ROW()-13)/2),0)),"",OFFSET(#REF!,INT((ROW()-13)/2),0)),IF(ISBLANK(OFFSET('9. METAS'!$U$20,INT((ROW()-14)/2),0)),"",OFFSET('9. METAS'!$U$20,INT((ROW()-14)/2),0)))</f>
        <v>#REF!</v>
      </c>
      <c r="K413" s="136" t="e">
        <f ca="1">IF(MOD(ROW()-13,2)=0,IF(ISBLANK(OFFSET(#REF!,INT((ROW()-13)/2),0)),"",OFFSET(#REF!,INT((ROW()-13)/2),0)),IF(ISBLANK(OFFSET('9. METAS'!$V$20,INT((ROW()-14)/2),0)),"",OFFSET('9. METAS'!$V$20,INT((ROW()-14)/2),0)))</f>
        <v>#REF!</v>
      </c>
      <c r="L413" s="136" t="e">
        <f ca="1">IF(MOD(ROW()-13,2)=0,IF(ISBLANK(OFFSET(#REF!,INT((ROW()-13)/2),0)),"",OFFSET(#REF!,INT((ROW()-13)/2),0)),IF(ISBLANK(OFFSET('9. METAS'!$W$20,INT((ROW()-14)/2),0)),"",OFFSET('9. METAS'!$W$20,INT((ROW()-14)/2),0)))</f>
        <v>#REF!</v>
      </c>
      <c r="M413" s="137" t="e">
        <f ca="1">IF(MOD(ROW()-13,2)=0,IF(ISBLANK(OFFSET(#REF!,INT((ROW()-13)/2),0)),"",OFFSET(#REF!,INT((ROW()-13)/2),0)),IF(ISBLANK(OFFSET('9. METAS'!$X$20,INT((ROW()-14)/2),0)),"",OFFSET('9. METAS'!$X$20,INT((ROW()-14)/2),0)))</f>
        <v>#REF!</v>
      </c>
      <c r="N413" s="536" t="str">
        <f t="shared" ref="N413" ca="1" si="396">IFERROR(J413/J414,"ND")</f>
        <v>ND</v>
      </c>
      <c r="O413" s="507" t="str">
        <f t="shared" ref="O413" ca="1" si="397">IFERROR(((J413+K413)/H413),"ND")</f>
        <v>ND</v>
      </c>
      <c r="P413" s="538"/>
    </row>
    <row r="414" spans="3:16">
      <c r="C414" s="498"/>
      <c r="D414" s="488"/>
      <c r="E414" s="488"/>
      <c r="F414" s="490"/>
      <c r="G414" s="492"/>
      <c r="H414" s="535"/>
      <c r="I414" s="480"/>
      <c r="J414" s="135" t="str">
        <f ca="1">IF(MOD(ROW()-13,2)=0,IF(ISBLANK(OFFSET(#REF!,INT((ROW()-13)/2),0)),"",OFFSET(#REF!,INT((ROW()-13)/2),0)),IF(ISBLANK(OFFSET('9. METAS'!$U$20,INT((ROW()-14)/2),0)),"",OFFSET('9. METAS'!$U$20,INT((ROW()-14)/2),0)))</f>
        <v/>
      </c>
      <c r="K414" s="136" t="str">
        <f ca="1">IF(MOD(ROW()-13,2)=0,IF(ISBLANK(OFFSET(#REF!,INT((ROW()-13)/2),0)),"",OFFSET(#REF!,INT((ROW()-13)/2),0)),IF(ISBLANK(OFFSET('9. METAS'!$V$20,INT((ROW()-14)/2),0)),"",OFFSET('9. METAS'!$V$20,INT((ROW()-14)/2),0)))</f>
        <v/>
      </c>
      <c r="L414" s="136" t="str">
        <f ca="1">IF(MOD(ROW()-13,2)=0,IF(ISBLANK(OFFSET(#REF!,INT((ROW()-13)/2),0)),"",OFFSET(#REF!,INT((ROW()-13)/2),0)),IF(ISBLANK(OFFSET('9. METAS'!$W$20,INT((ROW()-14)/2),0)),"",OFFSET('9. METAS'!$W$20,INT((ROW()-14)/2),0)))</f>
        <v/>
      </c>
      <c r="M414" s="137" t="str">
        <f ca="1">IF(MOD(ROW()-13,2)=0,IF(ISBLANK(OFFSET(#REF!,INT((ROW()-13)/2),0)),"",OFFSET(#REF!,INT((ROW()-13)/2),0)),IF(ISBLANK(OFFSET('9. METAS'!$X$20,INT((ROW()-14)/2),0)),"",OFFSET('9. METAS'!$X$20,INT((ROW()-14)/2),0)))</f>
        <v/>
      </c>
      <c r="N414" s="537"/>
      <c r="O414" s="508"/>
      <c r="P414" s="539"/>
    </row>
    <row r="415" spans="3:16">
      <c r="C415" s="486" t="str">
        <f ca="1">IF(ISBLANK(OFFSET('5. Pp (3 años)'!$C$46,INT((ROW()-13)/2),0)),"",OFFSET('5. Pp (3 años)'!$C$46,INT((ROW()-13)/2),0))</f>
        <v/>
      </c>
      <c r="D415" s="488" t="str">
        <f ca="1">IF(ISBLANK(OFFSET('5. Pp (3 años)'!$D$46,INT((ROW()-13)/2),0)),"",OFFSET('5. Pp (3 años)'!$D$46,INT((ROW()-13)/2),0))</f>
        <v/>
      </c>
      <c r="E415" s="488" t="str">
        <f ca="1">IF(ISBLANK(OFFSET('5. Pp (3 años)'!$E$46,INT((ROW()-13)/2),0)),"",OFFSET('5. Pp (3 años)'!$E$46,INT((ROW()-13)/2),0))</f>
        <v/>
      </c>
      <c r="F415" s="490" t="str">
        <f ca="1">IF(ISBLANK(OFFSET('5. Pp (3 años)'!$K$46,INT((ROW()-13)/2),0)),"",OFFSET('5. Pp (3 años)'!$K$46,INT((ROW()-13)/2),0))</f>
        <v/>
      </c>
      <c r="G415" s="492" t="str">
        <f ca="1">IF(ISBLANK(OFFSET('5. Pp (3 años)'!$H$46,INT((ROW()-13)/2),0)),"",OFFSET('5. Pp (3 años)'!$H$46,INT((ROW()-13)/2),0))</f>
        <v/>
      </c>
      <c r="H415" s="535" t="str">
        <f ca="1">IF(ISBLANK(OFFSET('9. METAS'!$L$20,INT((ROW()-13)/2),0)),"",OFFSET('9. METAS'!$L$20,INT((ROW()-13)/2),0))</f>
        <v/>
      </c>
      <c r="I415" s="479"/>
      <c r="J415" s="135" t="e">
        <f ca="1">IF(MOD(ROW()-13,2)=0,IF(ISBLANK(OFFSET(#REF!,INT((ROW()-13)/2),0)),"",OFFSET(#REF!,INT((ROW()-13)/2),0)),IF(ISBLANK(OFFSET('9. METAS'!$U$20,INT((ROW()-14)/2),0)),"",OFFSET('9. METAS'!$U$20,INT((ROW()-14)/2),0)))</f>
        <v>#REF!</v>
      </c>
      <c r="K415" s="136" t="e">
        <f ca="1">IF(MOD(ROW()-13,2)=0,IF(ISBLANK(OFFSET(#REF!,INT((ROW()-13)/2),0)),"",OFFSET(#REF!,INT((ROW()-13)/2),0)),IF(ISBLANK(OFFSET('9. METAS'!$V$20,INT((ROW()-14)/2),0)),"",OFFSET('9. METAS'!$V$20,INT((ROW()-14)/2),0)))</f>
        <v>#REF!</v>
      </c>
      <c r="L415" s="136" t="e">
        <f ca="1">IF(MOD(ROW()-13,2)=0,IF(ISBLANK(OFFSET(#REF!,INT((ROW()-13)/2),0)),"",OFFSET(#REF!,INT((ROW()-13)/2),0)),IF(ISBLANK(OFFSET('9. METAS'!$W$20,INT((ROW()-14)/2),0)),"",OFFSET('9. METAS'!$W$20,INT((ROW()-14)/2),0)))</f>
        <v>#REF!</v>
      </c>
      <c r="M415" s="137" t="e">
        <f ca="1">IF(MOD(ROW()-13,2)=0,IF(ISBLANK(OFFSET(#REF!,INT((ROW()-13)/2),0)),"",OFFSET(#REF!,INT((ROW()-13)/2),0)),IF(ISBLANK(OFFSET('9. METAS'!$X$20,INT((ROW()-14)/2),0)),"",OFFSET('9. METAS'!$X$20,INT((ROW()-14)/2),0)))</f>
        <v>#REF!</v>
      </c>
      <c r="N415" s="536" t="str">
        <f t="shared" ref="N415" ca="1" si="398">IFERROR(J415/J416,"ND")</f>
        <v>ND</v>
      </c>
      <c r="O415" s="507" t="str">
        <f t="shared" ref="O415" ca="1" si="399">IFERROR(((J415+K415)/H415),"ND")</f>
        <v>ND</v>
      </c>
      <c r="P415" s="538"/>
    </row>
    <row r="416" spans="3:16">
      <c r="C416" s="498"/>
      <c r="D416" s="488"/>
      <c r="E416" s="488"/>
      <c r="F416" s="490"/>
      <c r="G416" s="492"/>
      <c r="H416" s="535"/>
      <c r="I416" s="480"/>
      <c r="J416" s="135" t="str">
        <f ca="1">IF(MOD(ROW()-13,2)=0,IF(ISBLANK(OFFSET(#REF!,INT((ROW()-13)/2),0)),"",OFFSET(#REF!,INT((ROW()-13)/2),0)),IF(ISBLANK(OFFSET('9. METAS'!$U$20,INT((ROW()-14)/2),0)),"",OFFSET('9. METAS'!$U$20,INT((ROW()-14)/2),0)))</f>
        <v/>
      </c>
      <c r="K416" s="136" t="str">
        <f ca="1">IF(MOD(ROW()-13,2)=0,IF(ISBLANK(OFFSET(#REF!,INT((ROW()-13)/2),0)),"",OFFSET(#REF!,INT((ROW()-13)/2),0)),IF(ISBLANK(OFFSET('9. METAS'!$V$20,INT((ROW()-14)/2),0)),"",OFFSET('9. METAS'!$V$20,INT((ROW()-14)/2),0)))</f>
        <v/>
      </c>
      <c r="L416" s="136" t="str">
        <f ca="1">IF(MOD(ROW()-13,2)=0,IF(ISBLANK(OFFSET(#REF!,INT((ROW()-13)/2),0)),"",OFFSET(#REF!,INT((ROW()-13)/2),0)),IF(ISBLANK(OFFSET('9. METAS'!$W$20,INT((ROW()-14)/2),0)),"",OFFSET('9. METAS'!$W$20,INT((ROW()-14)/2),0)))</f>
        <v/>
      </c>
      <c r="M416" s="137" t="str">
        <f ca="1">IF(MOD(ROW()-13,2)=0,IF(ISBLANK(OFFSET(#REF!,INT((ROW()-13)/2),0)),"",OFFSET(#REF!,INT((ROW()-13)/2),0)),IF(ISBLANK(OFFSET('9. METAS'!$X$20,INT((ROW()-14)/2),0)),"",OFFSET('9. METAS'!$X$20,INT((ROW()-14)/2),0)))</f>
        <v/>
      </c>
      <c r="N416" s="537"/>
      <c r="O416" s="508"/>
      <c r="P416" s="539"/>
    </row>
    <row r="417" spans="3:16">
      <c r="C417" s="486" t="str">
        <f ca="1">IF(ISBLANK(OFFSET('5. Pp (3 años)'!$C$46,INT((ROW()-13)/2),0)),"",OFFSET('5. Pp (3 años)'!$C$46,INT((ROW()-13)/2),0))</f>
        <v/>
      </c>
      <c r="D417" s="488" t="str">
        <f ca="1">IF(ISBLANK(OFFSET('5. Pp (3 años)'!$D$46,INT((ROW()-13)/2),0)),"",OFFSET('5. Pp (3 años)'!$D$46,INT((ROW()-13)/2),0))</f>
        <v/>
      </c>
      <c r="E417" s="488" t="str">
        <f ca="1">IF(ISBLANK(OFFSET('5. Pp (3 años)'!$E$46,INT((ROW()-13)/2),0)),"",OFFSET('5. Pp (3 años)'!$E$46,INT((ROW()-13)/2),0))</f>
        <v/>
      </c>
      <c r="F417" s="490" t="str">
        <f ca="1">IF(ISBLANK(OFFSET('5. Pp (3 años)'!$K$46,INT((ROW()-13)/2),0)),"",OFFSET('5. Pp (3 años)'!$K$46,INT((ROW()-13)/2),0))</f>
        <v/>
      </c>
      <c r="G417" s="492" t="str">
        <f ca="1">IF(ISBLANK(OFFSET('5. Pp (3 años)'!$H$46,INT((ROW()-13)/2),0)),"",OFFSET('5. Pp (3 años)'!$H$46,INT((ROW()-13)/2),0))</f>
        <v/>
      </c>
      <c r="H417" s="535" t="str">
        <f ca="1">IF(ISBLANK(OFFSET('9. METAS'!$L$20,INT((ROW()-13)/2),0)),"",OFFSET('9. METAS'!$L$20,INT((ROW()-13)/2),0))</f>
        <v/>
      </c>
      <c r="I417" s="479"/>
      <c r="J417" s="135" t="e">
        <f ca="1">IF(MOD(ROW()-13,2)=0,IF(ISBLANK(OFFSET(#REF!,INT((ROW()-13)/2),0)),"",OFFSET(#REF!,INT((ROW()-13)/2),0)),IF(ISBLANK(OFFSET('9. METAS'!$U$20,INT((ROW()-14)/2),0)),"",OFFSET('9. METAS'!$U$20,INT((ROW()-14)/2),0)))</f>
        <v>#REF!</v>
      </c>
      <c r="K417" s="136" t="e">
        <f ca="1">IF(MOD(ROW()-13,2)=0,IF(ISBLANK(OFFSET(#REF!,INT((ROW()-13)/2),0)),"",OFFSET(#REF!,INT((ROW()-13)/2),0)),IF(ISBLANK(OFFSET('9. METAS'!$V$20,INT((ROW()-14)/2),0)),"",OFFSET('9. METAS'!$V$20,INT((ROW()-14)/2),0)))</f>
        <v>#REF!</v>
      </c>
      <c r="L417" s="136" t="e">
        <f ca="1">IF(MOD(ROW()-13,2)=0,IF(ISBLANK(OFFSET(#REF!,INT((ROW()-13)/2),0)),"",OFFSET(#REF!,INT((ROW()-13)/2),0)),IF(ISBLANK(OFFSET('9. METAS'!$W$20,INT((ROW()-14)/2),0)),"",OFFSET('9. METAS'!$W$20,INT((ROW()-14)/2),0)))</f>
        <v>#REF!</v>
      </c>
      <c r="M417" s="137" t="e">
        <f ca="1">IF(MOD(ROW()-13,2)=0,IF(ISBLANK(OFFSET(#REF!,INT((ROW()-13)/2),0)),"",OFFSET(#REF!,INT((ROW()-13)/2),0)),IF(ISBLANK(OFFSET('9. METAS'!$X$20,INT((ROW()-14)/2),0)),"",OFFSET('9. METAS'!$X$20,INT((ROW()-14)/2),0)))</f>
        <v>#REF!</v>
      </c>
      <c r="N417" s="536" t="str">
        <f t="shared" ref="N417" ca="1" si="400">IFERROR(J417/J418,"ND")</f>
        <v>ND</v>
      </c>
      <c r="O417" s="507" t="str">
        <f t="shared" ref="O417" ca="1" si="401">IFERROR(((J417+K417)/H417),"ND")</f>
        <v>ND</v>
      </c>
      <c r="P417" s="538"/>
    </row>
    <row r="418" spans="3:16">
      <c r="C418" s="498"/>
      <c r="D418" s="488"/>
      <c r="E418" s="488"/>
      <c r="F418" s="490"/>
      <c r="G418" s="492"/>
      <c r="H418" s="535"/>
      <c r="I418" s="480"/>
      <c r="J418" s="135" t="str">
        <f ca="1">IF(MOD(ROW()-13,2)=0,IF(ISBLANK(OFFSET(#REF!,INT((ROW()-13)/2),0)),"",OFFSET(#REF!,INT((ROW()-13)/2),0)),IF(ISBLANK(OFFSET('9. METAS'!$U$20,INT((ROW()-14)/2),0)),"",OFFSET('9. METAS'!$U$20,INT((ROW()-14)/2),0)))</f>
        <v/>
      </c>
      <c r="K418" s="136" t="str">
        <f ca="1">IF(MOD(ROW()-13,2)=0,IF(ISBLANK(OFFSET(#REF!,INT((ROW()-13)/2),0)),"",OFFSET(#REF!,INT((ROW()-13)/2),0)),IF(ISBLANK(OFFSET('9. METAS'!$V$20,INT((ROW()-14)/2),0)),"",OFFSET('9. METAS'!$V$20,INT((ROW()-14)/2),0)))</f>
        <v/>
      </c>
      <c r="L418" s="136" t="str">
        <f ca="1">IF(MOD(ROW()-13,2)=0,IF(ISBLANK(OFFSET(#REF!,INT((ROW()-13)/2),0)),"",OFFSET(#REF!,INT((ROW()-13)/2),0)),IF(ISBLANK(OFFSET('9. METAS'!$W$20,INT((ROW()-14)/2),0)),"",OFFSET('9. METAS'!$W$20,INT((ROW()-14)/2),0)))</f>
        <v/>
      </c>
      <c r="M418" s="137" t="str">
        <f ca="1">IF(MOD(ROW()-13,2)=0,IF(ISBLANK(OFFSET(#REF!,INT((ROW()-13)/2),0)),"",OFFSET(#REF!,INT((ROW()-13)/2),0)),IF(ISBLANK(OFFSET('9. METAS'!$X$20,INT((ROW()-14)/2),0)),"",OFFSET('9. METAS'!$X$20,INT((ROW()-14)/2),0)))</f>
        <v/>
      </c>
      <c r="N418" s="537"/>
      <c r="O418" s="508"/>
      <c r="P418" s="539"/>
    </row>
    <row r="419" spans="3:16">
      <c r="C419" s="486" t="str">
        <f ca="1">IF(ISBLANK(OFFSET('5. Pp (3 años)'!$C$46,INT((ROW()-13)/2),0)),"",OFFSET('5. Pp (3 años)'!$C$46,INT((ROW()-13)/2),0))</f>
        <v/>
      </c>
      <c r="D419" s="488" t="str">
        <f ca="1">IF(ISBLANK(OFFSET('5. Pp (3 años)'!$D$46,INT((ROW()-13)/2),0)),"",OFFSET('5. Pp (3 años)'!$D$46,INT((ROW()-13)/2),0))</f>
        <v/>
      </c>
      <c r="E419" s="488" t="str">
        <f ca="1">IF(ISBLANK(OFFSET('5. Pp (3 años)'!$E$46,INT((ROW()-13)/2),0)),"",OFFSET('5. Pp (3 años)'!$E$46,INT((ROW()-13)/2),0))</f>
        <v/>
      </c>
      <c r="F419" s="490" t="str">
        <f ca="1">IF(ISBLANK(OFFSET('5. Pp (3 años)'!$K$46,INT((ROW()-13)/2),0)),"",OFFSET('5. Pp (3 años)'!$K$46,INT((ROW()-13)/2),0))</f>
        <v/>
      </c>
      <c r="G419" s="492" t="str">
        <f ca="1">IF(ISBLANK(OFFSET('5. Pp (3 años)'!$H$46,INT((ROW()-13)/2),0)),"",OFFSET('5. Pp (3 años)'!$H$46,INT((ROW()-13)/2),0))</f>
        <v/>
      </c>
      <c r="H419" s="535" t="str">
        <f ca="1">IF(ISBLANK(OFFSET('9. METAS'!$L$20,INT((ROW()-13)/2),0)),"",OFFSET('9. METAS'!$L$20,INT((ROW()-13)/2),0))</f>
        <v/>
      </c>
      <c r="I419" s="479"/>
      <c r="J419" s="135" t="e">
        <f ca="1">IF(MOD(ROW()-13,2)=0,IF(ISBLANK(OFFSET(#REF!,INT((ROW()-13)/2),0)),"",OFFSET(#REF!,INT((ROW()-13)/2),0)),IF(ISBLANK(OFFSET('9. METAS'!$U$20,INT((ROW()-14)/2),0)),"",OFFSET('9. METAS'!$U$20,INT((ROW()-14)/2),0)))</f>
        <v>#REF!</v>
      </c>
      <c r="K419" s="136" t="e">
        <f ca="1">IF(MOD(ROW()-13,2)=0,IF(ISBLANK(OFFSET(#REF!,INT((ROW()-13)/2),0)),"",OFFSET(#REF!,INT((ROW()-13)/2),0)),IF(ISBLANK(OFFSET('9. METAS'!$V$20,INT((ROW()-14)/2),0)),"",OFFSET('9. METAS'!$V$20,INT((ROW()-14)/2),0)))</f>
        <v>#REF!</v>
      </c>
      <c r="L419" s="136" t="e">
        <f ca="1">IF(MOD(ROW()-13,2)=0,IF(ISBLANK(OFFSET(#REF!,INT((ROW()-13)/2),0)),"",OFFSET(#REF!,INT((ROW()-13)/2),0)),IF(ISBLANK(OFFSET('9. METAS'!$W$20,INT((ROW()-14)/2),0)),"",OFFSET('9. METAS'!$W$20,INT((ROW()-14)/2),0)))</f>
        <v>#REF!</v>
      </c>
      <c r="M419" s="137" t="e">
        <f ca="1">IF(MOD(ROW()-13,2)=0,IF(ISBLANK(OFFSET(#REF!,INT((ROW()-13)/2),0)),"",OFFSET(#REF!,INT((ROW()-13)/2),0)),IF(ISBLANK(OFFSET('9. METAS'!$X$20,INT((ROW()-14)/2),0)),"",OFFSET('9. METAS'!$X$20,INT((ROW()-14)/2),0)))</f>
        <v>#REF!</v>
      </c>
      <c r="N419" s="536" t="str">
        <f t="shared" ref="N419" ca="1" si="402">IFERROR(J419/J420,"ND")</f>
        <v>ND</v>
      </c>
      <c r="O419" s="507" t="str">
        <f t="shared" ref="O419" ca="1" si="403">IFERROR(((J419+K419)/H419),"ND")</f>
        <v>ND</v>
      </c>
      <c r="P419" s="538"/>
    </row>
    <row r="420" spans="3:16">
      <c r="C420" s="498"/>
      <c r="D420" s="488"/>
      <c r="E420" s="488"/>
      <c r="F420" s="490"/>
      <c r="G420" s="492"/>
      <c r="H420" s="535"/>
      <c r="I420" s="480"/>
      <c r="J420" s="135" t="str">
        <f ca="1">IF(MOD(ROW()-13,2)=0,IF(ISBLANK(OFFSET(#REF!,INT((ROW()-13)/2),0)),"",OFFSET(#REF!,INT((ROW()-13)/2),0)),IF(ISBLANK(OFFSET('9. METAS'!$U$20,INT((ROW()-14)/2),0)),"",OFFSET('9. METAS'!$U$20,INT((ROW()-14)/2),0)))</f>
        <v/>
      </c>
      <c r="K420" s="136" t="str">
        <f ca="1">IF(MOD(ROW()-13,2)=0,IF(ISBLANK(OFFSET(#REF!,INT((ROW()-13)/2),0)),"",OFFSET(#REF!,INT((ROW()-13)/2),0)),IF(ISBLANK(OFFSET('9. METAS'!$V$20,INT((ROW()-14)/2),0)),"",OFFSET('9. METAS'!$V$20,INT((ROW()-14)/2),0)))</f>
        <v/>
      </c>
      <c r="L420" s="136" t="str">
        <f ca="1">IF(MOD(ROW()-13,2)=0,IF(ISBLANK(OFFSET(#REF!,INT((ROW()-13)/2),0)),"",OFFSET(#REF!,INT((ROW()-13)/2),0)),IF(ISBLANK(OFFSET('9. METAS'!$W$20,INT((ROW()-14)/2),0)),"",OFFSET('9. METAS'!$W$20,INT((ROW()-14)/2),0)))</f>
        <v/>
      </c>
      <c r="M420" s="137" t="str">
        <f ca="1">IF(MOD(ROW()-13,2)=0,IF(ISBLANK(OFFSET(#REF!,INT((ROW()-13)/2),0)),"",OFFSET(#REF!,INT((ROW()-13)/2),0)),IF(ISBLANK(OFFSET('9. METAS'!$X$20,INT((ROW()-14)/2),0)),"",OFFSET('9. METAS'!$X$20,INT((ROW()-14)/2),0)))</f>
        <v/>
      </c>
      <c r="N420" s="537"/>
      <c r="O420" s="508"/>
      <c r="P420" s="539"/>
    </row>
    <row r="421" spans="3:16">
      <c r="C421" s="486" t="str">
        <f ca="1">IF(ISBLANK(OFFSET('5. Pp (3 años)'!$C$46,INT((ROW()-13)/2),0)),"",OFFSET('5. Pp (3 años)'!$C$46,INT((ROW()-13)/2),0))</f>
        <v/>
      </c>
      <c r="D421" s="488" t="str">
        <f ca="1">IF(ISBLANK(OFFSET('5. Pp (3 años)'!$D$46,INT((ROW()-13)/2),0)),"",OFFSET('5. Pp (3 años)'!$D$46,INT((ROW()-13)/2),0))</f>
        <v/>
      </c>
      <c r="E421" s="488" t="str">
        <f ca="1">IF(ISBLANK(OFFSET('5. Pp (3 años)'!$E$46,INT((ROW()-13)/2),0)),"",OFFSET('5. Pp (3 años)'!$E$46,INT((ROW()-13)/2),0))</f>
        <v/>
      </c>
      <c r="F421" s="490" t="str">
        <f ca="1">IF(ISBLANK(OFFSET('5. Pp (3 años)'!$K$46,INT((ROW()-13)/2),0)),"",OFFSET('5. Pp (3 años)'!$K$46,INT((ROW()-13)/2),0))</f>
        <v/>
      </c>
      <c r="G421" s="492" t="str">
        <f ca="1">IF(ISBLANK(OFFSET('5. Pp (3 años)'!$H$46,INT((ROW()-13)/2),0)),"",OFFSET('5. Pp (3 años)'!$H$46,INT((ROW()-13)/2),0))</f>
        <v/>
      </c>
      <c r="H421" s="535" t="str">
        <f ca="1">IF(ISBLANK(OFFSET('9. METAS'!$L$20,INT((ROW()-13)/2),0)),"",OFFSET('9. METAS'!$L$20,INT((ROW()-13)/2),0))</f>
        <v/>
      </c>
      <c r="I421" s="479"/>
      <c r="J421" s="135" t="e">
        <f ca="1">IF(MOD(ROW()-13,2)=0,IF(ISBLANK(OFFSET(#REF!,INT((ROW()-13)/2),0)),"",OFFSET(#REF!,INT((ROW()-13)/2),0)),IF(ISBLANK(OFFSET('9. METAS'!$U$20,INT((ROW()-14)/2),0)),"",OFFSET('9. METAS'!$U$20,INT((ROW()-14)/2),0)))</f>
        <v>#REF!</v>
      </c>
      <c r="K421" s="136" t="e">
        <f ca="1">IF(MOD(ROW()-13,2)=0,IF(ISBLANK(OFFSET(#REF!,INT((ROW()-13)/2),0)),"",OFFSET(#REF!,INT((ROW()-13)/2),0)),IF(ISBLANK(OFFSET('9. METAS'!$V$20,INT((ROW()-14)/2),0)),"",OFFSET('9. METAS'!$V$20,INT((ROW()-14)/2),0)))</f>
        <v>#REF!</v>
      </c>
      <c r="L421" s="136" t="e">
        <f ca="1">IF(MOD(ROW()-13,2)=0,IF(ISBLANK(OFFSET(#REF!,INT((ROW()-13)/2),0)),"",OFFSET(#REF!,INT((ROW()-13)/2),0)),IF(ISBLANK(OFFSET('9. METAS'!$W$20,INT((ROW()-14)/2),0)),"",OFFSET('9. METAS'!$W$20,INT((ROW()-14)/2),0)))</f>
        <v>#REF!</v>
      </c>
      <c r="M421" s="137" t="e">
        <f ca="1">IF(MOD(ROW()-13,2)=0,IF(ISBLANK(OFFSET(#REF!,INT((ROW()-13)/2),0)),"",OFFSET(#REF!,INT((ROW()-13)/2),0)),IF(ISBLANK(OFFSET('9. METAS'!$X$20,INT((ROW()-14)/2),0)),"",OFFSET('9. METAS'!$X$20,INT((ROW()-14)/2),0)))</f>
        <v>#REF!</v>
      </c>
      <c r="N421" s="536" t="str">
        <f t="shared" ref="N421" ca="1" si="404">IFERROR(J421/J422,"ND")</f>
        <v>ND</v>
      </c>
      <c r="O421" s="507" t="str">
        <f t="shared" ref="O421" ca="1" si="405">IFERROR(((J421+K421)/H421),"ND")</f>
        <v>ND</v>
      </c>
      <c r="P421" s="538"/>
    </row>
    <row r="422" spans="3:16">
      <c r="C422" s="498"/>
      <c r="D422" s="488"/>
      <c r="E422" s="488"/>
      <c r="F422" s="490"/>
      <c r="G422" s="492"/>
      <c r="H422" s="535"/>
      <c r="I422" s="480"/>
      <c r="J422" s="135" t="str">
        <f ca="1">IF(MOD(ROW()-13,2)=0,IF(ISBLANK(OFFSET(#REF!,INT((ROW()-13)/2),0)),"",OFFSET(#REF!,INT((ROW()-13)/2),0)),IF(ISBLANK(OFFSET('9. METAS'!$U$20,INT((ROW()-14)/2),0)),"",OFFSET('9. METAS'!$U$20,INT((ROW()-14)/2),0)))</f>
        <v/>
      </c>
      <c r="K422" s="136" t="str">
        <f ca="1">IF(MOD(ROW()-13,2)=0,IF(ISBLANK(OFFSET(#REF!,INT((ROW()-13)/2),0)),"",OFFSET(#REF!,INT((ROW()-13)/2),0)),IF(ISBLANK(OFFSET('9. METAS'!$V$20,INT((ROW()-14)/2),0)),"",OFFSET('9. METAS'!$V$20,INT((ROW()-14)/2),0)))</f>
        <v/>
      </c>
      <c r="L422" s="136" t="str">
        <f ca="1">IF(MOD(ROW()-13,2)=0,IF(ISBLANK(OFFSET(#REF!,INT((ROW()-13)/2),0)),"",OFFSET(#REF!,INT((ROW()-13)/2),0)),IF(ISBLANK(OFFSET('9. METAS'!$W$20,INT((ROW()-14)/2),0)),"",OFFSET('9. METAS'!$W$20,INT((ROW()-14)/2),0)))</f>
        <v/>
      </c>
      <c r="M422" s="137" t="str">
        <f ca="1">IF(MOD(ROW()-13,2)=0,IF(ISBLANK(OFFSET(#REF!,INT((ROW()-13)/2),0)),"",OFFSET(#REF!,INT((ROW()-13)/2),0)),IF(ISBLANK(OFFSET('9. METAS'!$X$20,INT((ROW()-14)/2),0)),"",OFFSET('9. METAS'!$X$20,INT((ROW()-14)/2),0)))</f>
        <v/>
      </c>
      <c r="N422" s="537"/>
      <c r="O422" s="508"/>
      <c r="P422" s="539"/>
    </row>
    <row r="423" spans="3:16">
      <c r="C423" s="486" t="str">
        <f ca="1">IF(ISBLANK(OFFSET('5. Pp (3 años)'!$C$46,INT((ROW()-13)/2),0)),"",OFFSET('5. Pp (3 años)'!$C$46,INT((ROW()-13)/2),0))</f>
        <v/>
      </c>
      <c r="D423" s="488" t="str">
        <f ca="1">IF(ISBLANK(OFFSET('5. Pp (3 años)'!$D$46,INT((ROW()-13)/2),0)),"",OFFSET('5. Pp (3 años)'!$D$46,INT((ROW()-13)/2),0))</f>
        <v/>
      </c>
      <c r="E423" s="488" t="str">
        <f ca="1">IF(ISBLANK(OFFSET('5. Pp (3 años)'!$E$46,INT((ROW()-13)/2),0)),"",OFFSET('5. Pp (3 años)'!$E$46,INT((ROW()-13)/2),0))</f>
        <v/>
      </c>
      <c r="F423" s="490" t="str">
        <f ca="1">IF(ISBLANK(OFFSET('5. Pp (3 años)'!$K$46,INT((ROW()-13)/2),0)),"",OFFSET('5. Pp (3 años)'!$K$46,INT((ROW()-13)/2),0))</f>
        <v/>
      </c>
      <c r="G423" s="492" t="str">
        <f ca="1">IF(ISBLANK(OFFSET('5. Pp (3 años)'!$H$46,INT((ROW()-13)/2),0)),"",OFFSET('5. Pp (3 años)'!$H$46,INT((ROW()-13)/2),0))</f>
        <v/>
      </c>
      <c r="H423" s="535" t="str">
        <f ca="1">IF(ISBLANK(OFFSET('9. METAS'!$L$20,INT((ROW()-13)/2),0)),"",OFFSET('9. METAS'!$L$20,INT((ROW()-13)/2),0))</f>
        <v/>
      </c>
      <c r="I423" s="479"/>
      <c r="J423" s="135" t="e">
        <f ca="1">IF(MOD(ROW()-13,2)=0,IF(ISBLANK(OFFSET(#REF!,INT((ROW()-13)/2),0)),"",OFFSET(#REF!,INT((ROW()-13)/2),0)),IF(ISBLANK(OFFSET('9. METAS'!$U$20,INT((ROW()-14)/2),0)),"",OFFSET('9. METAS'!$U$20,INT((ROW()-14)/2),0)))</f>
        <v>#REF!</v>
      </c>
      <c r="K423" s="136" t="e">
        <f ca="1">IF(MOD(ROW()-13,2)=0,IF(ISBLANK(OFFSET(#REF!,INT((ROW()-13)/2),0)),"",OFFSET(#REF!,INT((ROW()-13)/2),0)),IF(ISBLANK(OFFSET('9. METAS'!$V$20,INT((ROW()-14)/2),0)),"",OFFSET('9. METAS'!$V$20,INT((ROW()-14)/2),0)))</f>
        <v>#REF!</v>
      </c>
      <c r="L423" s="136" t="e">
        <f ca="1">IF(MOD(ROW()-13,2)=0,IF(ISBLANK(OFFSET(#REF!,INT((ROW()-13)/2),0)),"",OFFSET(#REF!,INT((ROW()-13)/2),0)),IF(ISBLANK(OFFSET('9. METAS'!$W$20,INT((ROW()-14)/2),0)),"",OFFSET('9. METAS'!$W$20,INT((ROW()-14)/2),0)))</f>
        <v>#REF!</v>
      </c>
      <c r="M423" s="137" t="e">
        <f ca="1">IF(MOD(ROW()-13,2)=0,IF(ISBLANK(OFFSET(#REF!,INT((ROW()-13)/2),0)),"",OFFSET(#REF!,INT((ROW()-13)/2),0)),IF(ISBLANK(OFFSET('9. METAS'!$X$20,INT((ROW()-14)/2),0)),"",OFFSET('9. METAS'!$X$20,INT((ROW()-14)/2),0)))</f>
        <v>#REF!</v>
      </c>
      <c r="N423" s="536" t="str">
        <f t="shared" ref="N423" ca="1" si="406">IFERROR(J423/J424,"ND")</f>
        <v>ND</v>
      </c>
      <c r="O423" s="507" t="str">
        <f t="shared" ref="O423" ca="1" si="407">IFERROR(((J423+K423)/H423),"ND")</f>
        <v>ND</v>
      </c>
      <c r="P423" s="538"/>
    </row>
    <row r="424" spans="3:16">
      <c r="C424" s="498"/>
      <c r="D424" s="488"/>
      <c r="E424" s="488"/>
      <c r="F424" s="490"/>
      <c r="G424" s="492"/>
      <c r="H424" s="535"/>
      <c r="I424" s="480"/>
      <c r="J424" s="135" t="str">
        <f ca="1">IF(MOD(ROW()-13,2)=0,IF(ISBLANK(OFFSET(#REF!,INT((ROW()-13)/2),0)),"",OFFSET(#REF!,INT((ROW()-13)/2),0)),IF(ISBLANK(OFFSET('9. METAS'!$U$20,INT((ROW()-14)/2),0)),"",OFFSET('9. METAS'!$U$20,INT((ROW()-14)/2),0)))</f>
        <v/>
      </c>
      <c r="K424" s="136" t="str">
        <f ca="1">IF(MOD(ROW()-13,2)=0,IF(ISBLANK(OFFSET(#REF!,INT((ROW()-13)/2),0)),"",OFFSET(#REF!,INT((ROW()-13)/2),0)),IF(ISBLANK(OFFSET('9. METAS'!$V$20,INT((ROW()-14)/2),0)),"",OFFSET('9. METAS'!$V$20,INT((ROW()-14)/2),0)))</f>
        <v/>
      </c>
      <c r="L424" s="136" t="str">
        <f ca="1">IF(MOD(ROW()-13,2)=0,IF(ISBLANK(OFFSET(#REF!,INT((ROW()-13)/2),0)),"",OFFSET(#REF!,INT((ROW()-13)/2),0)),IF(ISBLANK(OFFSET('9. METAS'!$W$20,INT((ROW()-14)/2),0)),"",OFFSET('9. METAS'!$W$20,INT((ROW()-14)/2),0)))</f>
        <v/>
      </c>
      <c r="M424" s="137" t="str">
        <f ca="1">IF(MOD(ROW()-13,2)=0,IF(ISBLANK(OFFSET(#REF!,INT((ROW()-13)/2),0)),"",OFFSET(#REF!,INT((ROW()-13)/2),0)),IF(ISBLANK(OFFSET('9. METAS'!$X$20,INT((ROW()-14)/2),0)),"",OFFSET('9. METAS'!$X$20,INT((ROW()-14)/2),0)))</f>
        <v/>
      </c>
      <c r="N424" s="537"/>
      <c r="O424" s="508"/>
      <c r="P424" s="539"/>
    </row>
    <row r="425" spans="3:16">
      <c r="C425" s="486" t="str">
        <f ca="1">IF(ISBLANK(OFFSET('5. Pp (3 años)'!$C$46,INT((ROW()-13)/2),0)),"",OFFSET('5. Pp (3 años)'!$C$46,INT((ROW()-13)/2),0))</f>
        <v/>
      </c>
      <c r="D425" s="488" t="str">
        <f ca="1">IF(ISBLANK(OFFSET('5. Pp (3 años)'!$D$46,INT((ROW()-13)/2),0)),"",OFFSET('5. Pp (3 años)'!$D$46,INT((ROW()-13)/2),0))</f>
        <v/>
      </c>
      <c r="E425" s="488" t="str">
        <f ca="1">IF(ISBLANK(OFFSET('5. Pp (3 años)'!$E$46,INT((ROW()-13)/2),0)),"",OFFSET('5. Pp (3 años)'!$E$46,INT((ROW()-13)/2),0))</f>
        <v/>
      </c>
      <c r="F425" s="490" t="str">
        <f ca="1">IF(ISBLANK(OFFSET('5. Pp (3 años)'!$K$46,INT((ROW()-13)/2),0)),"",OFFSET('5. Pp (3 años)'!$K$46,INT((ROW()-13)/2),0))</f>
        <v/>
      </c>
      <c r="G425" s="492" t="str">
        <f ca="1">IF(ISBLANK(OFFSET('5. Pp (3 años)'!$H$46,INT((ROW()-13)/2),0)),"",OFFSET('5. Pp (3 años)'!$H$46,INT((ROW()-13)/2),0))</f>
        <v/>
      </c>
      <c r="H425" s="535" t="str">
        <f ca="1">IF(ISBLANK(OFFSET('9. METAS'!$L$20,INT((ROW()-13)/2),0)),"",OFFSET('9. METAS'!$L$20,INT((ROW()-13)/2),0))</f>
        <v/>
      </c>
      <c r="I425" s="479"/>
      <c r="J425" s="135" t="e">
        <f ca="1">IF(MOD(ROW()-13,2)=0,IF(ISBLANK(OFFSET(#REF!,INT((ROW()-13)/2),0)),"",OFFSET(#REF!,INT((ROW()-13)/2),0)),IF(ISBLANK(OFFSET('9. METAS'!$U$20,INT((ROW()-14)/2),0)),"",OFFSET('9. METAS'!$U$20,INT((ROW()-14)/2),0)))</f>
        <v>#REF!</v>
      </c>
      <c r="K425" s="136" t="e">
        <f ca="1">IF(MOD(ROW()-13,2)=0,IF(ISBLANK(OFFSET(#REF!,INT((ROW()-13)/2),0)),"",OFFSET(#REF!,INT((ROW()-13)/2),0)),IF(ISBLANK(OFFSET('9. METAS'!$V$20,INT((ROW()-14)/2),0)),"",OFFSET('9. METAS'!$V$20,INT((ROW()-14)/2),0)))</f>
        <v>#REF!</v>
      </c>
      <c r="L425" s="136" t="e">
        <f ca="1">IF(MOD(ROW()-13,2)=0,IF(ISBLANK(OFFSET(#REF!,INT((ROW()-13)/2),0)),"",OFFSET(#REF!,INT((ROW()-13)/2),0)),IF(ISBLANK(OFFSET('9. METAS'!$W$20,INT((ROW()-14)/2),0)),"",OFFSET('9. METAS'!$W$20,INT((ROW()-14)/2),0)))</f>
        <v>#REF!</v>
      </c>
      <c r="M425" s="137" t="e">
        <f ca="1">IF(MOD(ROW()-13,2)=0,IF(ISBLANK(OFFSET(#REF!,INT((ROW()-13)/2),0)),"",OFFSET(#REF!,INT((ROW()-13)/2),0)),IF(ISBLANK(OFFSET('9. METAS'!$X$20,INT((ROW()-14)/2),0)),"",OFFSET('9. METAS'!$X$20,INT((ROW()-14)/2),0)))</f>
        <v>#REF!</v>
      </c>
      <c r="N425" s="536" t="str">
        <f t="shared" ref="N425" ca="1" si="408">IFERROR(J425/J426,"ND")</f>
        <v>ND</v>
      </c>
      <c r="O425" s="507" t="str">
        <f t="shared" ref="O425" ca="1" si="409">IFERROR(((J425+K425)/H425),"ND")</f>
        <v>ND</v>
      </c>
      <c r="P425" s="538"/>
    </row>
    <row r="426" spans="3:16">
      <c r="C426" s="498"/>
      <c r="D426" s="488"/>
      <c r="E426" s="488"/>
      <c r="F426" s="490"/>
      <c r="G426" s="492"/>
      <c r="H426" s="535"/>
      <c r="I426" s="480"/>
      <c r="J426" s="135" t="str">
        <f ca="1">IF(MOD(ROW()-13,2)=0,IF(ISBLANK(OFFSET(#REF!,INT((ROW()-13)/2),0)),"",OFFSET(#REF!,INT((ROW()-13)/2),0)),IF(ISBLANK(OFFSET('9. METAS'!$U$20,INT((ROW()-14)/2),0)),"",OFFSET('9. METAS'!$U$20,INT((ROW()-14)/2),0)))</f>
        <v/>
      </c>
      <c r="K426" s="136" t="str">
        <f ca="1">IF(MOD(ROW()-13,2)=0,IF(ISBLANK(OFFSET(#REF!,INT((ROW()-13)/2),0)),"",OFFSET(#REF!,INT((ROW()-13)/2),0)),IF(ISBLANK(OFFSET('9. METAS'!$V$20,INT((ROW()-14)/2),0)),"",OFFSET('9. METAS'!$V$20,INT((ROW()-14)/2),0)))</f>
        <v/>
      </c>
      <c r="L426" s="136" t="str">
        <f ca="1">IF(MOD(ROW()-13,2)=0,IF(ISBLANK(OFFSET(#REF!,INT((ROW()-13)/2),0)),"",OFFSET(#REF!,INT((ROW()-13)/2),0)),IF(ISBLANK(OFFSET('9. METAS'!$W$20,INT((ROW()-14)/2),0)),"",OFFSET('9. METAS'!$W$20,INT((ROW()-14)/2),0)))</f>
        <v/>
      </c>
      <c r="M426" s="137" t="str">
        <f ca="1">IF(MOD(ROW()-13,2)=0,IF(ISBLANK(OFFSET(#REF!,INT((ROW()-13)/2),0)),"",OFFSET(#REF!,INT((ROW()-13)/2),0)),IF(ISBLANK(OFFSET('9. METAS'!$X$20,INT((ROW()-14)/2),0)),"",OFFSET('9. METAS'!$X$20,INT((ROW()-14)/2),0)))</f>
        <v/>
      </c>
      <c r="N426" s="537"/>
      <c r="O426" s="508"/>
      <c r="P426" s="539"/>
    </row>
    <row r="427" spans="3:16">
      <c r="C427" s="486" t="str">
        <f ca="1">IF(ISBLANK(OFFSET('5. Pp (3 años)'!$C$46,INT((ROW()-13)/2),0)),"",OFFSET('5. Pp (3 años)'!$C$46,INT((ROW()-13)/2),0))</f>
        <v/>
      </c>
      <c r="D427" s="488" t="str">
        <f ca="1">IF(ISBLANK(OFFSET('5. Pp (3 años)'!$D$46,INT((ROW()-13)/2),0)),"",OFFSET('5. Pp (3 años)'!$D$46,INT((ROW()-13)/2),0))</f>
        <v/>
      </c>
      <c r="E427" s="488" t="str">
        <f ca="1">IF(ISBLANK(OFFSET('5. Pp (3 años)'!$E$46,INT((ROW()-13)/2),0)),"",OFFSET('5. Pp (3 años)'!$E$46,INT((ROW()-13)/2),0))</f>
        <v/>
      </c>
      <c r="F427" s="490" t="str">
        <f ca="1">IF(ISBLANK(OFFSET('5. Pp (3 años)'!$K$46,INT((ROW()-13)/2),0)),"",OFFSET('5. Pp (3 años)'!$K$46,INT((ROW()-13)/2),0))</f>
        <v/>
      </c>
      <c r="G427" s="492" t="str">
        <f ca="1">IF(ISBLANK(OFFSET('5. Pp (3 años)'!$H$46,INT((ROW()-13)/2),0)),"",OFFSET('5. Pp (3 años)'!$H$46,INT((ROW()-13)/2),0))</f>
        <v/>
      </c>
      <c r="H427" s="535" t="str">
        <f ca="1">IF(ISBLANK(OFFSET('9. METAS'!$L$20,INT((ROW()-13)/2),0)),"",OFFSET('9. METAS'!$L$20,INT((ROW()-13)/2),0))</f>
        <v/>
      </c>
      <c r="I427" s="479"/>
      <c r="J427" s="135" t="e">
        <f ca="1">IF(MOD(ROW()-13,2)=0,IF(ISBLANK(OFFSET(#REF!,INT((ROW()-13)/2),0)),"",OFFSET(#REF!,INT((ROW()-13)/2),0)),IF(ISBLANK(OFFSET('9. METAS'!$U$20,INT((ROW()-14)/2),0)),"",OFFSET('9. METAS'!$U$20,INT((ROW()-14)/2),0)))</f>
        <v>#REF!</v>
      </c>
      <c r="K427" s="136" t="e">
        <f ca="1">IF(MOD(ROW()-13,2)=0,IF(ISBLANK(OFFSET(#REF!,INT((ROW()-13)/2),0)),"",OFFSET(#REF!,INT((ROW()-13)/2),0)),IF(ISBLANK(OFFSET('9. METAS'!$V$20,INT((ROW()-14)/2),0)),"",OFFSET('9. METAS'!$V$20,INT((ROW()-14)/2),0)))</f>
        <v>#REF!</v>
      </c>
      <c r="L427" s="136" t="e">
        <f ca="1">IF(MOD(ROW()-13,2)=0,IF(ISBLANK(OFFSET(#REF!,INT((ROW()-13)/2),0)),"",OFFSET(#REF!,INT((ROW()-13)/2),0)),IF(ISBLANK(OFFSET('9. METAS'!$W$20,INT((ROW()-14)/2),0)),"",OFFSET('9. METAS'!$W$20,INT((ROW()-14)/2),0)))</f>
        <v>#REF!</v>
      </c>
      <c r="M427" s="137" t="e">
        <f ca="1">IF(MOD(ROW()-13,2)=0,IF(ISBLANK(OFFSET(#REF!,INT((ROW()-13)/2),0)),"",OFFSET(#REF!,INT((ROW()-13)/2),0)),IF(ISBLANK(OFFSET('9. METAS'!$X$20,INT((ROW()-14)/2),0)),"",OFFSET('9. METAS'!$X$20,INT((ROW()-14)/2),0)))</f>
        <v>#REF!</v>
      </c>
      <c r="N427" s="536" t="str">
        <f t="shared" ref="N427" ca="1" si="410">IFERROR(J427/J428,"ND")</f>
        <v>ND</v>
      </c>
      <c r="O427" s="507" t="str">
        <f t="shared" ref="O427" ca="1" si="411">IFERROR(((J427+K427)/H427),"ND")</f>
        <v>ND</v>
      </c>
      <c r="P427" s="538"/>
    </row>
    <row r="428" spans="3:16">
      <c r="C428" s="498"/>
      <c r="D428" s="488"/>
      <c r="E428" s="488"/>
      <c r="F428" s="490"/>
      <c r="G428" s="492"/>
      <c r="H428" s="535"/>
      <c r="I428" s="480"/>
      <c r="J428" s="135" t="str">
        <f ca="1">IF(MOD(ROW()-13,2)=0,IF(ISBLANK(OFFSET(#REF!,INT((ROW()-13)/2),0)),"",OFFSET(#REF!,INT((ROW()-13)/2),0)),IF(ISBLANK(OFFSET('9. METAS'!$U$20,INT((ROW()-14)/2),0)),"",OFFSET('9. METAS'!$U$20,INT((ROW()-14)/2),0)))</f>
        <v/>
      </c>
      <c r="K428" s="136" t="str">
        <f ca="1">IF(MOD(ROW()-13,2)=0,IF(ISBLANK(OFFSET(#REF!,INT((ROW()-13)/2),0)),"",OFFSET(#REF!,INT((ROW()-13)/2),0)),IF(ISBLANK(OFFSET('9. METAS'!$V$20,INT((ROW()-14)/2),0)),"",OFFSET('9. METAS'!$V$20,INT((ROW()-14)/2),0)))</f>
        <v/>
      </c>
      <c r="L428" s="136" t="str">
        <f ca="1">IF(MOD(ROW()-13,2)=0,IF(ISBLANK(OFFSET(#REF!,INT((ROW()-13)/2),0)),"",OFFSET(#REF!,INT((ROW()-13)/2),0)),IF(ISBLANK(OFFSET('9. METAS'!$W$20,INT((ROW()-14)/2),0)),"",OFFSET('9. METAS'!$W$20,INT((ROW()-14)/2),0)))</f>
        <v/>
      </c>
      <c r="M428" s="137" t="str">
        <f ca="1">IF(MOD(ROW()-13,2)=0,IF(ISBLANK(OFFSET(#REF!,INT((ROW()-13)/2),0)),"",OFFSET(#REF!,INT((ROW()-13)/2),0)),IF(ISBLANK(OFFSET('9. METAS'!$X$20,INT((ROW()-14)/2),0)),"",OFFSET('9. METAS'!$X$20,INT((ROW()-14)/2),0)))</f>
        <v/>
      </c>
      <c r="N428" s="537"/>
      <c r="O428" s="508"/>
      <c r="P428" s="539"/>
    </row>
    <row r="429" spans="3:16">
      <c r="C429" s="486" t="str">
        <f ca="1">IF(ISBLANK(OFFSET('5. Pp (3 años)'!$C$46,INT((ROW()-13)/2),0)),"",OFFSET('5. Pp (3 años)'!$C$46,INT((ROW()-13)/2),0))</f>
        <v/>
      </c>
      <c r="D429" s="488" t="str">
        <f ca="1">IF(ISBLANK(OFFSET('5. Pp (3 años)'!$D$46,INT((ROW()-13)/2),0)),"",OFFSET('5. Pp (3 años)'!$D$46,INT((ROW()-13)/2),0))</f>
        <v/>
      </c>
      <c r="E429" s="488" t="str">
        <f ca="1">IF(ISBLANK(OFFSET('5. Pp (3 años)'!$E$46,INT((ROW()-13)/2),0)),"",OFFSET('5. Pp (3 años)'!$E$46,INT((ROW()-13)/2),0))</f>
        <v/>
      </c>
      <c r="F429" s="490" t="str">
        <f ca="1">IF(ISBLANK(OFFSET('5. Pp (3 años)'!$K$46,INT((ROW()-13)/2),0)),"",OFFSET('5. Pp (3 años)'!$K$46,INT((ROW()-13)/2),0))</f>
        <v/>
      </c>
      <c r="G429" s="492" t="str">
        <f ca="1">IF(ISBLANK(OFFSET('5. Pp (3 años)'!$H$46,INT((ROW()-13)/2),0)),"",OFFSET('5. Pp (3 años)'!$H$46,INT((ROW()-13)/2),0))</f>
        <v/>
      </c>
      <c r="H429" s="535" t="str">
        <f ca="1">IF(ISBLANK(OFFSET('9. METAS'!$L$20,INT((ROW()-13)/2),0)),"",OFFSET('9. METAS'!$L$20,INT((ROW()-13)/2),0))</f>
        <v/>
      </c>
      <c r="I429" s="479"/>
      <c r="J429" s="135" t="e">
        <f ca="1">IF(MOD(ROW()-13,2)=0,IF(ISBLANK(OFFSET(#REF!,INT((ROW()-13)/2),0)),"",OFFSET(#REF!,INT((ROW()-13)/2),0)),IF(ISBLANK(OFFSET('9. METAS'!$U$20,INT((ROW()-14)/2),0)),"",OFFSET('9. METAS'!$U$20,INT((ROW()-14)/2),0)))</f>
        <v>#REF!</v>
      </c>
      <c r="K429" s="136" t="e">
        <f ca="1">IF(MOD(ROW()-13,2)=0,IF(ISBLANK(OFFSET(#REF!,INT((ROW()-13)/2),0)),"",OFFSET(#REF!,INT((ROW()-13)/2),0)),IF(ISBLANK(OFFSET('9. METAS'!$V$20,INT((ROW()-14)/2),0)),"",OFFSET('9. METAS'!$V$20,INT((ROW()-14)/2),0)))</f>
        <v>#REF!</v>
      </c>
      <c r="L429" s="136" t="e">
        <f ca="1">IF(MOD(ROW()-13,2)=0,IF(ISBLANK(OFFSET(#REF!,INT((ROW()-13)/2),0)),"",OFFSET(#REF!,INT((ROW()-13)/2),0)),IF(ISBLANK(OFFSET('9. METAS'!$W$20,INT((ROW()-14)/2),0)),"",OFFSET('9. METAS'!$W$20,INT((ROW()-14)/2),0)))</f>
        <v>#REF!</v>
      </c>
      <c r="M429" s="137" t="e">
        <f ca="1">IF(MOD(ROW()-13,2)=0,IF(ISBLANK(OFFSET(#REF!,INT((ROW()-13)/2),0)),"",OFFSET(#REF!,INT((ROW()-13)/2),0)),IF(ISBLANK(OFFSET('9. METAS'!$X$20,INT((ROW()-14)/2),0)),"",OFFSET('9. METAS'!$X$20,INT((ROW()-14)/2),0)))</f>
        <v>#REF!</v>
      </c>
      <c r="N429" s="536" t="str">
        <f t="shared" ref="N429" ca="1" si="412">IFERROR(J429/J430,"ND")</f>
        <v>ND</v>
      </c>
      <c r="O429" s="507" t="str">
        <f t="shared" ref="O429" ca="1" si="413">IFERROR(((J429+K429)/H429),"ND")</f>
        <v>ND</v>
      </c>
      <c r="P429" s="538"/>
    </row>
    <row r="430" spans="3:16">
      <c r="C430" s="498"/>
      <c r="D430" s="488"/>
      <c r="E430" s="488"/>
      <c r="F430" s="490"/>
      <c r="G430" s="492"/>
      <c r="H430" s="535"/>
      <c r="I430" s="480"/>
      <c r="J430" s="135" t="str">
        <f ca="1">IF(MOD(ROW()-13,2)=0,IF(ISBLANK(OFFSET(#REF!,INT((ROW()-13)/2),0)),"",OFFSET(#REF!,INT((ROW()-13)/2),0)),IF(ISBLANK(OFFSET('9. METAS'!$U$20,INT((ROW()-14)/2),0)),"",OFFSET('9. METAS'!$U$20,INT((ROW()-14)/2),0)))</f>
        <v/>
      </c>
      <c r="K430" s="136" t="str">
        <f ca="1">IF(MOD(ROW()-13,2)=0,IF(ISBLANK(OFFSET(#REF!,INT((ROW()-13)/2),0)),"",OFFSET(#REF!,INT((ROW()-13)/2),0)),IF(ISBLANK(OFFSET('9. METAS'!$V$20,INT((ROW()-14)/2),0)),"",OFFSET('9. METAS'!$V$20,INT((ROW()-14)/2),0)))</f>
        <v/>
      </c>
      <c r="L430" s="136" t="str">
        <f ca="1">IF(MOD(ROW()-13,2)=0,IF(ISBLANK(OFFSET(#REF!,INT((ROW()-13)/2),0)),"",OFFSET(#REF!,INT((ROW()-13)/2),0)),IF(ISBLANK(OFFSET('9. METAS'!$W$20,INT((ROW()-14)/2),0)),"",OFFSET('9. METAS'!$W$20,INT((ROW()-14)/2),0)))</f>
        <v/>
      </c>
      <c r="M430" s="137" t="str">
        <f ca="1">IF(MOD(ROW()-13,2)=0,IF(ISBLANK(OFFSET(#REF!,INT((ROW()-13)/2),0)),"",OFFSET(#REF!,INT((ROW()-13)/2),0)),IF(ISBLANK(OFFSET('9. METAS'!$X$20,INT((ROW()-14)/2),0)),"",OFFSET('9. METAS'!$X$20,INT((ROW()-14)/2),0)))</f>
        <v/>
      </c>
      <c r="N430" s="537"/>
      <c r="O430" s="508"/>
      <c r="P430" s="539"/>
    </row>
    <row r="431" spans="3:16">
      <c r="C431" s="486" t="str">
        <f ca="1">IF(ISBLANK(OFFSET('5. Pp (3 años)'!$C$46,INT((ROW()-13)/2),0)),"",OFFSET('5. Pp (3 años)'!$C$46,INT((ROW()-13)/2),0))</f>
        <v/>
      </c>
      <c r="D431" s="488" t="str">
        <f ca="1">IF(ISBLANK(OFFSET('5. Pp (3 años)'!$D$46,INT((ROW()-13)/2),0)),"",OFFSET('5. Pp (3 años)'!$D$46,INT((ROW()-13)/2),0))</f>
        <v/>
      </c>
      <c r="E431" s="488" t="str">
        <f ca="1">IF(ISBLANK(OFFSET('5. Pp (3 años)'!$E$46,INT((ROW()-13)/2),0)),"",OFFSET('5. Pp (3 años)'!$E$46,INT((ROW()-13)/2),0))</f>
        <v/>
      </c>
      <c r="F431" s="490" t="str">
        <f ca="1">IF(ISBLANK(OFFSET('5. Pp (3 años)'!$K$46,INT((ROW()-13)/2),0)),"",OFFSET('5. Pp (3 años)'!$K$46,INT((ROW()-13)/2),0))</f>
        <v/>
      </c>
      <c r="G431" s="492" t="str">
        <f ca="1">IF(ISBLANK(OFFSET('5. Pp (3 años)'!$H$46,INT((ROW()-13)/2),0)),"",OFFSET('5. Pp (3 años)'!$H$46,INT((ROW()-13)/2),0))</f>
        <v/>
      </c>
      <c r="H431" s="535" t="str">
        <f ca="1">IF(ISBLANK(OFFSET('9. METAS'!$L$20,INT((ROW()-13)/2),0)),"",OFFSET('9. METAS'!$L$20,INT((ROW()-13)/2),0))</f>
        <v/>
      </c>
      <c r="I431" s="479"/>
      <c r="J431" s="135" t="e">
        <f ca="1">IF(MOD(ROW()-13,2)=0,IF(ISBLANK(OFFSET(#REF!,INT((ROW()-13)/2),0)),"",OFFSET(#REF!,INT((ROW()-13)/2),0)),IF(ISBLANK(OFFSET('9. METAS'!$U$20,INT((ROW()-14)/2),0)),"",OFFSET('9. METAS'!$U$20,INT((ROW()-14)/2),0)))</f>
        <v>#REF!</v>
      </c>
      <c r="K431" s="136" t="e">
        <f ca="1">IF(MOD(ROW()-13,2)=0,IF(ISBLANK(OFFSET(#REF!,INT((ROW()-13)/2),0)),"",OFFSET(#REF!,INT((ROW()-13)/2),0)),IF(ISBLANK(OFFSET('9. METAS'!$V$20,INT((ROW()-14)/2),0)),"",OFFSET('9. METAS'!$V$20,INT((ROW()-14)/2),0)))</f>
        <v>#REF!</v>
      </c>
      <c r="L431" s="136" t="e">
        <f ca="1">IF(MOD(ROW()-13,2)=0,IF(ISBLANK(OFFSET(#REF!,INT((ROW()-13)/2),0)),"",OFFSET(#REF!,INT((ROW()-13)/2),0)),IF(ISBLANK(OFFSET('9. METAS'!$W$20,INT((ROW()-14)/2),0)),"",OFFSET('9. METAS'!$W$20,INT((ROW()-14)/2),0)))</f>
        <v>#REF!</v>
      </c>
      <c r="M431" s="137" t="e">
        <f ca="1">IF(MOD(ROW()-13,2)=0,IF(ISBLANK(OFFSET(#REF!,INT((ROW()-13)/2),0)),"",OFFSET(#REF!,INT((ROW()-13)/2),0)),IF(ISBLANK(OFFSET('9. METAS'!$X$20,INT((ROW()-14)/2),0)),"",OFFSET('9. METAS'!$X$20,INT((ROW()-14)/2),0)))</f>
        <v>#REF!</v>
      </c>
      <c r="N431" s="536" t="str">
        <f t="shared" ref="N431" ca="1" si="414">IFERROR(J431/J432,"ND")</f>
        <v>ND</v>
      </c>
      <c r="O431" s="507" t="str">
        <f t="shared" ref="O431" ca="1" si="415">IFERROR(((J431+K431)/H431),"ND")</f>
        <v>ND</v>
      </c>
      <c r="P431" s="538"/>
    </row>
    <row r="432" spans="3:16">
      <c r="C432" s="498"/>
      <c r="D432" s="488"/>
      <c r="E432" s="488"/>
      <c r="F432" s="490"/>
      <c r="G432" s="492"/>
      <c r="H432" s="535"/>
      <c r="I432" s="480"/>
      <c r="J432" s="135" t="str">
        <f ca="1">IF(MOD(ROW()-13,2)=0,IF(ISBLANK(OFFSET(#REF!,INT((ROW()-13)/2),0)),"",OFFSET(#REF!,INT((ROW()-13)/2),0)),IF(ISBLANK(OFFSET('9. METAS'!$U$20,INT((ROW()-14)/2),0)),"",OFFSET('9. METAS'!$U$20,INT((ROW()-14)/2),0)))</f>
        <v/>
      </c>
      <c r="K432" s="136" t="str">
        <f ca="1">IF(MOD(ROW()-13,2)=0,IF(ISBLANK(OFFSET(#REF!,INT((ROW()-13)/2),0)),"",OFFSET(#REF!,INT((ROW()-13)/2),0)),IF(ISBLANK(OFFSET('9. METAS'!$V$20,INT((ROW()-14)/2),0)),"",OFFSET('9. METAS'!$V$20,INT((ROW()-14)/2),0)))</f>
        <v/>
      </c>
      <c r="L432" s="136" t="str">
        <f ca="1">IF(MOD(ROW()-13,2)=0,IF(ISBLANK(OFFSET(#REF!,INT((ROW()-13)/2),0)),"",OFFSET(#REF!,INT((ROW()-13)/2),0)),IF(ISBLANK(OFFSET('9. METAS'!$W$20,INT((ROW()-14)/2),0)),"",OFFSET('9. METAS'!$W$20,INT((ROW()-14)/2),0)))</f>
        <v/>
      </c>
      <c r="M432" s="137" t="str">
        <f ca="1">IF(MOD(ROW()-13,2)=0,IF(ISBLANK(OFFSET(#REF!,INT((ROW()-13)/2),0)),"",OFFSET(#REF!,INT((ROW()-13)/2),0)),IF(ISBLANK(OFFSET('9. METAS'!$X$20,INT((ROW()-14)/2),0)),"",OFFSET('9. METAS'!$X$20,INT((ROW()-14)/2),0)))</f>
        <v/>
      </c>
      <c r="N432" s="537"/>
      <c r="O432" s="508"/>
      <c r="P432" s="539"/>
    </row>
    <row r="433" spans="3:16">
      <c r="C433" s="486" t="str">
        <f ca="1">IF(ISBLANK(OFFSET('5. Pp (3 años)'!$C$46,INT((ROW()-13)/2),0)),"",OFFSET('5. Pp (3 años)'!$C$46,INT((ROW()-13)/2),0))</f>
        <v/>
      </c>
      <c r="D433" s="488" t="str">
        <f ca="1">IF(ISBLANK(OFFSET('5. Pp (3 años)'!$D$46,INT((ROW()-13)/2),0)),"",OFFSET('5. Pp (3 años)'!$D$46,INT((ROW()-13)/2),0))</f>
        <v/>
      </c>
      <c r="E433" s="488" t="str">
        <f ca="1">IF(ISBLANK(OFFSET('5. Pp (3 años)'!$E$46,INT((ROW()-13)/2),0)),"",OFFSET('5. Pp (3 años)'!$E$46,INT((ROW()-13)/2),0))</f>
        <v/>
      </c>
      <c r="F433" s="490" t="str">
        <f ca="1">IF(ISBLANK(OFFSET('5. Pp (3 años)'!$K$46,INT((ROW()-13)/2),0)),"",OFFSET('5. Pp (3 años)'!$K$46,INT((ROW()-13)/2),0))</f>
        <v/>
      </c>
      <c r="G433" s="492" t="str">
        <f ca="1">IF(ISBLANK(OFFSET('5. Pp (3 años)'!$H$46,INT((ROW()-13)/2),0)),"",OFFSET('5. Pp (3 años)'!$H$46,INT((ROW()-13)/2),0))</f>
        <v/>
      </c>
      <c r="H433" s="535" t="str">
        <f ca="1">IF(ISBLANK(OFFSET('9. METAS'!$L$20,INT((ROW()-13)/2),0)),"",OFFSET('9. METAS'!$L$20,INT((ROW()-13)/2),0))</f>
        <v/>
      </c>
      <c r="I433" s="479"/>
      <c r="J433" s="135" t="e">
        <f ca="1">IF(MOD(ROW()-13,2)=0,IF(ISBLANK(OFFSET(#REF!,INT((ROW()-13)/2),0)),"",OFFSET(#REF!,INT((ROW()-13)/2),0)),IF(ISBLANK(OFFSET('9. METAS'!$U$20,INT((ROW()-14)/2),0)),"",OFFSET('9. METAS'!$U$20,INT((ROW()-14)/2),0)))</f>
        <v>#REF!</v>
      </c>
      <c r="K433" s="136" t="e">
        <f ca="1">IF(MOD(ROW()-13,2)=0,IF(ISBLANK(OFFSET(#REF!,INT((ROW()-13)/2),0)),"",OFFSET(#REF!,INT((ROW()-13)/2),0)),IF(ISBLANK(OFFSET('9. METAS'!$V$20,INT((ROW()-14)/2),0)),"",OFFSET('9. METAS'!$V$20,INT((ROW()-14)/2),0)))</f>
        <v>#REF!</v>
      </c>
      <c r="L433" s="136" t="e">
        <f ca="1">IF(MOD(ROW()-13,2)=0,IF(ISBLANK(OFFSET(#REF!,INT((ROW()-13)/2),0)),"",OFFSET(#REF!,INT((ROW()-13)/2),0)),IF(ISBLANK(OFFSET('9. METAS'!$W$20,INT((ROW()-14)/2),0)),"",OFFSET('9. METAS'!$W$20,INT((ROW()-14)/2),0)))</f>
        <v>#REF!</v>
      </c>
      <c r="M433" s="137" t="e">
        <f ca="1">IF(MOD(ROW()-13,2)=0,IF(ISBLANK(OFFSET(#REF!,INT((ROW()-13)/2),0)),"",OFFSET(#REF!,INT((ROW()-13)/2),0)),IF(ISBLANK(OFFSET('9. METAS'!$X$20,INT((ROW()-14)/2),0)),"",OFFSET('9. METAS'!$X$20,INT((ROW()-14)/2),0)))</f>
        <v>#REF!</v>
      </c>
      <c r="N433" s="536" t="str">
        <f t="shared" ref="N433" ca="1" si="416">IFERROR(J433/J434,"ND")</f>
        <v>ND</v>
      </c>
      <c r="O433" s="507" t="str">
        <f t="shared" ref="O433" ca="1" si="417">IFERROR(((J433+K433)/H433),"ND")</f>
        <v>ND</v>
      </c>
      <c r="P433" s="538"/>
    </row>
    <row r="434" spans="3:16">
      <c r="C434" s="498"/>
      <c r="D434" s="488"/>
      <c r="E434" s="488"/>
      <c r="F434" s="490"/>
      <c r="G434" s="492"/>
      <c r="H434" s="535"/>
      <c r="I434" s="480"/>
      <c r="J434" s="135" t="str">
        <f ca="1">IF(MOD(ROW()-13,2)=0,IF(ISBLANK(OFFSET(#REF!,INT((ROW()-13)/2),0)),"",OFFSET(#REF!,INT((ROW()-13)/2),0)),IF(ISBLANK(OFFSET('9. METAS'!$U$20,INT((ROW()-14)/2),0)),"",OFFSET('9. METAS'!$U$20,INT((ROW()-14)/2),0)))</f>
        <v/>
      </c>
      <c r="K434" s="136" t="str">
        <f ca="1">IF(MOD(ROW()-13,2)=0,IF(ISBLANK(OFFSET(#REF!,INT((ROW()-13)/2),0)),"",OFFSET(#REF!,INT((ROW()-13)/2),0)),IF(ISBLANK(OFFSET('9. METAS'!$V$20,INT((ROW()-14)/2),0)),"",OFFSET('9. METAS'!$V$20,INT((ROW()-14)/2),0)))</f>
        <v/>
      </c>
      <c r="L434" s="136" t="str">
        <f ca="1">IF(MOD(ROW()-13,2)=0,IF(ISBLANK(OFFSET(#REF!,INT((ROW()-13)/2),0)),"",OFFSET(#REF!,INT((ROW()-13)/2),0)),IF(ISBLANK(OFFSET('9. METAS'!$W$20,INT((ROW()-14)/2),0)),"",OFFSET('9. METAS'!$W$20,INT((ROW()-14)/2),0)))</f>
        <v/>
      </c>
      <c r="M434" s="137" t="str">
        <f ca="1">IF(MOD(ROW()-13,2)=0,IF(ISBLANK(OFFSET(#REF!,INT((ROW()-13)/2),0)),"",OFFSET(#REF!,INT((ROW()-13)/2),0)),IF(ISBLANK(OFFSET('9. METAS'!$X$20,INT((ROW()-14)/2),0)),"",OFFSET('9. METAS'!$X$20,INT((ROW()-14)/2),0)))</f>
        <v/>
      </c>
      <c r="N434" s="537"/>
      <c r="O434" s="508"/>
      <c r="P434" s="539"/>
    </row>
    <row r="435" spans="3:16">
      <c r="C435" s="486" t="str">
        <f ca="1">IF(ISBLANK(OFFSET('5. Pp (3 años)'!$C$46,INT((ROW()-13)/2),0)),"",OFFSET('5. Pp (3 años)'!$C$46,INT((ROW()-13)/2),0))</f>
        <v/>
      </c>
      <c r="D435" s="488" t="str">
        <f ca="1">IF(ISBLANK(OFFSET('5. Pp (3 años)'!$D$46,INT((ROW()-13)/2),0)),"",OFFSET('5. Pp (3 años)'!$D$46,INT((ROW()-13)/2),0))</f>
        <v/>
      </c>
      <c r="E435" s="488" t="str">
        <f ca="1">IF(ISBLANK(OFFSET('5. Pp (3 años)'!$E$46,INT((ROW()-13)/2),0)),"",OFFSET('5. Pp (3 años)'!$E$46,INT((ROW()-13)/2),0))</f>
        <v/>
      </c>
      <c r="F435" s="490" t="str">
        <f ca="1">IF(ISBLANK(OFFSET('5. Pp (3 años)'!$K$46,INT((ROW()-13)/2),0)),"",OFFSET('5. Pp (3 años)'!$K$46,INT((ROW()-13)/2),0))</f>
        <v/>
      </c>
      <c r="G435" s="492" t="str">
        <f ca="1">IF(ISBLANK(OFFSET('5. Pp (3 años)'!$H$46,INT((ROW()-13)/2),0)),"",OFFSET('5. Pp (3 años)'!$H$46,INT((ROW()-13)/2),0))</f>
        <v/>
      </c>
      <c r="H435" s="535" t="str">
        <f ca="1">IF(ISBLANK(OFFSET('9. METAS'!$L$20,INT((ROW()-13)/2),0)),"",OFFSET('9. METAS'!$L$20,INT((ROW()-13)/2),0))</f>
        <v/>
      </c>
      <c r="I435" s="479"/>
      <c r="J435" s="135" t="e">
        <f ca="1">IF(MOD(ROW()-13,2)=0,IF(ISBLANK(OFFSET(#REF!,INT((ROW()-13)/2),0)),"",OFFSET(#REF!,INT((ROW()-13)/2),0)),IF(ISBLANK(OFFSET('9. METAS'!$U$20,INT((ROW()-14)/2),0)),"",OFFSET('9. METAS'!$U$20,INT((ROW()-14)/2),0)))</f>
        <v>#REF!</v>
      </c>
      <c r="K435" s="136" t="e">
        <f ca="1">IF(MOD(ROW()-13,2)=0,IF(ISBLANK(OFFSET(#REF!,INT((ROW()-13)/2),0)),"",OFFSET(#REF!,INT((ROW()-13)/2),0)),IF(ISBLANK(OFFSET('9. METAS'!$V$20,INT((ROW()-14)/2),0)),"",OFFSET('9. METAS'!$V$20,INT((ROW()-14)/2),0)))</f>
        <v>#REF!</v>
      </c>
      <c r="L435" s="136" t="e">
        <f ca="1">IF(MOD(ROW()-13,2)=0,IF(ISBLANK(OFFSET(#REF!,INT((ROW()-13)/2),0)),"",OFFSET(#REF!,INT((ROW()-13)/2),0)),IF(ISBLANK(OFFSET('9. METAS'!$W$20,INT((ROW()-14)/2),0)),"",OFFSET('9. METAS'!$W$20,INT((ROW()-14)/2),0)))</f>
        <v>#REF!</v>
      </c>
      <c r="M435" s="137" t="e">
        <f ca="1">IF(MOD(ROW()-13,2)=0,IF(ISBLANK(OFFSET(#REF!,INT((ROW()-13)/2),0)),"",OFFSET(#REF!,INT((ROW()-13)/2),0)),IF(ISBLANK(OFFSET('9. METAS'!$X$20,INT((ROW()-14)/2),0)),"",OFFSET('9. METAS'!$X$20,INT((ROW()-14)/2),0)))</f>
        <v>#REF!</v>
      </c>
      <c r="N435" s="536" t="str">
        <f t="shared" ref="N435" ca="1" si="418">IFERROR(J435/J436,"ND")</f>
        <v>ND</v>
      </c>
      <c r="O435" s="507" t="str">
        <f t="shared" ref="O435" ca="1" si="419">IFERROR(((J435+K435)/H435),"ND")</f>
        <v>ND</v>
      </c>
      <c r="P435" s="538"/>
    </row>
    <row r="436" spans="3:16">
      <c r="C436" s="498"/>
      <c r="D436" s="488"/>
      <c r="E436" s="488"/>
      <c r="F436" s="490"/>
      <c r="G436" s="492"/>
      <c r="H436" s="535"/>
      <c r="I436" s="480"/>
      <c r="J436" s="135" t="str">
        <f ca="1">IF(MOD(ROW()-13,2)=0,IF(ISBLANK(OFFSET(#REF!,INT((ROW()-13)/2),0)),"",OFFSET(#REF!,INT((ROW()-13)/2),0)),IF(ISBLANK(OFFSET('9. METAS'!$U$20,INT((ROW()-14)/2),0)),"",OFFSET('9. METAS'!$U$20,INT((ROW()-14)/2),0)))</f>
        <v/>
      </c>
      <c r="K436" s="136" t="str">
        <f ca="1">IF(MOD(ROW()-13,2)=0,IF(ISBLANK(OFFSET(#REF!,INT((ROW()-13)/2),0)),"",OFFSET(#REF!,INT((ROW()-13)/2),0)),IF(ISBLANK(OFFSET('9. METAS'!$V$20,INT((ROW()-14)/2),0)),"",OFFSET('9. METAS'!$V$20,INT((ROW()-14)/2),0)))</f>
        <v/>
      </c>
      <c r="L436" s="136" t="str">
        <f ca="1">IF(MOD(ROW()-13,2)=0,IF(ISBLANK(OFFSET(#REF!,INT((ROW()-13)/2),0)),"",OFFSET(#REF!,INT((ROW()-13)/2),0)),IF(ISBLANK(OFFSET('9. METAS'!$W$20,INT((ROW()-14)/2),0)),"",OFFSET('9. METAS'!$W$20,INT((ROW()-14)/2),0)))</f>
        <v/>
      </c>
      <c r="M436" s="137" t="str">
        <f ca="1">IF(MOD(ROW()-13,2)=0,IF(ISBLANK(OFFSET(#REF!,INT((ROW()-13)/2),0)),"",OFFSET(#REF!,INT((ROW()-13)/2),0)),IF(ISBLANK(OFFSET('9. METAS'!$X$20,INT((ROW()-14)/2),0)),"",OFFSET('9. METAS'!$X$20,INT((ROW()-14)/2),0)))</f>
        <v/>
      </c>
      <c r="N436" s="537"/>
      <c r="O436" s="508"/>
      <c r="P436" s="539"/>
    </row>
    <row r="437" spans="3:16">
      <c r="C437" s="486" t="str">
        <f ca="1">IF(ISBLANK(OFFSET('5. Pp (3 años)'!$C$46,INT((ROW()-13)/2),0)),"",OFFSET('5. Pp (3 años)'!$C$46,INT((ROW()-13)/2),0))</f>
        <v/>
      </c>
      <c r="D437" s="488" t="str">
        <f ca="1">IF(ISBLANK(OFFSET('5. Pp (3 años)'!$D$46,INT((ROW()-13)/2),0)),"",OFFSET('5. Pp (3 años)'!$D$46,INT((ROW()-13)/2),0))</f>
        <v/>
      </c>
      <c r="E437" s="488" t="str">
        <f ca="1">IF(ISBLANK(OFFSET('5. Pp (3 años)'!$E$46,INT((ROW()-13)/2),0)),"",OFFSET('5. Pp (3 años)'!$E$46,INT((ROW()-13)/2),0))</f>
        <v/>
      </c>
      <c r="F437" s="490" t="str">
        <f ca="1">IF(ISBLANK(OFFSET('5. Pp (3 años)'!$K$46,INT((ROW()-13)/2),0)),"",OFFSET('5. Pp (3 años)'!$K$46,INT((ROW()-13)/2),0))</f>
        <v/>
      </c>
      <c r="G437" s="492" t="str">
        <f ca="1">IF(ISBLANK(OFFSET('5. Pp (3 años)'!$H$46,INT((ROW()-13)/2),0)),"",OFFSET('5. Pp (3 años)'!$H$46,INT((ROW()-13)/2),0))</f>
        <v/>
      </c>
      <c r="H437" s="535" t="str">
        <f ca="1">IF(ISBLANK(OFFSET('9. METAS'!$L$20,INT((ROW()-13)/2),0)),"",OFFSET('9. METAS'!$L$20,INT((ROW()-13)/2),0))</f>
        <v/>
      </c>
      <c r="I437" s="479"/>
      <c r="J437" s="135" t="e">
        <f ca="1">IF(MOD(ROW()-13,2)=0,IF(ISBLANK(OFFSET(#REF!,INT((ROW()-13)/2),0)),"",OFFSET(#REF!,INT((ROW()-13)/2),0)),IF(ISBLANK(OFFSET('9. METAS'!$U$20,INT((ROW()-14)/2),0)),"",OFFSET('9. METAS'!$U$20,INT((ROW()-14)/2),0)))</f>
        <v>#REF!</v>
      </c>
      <c r="K437" s="136" t="e">
        <f ca="1">IF(MOD(ROW()-13,2)=0,IF(ISBLANK(OFFSET(#REF!,INT((ROW()-13)/2),0)),"",OFFSET(#REF!,INT((ROW()-13)/2),0)),IF(ISBLANK(OFFSET('9. METAS'!$V$20,INT((ROW()-14)/2),0)),"",OFFSET('9. METAS'!$V$20,INT((ROW()-14)/2),0)))</f>
        <v>#REF!</v>
      </c>
      <c r="L437" s="136" t="e">
        <f ca="1">IF(MOD(ROW()-13,2)=0,IF(ISBLANK(OFFSET(#REF!,INT((ROW()-13)/2),0)),"",OFFSET(#REF!,INT((ROW()-13)/2),0)),IF(ISBLANK(OFFSET('9. METAS'!$W$20,INT((ROW()-14)/2),0)),"",OFFSET('9. METAS'!$W$20,INT((ROW()-14)/2),0)))</f>
        <v>#REF!</v>
      </c>
      <c r="M437" s="137" t="e">
        <f ca="1">IF(MOD(ROW()-13,2)=0,IF(ISBLANK(OFFSET(#REF!,INT((ROW()-13)/2),0)),"",OFFSET(#REF!,INT((ROW()-13)/2),0)),IF(ISBLANK(OFFSET('9. METAS'!$X$20,INT((ROW()-14)/2),0)),"",OFFSET('9. METAS'!$X$20,INT((ROW()-14)/2),0)))</f>
        <v>#REF!</v>
      </c>
      <c r="N437" s="536" t="str">
        <f t="shared" ref="N437" ca="1" si="420">IFERROR(J437/J438,"ND")</f>
        <v>ND</v>
      </c>
      <c r="O437" s="507" t="str">
        <f t="shared" ref="O437" ca="1" si="421">IFERROR(((J437+K437)/H437),"ND")</f>
        <v>ND</v>
      </c>
      <c r="P437" s="538"/>
    </row>
    <row r="438" spans="3:16">
      <c r="C438" s="498"/>
      <c r="D438" s="488"/>
      <c r="E438" s="488"/>
      <c r="F438" s="490"/>
      <c r="G438" s="492"/>
      <c r="H438" s="535"/>
      <c r="I438" s="480"/>
      <c r="J438" s="135" t="str">
        <f ca="1">IF(MOD(ROW()-13,2)=0,IF(ISBLANK(OFFSET(#REF!,INT((ROW()-13)/2),0)),"",OFFSET(#REF!,INT((ROW()-13)/2),0)),IF(ISBLANK(OFFSET('9. METAS'!$U$20,INT((ROW()-14)/2),0)),"",OFFSET('9. METAS'!$U$20,INT((ROW()-14)/2),0)))</f>
        <v/>
      </c>
      <c r="K438" s="136" t="str">
        <f ca="1">IF(MOD(ROW()-13,2)=0,IF(ISBLANK(OFFSET(#REF!,INT((ROW()-13)/2),0)),"",OFFSET(#REF!,INT((ROW()-13)/2),0)),IF(ISBLANK(OFFSET('9. METAS'!$V$20,INT((ROW()-14)/2),0)),"",OFFSET('9. METAS'!$V$20,INT((ROW()-14)/2),0)))</f>
        <v/>
      </c>
      <c r="L438" s="136" t="str">
        <f ca="1">IF(MOD(ROW()-13,2)=0,IF(ISBLANK(OFFSET(#REF!,INT((ROW()-13)/2),0)),"",OFFSET(#REF!,INT((ROW()-13)/2),0)),IF(ISBLANK(OFFSET('9. METAS'!$W$20,INT((ROW()-14)/2),0)),"",OFFSET('9. METAS'!$W$20,INT((ROW()-14)/2),0)))</f>
        <v/>
      </c>
      <c r="M438" s="137" t="str">
        <f ca="1">IF(MOD(ROW()-13,2)=0,IF(ISBLANK(OFFSET(#REF!,INT((ROW()-13)/2),0)),"",OFFSET(#REF!,INT((ROW()-13)/2),0)),IF(ISBLANK(OFFSET('9. METAS'!$X$20,INT((ROW()-14)/2),0)),"",OFFSET('9. METAS'!$X$20,INT((ROW()-14)/2),0)))</f>
        <v/>
      </c>
      <c r="N438" s="537"/>
      <c r="O438" s="508"/>
      <c r="P438" s="539"/>
    </row>
    <row r="439" spans="3:16">
      <c r="C439" s="486" t="str">
        <f ca="1">IF(ISBLANK(OFFSET('5. Pp (3 años)'!$C$46,INT((ROW()-13)/2),0)),"",OFFSET('5. Pp (3 años)'!$C$46,INT((ROW()-13)/2),0))</f>
        <v/>
      </c>
      <c r="D439" s="488" t="str">
        <f ca="1">IF(ISBLANK(OFFSET('5. Pp (3 años)'!$D$46,INT((ROW()-13)/2),0)),"",OFFSET('5. Pp (3 años)'!$D$46,INT((ROW()-13)/2),0))</f>
        <v/>
      </c>
      <c r="E439" s="488" t="str">
        <f ca="1">IF(ISBLANK(OFFSET('5. Pp (3 años)'!$E$46,INT((ROW()-13)/2),0)),"",OFFSET('5. Pp (3 años)'!$E$46,INT((ROW()-13)/2),0))</f>
        <v/>
      </c>
      <c r="F439" s="490" t="str">
        <f ca="1">IF(ISBLANK(OFFSET('5. Pp (3 años)'!$K$46,INT((ROW()-13)/2),0)),"",OFFSET('5. Pp (3 años)'!$K$46,INT((ROW()-13)/2),0))</f>
        <v/>
      </c>
      <c r="G439" s="492" t="str">
        <f ca="1">IF(ISBLANK(OFFSET('5. Pp (3 años)'!$H$46,INT((ROW()-13)/2),0)),"",OFFSET('5. Pp (3 años)'!$H$46,INT((ROW()-13)/2),0))</f>
        <v/>
      </c>
      <c r="H439" s="535" t="str">
        <f ca="1">IF(ISBLANK(OFFSET('9. METAS'!$L$20,INT((ROW()-13)/2),0)),"",OFFSET('9. METAS'!$L$20,INT((ROW()-13)/2),0))</f>
        <v/>
      </c>
      <c r="I439" s="479"/>
      <c r="J439" s="135" t="e">
        <f ca="1">IF(MOD(ROW()-13,2)=0,IF(ISBLANK(OFFSET(#REF!,INT((ROW()-13)/2),0)),"",OFFSET(#REF!,INT((ROW()-13)/2),0)),IF(ISBLANK(OFFSET('9. METAS'!$U$20,INT((ROW()-14)/2),0)),"",OFFSET('9. METAS'!$U$20,INT((ROW()-14)/2),0)))</f>
        <v>#REF!</v>
      </c>
      <c r="K439" s="136" t="e">
        <f ca="1">IF(MOD(ROW()-13,2)=0,IF(ISBLANK(OFFSET(#REF!,INT((ROW()-13)/2),0)),"",OFFSET(#REF!,INT((ROW()-13)/2),0)),IF(ISBLANK(OFFSET('9. METAS'!$V$20,INT((ROW()-14)/2),0)),"",OFFSET('9. METAS'!$V$20,INT((ROW()-14)/2),0)))</f>
        <v>#REF!</v>
      </c>
      <c r="L439" s="136" t="e">
        <f ca="1">IF(MOD(ROW()-13,2)=0,IF(ISBLANK(OFFSET(#REF!,INT((ROW()-13)/2),0)),"",OFFSET(#REF!,INT((ROW()-13)/2),0)),IF(ISBLANK(OFFSET('9. METAS'!$W$20,INT((ROW()-14)/2),0)),"",OFFSET('9. METAS'!$W$20,INT((ROW()-14)/2),0)))</f>
        <v>#REF!</v>
      </c>
      <c r="M439" s="137" t="e">
        <f ca="1">IF(MOD(ROW()-13,2)=0,IF(ISBLANK(OFFSET(#REF!,INT((ROW()-13)/2),0)),"",OFFSET(#REF!,INT((ROW()-13)/2),0)),IF(ISBLANK(OFFSET('9. METAS'!$X$20,INT((ROW()-14)/2),0)),"",OFFSET('9. METAS'!$X$20,INT((ROW()-14)/2),0)))</f>
        <v>#REF!</v>
      </c>
      <c r="N439" s="536" t="str">
        <f t="shared" ref="N439" ca="1" si="422">IFERROR(J439/J440,"ND")</f>
        <v>ND</v>
      </c>
      <c r="O439" s="507" t="str">
        <f t="shared" ref="O439" ca="1" si="423">IFERROR(((J439+K439)/H439),"ND")</f>
        <v>ND</v>
      </c>
      <c r="P439" s="538"/>
    </row>
    <row r="440" spans="3:16">
      <c r="C440" s="498"/>
      <c r="D440" s="488"/>
      <c r="E440" s="488"/>
      <c r="F440" s="490"/>
      <c r="G440" s="492"/>
      <c r="H440" s="535"/>
      <c r="I440" s="480"/>
      <c r="J440" s="135" t="str">
        <f ca="1">IF(MOD(ROW()-13,2)=0,IF(ISBLANK(OFFSET(#REF!,INT((ROW()-13)/2),0)),"",OFFSET(#REF!,INT((ROW()-13)/2),0)),IF(ISBLANK(OFFSET('9. METAS'!$U$20,INT((ROW()-14)/2),0)),"",OFFSET('9. METAS'!$U$20,INT((ROW()-14)/2),0)))</f>
        <v/>
      </c>
      <c r="K440" s="136" t="str">
        <f ca="1">IF(MOD(ROW()-13,2)=0,IF(ISBLANK(OFFSET(#REF!,INT((ROW()-13)/2),0)),"",OFFSET(#REF!,INT((ROW()-13)/2),0)),IF(ISBLANK(OFFSET('9. METAS'!$V$20,INT((ROW()-14)/2),0)),"",OFFSET('9. METAS'!$V$20,INT((ROW()-14)/2),0)))</f>
        <v/>
      </c>
      <c r="L440" s="136" t="str">
        <f ca="1">IF(MOD(ROW()-13,2)=0,IF(ISBLANK(OFFSET(#REF!,INT((ROW()-13)/2),0)),"",OFFSET(#REF!,INT((ROW()-13)/2),0)),IF(ISBLANK(OFFSET('9. METAS'!$W$20,INT((ROW()-14)/2),0)),"",OFFSET('9. METAS'!$W$20,INT((ROW()-14)/2),0)))</f>
        <v/>
      </c>
      <c r="M440" s="137" t="str">
        <f ca="1">IF(MOD(ROW()-13,2)=0,IF(ISBLANK(OFFSET(#REF!,INT((ROW()-13)/2),0)),"",OFFSET(#REF!,INT((ROW()-13)/2),0)),IF(ISBLANK(OFFSET('9. METAS'!$X$20,INT((ROW()-14)/2),0)),"",OFFSET('9. METAS'!$X$20,INT((ROW()-14)/2),0)))</f>
        <v/>
      </c>
      <c r="N440" s="537"/>
      <c r="O440" s="508"/>
      <c r="P440" s="539"/>
    </row>
    <row r="441" spans="3:16">
      <c r="C441" s="486" t="str">
        <f ca="1">IF(ISBLANK(OFFSET('5. Pp (3 años)'!$C$46,INT((ROW()-13)/2),0)),"",OFFSET('5. Pp (3 años)'!$C$46,INT((ROW()-13)/2),0))</f>
        <v/>
      </c>
      <c r="D441" s="488" t="str">
        <f ca="1">IF(ISBLANK(OFFSET('5. Pp (3 años)'!$D$46,INT((ROW()-13)/2),0)),"",OFFSET('5. Pp (3 años)'!$D$46,INT((ROW()-13)/2),0))</f>
        <v/>
      </c>
      <c r="E441" s="488" t="str">
        <f ca="1">IF(ISBLANK(OFFSET('5. Pp (3 años)'!$E$46,INT((ROW()-13)/2),0)),"",OFFSET('5. Pp (3 años)'!$E$46,INT((ROW()-13)/2),0))</f>
        <v/>
      </c>
      <c r="F441" s="490" t="str">
        <f ca="1">IF(ISBLANK(OFFSET('5. Pp (3 años)'!$K$46,INT((ROW()-13)/2),0)),"",OFFSET('5. Pp (3 años)'!$K$46,INT((ROW()-13)/2),0))</f>
        <v/>
      </c>
      <c r="G441" s="492" t="str">
        <f ca="1">IF(ISBLANK(OFFSET('5. Pp (3 años)'!$H$46,INT((ROW()-13)/2),0)),"",OFFSET('5. Pp (3 años)'!$H$46,INT((ROW()-13)/2),0))</f>
        <v/>
      </c>
      <c r="H441" s="535" t="str">
        <f ca="1">IF(ISBLANK(OFFSET('9. METAS'!$L$20,INT((ROW()-13)/2),0)),"",OFFSET('9. METAS'!$L$20,INT((ROW()-13)/2),0))</f>
        <v/>
      </c>
      <c r="I441" s="479"/>
      <c r="J441" s="135" t="e">
        <f ca="1">IF(MOD(ROW()-13,2)=0,IF(ISBLANK(OFFSET(#REF!,INT((ROW()-13)/2),0)),"",OFFSET(#REF!,INT((ROW()-13)/2),0)),IF(ISBLANK(OFFSET('9. METAS'!$U$20,INT((ROW()-14)/2),0)),"",OFFSET('9. METAS'!$U$20,INT((ROW()-14)/2),0)))</f>
        <v>#REF!</v>
      </c>
      <c r="K441" s="136" t="e">
        <f ca="1">IF(MOD(ROW()-13,2)=0,IF(ISBLANK(OFFSET(#REF!,INT((ROW()-13)/2),0)),"",OFFSET(#REF!,INT((ROW()-13)/2),0)),IF(ISBLANK(OFFSET('9. METAS'!$V$20,INT((ROW()-14)/2),0)),"",OFFSET('9. METAS'!$V$20,INT((ROW()-14)/2),0)))</f>
        <v>#REF!</v>
      </c>
      <c r="L441" s="136" t="e">
        <f ca="1">IF(MOD(ROW()-13,2)=0,IF(ISBLANK(OFFSET(#REF!,INT((ROW()-13)/2),0)),"",OFFSET(#REF!,INT((ROW()-13)/2),0)),IF(ISBLANK(OFFSET('9. METAS'!$W$20,INT((ROW()-14)/2),0)),"",OFFSET('9. METAS'!$W$20,INT((ROW()-14)/2),0)))</f>
        <v>#REF!</v>
      </c>
      <c r="M441" s="137" t="e">
        <f ca="1">IF(MOD(ROW()-13,2)=0,IF(ISBLANK(OFFSET(#REF!,INT((ROW()-13)/2),0)),"",OFFSET(#REF!,INT((ROW()-13)/2),0)),IF(ISBLANK(OFFSET('9. METAS'!$X$20,INT((ROW()-14)/2),0)),"",OFFSET('9. METAS'!$X$20,INT((ROW()-14)/2),0)))</f>
        <v>#REF!</v>
      </c>
      <c r="N441" s="536" t="str">
        <f t="shared" ref="N441" ca="1" si="424">IFERROR(J441/J442,"ND")</f>
        <v>ND</v>
      </c>
      <c r="O441" s="507" t="str">
        <f t="shared" ref="O441" ca="1" si="425">IFERROR(((J441+K441)/H441),"ND")</f>
        <v>ND</v>
      </c>
      <c r="P441" s="538"/>
    </row>
    <row r="442" spans="3:16">
      <c r="C442" s="498"/>
      <c r="D442" s="488"/>
      <c r="E442" s="488"/>
      <c r="F442" s="490"/>
      <c r="G442" s="492"/>
      <c r="H442" s="535"/>
      <c r="I442" s="480"/>
      <c r="J442" s="135" t="str">
        <f ca="1">IF(MOD(ROW()-13,2)=0,IF(ISBLANK(OFFSET(#REF!,INT((ROW()-13)/2),0)),"",OFFSET(#REF!,INT((ROW()-13)/2),0)),IF(ISBLANK(OFFSET('9. METAS'!$U$20,INT((ROW()-14)/2),0)),"",OFFSET('9. METAS'!$U$20,INT((ROW()-14)/2),0)))</f>
        <v/>
      </c>
      <c r="K442" s="136" t="str">
        <f ca="1">IF(MOD(ROW()-13,2)=0,IF(ISBLANK(OFFSET(#REF!,INT((ROW()-13)/2),0)),"",OFFSET(#REF!,INT((ROW()-13)/2),0)),IF(ISBLANK(OFFSET('9. METAS'!$V$20,INT((ROW()-14)/2),0)),"",OFFSET('9. METAS'!$V$20,INT((ROW()-14)/2),0)))</f>
        <v/>
      </c>
      <c r="L442" s="136" t="str">
        <f ca="1">IF(MOD(ROW()-13,2)=0,IF(ISBLANK(OFFSET(#REF!,INT((ROW()-13)/2),0)),"",OFFSET(#REF!,INT((ROW()-13)/2),0)),IF(ISBLANK(OFFSET('9. METAS'!$W$20,INT((ROW()-14)/2),0)),"",OFFSET('9. METAS'!$W$20,INT((ROW()-14)/2),0)))</f>
        <v/>
      </c>
      <c r="M442" s="137" t="str">
        <f ca="1">IF(MOD(ROW()-13,2)=0,IF(ISBLANK(OFFSET(#REF!,INT((ROW()-13)/2),0)),"",OFFSET(#REF!,INT((ROW()-13)/2),0)),IF(ISBLANK(OFFSET('9. METAS'!$X$20,INT((ROW()-14)/2),0)),"",OFFSET('9. METAS'!$X$20,INT((ROW()-14)/2),0)))</f>
        <v/>
      </c>
      <c r="N442" s="537"/>
      <c r="O442" s="508"/>
      <c r="P442" s="539"/>
    </row>
    <row r="443" spans="3:16">
      <c r="C443" s="486" t="str">
        <f ca="1">IF(ISBLANK(OFFSET('5. Pp (3 años)'!$C$46,INT((ROW()-13)/2),0)),"",OFFSET('5. Pp (3 años)'!$C$46,INT((ROW()-13)/2),0))</f>
        <v/>
      </c>
      <c r="D443" s="488" t="str">
        <f ca="1">IF(ISBLANK(OFFSET('5. Pp (3 años)'!$D$46,INT((ROW()-13)/2),0)),"",OFFSET('5. Pp (3 años)'!$D$46,INT((ROW()-13)/2),0))</f>
        <v/>
      </c>
      <c r="E443" s="488" t="str">
        <f ca="1">IF(ISBLANK(OFFSET('5. Pp (3 años)'!$E$46,INT((ROW()-13)/2),0)),"",OFFSET('5. Pp (3 años)'!$E$46,INT((ROW()-13)/2),0))</f>
        <v/>
      </c>
      <c r="F443" s="490" t="str">
        <f ca="1">IF(ISBLANK(OFFSET('5. Pp (3 años)'!$K$46,INT((ROW()-13)/2),0)),"",OFFSET('5. Pp (3 años)'!$K$46,INT((ROW()-13)/2),0))</f>
        <v/>
      </c>
      <c r="G443" s="492" t="str">
        <f ca="1">IF(ISBLANK(OFFSET('5. Pp (3 años)'!$H$46,INT((ROW()-13)/2),0)),"",OFFSET('5. Pp (3 años)'!$H$46,INT((ROW()-13)/2),0))</f>
        <v/>
      </c>
      <c r="H443" s="535" t="str">
        <f ca="1">IF(ISBLANK(OFFSET('9. METAS'!$L$20,INT((ROW()-13)/2),0)),"",OFFSET('9. METAS'!$L$20,INT((ROW()-13)/2),0))</f>
        <v/>
      </c>
      <c r="I443" s="479"/>
      <c r="J443" s="135" t="e">
        <f ca="1">IF(MOD(ROW()-13,2)=0,IF(ISBLANK(OFFSET(#REF!,INT((ROW()-13)/2),0)),"",OFFSET(#REF!,INT((ROW()-13)/2),0)),IF(ISBLANK(OFFSET('9. METAS'!$U$20,INT((ROW()-14)/2),0)),"",OFFSET('9. METAS'!$U$20,INT((ROW()-14)/2),0)))</f>
        <v>#REF!</v>
      </c>
      <c r="K443" s="136" t="e">
        <f ca="1">IF(MOD(ROW()-13,2)=0,IF(ISBLANK(OFFSET(#REF!,INT((ROW()-13)/2),0)),"",OFFSET(#REF!,INT((ROW()-13)/2),0)),IF(ISBLANK(OFFSET('9. METAS'!$V$20,INT((ROW()-14)/2),0)),"",OFFSET('9. METAS'!$V$20,INT((ROW()-14)/2),0)))</f>
        <v>#REF!</v>
      </c>
      <c r="L443" s="136" t="e">
        <f ca="1">IF(MOD(ROW()-13,2)=0,IF(ISBLANK(OFFSET(#REF!,INT((ROW()-13)/2),0)),"",OFFSET(#REF!,INT((ROW()-13)/2),0)),IF(ISBLANK(OFFSET('9. METAS'!$W$20,INT((ROW()-14)/2),0)),"",OFFSET('9. METAS'!$W$20,INT((ROW()-14)/2),0)))</f>
        <v>#REF!</v>
      </c>
      <c r="M443" s="137" t="e">
        <f ca="1">IF(MOD(ROW()-13,2)=0,IF(ISBLANK(OFFSET(#REF!,INT((ROW()-13)/2),0)),"",OFFSET(#REF!,INT((ROW()-13)/2),0)),IF(ISBLANK(OFFSET('9. METAS'!$X$20,INT((ROW()-14)/2),0)),"",OFFSET('9. METAS'!$X$20,INT((ROW()-14)/2),0)))</f>
        <v>#REF!</v>
      </c>
      <c r="N443" s="536" t="str">
        <f t="shared" ref="N443" ca="1" si="426">IFERROR(J443/J444,"ND")</f>
        <v>ND</v>
      </c>
      <c r="O443" s="507" t="str">
        <f t="shared" ref="O443" ca="1" si="427">IFERROR(((J443+K443)/H443),"ND")</f>
        <v>ND</v>
      </c>
      <c r="P443" s="538"/>
    </row>
    <row r="444" spans="3:16">
      <c r="C444" s="498"/>
      <c r="D444" s="488"/>
      <c r="E444" s="488"/>
      <c r="F444" s="490"/>
      <c r="G444" s="492"/>
      <c r="H444" s="535"/>
      <c r="I444" s="480"/>
      <c r="J444" s="135" t="str">
        <f ca="1">IF(MOD(ROW()-13,2)=0,IF(ISBLANK(OFFSET(#REF!,INT((ROW()-13)/2),0)),"",OFFSET(#REF!,INT((ROW()-13)/2),0)),IF(ISBLANK(OFFSET('9. METAS'!$U$20,INT((ROW()-14)/2),0)),"",OFFSET('9. METAS'!$U$20,INT((ROW()-14)/2),0)))</f>
        <v/>
      </c>
      <c r="K444" s="136" t="str">
        <f ca="1">IF(MOD(ROW()-13,2)=0,IF(ISBLANK(OFFSET(#REF!,INT((ROW()-13)/2),0)),"",OFFSET(#REF!,INT((ROW()-13)/2),0)),IF(ISBLANK(OFFSET('9. METAS'!$V$20,INT((ROW()-14)/2),0)),"",OFFSET('9. METAS'!$V$20,INT((ROW()-14)/2),0)))</f>
        <v/>
      </c>
      <c r="L444" s="136" t="str">
        <f ca="1">IF(MOD(ROW()-13,2)=0,IF(ISBLANK(OFFSET(#REF!,INT((ROW()-13)/2),0)),"",OFFSET(#REF!,INT((ROW()-13)/2),0)),IF(ISBLANK(OFFSET('9. METAS'!$W$20,INT((ROW()-14)/2),0)),"",OFFSET('9. METAS'!$W$20,INT((ROW()-14)/2),0)))</f>
        <v/>
      </c>
      <c r="M444" s="137" t="str">
        <f ca="1">IF(MOD(ROW()-13,2)=0,IF(ISBLANK(OFFSET(#REF!,INT((ROW()-13)/2),0)),"",OFFSET(#REF!,INT((ROW()-13)/2),0)),IF(ISBLANK(OFFSET('9. METAS'!$X$20,INT((ROW()-14)/2),0)),"",OFFSET('9. METAS'!$X$20,INT((ROW()-14)/2),0)))</f>
        <v/>
      </c>
      <c r="N444" s="537"/>
      <c r="O444" s="508"/>
      <c r="P444" s="539"/>
    </row>
    <row r="445" spans="3:16">
      <c r="C445" s="486" t="str">
        <f ca="1">IF(ISBLANK(OFFSET('5. Pp (3 años)'!$C$46,INT((ROW()-13)/2),0)),"",OFFSET('5. Pp (3 años)'!$C$46,INT((ROW()-13)/2),0))</f>
        <v/>
      </c>
      <c r="D445" s="488" t="str">
        <f ca="1">IF(ISBLANK(OFFSET('5. Pp (3 años)'!$D$46,INT((ROW()-13)/2),0)),"",OFFSET('5. Pp (3 años)'!$D$46,INT((ROW()-13)/2),0))</f>
        <v/>
      </c>
      <c r="E445" s="488" t="str">
        <f ca="1">IF(ISBLANK(OFFSET('5. Pp (3 años)'!$E$46,INT((ROW()-13)/2),0)),"",OFFSET('5. Pp (3 años)'!$E$46,INT((ROW()-13)/2),0))</f>
        <v/>
      </c>
      <c r="F445" s="490" t="str">
        <f ca="1">IF(ISBLANK(OFFSET('5. Pp (3 años)'!$K$46,INT((ROW()-13)/2),0)),"",OFFSET('5. Pp (3 años)'!$K$46,INT((ROW()-13)/2),0))</f>
        <v/>
      </c>
      <c r="G445" s="492" t="str">
        <f ca="1">IF(ISBLANK(OFFSET('5. Pp (3 años)'!$H$46,INT((ROW()-13)/2),0)),"",OFFSET('5. Pp (3 años)'!$H$46,INT((ROW()-13)/2),0))</f>
        <v/>
      </c>
      <c r="H445" s="535" t="str">
        <f ca="1">IF(ISBLANK(OFFSET('9. METAS'!$L$20,INT((ROW()-13)/2),0)),"",OFFSET('9. METAS'!$L$20,INT((ROW()-13)/2),0))</f>
        <v/>
      </c>
      <c r="I445" s="479"/>
      <c r="J445" s="135" t="e">
        <f ca="1">IF(MOD(ROW()-13,2)=0,IF(ISBLANK(OFFSET(#REF!,INT((ROW()-13)/2),0)),"",OFFSET(#REF!,INT((ROW()-13)/2),0)),IF(ISBLANK(OFFSET('9. METAS'!$U$20,INT((ROW()-14)/2),0)),"",OFFSET('9. METAS'!$U$20,INT((ROW()-14)/2),0)))</f>
        <v>#REF!</v>
      </c>
      <c r="K445" s="136" t="e">
        <f ca="1">IF(MOD(ROW()-13,2)=0,IF(ISBLANK(OFFSET(#REF!,INT((ROW()-13)/2),0)),"",OFFSET(#REF!,INT((ROW()-13)/2),0)),IF(ISBLANK(OFFSET('9. METAS'!$V$20,INT((ROW()-14)/2),0)),"",OFFSET('9. METAS'!$V$20,INT((ROW()-14)/2),0)))</f>
        <v>#REF!</v>
      </c>
      <c r="L445" s="136" t="e">
        <f ca="1">IF(MOD(ROW()-13,2)=0,IF(ISBLANK(OFFSET(#REF!,INT((ROW()-13)/2),0)),"",OFFSET(#REF!,INT((ROW()-13)/2),0)),IF(ISBLANK(OFFSET('9. METAS'!$W$20,INT((ROW()-14)/2),0)),"",OFFSET('9. METAS'!$W$20,INT((ROW()-14)/2),0)))</f>
        <v>#REF!</v>
      </c>
      <c r="M445" s="137" t="e">
        <f ca="1">IF(MOD(ROW()-13,2)=0,IF(ISBLANK(OFFSET(#REF!,INT((ROW()-13)/2),0)),"",OFFSET(#REF!,INT((ROW()-13)/2),0)),IF(ISBLANK(OFFSET('9. METAS'!$X$20,INT((ROW()-14)/2),0)),"",OFFSET('9. METAS'!$X$20,INT((ROW()-14)/2),0)))</f>
        <v>#REF!</v>
      </c>
      <c r="N445" s="536" t="str">
        <f t="shared" ref="N445" ca="1" si="428">IFERROR(J445/J446,"ND")</f>
        <v>ND</v>
      </c>
      <c r="O445" s="507" t="str">
        <f t="shared" ref="O445" ca="1" si="429">IFERROR(((J445+K445)/H445),"ND")</f>
        <v>ND</v>
      </c>
      <c r="P445" s="538"/>
    </row>
    <row r="446" spans="3:16">
      <c r="C446" s="498"/>
      <c r="D446" s="488"/>
      <c r="E446" s="488"/>
      <c r="F446" s="490"/>
      <c r="G446" s="492"/>
      <c r="H446" s="535"/>
      <c r="I446" s="480"/>
      <c r="J446" s="135" t="str">
        <f ca="1">IF(MOD(ROW()-13,2)=0,IF(ISBLANK(OFFSET(#REF!,INT((ROW()-13)/2),0)),"",OFFSET(#REF!,INT((ROW()-13)/2),0)),IF(ISBLANK(OFFSET('9. METAS'!$U$20,INT((ROW()-14)/2),0)),"",OFFSET('9. METAS'!$U$20,INT((ROW()-14)/2),0)))</f>
        <v/>
      </c>
      <c r="K446" s="136" t="str">
        <f ca="1">IF(MOD(ROW()-13,2)=0,IF(ISBLANK(OFFSET(#REF!,INT((ROW()-13)/2),0)),"",OFFSET(#REF!,INT((ROW()-13)/2),0)),IF(ISBLANK(OFFSET('9. METAS'!$V$20,INT((ROW()-14)/2),0)),"",OFFSET('9. METAS'!$V$20,INT((ROW()-14)/2),0)))</f>
        <v/>
      </c>
      <c r="L446" s="136" t="str">
        <f ca="1">IF(MOD(ROW()-13,2)=0,IF(ISBLANK(OFFSET(#REF!,INT((ROW()-13)/2),0)),"",OFFSET(#REF!,INT((ROW()-13)/2),0)),IF(ISBLANK(OFFSET('9. METAS'!$W$20,INT((ROW()-14)/2),0)),"",OFFSET('9. METAS'!$W$20,INT((ROW()-14)/2),0)))</f>
        <v/>
      </c>
      <c r="M446" s="137" t="str">
        <f ca="1">IF(MOD(ROW()-13,2)=0,IF(ISBLANK(OFFSET(#REF!,INT((ROW()-13)/2),0)),"",OFFSET(#REF!,INT((ROW()-13)/2),0)),IF(ISBLANK(OFFSET('9. METAS'!$X$20,INT((ROW()-14)/2),0)),"",OFFSET('9. METAS'!$X$20,INT((ROW()-14)/2),0)))</f>
        <v/>
      </c>
      <c r="N446" s="537"/>
      <c r="O446" s="508"/>
      <c r="P446" s="539"/>
    </row>
    <row r="447" spans="3:16">
      <c r="C447" s="486" t="str">
        <f ca="1">IF(ISBLANK(OFFSET('5. Pp (3 años)'!$C$46,INT((ROW()-13)/2),0)),"",OFFSET('5. Pp (3 años)'!$C$46,INT((ROW()-13)/2),0))</f>
        <v/>
      </c>
      <c r="D447" s="488" t="str">
        <f ca="1">IF(ISBLANK(OFFSET('5. Pp (3 años)'!$D$46,INT((ROW()-13)/2),0)),"",OFFSET('5. Pp (3 años)'!$D$46,INT((ROW()-13)/2),0))</f>
        <v/>
      </c>
      <c r="E447" s="488" t="str">
        <f ca="1">IF(ISBLANK(OFFSET('5. Pp (3 años)'!$E$46,INT((ROW()-13)/2),0)),"",OFFSET('5. Pp (3 años)'!$E$46,INT((ROW()-13)/2),0))</f>
        <v/>
      </c>
      <c r="F447" s="490" t="str">
        <f ca="1">IF(ISBLANK(OFFSET('5. Pp (3 años)'!$K$46,INT((ROW()-13)/2),0)),"",OFFSET('5. Pp (3 años)'!$K$46,INT((ROW()-13)/2),0))</f>
        <v/>
      </c>
      <c r="G447" s="492" t="str">
        <f ca="1">IF(ISBLANK(OFFSET('5. Pp (3 años)'!$H$46,INT((ROW()-13)/2),0)),"",OFFSET('5. Pp (3 años)'!$H$46,INT((ROW()-13)/2),0))</f>
        <v/>
      </c>
      <c r="H447" s="535" t="str">
        <f ca="1">IF(ISBLANK(OFFSET('9. METAS'!$L$20,INT((ROW()-13)/2),0)),"",OFFSET('9. METAS'!$L$20,INT((ROW()-13)/2),0))</f>
        <v/>
      </c>
      <c r="I447" s="479"/>
      <c r="J447" s="135" t="e">
        <f ca="1">IF(MOD(ROW()-13,2)=0,IF(ISBLANK(OFFSET(#REF!,INT((ROW()-13)/2),0)),"",OFFSET(#REF!,INT((ROW()-13)/2),0)),IF(ISBLANK(OFFSET('9. METAS'!$U$20,INT((ROW()-14)/2),0)),"",OFFSET('9. METAS'!$U$20,INT((ROW()-14)/2),0)))</f>
        <v>#REF!</v>
      </c>
      <c r="K447" s="136" t="e">
        <f ca="1">IF(MOD(ROW()-13,2)=0,IF(ISBLANK(OFFSET(#REF!,INT((ROW()-13)/2),0)),"",OFFSET(#REF!,INT((ROW()-13)/2),0)),IF(ISBLANK(OFFSET('9. METAS'!$V$20,INT((ROW()-14)/2),0)),"",OFFSET('9. METAS'!$V$20,INT((ROW()-14)/2),0)))</f>
        <v>#REF!</v>
      </c>
      <c r="L447" s="136" t="e">
        <f ca="1">IF(MOD(ROW()-13,2)=0,IF(ISBLANK(OFFSET(#REF!,INT((ROW()-13)/2),0)),"",OFFSET(#REF!,INT((ROW()-13)/2),0)),IF(ISBLANK(OFFSET('9. METAS'!$W$20,INT((ROW()-14)/2),0)),"",OFFSET('9. METAS'!$W$20,INT((ROW()-14)/2),0)))</f>
        <v>#REF!</v>
      </c>
      <c r="M447" s="137" t="e">
        <f ca="1">IF(MOD(ROW()-13,2)=0,IF(ISBLANK(OFFSET(#REF!,INT((ROW()-13)/2),0)),"",OFFSET(#REF!,INT((ROW()-13)/2),0)),IF(ISBLANK(OFFSET('9. METAS'!$X$20,INT((ROW()-14)/2),0)),"",OFFSET('9. METAS'!$X$20,INT((ROW()-14)/2),0)))</f>
        <v>#REF!</v>
      </c>
      <c r="N447" s="536" t="str">
        <f t="shared" ref="N447" ca="1" si="430">IFERROR(J447/J448,"ND")</f>
        <v>ND</v>
      </c>
      <c r="O447" s="507" t="str">
        <f t="shared" ref="O447" ca="1" si="431">IFERROR(((J447+K447)/H447),"ND")</f>
        <v>ND</v>
      </c>
      <c r="P447" s="538"/>
    </row>
    <row r="448" spans="3:16">
      <c r="C448" s="498"/>
      <c r="D448" s="488"/>
      <c r="E448" s="488"/>
      <c r="F448" s="490"/>
      <c r="G448" s="492"/>
      <c r="H448" s="535"/>
      <c r="I448" s="480"/>
      <c r="J448" s="135" t="str">
        <f ca="1">IF(MOD(ROW()-13,2)=0,IF(ISBLANK(OFFSET(#REF!,INT((ROW()-13)/2),0)),"",OFFSET(#REF!,INT((ROW()-13)/2),0)),IF(ISBLANK(OFFSET('9. METAS'!$U$20,INT((ROW()-14)/2),0)),"",OFFSET('9. METAS'!$U$20,INT((ROW()-14)/2),0)))</f>
        <v/>
      </c>
      <c r="K448" s="136" t="str">
        <f ca="1">IF(MOD(ROW()-13,2)=0,IF(ISBLANK(OFFSET(#REF!,INT((ROW()-13)/2),0)),"",OFFSET(#REF!,INT((ROW()-13)/2),0)),IF(ISBLANK(OFFSET('9. METAS'!$V$20,INT((ROW()-14)/2),0)),"",OFFSET('9. METAS'!$V$20,INT((ROW()-14)/2),0)))</f>
        <v/>
      </c>
      <c r="L448" s="136" t="str">
        <f ca="1">IF(MOD(ROW()-13,2)=0,IF(ISBLANK(OFFSET(#REF!,INT((ROW()-13)/2),0)),"",OFFSET(#REF!,INT((ROW()-13)/2),0)),IF(ISBLANK(OFFSET('9. METAS'!$W$20,INT((ROW()-14)/2),0)),"",OFFSET('9. METAS'!$W$20,INT((ROW()-14)/2),0)))</f>
        <v/>
      </c>
      <c r="M448" s="137" t="str">
        <f ca="1">IF(MOD(ROW()-13,2)=0,IF(ISBLANK(OFFSET(#REF!,INT((ROW()-13)/2),0)),"",OFFSET(#REF!,INT((ROW()-13)/2),0)),IF(ISBLANK(OFFSET('9. METAS'!$X$20,INT((ROW()-14)/2),0)),"",OFFSET('9. METAS'!$X$20,INT((ROW()-14)/2),0)))</f>
        <v/>
      </c>
      <c r="N448" s="537"/>
      <c r="O448" s="508"/>
      <c r="P448" s="539"/>
    </row>
    <row r="449" spans="3:16">
      <c r="C449" s="486" t="str">
        <f ca="1">IF(ISBLANK(OFFSET('5. Pp (3 años)'!$C$46,INT((ROW()-13)/2),0)),"",OFFSET('5. Pp (3 años)'!$C$46,INT((ROW()-13)/2),0))</f>
        <v/>
      </c>
      <c r="D449" s="488" t="str">
        <f ca="1">IF(ISBLANK(OFFSET('5. Pp (3 años)'!$D$46,INT((ROW()-13)/2),0)),"",OFFSET('5. Pp (3 años)'!$D$46,INT((ROW()-13)/2),0))</f>
        <v/>
      </c>
      <c r="E449" s="488" t="str">
        <f ca="1">IF(ISBLANK(OFFSET('5. Pp (3 años)'!$E$46,INT((ROW()-13)/2),0)),"",OFFSET('5. Pp (3 años)'!$E$46,INT((ROW()-13)/2),0))</f>
        <v/>
      </c>
      <c r="F449" s="490" t="str">
        <f ca="1">IF(ISBLANK(OFFSET('5. Pp (3 años)'!$K$46,INT((ROW()-13)/2),0)),"",OFFSET('5. Pp (3 años)'!$K$46,INT((ROW()-13)/2),0))</f>
        <v/>
      </c>
      <c r="G449" s="492" t="str">
        <f ca="1">IF(ISBLANK(OFFSET('5. Pp (3 años)'!$H$46,INT((ROW()-13)/2),0)),"",OFFSET('5. Pp (3 años)'!$H$46,INT((ROW()-13)/2),0))</f>
        <v/>
      </c>
      <c r="H449" s="535" t="str">
        <f ca="1">IF(ISBLANK(OFFSET('9. METAS'!$L$20,INT((ROW()-13)/2),0)),"",OFFSET('9. METAS'!$L$20,INT((ROW()-13)/2),0))</f>
        <v/>
      </c>
      <c r="I449" s="479"/>
      <c r="J449" s="135" t="e">
        <f ca="1">IF(MOD(ROW()-13,2)=0,IF(ISBLANK(OFFSET(#REF!,INT((ROW()-13)/2),0)),"",OFFSET(#REF!,INT((ROW()-13)/2),0)),IF(ISBLANK(OFFSET('9. METAS'!$U$20,INT((ROW()-14)/2),0)),"",OFFSET('9. METAS'!$U$20,INT((ROW()-14)/2),0)))</f>
        <v>#REF!</v>
      </c>
      <c r="K449" s="136" t="e">
        <f ca="1">IF(MOD(ROW()-13,2)=0,IF(ISBLANK(OFFSET(#REF!,INT((ROW()-13)/2),0)),"",OFFSET(#REF!,INT((ROW()-13)/2),0)),IF(ISBLANK(OFFSET('9. METAS'!$V$20,INT((ROW()-14)/2),0)),"",OFFSET('9. METAS'!$V$20,INT((ROW()-14)/2),0)))</f>
        <v>#REF!</v>
      </c>
      <c r="L449" s="136" t="e">
        <f ca="1">IF(MOD(ROW()-13,2)=0,IF(ISBLANK(OFFSET(#REF!,INT((ROW()-13)/2),0)),"",OFFSET(#REF!,INT((ROW()-13)/2),0)),IF(ISBLANK(OFFSET('9. METAS'!$W$20,INT((ROW()-14)/2),0)),"",OFFSET('9. METAS'!$W$20,INT((ROW()-14)/2),0)))</f>
        <v>#REF!</v>
      </c>
      <c r="M449" s="137" t="e">
        <f ca="1">IF(MOD(ROW()-13,2)=0,IF(ISBLANK(OFFSET(#REF!,INT((ROW()-13)/2),0)),"",OFFSET(#REF!,INT((ROW()-13)/2),0)),IF(ISBLANK(OFFSET('9. METAS'!$X$20,INT((ROW()-14)/2),0)),"",OFFSET('9. METAS'!$X$20,INT((ROW()-14)/2),0)))</f>
        <v>#REF!</v>
      </c>
      <c r="N449" s="536" t="str">
        <f t="shared" ref="N449" ca="1" si="432">IFERROR(J449/J450,"ND")</f>
        <v>ND</v>
      </c>
      <c r="O449" s="507" t="str">
        <f t="shared" ref="O449" ca="1" si="433">IFERROR(((J449+K449)/H449),"ND")</f>
        <v>ND</v>
      </c>
      <c r="P449" s="538"/>
    </row>
    <row r="450" spans="3:16">
      <c r="C450" s="498"/>
      <c r="D450" s="488"/>
      <c r="E450" s="488"/>
      <c r="F450" s="490"/>
      <c r="G450" s="492"/>
      <c r="H450" s="535"/>
      <c r="I450" s="480"/>
      <c r="J450" s="135" t="str">
        <f ca="1">IF(MOD(ROW()-13,2)=0,IF(ISBLANK(OFFSET(#REF!,INT((ROW()-13)/2),0)),"",OFFSET(#REF!,INT((ROW()-13)/2),0)),IF(ISBLANK(OFFSET('9. METAS'!$U$20,INT((ROW()-14)/2),0)),"",OFFSET('9. METAS'!$U$20,INT((ROW()-14)/2),0)))</f>
        <v/>
      </c>
      <c r="K450" s="136" t="str">
        <f ca="1">IF(MOD(ROW()-13,2)=0,IF(ISBLANK(OFFSET(#REF!,INT((ROW()-13)/2),0)),"",OFFSET(#REF!,INT((ROW()-13)/2),0)),IF(ISBLANK(OFFSET('9. METAS'!$V$20,INT((ROW()-14)/2),0)),"",OFFSET('9. METAS'!$V$20,INT((ROW()-14)/2),0)))</f>
        <v/>
      </c>
      <c r="L450" s="136" t="str">
        <f ca="1">IF(MOD(ROW()-13,2)=0,IF(ISBLANK(OFFSET(#REF!,INT((ROW()-13)/2),0)),"",OFFSET(#REF!,INT((ROW()-13)/2),0)),IF(ISBLANK(OFFSET('9. METAS'!$W$20,INT((ROW()-14)/2),0)),"",OFFSET('9. METAS'!$W$20,INT((ROW()-14)/2),0)))</f>
        <v/>
      </c>
      <c r="M450" s="137" t="str">
        <f ca="1">IF(MOD(ROW()-13,2)=0,IF(ISBLANK(OFFSET(#REF!,INT((ROW()-13)/2),0)),"",OFFSET(#REF!,INT((ROW()-13)/2),0)),IF(ISBLANK(OFFSET('9. METAS'!$X$20,INT((ROW()-14)/2),0)),"",OFFSET('9. METAS'!$X$20,INT((ROW()-14)/2),0)))</f>
        <v/>
      </c>
      <c r="N450" s="537"/>
      <c r="O450" s="508"/>
      <c r="P450" s="539"/>
    </row>
    <row r="451" spans="3:16">
      <c r="C451" s="486" t="str">
        <f ca="1">IF(ISBLANK(OFFSET('5. Pp (3 años)'!$C$46,INT((ROW()-13)/2),0)),"",OFFSET('5. Pp (3 años)'!$C$46,INT((ROW()-13)/2),0))</f>
        <v/>
      </c>
      <c r="D451" s="488" t="str">
        <f ca="1">IF(ISBLANK(OFFSET('5. Pp (3 años)'!$D$46,INT((ROW()-13)/2),0)),"",OFFSET('5. Pp (3 años)'!$D$46,INT((ROW()-13)/2),0))</f>
        <v/>
      </c>
      <c r="E451" s="488" t="str">
        <f ca="1">IF(ISBLANK(OFFSET('5. Pp (3 años)'!$E$46,INT((ROW()-13)/2),0)),"",OFFSET('5. Pp (3 años)'!$E$46,INT((ROW()-13)/2),0))</f>
        <v/>
      </c>
      <c r="F451" s="490" t="str">
        <f ca="1">IF(ISBLANK(OFFSET('5. Pp (3 años)'!$K$46,INT((ROW()-13)/2),0)),"",OFFSET('5. Pp (3 años)'!$K$46,INT((ROW()-13)/2),0))</f>
        <v/>
      </c>
      <c r="G451" s="492" t="str">
        <f ca="1">IF(ISBLANK(OFFSET('5. Pp (3 años)'!$H$46,INT((ROW()-13)/2),0)),"",OFFSET('5. Pp (3 años)'!$H$46,INT((ROW()-13)/2),0))</f>
        <v/>
      </c>
      <c r="H451" s="535" t="str">
        <f ca="1">IF(ISBLANK(OFFSET('9. METAS'!$L$20,INT((ROW()-13)/2),0)),"",OFFSET('9. METAS'!$L$20,INT((ROW()-13)/2),0))</f>
        <v/>
      </c>
      <c r="I451" s="479"/>
      <c r="J451" s="135" t="e">
        <f ca="1">IF(MOD(ROW()-13,2)=0,IF(ISBLANK(OFFSET(#REF!,INT((ROW()-13)/2),0)),"",OFFSET(#REF!,INT((ROW()-13)/2),0)),IF(ISBLANK(OFFSET('9. METAS'!$U$20,INT((ROW()-14)/2),0)),"",OFFSET('9. METAS'!$U$20,INT((ROW()-14)/2),0)))</f>
        <v>#REF!</v>
      </c>
      <c r="K451" s="136" t="e">
        <f ca="1">IF(MOD(ROW()-13,2)=0,IF(ISBLANK(OFFSET(#REF!,INT((ROW()-13)/2),0)),"",OFFSET(#REF!,INT((ROW()-13)/2),0)),IF(ISBLANK(OFFSET('9. METAS'!$V$20,INT((ROW()-14)/2),0)),"",OFFSET('9. METAS'!$V$20,INT((ROW()-14)/2),0)))</f>
        <v>#REF!</v>
      </c>
      <c r="L451" s="136" t="e">
        <f ca="1">IF(MOD(ROW()-13,2)=0,IF(ISBLANK(OFFSET(#REF!,INT((ROW()-13)/2),0)),"",OFFSET(#REF!,INT((ROW()-13)/2),0)),IF(ISBLANK(OFFSET('9. METAS'!$W$20,INT((ROW()-14)/2),0)),"",OFFSET('9. METAS'!$W$20,INT((ROW()-14)/2),0)))</f>
        <v>#REF!</v>
      </c>
      <c r="M451" s="137" t="e">
        <f ca="1">IF(MOD(ROW()-13,2)=0,IF(ISBLANK(OFFSET(#REF!,INT((ROW()-13)/2),0)),"",OFFSET(#REF!,INT((ROW()-13)/2),0)),IF(ISBLANK(OFFSET('9. METAS'!$X$20,INT((ROW()-14)/2),0)),"",OFFSET('9. METAS'!$X$20,INT((ROW()-14)/2),0)))</f>
        <v>#REF!</v>
      </c>
      <c r="N451" s="536" t="str">
        <f t="shared" ref="N451" ca="1" si="434">IFERROR(J451/J452,"ND")</f>
        <v>ND</v>
      </c>
      <c r="O451" s="507" t="str">
        <f t="shared" ref="O451" ca="1" si="435">IFERROR(((J451+K451)/H451),"ND")</f>
        <v>ND</v>
      </c>
      <c r="P451" s="538"/>
    </row>
    <row r="452" spans="3:16">
      <c r="C452" s="498"/>
      <c r="D452" s="488"/>
      <c r="E452" s="488"/>
      <c r="F452" s="490"/>
      <c r="G452" s="492"/>
      <c r="H452" s="535"/>
      <c r="I452" s="480"/>
      <c r="J452" s="135" t="str">
        <f ca="1">IF(MOD(ROW()-13,2)=0,IF(ISBLANK(OFFSET(#REF!,INT((ROW()-13)/2),0)),"",OFFSET(#REF!,INT((ROW()-13)/2),0)),IF(ISBLANK(OFFSET('9. METAS'!$U$20,INT((ROW()-14)/2),0)),"",OFFSET('9. METAS'!$U$20,INT((ROW()-14)/2),0)))</f>
        <v/>
      </c>
      <c r="K452" s="136" t="str">
        <f ca="1">IF(MOD(ROW()-13,2)=0,IF(ISBLANK(OFFSET(#REF!,INT((ROW()-13)/2),0)),"",OFFSET(#REF!,INT((ROW()-13)/2),0)),IF(ISBLANK(OFFSET('9. METAS'!$V$20,INT((ROW()-14)/2),0)),"",OFFSET('9. METAS'!$V$20,INT((ROW()-14)/2),0)))</f>
        <v/>
      </c>
      <c r="L452" s="136" t="str">
        <f ca="1">IF(MOD(ROW()-13,2)=0,IF(ISBLANK(OFFSET(#REF!,INT((ROW()-13)/2),0)),"",OFFSET(#REF!,INT((ROW()-13)/2),0)),IF(ISBLANK(OFFSET('9. METAS'!$W$20,INT((ROW()-14)/2),0)),"",OFFSET('9. METAS'!$W$20,INT((ROW()-14)/2),0)))</f>
        <v/>
      </c>
      <c r="M452" s="137" t="str">
        <f ca="1">IF(MOD(ROW()-13,2)=0,IF(ISBLANK(OFFSET(#REF!,INT((ROW()-13)/2),0)),"",OFFSET(#REF!,INT((ROW()-13)/2),0)),IF(ISBLANK(OFFSET('9. METAS'!$X$20,INT((ROW()-14)/2),0)),"",OFFSET('9. METAS'!$X$20,INT((ROW()-14)/2),0)))</f>
        <v/>
      </c>
      <c r="N452" s="537"/>
      <c r="O452" s="508"/>
      <c r="P452" s="539"/>
    </row>
    <row r="453" spans="3:16">
      <c r="C453" s="486" t="str">
        <f ca="1">IF(ISBLANK(OFFSET('5. Pp (3 años)'!$C$46,INT((ROW()-13)/2),0)),"",OFFSET('5. Pp (3 años)'!$C$46,INT((ROW()-13)/2),0))</f>
        <v/>
      </c>
      <c r="D453" s="488" t="str">
        <f ca="1">IF(ISBLANK(OFFSET('5. Pp (3 años)'!$D$46,INT((ROW()-13)/2),0)),"",OFFSET('5. Pp (3 años)'!$D$46,INT((ROW()-13)/2),0))</f>
        <v/>
      </c>
      <c r="E453" s="488" t="str">
        <f ca="1">IF(ISBLANK(OFFSET('5. Pp (3 años)'!$E$46,INT((ROW()-13)/2),0)),"",OFFSET('5. Pp (3 años)'!$E$46,INT((ROW()-13)/2),0))</f>
        <v/>
      </c>
      <c r="F453" s="490" t="str">
        <f ca="1">IF(ISBLANK(OFFSET('5. Pp (3 años)'!$K$46,INT((ROW()-13)/2),0)),"",OFFSET('5. Pp (3 años)'!$K$46,INT((ROW()-13)/2),0))</f>
        <v/>
      </c>
      <c r="G453" s="492" t="str">
        <f ca="1">IF(ISBLANK(OFFSET('5. Pp (3 años)'!$H$46,INT((ROW()-13)/2),0)),"",OFFSET('5. Pp (3 años)'!$H$46,INT((ROW()-13)/2),0))</f>
        <v/>
      </c>
      <c r="H453" s="535" t="str">
        <f ca="1">IF(ISBLANK(OFFSET('9. METAS'!$L$20,INT((ROW()-13)/2),0)),"",OFFSET('9. METAS'!$L$20,INT((ROW()-13)/2),0))</f>
        <v/>
      </c>
      <c r="I453" s="479"/>
      <c r="J453" s="135" t="e">
        <f ca="1">IF(MOD(ROW()-13,2)=0,IF(ISBLANK(OFFSET(#REF!,INT((ROW()-13)/2),0)),"",OFFSET(#REF!,INT((ROW()-13)/2),0)),IF(ISBLANK(OFFSET('9. METAS'!$U$20,INT((ROW()-14)/2),0)),"",OFFSET('9. METAS'!$U$20,INT((ROW()-14)/2),0)))</f>
        <v>#REF!</v>
      </c>
      <c r="K453" s="136" t="e">
        <f ca="1">IF(MOD(ROW()-13,2)=0,IF(ISBLANK(OFFSET(#REF!,INT((ROW()-13)/2),0)),"",OFFSET(#REF!,INT((ROW()-13)/2),0)),IF(ISBLANK(OFFSET('9. METAS'!$V$20,INT((ROW()-14)/2),0)),"",OFFSET('9. METAS'!$V$20,INT((ROW()-14)/2),0)))</f>
        <v>#REF!</v>
      </c>
      <c r="L453" s="136" t="e">
        <f ca="1">IF(MOD(ROW()-13,2)=0,IF(ISBLANK(OFFSET(#REF!,INT((ROW()-13)/2),0)),"",OFFSET(#REF!,INT((ROW()-13)/2),0)),IF(ISBLANK(OFFSET('9. METAS'!$W$20,INT((ROW()-14)/2),0)),"",OFFSET('9. METAS'!$W$20,INT((ROW()-14)/2),0)))</f>
        <v>#REF!</v>
      </c>
      <c r="M453" s="137" t="e">
        <f ca="1">IF(MOD(ROW()-13,2)=0,IF(ISBLANK(OFFSET(#REF!,INT((ROW()-13)/2),0)),"",OFFSET(#REF!,INT((ROW()-13)/2),0)),IF(ISBLANK(OFFSET('9. METAS'!$X$20,INT((ROW()-14)/2),0)),"",OFFSET('9. METAS'!$X$20,INT((ROW()-14)/2),0)))</f>
        <v>#REF!</v>
      </c>
      <c r="N453" s="536" t="str">
        <f t="shared" ref="N453" ca="1" si="436">IFERROR(J453/J454,"ND")</f>
        <v>ND</v>
      </c>
      <c r="O453" s="507" t="str">
        <f t="shared" ref="O453" ca="1" si="437">IFERROR(((J453+K453)/H453),"ND")</f>
        <v>ND</v>
      </c>
      <c r="P453" s="538"/>
    </row>
    <row r="454" spans="3:16">
      <c r="C454" s="498"/>
      <c r="D454" s="488"/>
      <c r="E454" s="488"/>
      <c r="F454" s="490"/>
      <c r="G454" s="492"/>
      <c r="H454" s="535"/>
      <c r="I454" s="480"/>
      <c r="J454" s="135" t="str">
        <f ca="1">IF(MOD(ROW()-13,2)=0,IF(ISBLANK(OFFSET(#REF!,INT((ROW()-13)/2),0)),"",OFFSET(#REF!,INT((ROW()-13)/2),0)),IF(ISBLANK(OFFSET('9. METAS'!$U$20,INT((ROW()-14)/2),0)),"",OFFSET('9. METAS'!$U$20,INT((ROW()-14)/2),0)))</f>
        <v/>
      </c>
      <c r="K454" s="136" t="str">
        <f ca="1">IF(MOD(ROW()-13,2)=0,IF(ISBLANK(OFFSET(#REF!,INT((ROW()-13)/2),0)),"",OFFSET(#REF!,INT((ROW()-13)/2),0)),IF(ISBLANK(OFFSET('9. METAS'!$V$20,INT((ROW()-14)/2),0)),"",OFFSET('9. METAS'!$V$20,INT((ROW()-14)/2),0)))</f>
        <v/>
      </c>
      <c r="L454" s="136" t="str">
        <f ca="1">IF(MOD(ROW()-13,2)=0,IF(ISBLANK(OFFSET(#REF!,INT((ROW()-13)/2),0)),"",OFFSET(#REF!,INT((ROW()-13)/2),0)),IF(ISBLANK(OFFSET('9. METAS'!$W$20,INT((ROW()-14)/2),0)),"",OFFSET('9. METAS'!$W$20,INT((ROW()-14)/2),0)))</f>
        <v/>
      </c>
      <c r="M454" s="137" t="str">
        <f ca="1">IF(MOD(ROW()-13,2)=0,IF(ISBLANK(OFFSET(#REF!,INT((ROW()-13)/2),0)),"",OFFSET(#REF!,INT((ROW()-13)/2),0)),IF(ISBLANK(OFFSET('9. METAS'!$X$20,INT((ROW()-14)/2),0)),"",OFFSET('9. METAS'!$X$20,INT((ROW()-14)/2),0)))</f>
        <v/>
      </c>
      <c r="N454" s="537"/>
      <c r="O454" s="508"/>
      <c r="P454" s="539"/>
    </row>
    <row r="455" spans="3:16">
      <c r="C455" s="486" t="str">
        <f ca="1">IF(ISBLANK(OFFSET('5. Pp (3 años)'!$C$46,INT((ROW()-13)/2),0)),"",OFFSET('5. Pp (3 años)'!$C$46,INT((ROW()-13)/2),0))</f>
        <v/>
      </c>
      <c r="D455" s="488" t="str">
        <f ca="1">IF(ISBLANK(OFFSET('5. Pp (3 años)'!$D$46,INT((ROW()-13)/2),0)),"",OFFSET('5. Pp (3 años)'!$D$46,INT((ROW()-13)/2),0))</f>
        <v/>
      </c>
      <c r="E455" s="488" t="str">
        <f ca="1">IF(ISBLANK(OFFSET('5. Pp (3 años)'!$E$46,INT((ROW()-13)/2),0)),"",OFFSET('5. Pp (3 años)'!$E$46,INT((ROW()-13)/2),0))</f>
        <v/>
      </c>
      <c r="F455" s="490" t="str">
        <f ca="1">IF(ISBLANK(OFFSET('5. Pp (3 años)'!$K$46,INT((ROW()-13)/2),0)),"",OFFSET('5. Pp (3 años)'!$K$46,INT((ROW()-13)/2),0))</f>
        <v/>
      </c>
      <c r="G455" s="492" t="str">
        <f ca="1">IF(ISBLANK(OFFSET('5. Pp (3 años)'!$H$46,INT((ROW()-13)/2),0)),"",OFFSET('5. Pp (3 años)'!$H$46,INT((ROW()-13)/2),0))</f>
        <v/>
      </c>
      <c r="H455" s="535" t="str">
        <f ca="1">IF(ISBLANK(OFFSET('9. METAS'!$L$20,INT((ROW()-13)/2),0)),"",OFFSET('9. METAS'!$L$20,INT((ROW()-13)/2),0))</f>
        <v/>
      </c>
      <c r="I455" s="479"/>
      <c r="J455" s="135" t="e">
        <f ca="1">IF(MOD(ROW()-13,2)=0,IF(ISBLANK(OFFSET(#REF!,INT((ROW()-13)/2),0)),"",OFFSET(#REF!,INT((ROW()-13)/2),0)),IF(ISBLANK(OFFSET('9. METAS'!$U$20,INT((ROW()-14)/2),0)),"",OFFSET('9. METAS'!$U$20,INT((ROW()-14)/2),0)))</f>
        <v>#REF!</v>
      </c>
      <c r="K455" s="136" t="e">
        <f ca="1">IF(MOD(ROW()-13,2)=0,IF(ISBLANK(OFFSET(#REF!,INT((ROW()-13)/2),0)),"",OFFSET(#REF!,INT((ROW()-13)/2),0)),IF(ISBLANK(OFFSET('9. METAS'!$V$20,INT((ROW()-14)/2),0)),"",OFFSET('9. METAS'!$V$20,INT((ROW()-14)/2),0)))</f>
        <v>#REF!</v>
      </c>
      <c r="L455" s="136" t="e">
        <f ca="1">IF(MOD(ROW()-13,2)=0,IF(ISBLANK(OFFSET(#REF!,INT((ROW()-13)/2),0)),"",OFFSET(#REF!,INT((ROW()-13)/2),0)),IF(ISBLANK(OFFSET('9. METAS'!$W$20,INT((ROW()-14)/2),0)),"",OFFSET('9. METAS'!$W$20,INT((ROW()-14)/2),0)))</f>
        <v>#REF!</v>
      </c>
      <c r="M455" s="137" t="e">
        <f ca="1">IF(MOD(ROW()-13,2)=0,IF(ISBLANK(OFFSET(#REF!,INT((ROW()-13)/2),0)),"",OFFSET(#REF!,INT((ROW()-13)/2),0)),IF(ISBLANK(OFFSET('9. METAS'!$X$20,INT((ROW()-14)/2),0)),"",OFFSET('9. METAS'!$X$20,INT((ROW()-14)/2),0)))</f>
        <v>#REF!</v>
      </c>
      <c r="N455" s="536" t="str">
        <f t="shared" ref="N455" ca="1" si="438">IFERROR(J455/J456,"ND")</f>
        <v>ND</v>
      </c>
      <c r="O455" s="507" t="str">
        <f t="shared" ref="O455" ca="1" si="439">IFERROR(((J455+K455)/H455),"ND")</f>
        <v>ND</v>
      </c>
      <c r="P455" s="538"/>
    </row>
    <row r="456" spans="3:16">
      <c r="C456" s="498"/>
      <c r="D456" s="488"/>
      <c r="E456" s="488"/>
      <c r="F456" s="490"/>
      <c r="G456" s="492"/>
      <c r="H456" s="535"/>
      <c r="I456" s="480"/>
      <c r="J456" s="135" t="str">
        <f ca="1">IF(MOD(ROW()-13,2)=0,IF(ISBLANK(OFFSET(#REF!,INT((ROW()-13)/2),0)),"",OFFSET(#REF!,INT((ROW()-13)/2),0)),IF(ISBLANK(OFFSET('9. METAS'!$U$20,INT((ROW()-14)/2),0)),"",OFFSET('9. METAS'!$U$20,INT((ROW()-14)/2),0)))</f>
        <v/>
      </c>
      <c r="K456" s="136" t="str">
        <f ca="1">IF(MOD(ROW()-13,2)=0,IF(ISBLANK(OFFSET(#REF!,INT((ROW()-13)/2),0)),"",OFFSET(#REF!,INT((ROW()-13)/2),0)),IF(ISBLANK(OFFSET('9. METAS'!$V$20,INT((ROW()-14)/2),0)),"",OFFSET('9. METAS'!$V$20,INT((ROW()-14)/2),0)))</f>
        <v/>
      </c>
      <c r="L456" s="136" t="str">
        <f ca="1">IF(MOD(ROW()-13,2)=0,IF(ISBLANK(OFFSET(#REF!,INT((ROW()-13)/2),0)),"",OFFSET(#REF!,INT((ROW()-13)/2),0)),IF(ISBLANK(OFFSET('9. METAS'!$W$20,INT((ROW()-14)/2),0)),"",OFFSET('9. METAS'!$W$20,INT((ROW()-14)/2),0)))</f>
        <v/>
      </c>
      <c r="M456" s="137" t="str">
        <f ca="1">IF(MOD(ROW()-13,2)=0,IF(ISBLANK(OFFSET(#REF!,INT((ROW()-13)/2),0)),"",OFFSET(#REF!,INT((ROW()-13)/2),0)),IF(ISBLANK(OFFSET('9. METAS'!$X$20,INT((ROW()-14)/2),0)),"",OFFSET('9. METAS'!$X$20,INT((ROW()-14)/2),0)))</f>
        <v/>
      </c>
      <c r="N456" s="537"/>
      <c r="O456" s="508"/>
      <c r="P456" s="539"/>
    </row>
    <row r="457" spans="3:16">
      <c r="C457" s="486" t="str">
        <f ca="1">IF(ISBLANK(OFFSET('5. Pp (3 años)'!$C$46,INT((ROW()-13)/2),0)),"",OFFSET('5. Pp (3 años)'!$C$46,INT((ROW()-13)/2),0))</f>
        <v/>
      </c>
      <c r="D457" s="488" t="str">
        <f ca="1">IF(ISBLANK(OFFSET('5. Pp (3 años)'!$D$46,INT((ROW()-13)/2),0)),"",OFFSET('5. Pp (3 años)'!$D$46,INT((ROW()-13)/2),0))</f>
        <v/>
      </c>
      <c r="E457" s="488" t="str">
        <f ca="1">IF(ISBLANK(OFFSET('5. Pp (3 años)'!$E$46,INT((ROW()-13)/2),0)),"",OFFSET('5. Pp (3 años)'!$E$46,INT((ROW()-13)/2),0))</f>
        <v/>
      </c>
      <c r="F457" s="490" t="str">
        <f ca="1">IF(ISBLANK(OFFSET('5. Pp (3 años)'!$K$46,INT((ROW()-13)/2),0)),"",OFFSET('5. Pp (3 años)'!$K$46,INT((ROW()-13)/2),0))</f>
        <v/>
      </c>
      <c r="G457" s="492" t="str">
        <f ca="1">IF(ISBLANK(OFFSET('5. Pp (3 años)'!$H$46,INT((ROW()-13)/2),0)),"",OFFSET('5. Pp (3 años)'!$H$46,INT((ROW()-13)/2),0))</f>
        <v/>
      </c>
      <c r="H457" s="535" t="str">
        <f ca="1">IF(ISBLANK(OFFSET('9. METAS'!$L$20,INT((ROW()-13)/2),0)),"",OFFSET('9. METAS'!$L$20,INT((ROW()-13)/2),0))</f>
        <v/>
      </c>
      <c r="I457" s="479"/>
      <c r="J457" s="135" t="e">
        <f ca="1">IF(MOD(ROW()-13,2)=0,IF(ISBLANK(OFFSET(#REF!,INT((ROW()-13)/2),0)),"",OFFSET(#REF!,INT((ROW()-13)/2),0)),IF(ISBLANK(OFFSET('9. METAS'!$U$20,INT((ROW()-14)/2),0)),"",OFFSET('9. METAS'!$U$20,INT((ROW()-14)/2),0)))</f>
        <v>#REF!</v>
      </c>
      <c r="K457" s="136" t="e">
        <f ca="1">IF(MOD(ROW()-13,2)=0,IF(ISBLANK(OFFSET(#REF!,INT((ROW()-13)/2),0)),"",OFFSET(#REF!,INT((ROW()-13)/2),0)),IF(ISBLANK(OFFSET('9. METAS'!$V$20,INT((ROW()-14)/2),0)),"",OFFSET('9. METAS'!$V$20,INT((ROW()-14)/2),0)))</f>
        <v>#REF!</v>
      </c>
      <c r="L457" s="136" t="e">
        <f ca="1">IF(MOD(ROW()-13,2)=0,IF(ISBLANK(OFFSET(#REF!,INT((ROW()-13)/2),0)),"",OFFSET(#REF!,INT((ROW()-13)/2),0)),IF(ISBLANK(OFFSET('9. METAS'!$W$20,INT((ROW()-14)/2),0)),"",OFFSET('9. METAS'!$W$20,INT((ROW()-14)/2),0)))</f>
        <v>#REF!</v>
      </c>
      <c r="M457" s="137" t="e">
        <f ca="1">IF(MOD(ROW()-13,2)=0,IF(ISBLANK(OFFSET(#REF!,INT((ROW()-13)/2),0)),"",OFFSET(#REF!,INT((ROW()-13)/2),0)),IF(ISBLANK(OFFSET('9. METAS'!$X$20,INT((ROW()-14)/2),0)),"",OFFSET('9. METAS'!$X$20,INT((ROW()-14)/2),0)))</f>
        <v>#REF!</v>
      </c>
      <c r="N457" s="536" t="str">
        <f t="shared" ref="N457" ca="1" si="440">IFERROR(J457/J458,"ND")</f>
        <v>ND</v>
      </c>
      <c r="O457" s="507" t="str">
        <f t="shared" ref="O457" ca="1" si="441">IFERROR(((J457+K457)/H457),"ND")</f>
        <v>ND</v>
      </c>
      <c r="P457" s="538"/>
    </row>
    <row r="458" spans="3:16">
      <c r="C458" s="498"/>
      <c r="D458" s="488"/>
      <c r="E458" s="488"/>
      <c r="F458" s="490"/>
      <c r="G458" s="492"/>
      <c r="H458" s="535"/>
      <c r="I458" s="480"/>
      <c r="J458" s="135" t="str">
        <f ca="1">IF(MOD(ROW()-13,2)=0,IF(ISBLANK(OFFSET(#REF!,INT((ROW()-13)/2),0)),"",OFFSET(#REF!,INT((ROW()-13)/2),0)),IF(ISBLANK(OFFSET('9. METAS'!$U$20,INT((ROW()-14)/2),0)),"",OFFSET('9. METAS'!$U$20,INT((ROW()-14)/2),0)))</f>
        <v/>
      </c>
      <c r="K458" s="136" t="str">
        <f ca="1">IF(MOD(ROW()-13,2)=0,IF(ISBLANK(OFFSET(#REF!,INT((ROW()-13)/2),0)),"",OFFSET(#REF!,INT((ROW()-13)/2),0)),IF(ISBLANK(OFFSET('9. METAS'!$V$20,INT((ROW()-14)/2),0)),"",OFFSET('9. METAS'!$V$20,INT((ROW()-14)/2),0)))</f>
        <v/>
      </c>
      <c r="L458" s="136" t="str">
        <f ca="1">IF(MOD(ROW()-13,2)=0,IF(ISBLANK(OFFSET(#REF!,INT((ROW()-13)/2),0)),"",OFFSET(#REF!,INT((ROW()-13)/2),0)),IF(ISBLANK(OFFSET('9. METAS'!$W$20,INT((ROW()-14)/2),0)),"",OFFSET('9. METAS'!$W$20,INT((ROW()-14)/2),0)))</f>
        <v/>
      </c>
      <c r="M458" s="137" t="str">
        <f ca="1">IF(MOD(ROW()-13,2)=0,IF(ISBLANK(OFFSET(#REF!,INT((ROW()-13)/2),0)),"",OFFSET(#REF!,INT((ROW()-13)/2),0)),IF(ISBLANK(OFFSET('9. METAS'!$X$20,INT((ROW()-14)/2),0)),"",OFFSET('9. METAS'!$X$20,INT((ROW()-14)/2),0)))</f>
        <v/>
      </c>
      <c r="N458" s="537"/>
      <c r="O458" s="508"/>
      <c r="P458" s="539"/>
    </row>
    <row r="459" spans="3:16">
      <c r="C459" s="486" t="str">
        <f ca="1">IF(ISBLANK(OFFSET('5. Pp (3 años)'!$C$46,INT((ROW()-13)/2),0)),"",OFFSET('5. Pp (3 años)'!$C$46,INT((ROW()-13)/2),0))</f>
        <v/>
      </c>
      <c r="D459" s="488" t="str">
        <f ca="1">IF(ISBLANK(OFFSET('5. Pp (3 años)'!$D$46,INT((ROW()-13)/2),0)),"",OFFSET('5. Pp (3 años)'!$D$46,INT((ROW()-13)/2),0))</f>
        <v/>
      </c>
      <c r="E459" s="488" t="str">
        <f ca="1">IF(ISBLANK(OFFSET('5. Pp (3 años)'!$E$46,INT((ROW()-13)/2),0)),"",OFFSET('5. Pp (3 años)'!$E$46,INT((ROW()-13)/2),0))</f>
        <v/>
      </c>
      <c r="F459" s="490" t="str">
        <f ca="1">IF(ISBLANK(OFFSET('5. Pp (3 años)'!$K$46,INT((ROW()-13)/2),0)),"",OFFSET('5. Pp (3 años)'!$K$46,INT((ROW()-13)/2),0))</f>
        <v/>
      </c>
      <c r="G459" s="492" t="str">
        <f ca="1">IF(ISBLANK(OFFSET('5. Pp (3 años)'!$H$46,INT((ROW()-13)/2),0)),"",OFFSET('5. Pp (3 años)'!$H$46,INT((ROW()-13)/2),0))</f>
        <v/>
      </c>
      <c r="H459" s="535" t="str">
        <f ca="1">IF(ISBLANK(OFFSET('9. METAS'!$L$20,INT((ROW()-13)/2),0)),"",OFFSET('9. METAS'!$L$20,INT((ROW()-13)/2),0))</f>
        <v/>
      </c>
      <c r="I459" s="479"/>
      <c r="J459" s="135" t="e">
        <f ca="1">IF(MOD(ROW()-13,2)=0,IF(ISBLANK(OFFSET(#REF!,INT((ROW()-13)/2),0)),"",OFFSET(#REF!,INT((ROW()-13)/2),0)),IF(ISBLANK(OFFSET('9. METAS'!$U$20,INT((ROW()-14)/2),0)),"",OFFSET('9. METAS'!$U$20,INT((ROW()-14)/2),0)))</f>
        <v>#REF!</v>
      </c>
      <c r="K459" s="136" t="e">
        <f ca="1">IF(MOD(ROW()-13,2)=0,IF(ISBLANK(OFFSET(#REF!,INT((ROW()-13)/2),0)),"",OFFSET(#REF!,INT((ROW()-13)/2),0)),IF(ISBLANK(OFFSET('9. METAS'!$V$20,INT((ROW()-14)/2),0)),"",OFFSET('9. METAS'!$V$20,INT((ROW()-14)/2),0)))</f>
        <v>#REF!</v>
      </c>
      <c r="L459" s="136" t="e">
        <f ca="1">IF(MOD(ROW()-13,2)=0,IF(ISBLANK(OFFSET(#REF!,INT((ROW()-13)/2),0)),"",OFFSET(#REF!,INT((ROW()-13)/2),0)),IF(ISBLANK(OFFSET('9. METAS'!$W$20,INT((ROW()-14)/2),0)),"",OFFSET('9. METAS'!$W$20,INT((ROW()-14)/2),0)))</f>
        <v>#REF!</v>
      </c>
      <c r="M459" s="137" t="e">
        <f ca="1">IF(MOD(ROW()-13,2)=0,IF(ISBLANK(OFFSET(#REF!,INT((ROW()-13)/2),0)),"",OFFSET(#REF!,INT((ROW()-13)/2),0)),IF(ISBLANK(OFFSET('9. METAS'!$X$20,INT((ROW()-14)/2),0)),"",OFFSET('9. METAS'!$X$20,INT((ROW()-14)/2),0)))</f>
        <v>#REF!</v>
      </c>
      <c r="N459" s="536" t="str">
        <f t="shared" ref="N459" ca="1" si="442">IFERROR(J459/J460,"ND")</f>
        <v>ND</v>
      </c>
      <c r="O459" s="507" t="str">
        <f t="shared" ref="O459" ca="1" si="443">IFERROR(((J459+K459)/H459),"ND")</f>
        <v>ND</v>
      </c>
      <c r="P459" s="538"/>
    </row>
    <row r="460" spans="3:16">
      <c r="C460" s="498"/>
      <c r="D460" s="488"/>
      <c r="E460" s="488"/>
      <c r="F460" s="490"/>
      <c r="G460" s="492"/>
      <c r="H460" s="535"/>
      <c r="I460" s="480"/>
      <c r="J460" s="135" t="str">
        <f ca="1">IF(MOD(ROW()-13,2)=0,IF(ISBLANK(OFFSET(#REF!,INT((ROW()-13)/2),0)),"",OFFSET(#REF!,INT((ROW()-13)/2),0)),IF(ISBLANK(OFFSET('9. METAS'!$U$20,INT((ROW()-14)/2),0)),"",OFFSET('9. METAS'!$U$20,INT((ROW()-14)/2),0)))</f>
        <v/>
      </c>
      <c r="K460" s="136" t="str">
        <f ca="1">IF(MOD(ROW()-13,2)=0,IF(ISBLANK(OFFSET(#REF!,INT((ROW()-13)/2),0)),"",OFFSET(#REF!,INT((ROW()-13)/2),0)),IF(ISBLANK(OFFSET('9. METAS'!$V$20,INT((ROW()-14)/2),0)),"",OFFSET('9. METAS'!$V$20,INT((ROW()-14)/2),0)))</f>
        <v/>
      </c>
      <c r="L460" s="136" t="str">
        <f ca="1">IF(MOD(ROW()-13,2)=0,IF(ISBLANK(OFFSET(#REF!,INT((ROW()-13)/2),0)),"",OFFSET(#REF!,INT((ROW()-13)/2),0)),IF(ISBLANK(OFFSET('9. METAS'!$W$20,INT((ROW()-14)/2),0)),"",OFFSET('9. METAS'!$W$20,INT((ROW()-14)/2),0)))</f>
        <v/>
      </c>
      <c r="M460" s="137" t="str">
        <f ca="1">IF(MOD(ROW()-13,2)=0,IF(ISBLANK(OFFSET(#REF!,INT((ROW()-13)/2),0)),"",OFFSET(#REF!,INT((ROW()-13)/2),0)),IF(ISBLANK(OFFSET('9. METAS'!$X$20,INT((ROW()-14)/2),0)),"",OFFSET('9. METAS'!$X$20,INT((ROW()-14)/2),0)))</f>
        <v/>
      </c>
      <c r="N460" s="537"/>
      <c r="O460" s="508"/>
      <c r="P460" s="539"/>
    </row>
    <row r="461" spans="3:16">
      <c r="C461" s="486" t="str">
        <f ca="1">IF(ISBLANK(OFFSET('5. Pp (3 años)'!$C$46,INT((ROW()-13)/2),0)),"",OFFSET('5. Pp (3 años)'!$C$46,INT((ROW()-13)/2),0))</f>
        <v/>
      </c>
      <c r="D461" s="488" t="str">
        <f ca="1">IF(ISBLANK(OFFSET('5. Pp (3 años)'!$D$46,INT((ROW()-13)/2),0)),"",OFFSET('5. Pp (3 años)'!$D$46,INT((ROW()-13)/2),0))</f>
        <v/>
      </c>
      <c r="E461" s="488" t="str">
        <f ca="1">IF(ISBLANK(OFFSET('5. Pp (3 años)'!$E$46,INT((ROW()-13)/2),0)),"",OFFSET('5. Pp (3 años)'!$E$46,INT((ROW()-13)/2),0))</f>
        <v/>
      </c>
      <c r="F461" s="490" t="str">
        <f ca="1">IF(ISBLANK(OFFSET('5. Pp (3 años)'!$K$46,INT((ROW()-13)/2),0)),"",OFFSET('5. Pp (3 años)'!$K$46,INT((ROW()-13)/2),0))</f>
        <v/>
      </c>
      <c r="G461" s="492" t="str">
        <f ca="1">IF(ISBLANK(OFFSET('5. Pp (3 años)'!$H$46,INT((ROW()-13)/2),0)),"",OFFSET('5. Pp (3 años)'!$H$46,INT((ROW()-13)/2),0))</f>
        <v/>
      </c>
      <c r="H461" s="535" t="str">
        <f ca="1">IF(ISBLANK(OFFSET('9. METAS'!$L$20,INT((ROW()-13)/2),0)),"",OFFSET('9. METAS'!$L$20,INT((ROW()-13)/2),0))</f>
        <v/>
      </c>
      <c r="I461" s="479"/>
      <c r="J461" s="135" t="e">
        <f ca="1">IF(MOD(ROW()-13,2)=0,IF(ISBLANK(OFFSET(#REF!,INT((ROW()-13)/2),0)),"",OFFSET(#REF!,INT((ROW()-13)/2),0)),IF(ISBLANK(OFFSET('9. METAS'!$U$20,INT((ROW()-14)/2),0)),"",OFFSET('9. METAS'!$U$20,INT((ROW()-14)/2),0)))</f>
        <v>#REF!</v>
      </c>
      <c r="K461" s="136" t="e">
        <f ca="1">IF(MOD(ROW()-13,2)=0,IF(ISBLANK(OFFSET(#REF!,INT((ROW()-13)/2),0)),"",OFFSET(#REF!,INT((ROW()-13)/2),0)),IF(ISBLANK(OFFSET('9. METAS'!$V$20,INT((ROW()-14)/2),0)),"",OFFSET('9. METAS'!$V$20,INT((ROW()-14)/2),0)))</f>
        <v>#REF!</v>
      </c>
      <c r="L461" s="136" t="e">
        <f ca="1">IF(MOD(ROW()-13,2)=0,IF(ISBLANK(OFFSET(#REF!,INT((ROW()-13)/2),0)),"",OFFSET(#REF!,INT((ROW()-13)/2),0)),IF(ISBLANK(OFFSET('9. METAS'!$W$20,INT((ROW()-14)/2),0)),"",OFFSET('9. METAS'!$W$20,INT((ROW()-14)/2),0)))</f>
        <v>#REF!</v>
      </c>
      <c r="M461" s="137" t="e">
        <f ca="1">IF(MOD(ROW()-13,2)=0,IF(ISBLANK(OFFSET(#REF!,INT((ROW()-13)/2),0)),"",OFFSET(#REF!,INT((ROW()-13)/2),0)),IF(ISBLANK(OFFSET('9. METAS'!$X$20,INT((ROW()-14)/2),0)),"",OFFSET('9. METAS'!$X$20,INT((ROW()-14)/2),0)))</f>
        <v>#REF!</v>
      </c>
      <c r="N461" s="536" t="str">
        <f t="shared" ref="N461" ca="1" si="444">IFERROR(J461/J462,"ND")</f>
        <v>ND</v>
      </c>
      <c r="O461" s="507" t="str">
        <f t="shared" ref="O461" ca="1" si="445">IFERROR(((J461+K461)/H461),"ND")</f>
        <v>ND</v>
      </c>
      <c r="P461" s="538"/>
    </row>
    <row r="462" spans="3:16">
      <c r="C462" s="498"/>
      <c r="D462" s="488"/>
      <c r="E462" s="488"/>
      <c r="F462" s="490"/>
      <c r="G462" s="492"/>
      <c r="H462" s="535"/>
      <c r="I462" s="480"/>
      <c r="J462" s="135" t="str">
        <f ca="1">IF(MOD(ROW()-13,2)=0,IF(ISBLANK(OFFSET(#REF!,INT((ROW()-13)/2),0)),"",OFFSET(#REF!,INT((ROW()-13)/2),0)),IF(ISBLANK(OFFSET('9. METAS'!$U$20,INT((ROW()-14)/2),0)),"",OFFSET('9. METAS'!$U$20,INT((ROW()-14)/2),0)))</f>
        <v/>
      </c>
      <c r="K462" s="136" t="str">
        <f ca="1">IF(MOD(ROW()-13,2)=0,IF(ISBLANK(OFFSET(#REF!,INT((ROW()-13)/2),0)),"",OFFSET(#REF!,INT((ROW()-13)/2),0)),IF(ISBLANK(OFFSET('9. METAS'!$V$20,INT((ROW()-14)/2),0)),"",OFFSET('9. METAS'!$V$20,INT((ROW()-14)/2),0)))</f>
        <v/>
      </c>
      <c r="L462" s="136" t="str">
        <f ca="1">IF(MOD(ROW()-13,2)=0,IF(ISBLANK(OFFSET(#REF!,INT((ROW()-13)/2),0)),"",OFFSET(#REF!,INT((ROW()-13)/2),0)),IF(ISBLANK(OFFSET('9. METAS'!$W$20,INT((ROW()-14)/2),0)),"",OFFSET('9. METAS'!$W$20,INT((ROW()-14)/2),0)))</f>
        <v/>
      </c>
      <c r="M462" s="137" t="str">
        <f ca="1">IF(MOD(ROW()-13,2)=0,IF(ISBLANK(OFFSET(#REF!,INT((ROW()-13)/2),0)),"",OFFSET(#REF!,INT((ROW()-13)/2),0)),IF(ISBLANK(OFFSET('9. METAS'!$X$20,INT((ROW()-14)/2),0)),"",OFFSET('9. METAS'!$X$20,INT((ROW()-14)/2),0)))</f>
        <v/>
      </c>
      <c r="N462" s="537"/>
      <c r="O462" s="508"/>
      <c r="P462" s="539"/>
    </row>
    <row r="463" spans="3:16">
      <c r="C463" s="486" t="str">
        <f ca="1">IF(ISBLANK(OFFSET('5. Pp (3 años)'!$C$46,INT((ROW()-13)/2),0)),"",OFFSET('5. Pp (3 años)'!$C$46,INT((ROW()-13)/2),0))</f>
        <v/>
      </c>
      <c r="D463" s="488" t="str">
        <f ca="1">IF(ISBLANK(OFFSET('5. Pp (3 años)'!$D$46,INT((ROW()-13)/2),0)),"",OFFSET('5. Pp (3 años)'!$D$46,INT((ROW()-13)/2),0))</f>
        <v/>
      </c>
      <c r="E463" s="488" t="str">
        <f ca="1">IF(ISBLANK(OFFSET('5. Pp (3 años)'!$E$46,INT((ROW()-13)/2),0)),"",OFFSET('5. Pp (3 años)'!$E$46,INT((ROW()-13)/2),0))</f>
        <v/>
      </c>
      <c r="F463" s="490" t="str">
        <f ca="1">IF(ISBLANK(OFFSET('5. Pp (3 años)'!$K$46,INT((ROW()-13)/2),0)),"",OFFSET('5. Pp (3 años)'!$K$46,INT((ROW()-13)/2),0))</f>
        <v/>
      </c>
      <c r="G463" s="492" t="str">
        <f ca="1">IF(ISBLANK(OFFSET('5. Pp (3 años)'!$H$46,INT((ROW()-13)/2),0)),"",OFFSET('5. Pp (3 años)'!$H$46,INT((ROW()-13)/2),0))</f>
        <v/>
      </c>
      <c r="H463" s="535" t="str">
        <f ca="1">IF(ISBLANK(OFFSET('9. METAS'!$L$20,INT((ROW()-13)/2),0)),"",OFFSET('9. METAS'!$L$20,INT((ROW()-13)/2),0))</f>
        <v/>
      </c>
      <c r="I463" s="479"/>
      <c r="J463" s="135" t="e">
        <f ca="1">IF(MOD(ROW()-13,2)=0,IF(ISBLANK(OFFSET(#REF!,INT((ROW()-13)/2),0)),"",OFFSET(#REF!,INT((ROW()-13)/2),0)),IF(ISBLANK(OFFSET('9. METAS'!$U$20,INT((ROW()-14)/2),0)),"",OFFSET('9. METAS'!$U$20,INT((ROW()-14)/2),0)))</f>
        <v>#REF!</v>
      </c>
      <c r="K463" s="136" t="e">
        <f ca="1">IF(MOD(ROW()-13,2)=0,IF(ISBLANK(OFFSET(#REF!,INT((ROW()-13)/2),0)),"",OFFSET(#REF!,INT((ROW()-13)/2),0)),IF(ISBLANK(OFFSET('9. METAS'!$V$20,INT((ROW()-14)/2),0)),"",OFFSET('9. METAS'!$V$20,INT((ROW()-14)/2),0)))</f>
        <v>#REF!</v>
      </c>
      <c r="L463" s="136" t="e">
        <f ca="1">IF(MOD(ROW()-13,2)=0,IF(ISBLANK(OFFSET(#REF!,INT((ROW()-13)/2),0)),"",OFFSET(#REF!,INT((ROW()-13)/2),0)),IF(ISBLANK(OFFSET('9. METAS'!$W$20,INT((ROW()-14)/2),0)),"",OFFSET('9. METAS'!$W$20,INT((ROW()-14)/2),0)))</f>
        <v>#REF!</v>
      </c>
      <c r="M463" s="137" t="e">
        <f ca="1">IF(MOD(ROW()-13,2)=0,IF(ISBLANK(OFFSET(#REF!,INT((ROW()-13)/2),0)),"",OFFSET(#REF!,INT((ROW()-13)/2),0)),IF(ISBLANK(OFFSET('9. METAS'!$X$20,INT((ROW()-14)/2),0)),"",OFFSET('9. METAS'!$X$20,INT((ROW()-14)/2),0)))</f>
        <v>#REF!</v>
      </c>
      <c r="N463" s="536" t="str">
        <f t="shared" ref="N463" ca="1" si="446">IFERROR(J463/J464,"ND")</f>
        <v>ND</v>
      </c>
      <c r="O463" s="507" t="str">
        <f t="shared" ref="O463" ca="1" si="447">IFERROR(((J463+K463)/H463),"ND")</f>
        <v>ND</v>
      </c>
      <c r="P463" s="538"/>
    </row>
    <row r="464" spans="3:16">
      <c r="C464" s="498"/>
      <c r="D464" s="488"/>
      <c r="E464" s="488"/>
      <c r="F464" s="490"/>
      <c r="G464" s="492"/>
      <c r="H464" s="535"/>
      <c r="I464" s="480"/>
      <c r="J464" s="135" t="str">
        <f ca="1">IF(MOD(ROW()-13,2)=0,IF(ISBLANK(OFFSET(#REF!,INT((ROW()-13)/2),0)),"",OFFSET(#REF!,INT((ROW()-13)/2),0)),IF(ISBLANK(OFFSET('9. METAS'!$U$20,INT((ROW()-14)/2),0)),"",OFFSET('9. METAS'!$U$20,INT((ROW()-14)/2),0)))</f>
        <v/>
      </c>
      <c r="K464" s="136" t="str">
        <f ca="1">IF(MOD(ROW()-13,2)=0,IF(ISBLANK(OFFSET(#REF!,INT((ROW()-13)/2),0)),"",OFFSET(#REF!,INT((ROW()-13)/2),0)),IF(ISBLANK(OFFSET('9. METAS'!$V$20,INT((ROW()-14)/2),0)),"",OFFSET('9. METAS'!$V$20,INT((ROW()-14)/2),0)))</f>
        <v/>
      </c>
      <c r="L464" s="136" t="str">
        <f ca="1">IF(MOD(ROW()-13,2)=0,IF(ISBLANK(OFFSET(#REF!,INT((ROW()-13)/2),0)),"",OFFSET(#REF!,INT((ROW()-13)/2),0)),IF(ISBLANK(OFFSET('9. METAS'!$W$20,INT((ROW()-14)/2),0)),"",OFFSET('9. METAS'!$W$20,INT((ROW()-14)/2),0)))</f>
        <v/>
      </c>
      <c r="M464" s="137" t="str">
        <f ca="1">IF(MOD(ROW()-13,2)=0,IF(ISBLANK(OFFSET(#REF!,INT((ROW()-13)/2),0)),"",OFFSET(#REF!,INT((ROW()-13)/2),0)),IF(ISBLANK(OFFSET('9. METAS'!$X$20,INT((ROW()-14)/2),0)),"",OFFSET('9. METAS'!$X$20,INT((ROW()-14)/2),0)))</f>
        <v/>
      </c>
      <c r="N464" s="537"/>
      <c r="O464" s="508"/>
      <c r="P464" s="539"/>
    </row>
    <row r="465" spans="3:16">
      <c r="C465" s="486" t="str">
        <f ca="1">IF(ISBLANK(OFFSET('5. Pp (3 años)'!$C$46,INT((ROW()-13)/2),0)),"",OFFSET('5. Pp (3 años)'!$C$46,INT((ROW()-13)/2),0))</f>
        <v/>
      </c>
      <c r="D465" s="488" t="str">
        <f ca="1">IF(ISBLANK(OFFSET('5. Pp (3 años)'!$D$46,INT((ROW()-13)/2),0)),"",OFFSET('5. Pp (3 años)'!$D$46,INT((ROW()-13)/2),0))</f>
        <v/>
      </c>
      <c r="E465" s="488" t="str">
        <f ca="1">IF(ISBLANK(OFFSET('5. Pp (3 años)'!$E$46,INT((ROW()-13)/2),0)),"",OFFSET('5. Pp (3 años)'!$E$46,INT((ROW()-13)/2),0))</f>
        <v/>
      </c>
      <c r="F465" s="490" t="str">
        <f ca="1">IF(ISBLANK(OFFSET('5. Pp (3 años)'!$K$46,INT((ROW()-13)/2),0)),"",OFFSET('5. Pp (3 años)'!$K$46,INT((ROW()-13)/2),0))</f>
        <v/>
      </c>
      <c r="G465" s="492" t="str">
        <f ca="1">IF(ISBLANK(OFFSET('5. Pp (3 años)'!$H$46,INT((ROW()-13)/2),0)),"",OFFSET('5. Pp (3 años)'!$H$46,INT((ROW()-13)/2),0))</f>
        <v/>
      </c>
      <c r="H465" s="535" t="str">
        <f ca="1">IF(ISBLANK(OFFSET('9. METAS'!$L$20,INT((ROW()-13)/2),0)),"",OFFSET('9. METAS'!$L$20,INT((ROW()-13)/2),0))</f>
        <v/>
      </c>
      <c r="I465" s="479"/>
      <c r="J465" s="135" t="e">
        <f ca="1">IF(MOD(ROW()-13,2)=0,IF(ISBLANK(OFFSET(#REF!,INT((ROW()-13)/2),0)),"",OFFSET(#REF!,INT((ROW()-13)/2),0)),IF(ISBLANK(OFFSET('9. METAS'!$U$20,INT((ROW()-14)/2),0)),"",OFFSET('9. METAS'!$U$20,INT((ROW()-14)/2),0)))</f>
        <v>#REF!</v>
      </c>
      <c r="K465" s="136" t="e">
        <f ca="1">IF(MOD(ROW()-13,2)=0,IF(ISBLANK(OFFSET(#REF!,INT((ROW()-13)/2),0)),"",OFFSET(#REF!,INT((ROW()-13)/2),0)),IF(ISBLANK(OFFSET('9. METAS'!$V$20,INT((ROW()-14)/2),0)),"",OFFSET('9. METAS'!$V$20,INT((ROW()-14)/2),0)))</f>
        <v>#REF!</v>
      </c>
      <c r="L465" s="136" t="e">
        <f ca="1">IF(MOD(ROW()-13,2)=0,IF(ISBLANK(OFFSET(#REF!,INT((ROW()-13)/2),0)),"",OFFSET(#REF!,INT((ROW()-13)/2),0)),IF(ISBLANK(OFFSET('9. METAS'!$W$20,INT((ROW()-14)/2),0)),"",OFFSET('9. METAS'!$W$20,INT((ROW()-14)/2),0)))</f>
        <v>#REF!</v>
      </c>
      <c r="M465" s="137" t="e">
        <f ca="1">IF(MOD(ROW()-13,2)=0,IF(ISBLANK(OFFSET(#REF!,INT((ROW()-13)/2),0)),"",OFFSET(#REF!,INT((ROW()-13)/2),0)),IF(ISBLANK(OFFSET('9. METAS'!$X$20,INT((ROW()-14)/2),0)),"",OFFSET('9. METAS'!$X$20,INT((ROW()-14)/2),0)))</f>
        <v>#REF!</v>
      </c>
      <c r="N465" s="536" t="str">
        <f t="shared" ref="N465" ca="1" si="448">IFERROR(J465/J466,"ND")</f>
        <v>ND</v>
      </c>
      <c r="O465" s="507" t="str">
        <f t="shared" ref="O465" ca="1" si="449">IFERROR(((J465+K465)/H465),"ND")</f>
        <v>ND</v>
      </c>
      <c r="P465" s="538"/>
    </row>
    <row r="466" spans="3:16">
      <c r="C466" s="498"/>
      <c r="D466" s="488"/>
      <c r="E466" s="488"/>
      <c r="F466" s="490"/>
      <c r="G466" s="492"/>
      <c r="H466" s="535"/>
      <c r="I466" s="480"/>
      <c r="J466" s="135" t="str">
        <f ca="1">IF(MOD(ROW()-13,2)=0,IF(ISBLANK(OFFSET(#REF!,INT((ROW()-13)/2),0)),"",OFFSET(#REF!,INT((ROW()-13)/2),0)),IF(ISBLANK(OFFSET('9. METAS'!$U$20,INT((ROW()-14)/2),0)),"",OFFSET('9. METAS'!$U$20,INT((ROW()-14)/2),0)))</f>
        <v/>
      </c>
      <c r="K466" s="136" t="str">
        <f ca="1">IF(MOD(ROW()-13,2)=0,IF(ISBLANK(OFFSET(#REF!,INT((ROW()-13)/2),0)),"",OFFSET(#REF!,INT((ROW()-13)/2),0)),IF(ISBLANK(OFFSET('9. METAS'!$V$20,INT((ROW()-14)/2),0)),"",OFFSET('9. METAS'!$V$20,INT((ROW()-14)/2),0)))</f>
        <v/>
      </c>
      <c r="L466" s="136" t="str">
        <f ca="1">IF(MOD(ROW()-13,2)=0,IF(ISBLANK(OFFSET(#REF!,INT((ROW()-13)/2),0)),"",OFFSET(#REF!,INT((ROW()-13)/2),0)),IF(ISBLANK(OFFSET('9. METAS'!$W$20,INT((ROW()-14)/2),0)),"",OFFSET('9. METAS'!$W$20,INT((ROW()-14)/2),0)))</f>
        <v/>
      </c>
      <c r="M466" s="137" t="str">
        <f ca="1">IF(MOD(ROW()-13,2)=0,IF(ISBLANK(OFFSET(#REF!,INT((ROW()-13)/2),0)),"",OFFSET(#REF!,INT((ROW()-13)/2),0)),IF(ISBLANK(OFFSET('9. METAS'!$X$20,INT((ROW()-14)/2),0)),"",OFFSET('9. METAS'!$X$20,INT((ROW()-14)/2),0)))</f>
        <v/>
      </c>
      <c r="N466" s="537"/>
      <c r="O466" s="508"/>
      <c r="P466" s="539"/>
    </row>
    <row r="467" spans="3:16">
      <c r="C467" s="486" t="str">
        <f ca="1">IF(ISBLANK(OFFSET('5. Pp (3 años)'!$C$46,INT((ROW()-13)/2),0)),"",OFFSET('5. Pp (3 años)'!$C$46,INT((ROW()-13)/2),0))</f>
        <v/>
      </c>
      <c r="D467" s="488" t="str">
        <f ca="1">IF(ISBLANK(OFFSET('5. Pp (3 años)'!$D$46,INT((ROW()-13)/2),0)),"",OFFSET('5. Pp (3 años)'!$D$46,INT((ROW()-13)/2),0))</f>
        <v/>
      </c>
      <c r="E467" s="488" t="str">
        <f ca="1">IF(ISBLANK(OFFSET('5. Pp (3 años)'!$E$46,INT((ROW()-13)/2),0)),"",OFFSET('5. Pp (3 años)'!$E$46,INT((ROW()-13)/2),0))</f>
        <v/>
      </c>
      <c r="F467" s="490" t="str">
        <f ca="1">IF(ISBLANK(OFFSET('5. Pp (3 años)'!$K$46,INT((ROW()-13)/2),0)),"",OFFSET('5. Pp (3 años)'!$K$46,INT((ROW()-13)/2),0))</f>
        <v/>
      </c>
      <c r="G467" s="492" t="str">
        <f ca="1">IF(ISBLANK(OFFSET('5. Pp (3 años)'!$H$46,INT((ROW()-13)/2),0)),"",OFFSET('5. Pp (3 años)'!$H$46,INT((ROW()-13)/2),0))</f>
        <v/>
      </c>
      <c r="H467" s="535" t="str">
        <f ca="1">IF(ISBLANK(OFFSET('9. METAS'!$L$20,INT((ROW()-13)/2),0)),"",OFFSET('9. METAS'!$L$20,INT((ROW()-13)/2),0))</f>
        <v/>
      </c>
      <c r="I467" s="479"/>
      <c r="J467" s="135" t="e">
        <f ca="1">IF(MOD(ROW()-13,2)=0,IF(ISBLANK(OFFSET(#REF!,INT((ROW()-13)/2),0)),"",OFFSET(#REF!,INT((ROW()-13)/2),0)),IF(ISBLANK(OFFSET('9. METAS'!$U$20,INT((ROW()-14)/2),0)),"",OFFSET('9. METAS'!$U$20,INT((ROW()-14)/2),0)))</f>
        <v>#REF!</v>
      </c>
      <c r="K467" s="136" t="e">
        <f ca="1">IF(MOD(ROW()-13,2)=0,IF(ISBLANK(OFFSET(#REF!,INT((ROW()-13)/2),0)),"",OFFSET(#REF!,INT((ROW()-13)/2),0)),IF(ISBLANK(OFFSET('9. METAS'!$V$20,INT((ROW()-14)/2),0)),"",OFFSET('9. METAS'!$V$20,INT((ROW()-14)/2),0)))</f>
        <v>#REF!</v>
      </c>
      <c r="L467" s="136" t="e">
        <f ca="1">IF(MOD(ROW()-13,2)=0,IF(ISBLANK(OFFSET(#REF!,INT((ROW()-13)/2),0)),"",OFFSET(#REF!,INT((ROW()-13)/2),0)),IF(ISBLANK(OFFSET('9. METAS'!$W$20,INT((ROW()-14)/2),0)),"",OFFSET('9. METAS'!$W$20,INT((ROW()-14)/2),0)))</f>
        <v>#REF!</v>
      </c>
      <c r="M467" s="137" t="e">
        <f ca="1">IF(MOD(ROW()-13,2)=0,IF(ISBLANK(OFFSET(#REF!,INT((ROW()-13)/2),0)),"",OFFSET(#REF!,INT((ROW()-13)/2),0)),IF(ISBLANK(OFFSET('9. METAS'!$X$20,INT((ROW()-14)/2),0)),"",OFFSET('9. METAS'!$X$20,INT((ROW()-14)/2),0)))</f>
        <v>#REF!</v>
      </c>
      <c r="N467" s="536" t="str">
        <f t="shared" ref="N467" ca="1" si="450">IFERROR(J467/J468,"ND")</f>
        <v>ND</v>
      </c>
      <c r="O467" s="507" t="str">
        <f t="shared" ref="O467" ca="1" si="451">IFERROR(((J467+K467)/H467),"ND")</f>
        <v>ND</v>
      </c>
      <c r="P467" s="538"/>
    </row>
    <row r="468" spans="3:16">
      <c r="C468" s="498"/>
      <c r="D468" s="488"/>
      <c r="E468" s="488"/>
      <c r="F468" s="490"/>
      <c r="G468" s="492"/>
      <c r="H468" s="535"/>
      <c r="I468" s="480"/>
      <c r="J468" s="135" t="str">
        <f ca="1">IF(MOD(ROW()-13,2)=0,IF(ISBLANK(OFFSET(#REF!,INT((ROW()-13)/2),0)),"",OFFSET(#REF!,INT((ROW()-13)/2),0)),IF(ISBLANK(OFFSET('9. METAS'!$U$20,INT((ROW()-14)/2),0)),"",OFFSET('9. METAS'!$U$20,INT((ROW()-14)/2),0)))</f>
        <v/>
      </c>
      <c r="K468" s="136" t="str">
        <f ca="1">IF(MOD(ROW()-13,2)=0,IF(ISBLANK(OFFSET(#REF!,INT((ROW()-13)/2),0)),"",OFFSET(#REF!,INT((ROW()-13)/2),0)),IF(ISBLANK(OFFSET('9. METAS'!$V$20,INT((ROW()-14)/2),0)),"",OFFSET('9. METAS'!$V$20,INT((ROW()-14)/2),0)))</f>
        <v/>
      </c>
      <c r="L468" s="136" t="str">
        <f ca="1">IF(MOD(ROW()-13,2)=0,IF(ISBLANK(OFFSET(#REF!,INT((ROW()-13)/2),0)),"",OFFSET(#REF!,INT((ROW()-13)/2),0)),IF(ISBLANK(OFFSET('9. METAS'!$W$20,INT((ROW()-14)/2),0)),"",OFFSET('9. METAS'!$W$20,INT((ROW()-14)/2),0)))</f>
        <v/>
      </c>
      <c r="M468" s="137" t="str">
        <f ca="1">IF(MOD(ROW()-13,2)=0,IF(ISBLANK(OFFSET(#REF!,INT((ROW()-13)/2),0)),"",OFFSET(#REF!,INT((ROW()-13)/2),0)),IF(ISBLANK(OFFSET('9. METAS'!$X$20,INT((ROW()-14)/2),0)),"",OFFSET('9. METAS'!$X$20,INT((ROW()-14)/2),0)))</f>
        <v/>
      </c>
      <c r="N468" s="537"/>
      <c r="O468" s="508"/>
      <c r="P468" s="539"/>
    </row>
    <row r="469" spans="3:16">
      <c r="C469" s="486" t="str">
        <f ca="1">IF(ISBLANK(OFFSET('5. Pp (3 años)'!$C$46,INT((ROW()-13)/2),0)),"",OFFSET('5. Pp (3 años)'!$C$46,INT((ROW()-13)/2),0))</f>
        <v/>
      </c>
      <c r="D469" s="488" t="str">
        <f ca="1">IF(ISBLANK(OFFSET('5. Pp (3 años)'!$D$46,INT((ROW()-13)/2),0)),"",OFFSET('5. Pp (3 años)'!$D$46,INT((ROW()-13)/2),0))</f>
        <v/>
      </c>
      <c r="E469" s="488" t="str">
        <f ca="1">IF(ISBLANK(OFFSET('5. Pp (3 años)'!$E$46,INT((ROW()-13)/2),0)),"",OFFSET('5. Pp (3 años)'!$E$46,INT((ROW()-13)/2),0))</f>
        <v/>
      </c>
      <c r="F469" s="490" t="str">
        <f ca="1">IF(ISBLANK(OFFSET('5. Pp (3 años)'!$K$46,INT((ROW()-13)/2),0)),"",OFFSET('5. Pp (3 años)'!$K$46,INT((ROW()-13)/2),0))</f>
        <v/>
      </c>
      <c r="G469" s="492" t="str">
        <f ca="1">IF(ISBLANK(OFFSET('5. Pp (3 años)'!$H$46,INT((ROW()-13)/2),0)),"",OFFSET('5. Pp (3 años)'!$H$46,INT((ROW()-13)/2),0))</f>
        <v/>
      </c>
      <c r="H469" s="535" t="str">
        <f ca="1">IF(ISBLANK(OFFSET('9. METAS'!$L$20,INT((ROW()-13)/2),0)),"",OFFSET('9. METAS'!$L$20,INT((ROW()-13)/2),0))</f>
        <v/>
      </c>
      <c r="I469" s="479"/>
      <c r="J469" s="135" t="e">
        <f ca="1">IF(MOD(ROW()-13,2)=0,IF(ISBLANK(OFFSET(#REF!,INT((ROW()-13)/2),0)),"",OFFSET(#REF!,INT((ROW()-13)/2),0)),IF(ISBLANK(OFFSET('9. METAS'!$U$20,INT((ROW()-14)/2),0)),"",OFFSET('9. METAS'!$U$20,INT((ROW()-14)/2),0)))</f>
        <v>#REF!</v>
      </c>
      <c r="K469" s="136" t="e">
        <f ca="1">IF(MOD(ROW()-13,2)=0,IF(ISBLANK(OFFSET(#REF!,INT((ROW()-13)/2),0)),"",OFFSET(#REF!,INT((ROW()-13)/2),0)),IF(ISBLANK(OFFSET('9. METAS'!$V$20,INT((ROW()-14)/2),0)),"",OFFSET('9. METAS'!$V$20,INT((ROW()-14)/2),0)))</f>
        <v>#REF!</v>
      </c>
      <c r="L469" s="136" t="e">
        <f ca="1">IF(MOD(ROW()-13,2)=0,IF(ISBLANK(OFFSET(#REF!,INT((ROW()-13)/2),0)),"",OFFSET(#REF!,INT((ROW()-13)/2),0)),IF(ISBLANK(OFFSET('9. METAS'!$W$20,INT((ROW()-14)/2),0)),"",OFFSET('9. METAS'!$W$20,INT((ROW()-14)/2),0)))</f>
        <v>#REF!</v>
      </c>
      <c r="M469" s="137" t="e">
        <f ca="1">IF(MOD(ROW()-13,2)=0,IF(ISBLANK(OFFSET(#REF!,INT((ROW()-13)/2),0)),"",OFFSET(#REF!,INT((ROW()-13)/2),0)),IF(ISBLANK(OFFSET('9. METAS'!$X$20,INT((ROW()-14)/2),0)),"",OFFSET('9. METAS'!$X$20,INT((ROW()-14)/2),0)))</f>
        <v>#REF!</v>
      </c>
      <c r="N469" s="536" t="str">
        <f t="shared" ref="N469" ca="1" si="452">IFERROR(J469/J470,"ND")</f>
        <v>ND</v>
      </c>
      <c r="O469" s="507" t="str">
        <f t="shared" ref="O469" ca="1" si="453">IFERROR(((J469+K469)/H469),"ND")</f>
        <v>ND</v>
      </c>
      <c r="P469" s="538"/>
    </row>
    <row r="470" spans="3:16">
      <c r="C470" s="498"/>
      <c r="D470" s="488"/>
      <c r="E470" s="488"/>
      <c r="F470" s="490"/>
      <c r="G470" s="492"/>
      <c r="H470" s="535"/>
      <c r="I470" s="480"/>
      <c r="J470" s="135" t="str">
        <f ca="1">IF(MOD(ROW()-13,2)=0,IF(ISBLANK(OFFSET(#REF!,INT((ROW()-13)/2),0)),"",OFFSET(#REF!,INT((ROW()-13)/2),0)),IF(ISBLANK(OFFSET('9. METAS'!$U$20,INT((ROW()-14)/2),0)),"",OFFSET('9. METAS'!$U$20,INT((ROW()-14)/2),0)))</f>
        <v/>
      </c>
      <c r="K470" s="136" t="str">
        <f ca="1">IF(MOD(ROW()-13,2)=0,IF(ISBLANK(OFFSET(#REF!,INT((ROW()-13)/2),0)),"",OFFSET(#REF!,INT((ROW()-13)/2),0)),IF(ISBLANK(OFFSET('9. METAS'!$V$20,INT((ROW()-14)/2),0)),"",OFFSET('9. METAS'!$V$20,INT((ROW()-14)/2),0)))</f>
        <v/>
      </c>
      <c r="L470" s="136" t="str">
        <f ca="1">IF(MOD(ROW()-13,2)=0,IF(ISBLANK(OFFSET(#REF!,INT((ROW()-13)/2),0)),"",OFFSET(#REF!,INT((ROW()-13)/2),0)),IF(ISBLANK(OFFSET('9. METAS'!$W$20,INT((ROW()-14)/2),0)),"",OFFSET('9. METAS'!$W$20,INT((ROW()-14)/2),0)))</f>
        <v/>
      </c>
      <c r="M470" s="137" t="str">
        <f ca="1">IF(MOD(ROW()-13,2)=0,IF(ISBLANK(OFFSET(#REF!,INT((ROW()-13)/2),0)),"",OFFSET(#REF!,INT((ROW()-13)/2),0)),IF(ISBLANK(OFFSET('9. METAS'!$X$20,INT((ROW()-14)/2),0)),"",OFFSET('9. METAS'!$X$20,INT((ROW()-14)/2),0)))</f>
        <v/>
      </c>
      <c r="N470" s="537"/>
      <c r="O470" s="508"/>
      <c r="P470" s="539"/>
    </row>
    <row r="471" spans="3:16">
      <c r="C471" s="486" t="str">
        <f ca="1">IF(ISBLANK(OFFSET('5. Pp (3 años)'!$C$46,INT((ROW()-13)/2),0)),"",OFFSET('5. Pp (3 años)'!$C$46,INT((ROW()-13)/2),0))</f>
        <v/>
      </c>
      <c r="D471" s="488" t="str">
        <f ca="1">IF(ISBLANK(OFFSET('5. Pp (3 años)'!$D$46,INT((ROW()-13)/2),0)),"",OFFSET('5. Pp (3 años)'!$D$46,INT((ROW()-13)/2),0))</f>
        <v/>
      </c>
      <c r="E471" s="488" t="str">
        <f ca="1">IF(ISBLANK(OFFSET('5. Pp (3 años)'!$E$46,INT((ROW()-13)/2),0)),"",OFFSET('5. Pp (3 años)'!$E$46,INT((ROW()-13)/2),0))</f>
        <v/>
      </c>
      <c r="F471" s="490" t="str">
        <f ca="1">IF(ISBLANK(OFFSET('5. Pp (3 años)'!$K$46,INT((ROW()-13)/2),0)),"",OFFSET('5. Pp (3 años)'!$K$46,INT((ROW()-13)/2),0))</f>
        <v/>
      </c>
      <c r="G471" s="492" t="str">
        <f ca="1">IF(ISBLANK(OFFSET('5. Pp (3 años)'!$H$46,INT((ROW()-13)/2),0)),"",OFFSET('5. Pp (3 años)'!$H$46,INT((ROW()-13)/2),0))</f>
        <v/>
      </c>
      <c r="H471" s="535" t="str">
        <f ca="1">IF(ISBLANK(OFFSET('9. METAS'!$L$20,INT((ROW()-13)/2),0)),"",OFFSET('9. METAS'!$L$20,INT((ROW()-13)/2),0))</f>
        <v/>
      </c>
      <c r="I471" s="479"/>
      <c r="J471" s="135" t="e">
        <f ca="1">IF(MOD(ROW()-13,2)=0,IF(ISBLANK(OFFSET(#REF!,INT((ROW()-13)/2),0)),"",OFFSET(#REF!,INT((ROW()-13)/2),0)),IF(ISBLANK(OFFSET('9. METAS'!$U$20,INT((ROW()-14)/2),0)),"",OFFSET('9. METAS'!$U$20,INT((ROW()-14)/2),0)))</f>
        <v>#REF!</v>
      </c>
      <c r="K471" s="136" t="e">
        <f ca="1">IF(MOD(ROW()-13,2)=0,IF(ISBLANK(OFFSET(#REF!,INT((ROW()-13)/2),0)),"",OFFSET(#REF!,INT((ROW()-13)/2),0)),IF(ISBLANK(OFFSET('9. METAS'!$V$20,INT((ROW()-14)/2),0)),"",OFFSET('9. METAS'!$V$20,INT((ROW()-14)/2),0)))</f>
        <v>#REF!</v>
      </c>
      <c r="L471" s="136" t="e">
        <f ca="1">IF(MOD(ROW()-13,2)=0,IF(ISBLANK(OFFSET(#REF!,INT((ROW()-13)/2),0)),"",OFFSET(#REF!,INT((ROW()-13)/2),0)),IF(ISBLANK(OFFSET('9. METAS'!$W$20,INT((ROW()-14)/2),0)),"",OFFSET('9. METAS'!$W$20,INT((ROW()-14)/2),0)))</f>
        <v>#REF!</v>
      </c>
      <c r="M471" s="137" t="e">
        <f ca="1">IF(MOD(ROW()-13,2)=0,IF(ISBLANK(OFFSET(#REF!,INT((ROW()-13)/2),0)),"",OFFSET(#REF!,INT((ROW()-13)/2),0)),IF(ISBLANK(OFFSET('9. METAS'!$X$20,INT((ROW()-14)/2),0)),"",OFFSET('9. METAS'!$X$20,INT((ROW()-14)/2),0)))</f>
        <v>#REF!</v>
      </c>
      <c r="N471" s="536" t="str">
        <f t="shared" ref="N471" ca="1" si="454">IFERROR(J471/J472,"ND")</f>
        <v>ND</v>
      </c>
      <c r="O471" s="507" t="str">
        <f ca="1">IFERROR(((J471+K471)/H471),"ND")</f>
        <v>ND</v>
      </c>
      <c r="P471" s="538"/>
    </row>
    <row r="472" spans="3:16">
      <c r="C472" s="498"/>
      <c r="D472" s="488"/>
      <c r="E472" s="488"/>
      <c r="F472" s="490"/>
      <c r="G472" s="492"/>
      <c r="H472" s="535"/>
      <c r="I472" s="480"/>
      <c r="J472" s="135" t="str">
        <f ca="1">IF(MOD(ROW()-13,2)=0,IF(ISBLANK(OFFSET(#REF!,INT((ROW()-13)/2),0)),"",OFFSET(#REF!,INT((ROW()-13)/2),0)),IF(ISBLANK(OFFSET('9. METAS'!$U$20,INT((ROW()-14)/2),0)),"",OFFSET('9. METAS'!$U$20,INT((ROW()-14)/2),0)))</f>
        <v/>
      </c>
      <c r="K472" s="136" t="str">
        <f ca="1">IF(MOD(ROW()-13,2)=0,IF(ISBLANK(OFFSET(#REF!,INT((ROW()-13)/2),0)),"",OFFSET(#REF!,INT((ROW()-13)/2),0)),IF(ISBLANK(OFFSET('9. METAS'!$V$20,INT((ROW()-14)/2),0)),"",OFFSET('9. METAS'!$V$20,INT((ROW()-14)/2),0)))</f>
        <v/>
      </c>
      <c r="L472" s="136" t="str">
        <f ca="1">IF(MOD(ROW()-13,2)=0,IF(ISBLANK(OFFSET(#REF!,INT((ROW()-13)/2),0)),"",OFFSET(#REF!,INT((ROW()-13)/2),0)),IF(ISBLANK(OFFSET('9. METAS'!$W$20,INT((ROW()-14)/2),0)),"",OFFSET('9. METAS'!$W$20,INT((ROW()-14)/2),0)))</f>
        <v/>
      </c>
      <c r="M472" s="137" t="str">
        <f ca="1">IF(MOD(ROW()-13,2)=0,IF(ISBLANK(OFFSET(#REF!,INT((ROW()-13)/2),0)),"",OFFSET(#REF!,INT((ROW()-13)/2),0)),IF(ISBLANK(OFFSET('9. METAS'!$X$20,INT((ROW()-14)/2),0)),"",OFFSET('9. METAS'!$X$20,INT((ROW()-14)/2),0)))</f>
        <v/>
      </c>
      <c r="N472" s="537"/>
      <c r="O472" s="508"/>
      <c r="P472" s="539"/>
    </row>
    <row r="473" spans="3:16">
      <c r="C473" s="486" t="str">
        <f ca="1">IF(ISBLANK(OFFSET('5. Pp (3 años)'!$C$46,INT((ROW()-13)/2),0)),"",OFFSET('5. Pp (3 años)'!$C$46,INT((ROW()-13)/2),0))</f>
        <v/>
      </c>
      <c r="D473" s="488" t="str">
        <f ca="1">IF(ISBLANK(OFFSET('5. Pp (3 años)'!$D$46,INT((ROW()-13)/2),0)),"",OFFSET('5. Pp (3 años)'!$D$46,INT((ROW()-13)/2),0))</f>
        <v/>
      </c>
      <c r="E473" s="488" t="str">
        <f ca="1">IF(ISBLANK(OFFSET('5. Pp (3 años)'!$E$46,INT((ROW()-13)/2),0)),"",OFFSET('5. Pp (3 años)'!$E$46,INT((ROW()-13)/2),0))</f>
        <v/>
      </c>
      <c r="F473" s="490" t="str">
        <f ca="1">IF(ISBLANK(OFFSET('5. Pp (3 años)'!$K$46,INT((ROW()-13)/2),0)),"",OFFSET('5. Pp (3 años)'!$K$46,INT((ROW()-13)/2),0))</f>
        <v/>
      </c>
      <c r="G473" s="492" t="str">
        <f ca="1">IF(ISBLANK(OFFSET('5. Pp (3 años)'!$H$46,INT((ROW()-13)/2),0)),"",OFFSET('5. Pp (3 años)'!$H$46,INT((ROW()-13)/2),0))</f>
        <v/>
      </c>
      <c r="H473" s="535" t="str">
        <f ca="1">IF(ISBLANK(OFFSET('9. METAS'!$L$20,INT((ROW()-13)/2),0)),"",OFFSET('9. METAS'!$L$20,INT((ROW()-13)/2),0))</f>
        <v/>
      </c>
      <c r="I473" s="479"/>
      <c r="J473" s="135" t="e">
        <f ca="1">IF(MOD(ROW()-13,2)=0,IF(ISBLANK(OFFSET(#REF!,INT((ROW()-13)/2),0)),"",OFFSET(#REF!,INT((ROW()-13)/2),0)),IF(ISBLANK(OFFSET('9. METAS'!$U$20,INT((ROW()-14)/2),0)),"",OFFSET('9. METAS'!$U$20,INT((ROW()-14)/2),0)))</f>
        <v>#REF!</v>
      </c>
      <c r="K473" s="136" t="e">
        <f ca="1">IF(MOD(ROW()-13,2)=0,IF(ISBLANK(OFFSET(#REF!,INT((ROW()-13)/2),0)),"",OFFSET(#REF!,INT((ROW()-13)/2),0)),IF(ISBLANK(OFFSET('9. METAS'!$V$20,INT((ROW()-14)/2),0)),"",OFFSET('9. METAS'!$V$20,INT((ROW()-14)/2),0)))</f>
        <v>#REF!</v>
      </c>
      <c r="L473" s="136" t="e">
        <f ca="1">IF(MOD(ROW()-13,2)=0,IF(ISBLANK(OFFSET(#REF!,INT((ROW()-13)/2),0)),"",OFFSET(#REF!,INT((ROW()-13)/2),0)),IF(ISBLANK(OFFSET('9. METAS'!$W$20,INT((ROW()-14)/2),0)),"",OFFSET('9. METAS'!$W$20,INT((ROW()-14)/2),0)))</f>
        <v>#REF!</v>
      </c>
      <c r="M473" s="137" t="e">
        <f ca="1">IF(MOD(ROW()-13,2)=0,IF(ISBLANK(OFFSET(#REF!,INT((ROW()-13)/2),0)),"",OFFSET(#REF!,INT((ROW()-13)/2),0)),IF(ISBLANK(OFFSET('9. METAS'!$X$20,INT((ROW()-14)/2),0)),"",OFFSET('9. METAS'!$X$20,INT((ROW()-14)/2),0)))</f>
        <v>#REF!</v>
      </c>
      <c r="N473" s="536" t="str">
        <f ca="1">IFERROR(J473/J474,"ND")</f>
        <v>ND</v>
      </c>
      <c r="O473" s="507" t="str">
        <f t="shared" ref="O473" ca="1" si="455">IFERROR(((J473+K473)/H473),"ND")</f>
        <v>ND</v>
      </c>
      <c r="P473" s="538"/>
    </row>
    <row r="474" spans="3:16" ht="15.75" thickBot="1">
      <c r="C474" s="548"/>
      <c r="D474" s="549"/>
      <c r="E474" s="549"/>
      <c r="F474" s="550"/>
      <c r="G474" s="551"/>
      <c r="H474" s="543"/>
      <c r="I474" s="544"/>
      <c r="J474" s="140" t="str">
        <f ca="1">IF(MOD(ROW()-13,2)=0,IF(ISBLANK(OFFSET(#REF!,INT((ROW()-13)/2),0)),"",OFFSET(#REF!,INT((ROW()-13)/2),0)),IF(ISBLANK(OFFSET('9. METAS'!$U$20,INT((ROW()-14)/2),0)),"",OFFSET('9. METAS'!$U$20,INT((ROW()-14)/2),0)))</f>
        <v/>
      </c>
      <c r="K474" s="141" t="str">
        <f ca="1">IF(MOD(ROW()-13,2)=0,IF(ISBLANK(OFFSET(#REF!,INT((ROW()-13)/2),0)),"",OFFSET(#REF!,INT((ROW()-13)/2),0)),IF(ISBLANK(OFFSET('9. METAS'!$V$20,INT((ROW()-14)/2),0)),"",OFFSET('9. METAS'!$V$20,INT((ROW()-14)/2),0)))</f>
        <v/>
      </c>
      <c r="L474" s="141" t="str">
        <f ca="1">IF(MOD(ROW()-13,2)=0,IF(ISBLANK(OFFSET(#REF!,INT((ROW()-13)/2),0)),"",OFFSET(#REF!,INT((ROW()-13)/2),0)),IF(ISBLANK(OFFSET('9. METAS'!$W$20,INT((ROW()-14)/2),0)),"",OFFSET('9. METAS'!$W$20,INT((ROW()-14)/2),0)))</f>
        <v/>
      </c>
      <c r="M474" s="142" t="str">
        <f ca="1">IF(MOD(ROW()-13,2)=0,IF(ISBLANK(OFFSET(#REF!,INT((ROW()-13)/2),0)),"",OFFSET(#REF!,INT((ROW()-13)/2),0)),IF(ISBLANK(OFFSET('9. METAS'!$X$20,INT((ROW()-14)/2),0)),"",OFFSET('9. METAS'!$X$20,INT((ROW()-14)/2),0)))</f>
        <v/>
      </c>
      <c r="N474" s="545"/>
      <c r="O474" s="508"/>
      <c r="P474" s="547"/>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2"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12B19-3E1D-4D3A-8149-C0EAC14CC9EE}">
  <sheetPr codeName="Hoja24"/>
  <dimension ref="C4:P475"/>
  <sheetViews>
    <sheetView topLeftCell="D1" zoomScale="91" zoomScaleNormal="91" workbookViewId="0">
      <selection activeCell="Q16" sqref="Q16"/>
    </sheetView>
  </sheetViews>
  <sheetFormatPr baseColWidth="10" defaultColWidth="11.375" defaultRowHeight="15"/>
  <cols>
    <col min="1" max="2" width="11.375" style="20"/>
    <col min="3" max="3" width="18.375" style="1" customWidth="1"/>
    <col min="4" max="4" width="53.75" style="20" customWidth="1"/>
    <col min="5" max="6" width="33.75" style="20" customWidth="1"/>
    <col min="7" max="7" width="32.75" style="1" customWidth="1"/>
    <col min="8" max="9" width="18.625" style="1" customWidth="1"/>
    <col min="10" max="11" width="12.75" style="1" customWidth="1"/>
    <col min="12" max="12" width="12.75" style="20" customWidth="1"/>
    <col min="13" max="13" width="12.75" style="20" hidden="1" customWidth="1"/>
    <col min="14" max="15" width="12.375" style="20" customWidth="1"/>
    <col min="16" max="16" width="36.75" style="20" customWidth="1"/>
    <col min="17" max="16384" width="11.375" style="20"/>
  </cols>
  <sheetData>
    <row r="4" spans="3:16" ht="15.75" thickBot="1"/>
    <row r="5" spans="3:16" ht="30.75" customHeight="1" thickTop="1">
      <c r="C5" s="128"/>
      <c r="D5" s="519" t="s">
        <v>68</v>
      </c>
      <c r="E5" s="519"/>
      <c r="F5" s="519"/>
      <c r="G5" s="519"/>
      <c r="H5" s="519"/>
      <c r="I5" s="519"/>
      <c r="J5" s="519"/>
      <c r="K5" s="519"/>
      <c r="L5" s="519"/>
      <c r="M5" s="519"/>
      <c r="N5" s="129"/>
      <c r="O5" s="129"/>
      <c r="P5" s="130"/>
    </row>
    <row r="6" spans="3:16" ht="26.25" customHeight="1">
      <c r="C6" s="131"/>
      <c r="D6" s="520" t="s">
        <v>69</v>
      </c>
      <c r="E6" s="520"/>
      <c r="F6" s="520"/>
      <c r="G6" s="520"/>
      <c r="H6" s="520"/>
      <c r="I6" s="520"/>
      <c r="J6" s="520"/>
      <c r="K6" s="520"/>
      <c r="L6" s="520"/>
      <c r="M6" s="520"/>
      <c r="N6" s="15"/>
      <c r="O6" s="15"/>
      <c r="P6" s="127"/>
    </row>
    <row r="7" spans="3:16" ht="26.25">
      <c r="C7" s="131"/>
      <c r="D7" s="520" t="s">
        <v>89</v>
      </c>
      <c r="E7" s="520"/>
      <c r="F7" s="520"/>
      <c r="G7" s="520"/>
      <c r="H7" s="520"/>
      <c r="I7" s="520"/>
      <c r="J7" s="520"/>
      <c r="K7" s="520"/>
      <c r="L7" s="520"/>
      <c r="M7" s="520"/>
      <c r="P7" s="127"/>
    </row>
    <row r="8" spans="3:16" ht="27" thickBot="1">
      <c r="C8" s="131"/>
      <c r="D8" s="520"/>
      <c r="E8" s="520"/>
      <c r="F8" s="520"/>
      <c r="G8" s="520"/>
      <c r="H8" s="520"/>
      <c r="I8" s="520"/>
      <c r="J8" s="520"/>
      <c r="K8" s="520"/>
      <c r="L8" s="520"/>
      <c r="M8" s="520"/>
      <c r="P8" s="127"/>
    </row>
    <row r="9" spans="3:16" ht="22.5" customHeight="1" thickBot="1">
      <c r="C9" s="521" t="s">
        <v>84</v>
      </c>
      <c r="D9" s="522"/>
      <c r="E9" s="523"/>
      <c r="F9" s="524" t="s">
        <v>50</v>
      </c>
      <c r="G9" s="525"/>
      <c r="H9" s="525"/>
      <c r="I9" s="525"/>
      <c r="J9" s="525"/>
      <c r="K9" s="525"/>
      <c r="L9" s="525"/>
      <c r="M9" s="525"/>
      <c r="N9" s="525"/>
      <c r="O9" s="525"/>
      <c r="P9" s="526"/>
    </row>
    <row r="10" spans="3:16" ht="27" customHeight="1" thickTop="1" thickBot="1">
      <c r="C10" s="515" t="s">
        <v>37</v>
      </c>
      <c r="D10" s="517" t="s">
        <v>70</v>
      </c>
      <c r="E10" s="517" t="s">
        <v>71</v>
      </c>
      <c r="F10" s="517" t="s">
        <v>72</v>
      </c>
      <c r="G10" s="517" t="s">
        <v>73</v>
      </c>
      <c r="H10" s="531" t="s">
        <v>81</v>
      </c>
      <c r="I10" s="531"/>
      <c r="J10" s="531"/>
      <c r="K10" s="531"/>
      <c r="L10" s="531"/>
      <c r="M10" s="531"/>
      <c r="N10" s="531"/>
      <c r="O10" s="531"/>
      <c r="P10" s="532" t="s">
        <v>105</v>
      </c>
    </row>
    <row r="11" spans="3:16" ht="42" customHeight="1" thickBot="1">
      <c r="C11" s="516"/>
      <c r="D11" s="518"/>
      <c r="E11" s="518"/>
      <c r="F11" s="518"/>
      <c r="G11" s="518"/>
      <c r="H11" s="518" t="s">
        <v>74</v>
      </c>
      <c r="I11" s="518" t="s">
        <v>75</v>
      </c>
      <c r="J11" s="518" t="s">
        <v>83</v>
      </c>
      <c r="K11" s="518"/>
      <c r="L11" s="518"/>
      <c r="M11" s="518"/>
      <c r="N11" s="518" t="s">
        <v>80</v>
      </c>
      <c r="O11" s="518"/>
      <c r="P11" s="533"/>
    </row>
    <row r="12" spans="3:16" ht="42" customHeight="1" thickBot="1">
      <c r="C12" s="516"/>
      <c r="D12" s="518"/>
      <c r="E12" s="518"/>
      <c r="F12" s="518"/>
      <c r="G12" s="518"/>
      <c r="H12" s="518"/>
      <c r="I12" s="518"/>
      <c r="J12" s="126" t="s">
        <v>79</v>
      </c>
      <c r="K12" s="126" t="s">
        <v>76</v>
      </c>
      <c r="L12" s="126" t="s">
        <v>77</v>
      </c>
      <c r="M12" s="126" t="s">
        <v>78</v>
      </c>
      <c r="N12" s="126" t="s">
        <v>82</v>
      </c>
      <c r="O12" s="126" t="s">
        <v>57</v>
      </c>
      <c r="P12" s="534"/>
    </row>
    <row r="13" spans="3:16">
      <c r="C13" s="511" t="str">
        <f ca="1">IF(ISBLANK(OFFSET('5. Pp (3 años)'!$C$46,INT((ROW()-13)/2),0)),"",OFFSET('5. Pp (3 años)'!$C$46,INT((ROW()-13)/2),0))</f>
        <v>Fin</v>
      </c>
      <c r="D13" s="512" t="str">
        <f ca="1">IF(ISBLANK(OFFSET('5. Pp (3 años)'!$D$46,INT((ROW()-13)/2),0)),"",OFFSET('5. Pp (3 años)'!$D$46,INT((ROW()-13)/2),0))</f>
        <v>2.4.1 Contribuir a promover un desarrollo urbano ordenado y sostenible, garantizando la conservación de los recursos naturales y el bienestar de sus habitantes presentes y futuros mediante la implementación de políticas integrales de planificación, gestión ambiental y mejoramiento de la infraestructura urbana, garantizando la gestión integral y eficiente de residuos sólidos urbanos, mitigando el impacto ambiental y promoviendo la separación desde el origen</v>
      </c>
      <c r="E13" s="512" t="str">
        <f ca="1">IF(ISBLANK(OFFSET('5. Pp (3 años)'!$E$46,INT((ROW()-13)/2),0)),"",OFFSET('5. Pp (3 años)'!$E$46,INT((ROW()-13)/2),0))</f>
        <v>I_MED_AM_DES_SOS: Índice de Medio Ambiente y Desarrollo Sostenible.</v>
      </c>
      <c r="F13" s="513" t="str">
        <f ca="1">IF(ISBLANK(OFFSET('5. Pp (3 años)'!$K$46,INT((ROW()-13)/2),0)),"",OFFSET('5. Pp (3 años)'!$K$46,INT((ROW()-13)/2),0))</f>
        <v>Ascendente</v>
      </c>
      <c r="G13" s="514" t="str">
        <f ca="1">IF(ISBLANK(OFFSET('5. Pp (3 años)'!$H$46,INT((ROW()-13)/2),0)),"",OFFSET('5. Pp (3 años)'!$H$46,INT((ROW()-13)/2),0))</f>
        <v>Trianual</v>
      </c>
      <c r="H13" s="540">
        <f ca="1">IF(ISBLANK(OFFSET('9. METAS'!$L$20,INT((ROW()-13)/2),0)),"",OFFSET('9. METAS'!$L$20,INT((ROW()-13)/2),0))</f>
        <v>0.2429</v>
      </c>
      <c r="I13" s="505" t="s">
        <v>86</v>
      </c>
      <c r="J13" s="132" t="e">
        <f ca="1">IF(MOD(ROW()-13,2)=0,IF(ISBLANK(OFFSET(#REF!,INT((ROW()-13)/2),0)),"",OFFSET(#REF!,INT((ROW()-13)/2),0)),IF(ISBLANK(OFFSET('9. METAS'!$U$20,INT((ROW()-14)/2),0)),"",OFFSET('9. METAS'!$U$20,INT((ROW()-14)/2),0)))</f>
        <v>#REF!</v>
      </c>
      <c r="K13" s="133" t="e">
        <f ca="1">IF(MOD(ROW()-13,2)=0,IF(ISBLANK(OFFSET(#REF!,INT((ROW()-13)/2),0)),"",OFFSET(#REF!,INT((ROW()-13)/2),0)),IF(ISBLANK(OFFSET('9. METAS'!$V$20,INT((ROW()-14)/2),0)),"",OFFSET('9. METAS'!$V$20,INT((ROW()-14)/2),0)))</f>
        <v>#REF!</v>
      </c>
      <c r="L13" s="133" t="e">
        <f ca="1">IF(MOD(ROW()-13,2)=0,IF(ISBLANK(OFFSET(#REF!,INT((ROW()-13)/2),0)),"",OFFSET(#REF!,INT((ROW()-13)/2),0)),IF(ISBLANK(OFFSET('9. METAS'!$W$20,INT((ROW()-14)/2),0)),"",OFFSET('9. METAS'!$W$20,INT((ROW()-14)/2),0)))</f>
        <v>#REF!</v>
      </c>
      <c r="M13" s="134" t="e">
        <f ca="1">IF(MOD(ROW()-13,2)=0,IF(ISBLANK(OFFSET(#REF!,INT((ROW()-13)/2),0)),"",OFFSET(#REF!,INT((ROW()-13)/2),0)),IF(ISBLANK(OFFSET('9. METAS'!$X$20,INT((ROW()-14)/2),0)),"",OFFSET('9. METAS'!$X$20,INT((ROW()-14)/2),0)))</f>
        <v>#REF!</v>
      </c>
      <c r="N13" s="536" t="str">
        <f ca="1">IFERROR(J13/J14,"ND")</f>
        <v>ND</v>
      </c>
      <c r="O13" s="507" t="str">
        <f ca="1">IFERROR(((J13+K13+L13)/H13),"ND")</f>
        <v>ND</v>
      </c>
      <c r="P13" s="541"/>
    </row>
    <row r="14" spans="3:16">
      <c r="C14" s="498"/>
      <c r="D14" s="488"/>
      <c r="E14" s="488"/>
      <c r="F14" s="490"/>
      <c r="G14" s="492"/>
      <c r="H14" s="535"/>
      <c r="I14" s="506"/>
      <c r="J14" s="135">
        <f ca="1">IF(MOD(ROW()-13,2)=0,IF(ISBLANK(OFFSET(#REF!,INT((ROW()-13)/2),0)),"",OFFSET(#REF!,INT((ROW()-13)/2),0)),IF(ISBLANK(OFFSET('9. METAS'!$U$20,INT((ROW()-14)/2),0)),"",OFFSET('9. METAS'!$U$20,INT((ROW()-14)/2),0)))</f>
        <v>6.0699999999999997E-2</v>
      </c>
      <c r="K14" s="136">
        <f ca="1">IF(MOD(ROW()-13,2)=0,IF(ISBLANK(OFFSET(#REF!,INT((ROW()-13)/2),0)),"",OFFSET(#REF!,INT((ROW()-13)/2),0)),IF(ISBLANK(OFFSET('9. METAS'!$V$20,INT((ROW()-14)/2),0)),"",OFFSET('9. METAS'!$V$20,INT((ROW()-14)/2),0)))</f>
        <v>6.0699999999999997E-2</v>
      </c>
      <c r="L14" s="136">
        <f ca="1">IF(MOD(ROW()-13,2)=0,IF(ISBLANK(OFFSET(#REF!,INT((ROW()-13)/2),0)),"",OFFSET(#REF!,INT((ROW()-13)/2),0)),IF(ISBLANK(OFFSET('9. METAS'!$W$20,INT((ROW()-14)/2),0)),"",OFFSET('9. METAS'!$W$20,INT((ROW()-14)/2),0)))</f>
        <v>6.0699999999999997E-2</v>
      </c>
      <c r="M14" s="137">
        <f ca="1">IF(MOD(ROW()-13,2)=0,IF(ISBLANK(OFFSET(#REF!,INT((ROW()-13)/2),0)),"",OFFSET(#REF!,INT((ROW()-13)/2),0)),IF(ISBLANK(OFFSET('9. METAS'!$X$20,INT((ROW()-14)/2),0)),"",OFFSET('9. METAS'!$X$20,INT((ROW()-14)/2),0)))</f>
        <v>6.08E-2</v>
      </c>
      <c r="N14" s="537"/>
      <c r="O14" s="508"/>
      <c r="P14" s="542"/>
    </row>
    <row r="15" spans="3:16">
      <c r="C15" s="486" t="str">
        <f ca="1">IF(ISBLANK(OFFSET('5. Pp (3 años)'!$C$46,INT((ROW()-13)/2),0)),"",OFFSET('5. Pp (3 años)'!$C$46,INT((ROW()-13)/2),0))</f>
        <v>Propósito</v>
      </c>
      <c r="D15" s="488" t="str">
        <f ca="1">IF(ISBLANK(OFFSET('5. Pp (3 años)'!$D$46,INT((ROW()-13)/2),0)),"",OFFSET('5. Pp (3 años)'!$D$46,INT((ROW()-13)/2),0))</f>
        <v>2.4.1  Mejorar el servicio de recolección y gestión de residuos eficiente y responsable, minimizando el impacto ambiental y fomentando la cultura de la separación en la fuente.</v>
      </c>
      <c r="E15" s="488" t="str">
        <f ca="1">IF(ISBLANK(OFFSET('5. Pp (3 años)'!$E$46,INT((ROW()-13)/2),0)),"",OFFSET('5. Pp (3 años)'!$E$46,INT((ROW()-13)/2),0))</f>
        <v>RSUG (t,t-1) = Tasa de variación de los Residuos Sólidos Urbanos que se generan mensualmente e ingresan al relleno sanitario, parcela 175</v>
      </c>
      <c r="F15" s="490" t="str">
        <f ca="1">IF(ISBLANK(OFFSET('5. Pp (3 años)'!$K$46,INT((ROW()-13)/2),0)),"",OFFSET('5. Pp (3 años)'!$K$46,INT((ROW()-13)/2),0))</f>
        <v>Ascendente</v>
      </c>
      <c r="G15" s="492" t="str">
        <f ca="1">IF(ISBLANK(OFFSET('5. Pp (3 años)'!$H$46,INT((ROW()-13)/2),0)),"",OFFSET('5. Pp (3 años)'!$H$46,INT((ROW()-13)/2),0))</f>
        <v>Trimestral</v>
      </c>
      <c r="H15" s="535">
        <f ca="1">IF(ISBLANK(OFFSET('9. METAS'!$L$20,INT((ROW()-13)/2),0)),"",OFFSET('9. METAS'!$L$20,INT((ROW()-13)/2),0))</f>
        <v>561153.13</v>
      </c>
      <c r="I15" s="479"/>
      <c r="J15" s="135" t="e">
        <f ca="1">IF(MOD(ROW()-13,2)=0,IF(ISBLANK(OFFSET(#REF!,INT((ROW()-13)/2),0)),"",OFFSET(#REF!,INT((ROW()-13)/2),0)),IF(ISBLANK(OFFSET('9. METAS'!$U$20,INT((ROW()-14)/2),0)),"",OFFSET('9. METAS'!$U$20,INT((ROW()-14)/2),0)))</f>
        <v>#REF!</v>
      </c>
      <c r="K15" s="136" t="e">
        <f ca="1">IF(MOD(ROW()-13,2)=0,IF(ISBLANK(OFFSET(#REF!,INT((ROW()-13)/2),0)),"",OFFSET(#REF!,INT((ROW()-13)/2),0)),IF(ISBLANK(OFFSET('9. METAS'!$V$20,INT((ROW()-14)/2),0)),"",OFFSET('9. METAS'!$V$20,INT((ROW()-14)/2),0)))</f>
        <v>#REF!</v>
      </c>
      <c r="L15" s="136" t="e">
        <f ca="1">IF(MOD(ROW()-13,2)=0,IF(ISBLANK(OFFSET(#REF!,INT((ROW()-13)/2),0)),"",OFFSET(#REF!,INT((ROW()-13)/2),0)),IF(ISBLANK(OFFSET('9. METAS'!$W$20,INT((ROW()-14)/2),0)),"",OFFSET('9. METAS'!$W$20,INT((ROW()-14)/2),0)))</f>
        <v>#REF!</v>
      </c>
      <c r="M15" s="137" t="e">
        <f ca="1">IF(MOD(ROW()-13,2)=0,IF(ISBLANK(OFFSET(#REF!,INT((ROW()-13)/2),0)),"",OFFSET(#REF!,INT((ROW()-13)/2),0)),IF(ISBLANK(OFFSET('9. METAS'!$X$20,INT((ROW()-14)/2),0)),"",OFFSET('9. METAS'!$X$20,INT((ROW()-14)/2),0)))</f>
        <v>#REF!</v>
      </c>
      <c r="N15" s="536" t="str">
        <f ca="1">IFERROR(J15/J16,"ND")</f>
        <v>ND</v>
      </c>
      <c r="O15" s="507" t="str">
        <f ca="1">IFERROR(((J15+K15+L15)/H15),"ND")</f>
        <v>ND</v>
      </c>
      <c r="P15" s="538"/>
    </row>
    <row r="16" spans="3:16">
      <c r="C16" s="498"/>
      <c r="D16" s="488"/>
      <c r="E16" s="488"/>
      <c r="F16" s="490"/>
      <c r="G16" s="492"/>
      <c r="H16" s="535"/>
      <c r="I16" s="480"/>
      <c r="J16" s="135">
        <f ca="1">IF(MOD(ROW()-13,2)=0,IF(ISBLANK(OFFSET(#REF!,INT((ROW()-13)/2),0)),"",OFFSET(#REF!,INT((ROW()-13)/2),0)),IF(ISBLANK(OFFSET('9. METAS'!$U$20,INT((ROW()-14)/2),0)),"",OFFSET('9. METAS'!$U$20,INT((ROW()-14)/2),0)))</f>
        <v>120582.14</v>
      </c>
      <c r="K16" s="136">
        <f ca="1">IF(MOD(ROW()-13,2)=0,IF(ISBLANK(OFFSET(#REF!,INT((ROW()-13)/2),0)),"",OFFSET(#REF!,INT((ROW()-13)/2),0)),IF(ISBLANK(OFFSET('9. METAS'!$V$20,INT((ROW()-14)/2),0)),"",OFFSET('9. METAS'!$V$20,INT((ROW()-14)/2),0)))</f>
        <v>123457.31</v>
      </c>
      <c r="L16" s="136">
        <f ca="1">IF(MOD(ROW()-13,2)=0,IF(ISBLANK(OFFSET(#REF!,INT((ROW()-13)/2),0)),"",OFFSET(#REF!,INT((ROW()-13)/2),0)),IF(ISBLANK(OFFSET('9. METAS'!$W$20,INT((ROW()-14)/2),0)),"",OFFSET('9. METAS'!$W$20,INT((ROW()-14)/2),0)))</f>
        <v>148007.89000000001</v>
      </c>
      <c r="M16" s="137">
        <f ca="1">IF(MOD(ROW()-13,2)=0,IF(ISBLANK(OFFSET(#REF!,INT((ROW()-13)/2),0)),"",OFFSET(#REF!,INT((ROW()-13)/2),0)),IF(ISBLANK(OFFSET('9. METAS'!$X$20,INT((ROW()-14)/2),0)),"",OFFSET('9. METAS'!$X$20,INT((ROW()-14)/2),0)))</f>
        <v>169105.79</v>
      </c>
      <c r="N16" s="537"/>
      <c r="O16" s="508"/>
      <c r="P16" s="539"/>
    </row>
    <row r="17" spans="3:16">
      <c r="C17" s="486" t="str">
        <f ca="1">IF(ISBLANK(OFFSET('5. Pp (3 años)'!$C$46,INT((ROW()-13)/2),0)),"",OFFSET('5. Pp (3 años)'!$C$46,INT((ROW()-13)/2),0))</f>
        <v>Componente</v>
      </c>
      <c r="D17" s="488" t="str">
        <f ca="1">IF(ISBLANK(OFFSET('5. Pp (3 años)'!$D$46,INT((ROW()-13)/2),0)),"",OFFSET('5. Pp (3 años)'!$D$46,INT((ROW()-13)/2),0))</f>
        <v>2.4.1.1. Supervisión del cumplimiento de la recolección de residuos sólidos urbanos realizadas.</v>
      </c>
      <c r="E17" s="488" t="str">
        <f ca="1">IF(ISBLANK(OFFSET('5. Pp (3 años)'!$E$46,INT((ROW()-13)/2),0)),"",OFFSET('5. Pp (3 años)'!$E$46,INT((ROW()-13)/2),0))</f>
        <v>PRSU: Porcentaje de verificaciones de la recolección de RSU realizadas.</v>
      </c>
      <c r="F17" s="490" t="str">
        <f ca="1">IF(ISBLANK(OFFSET('5. Pp (3 años)'!$K$46,INT((ROW()-13)/2),0)),"",OFFSET('5. Pp (3 años)'!$K$46,INT((ROW()-13)/2),0))</f>
        <v>Ascendente</v>
      </c>
      <c r="G17" s="492" t="str">
        <f ca="1">IF(ISBLANK(OFFSET('5. Pp (3 años)'!$H$46,INT((ROW()-13)/2),0)),"",OFFSET('5. Pp (3 años)'!$H$46,INT((ROW()-13)/2),0))</f>
        <v>Trimestral</v>
      </c>
      <c r="H17" s="535">
        <f ca="1">IF(ISBLANK(OFFSET('9. METAS'!$L$20,INT((ROW()-13)/2),0)),"",OFFSET('9. METAS'!$L$20,INT((ROW()-13)/2),0))</f>
        <v>2200</v>
      </c>
      <c r="I17" s="479"/>
      <c r="J17" s="135" t="e">
        <f ca="1">IF(MOD(ROW()-13,2)=0,IF(ISBLANK(OFFSET(#REF!,INT((ROW()-13)/2),0)),"",OFFSET(#REF!,INT((ROW()-13)/2),0)),IF(ISBLANK(OFFSET('9. METAS'!$U$20,INT((ROW()-14)/2),0)),"",OFFSET('9. METAS'!$U$20,INT((ROW()-14)/2),0)))</f>
        <v>#REF!</v>
      </c>
      <c r="K17" s="136" t="e">
        <f ca="1">IF(MOD(ROW()-13,2)=0,IF(ISBLANK(OFFSET(#REF!,INT((ROW()-13)/2),0)),"",OFFSET(#REF!,INT((ROW()-13)/2),0)),IF(ISBLANK(OFFSET('9. METAS'!$V$20,INT((ROW()-14)/2),0)),"",OFFSET('9. METAS'!$V$20,INT((ROW()-14)/2),0)))</f>
        <v>#REF!</v>
      </c>
      <c r="L17" s="136" t="e">
        <f ca="1">IF(MOD(ROW()-13,2)=0,IF(ISBLANK(OFFSET(#REF!,INT((ROW()-13)/2),0)),"",OFFSET(#REF!,INT((ROW()-13)/2),0)),IF(ISBLANK(OFFSET('9. METAS'!$W$20,INT((ROW()-14)/2),0)),"",OFFSET('9. METAS'!$W$20,INT((ROW()-14)/2),0)))</f>
        <v>#REF!</v>
      </c>
      <c r="M17" s="137" t="e">
        <f ca="1">IF(MOD(ROW()-13,2)=0,IF(ISBLANK(OFFSET(#REF!,INT((ROW()-13)/2),0)),"",OFFSET(#REF!,INT((ROW()-13)/2),0)),IF(ISBLANK(OFFSET('9. METAS'!$X$20,INT((ROW()-14)/2),0)),"",OFFSET('9. METAS'!$X$20,INT((ROW()-14)/2),0)))</f>
        <v>#REF!</v>
      </c>
      <c r="N17" s="536" t="str">
        <f t="shared" ref="N17" ca="1" si="0">IFERROR(J17/J18,"ND")</f>
        <v>ND</v>
      </c>
      <c r="O17" s="507" t="str">
        <f t="shared" ref="O17" ca="1" si="1">IFERROR(((J17+K17+L17)/H17),"ND")</f>
        <v>ND</v>
      </c>
      <c r="P17" s="538"/>
    </row>
    <row r="18" spans="3:16">
      <c r="C18" s="498"/>
      <c r="D18" s="488"/>
      <c r="E18" s="488"/>
      <c r="F18" s="490"/>
      <c r="G18" s="492"/>
      <c r="H18" s="535"/>
      <c r="I18" s="480"/>
      <c r="J18" s="135">
        <f ca="1">IF(MOD(ROW()-13,2)=0,IF(ISBLANK(OFFSET(#REF!,INT((ROW()-13)/2),0)),"",OFFSET(#REF!,INT((ROW()-13)/2),0)),IF(ISBLANK(OFFSET('9. METAS'!$U$20,INT((ROW()-14)/2),0)),"",OFFSET('9. METAS'!$U$20,INT((ROW()-14)/2),0)))</f>
        <v>550</v>
      </c>
      <c r="K18" s="136">
        <f ca="1">IF(MOD(ROW()-13,2)=0,IF(ISBLANK(OFFSET(#REF!,INT((ROW()-13)/2),0)),"",OFFSET(#REF!,INT((ROW()-13)/2),0)),IF(ISBLANK(OFFSET('9. METAS'!$V$20,INT((ROW()-14)/2),0)),"",OFFSET('9. METAS'!$V$20,INT((ROW()-14)/2),0)))</f>
        <v>550</v>
      </c>
      <c r="L18" s="136">
        <f ca="1">IF(MOD(ROW()-13,2)=0,IF(ISBLANK(OFFSET(#REF!,INT((ROW()-13)/2),0)),"",OFFSET(#REF!,INT((ROW()-13)/2),0)),IF(ISBLANK(OFFSET('9. METAS'!$W$20,INT((ROW()-14)/2),0)),"",OFFSET('9. METAS'!$W$20,INT((ROW()-14)/2),0)))</f>
        <v>550</v>
      </c>
      <c r="M18" s="137">
        <f ca="1">IF(MOD(ROW()-13,2)=0,IF(ISBLANK(OFFSET(#REF!,INT((ROW()-13)/2),0)),"",OFFSET(#REF!,INT((ROW()-13)/2),0)),IF(ISBLANK(OFFSET('9. METAS'!$X$20,INT((ROW()-14)/2),0)),"",OFFSET('9. METAS'!$X$20,INT((ROW()-14)/2),0)))</f>
        <v>550</v>
      </c>
      <c r="N18" s="537"/>
      <c r="O18" s="508"/>
      <c r="P18" s="539"/>
    </row>
    <row r="19" spans="3:16">
      <c r="C19" s="486" t="str">
        <f ca="1">IF(ISBLANK(OFFSET('5. Pp (3 años)'!$C$46,INT((ROW()-13)/2),0)),"",OFFSET('5. Pp (3 años)'!$C$46,INT((ROW()-13)/2),0))</f>
        <v>Actividad</v>
      </c>
      <c r="D19" s="488" t="str">
        <f ca="1">IF(ISBLANK(OFFSET('5. Pp (3 años)'!$D$46,INT((ROW()-13)/2),0)),"",OFFSET('5. Pp (3 años)'!$D$46,INT((ROW()-13)/2),0))</f>
        <v>3.4.1.1.Supervisar rutas de recolección de los Residuos Sólidos Urbanos realizadas.</v>
      </c>
      <c r="E19" s="488" t="str">
        <f ca="1">IF(ISBLANK(OFFSET('5. Pp (3 años)'!$E$46,INT((ROW()-13)/2),0)),"",OFFSET('5. Pp (3 años)'!$E$46,INT((ROW()-13)/2),0))</f>
        <v xml:space="preserve">PRS: Porcentaje de supervisión de  rutas de recolección de RSU realizadas </v>
      </c>
      <c r="F19" s="490" t="str">
        <f ca="1">IF(ISBLANK(OFFSET('5. Pp (3 años)'!$K$46,INT((ROW()-13)/2),0)),"",OFFSET('5. Pp (3 años)'!$K$46,INT((ROW()-13)/2),0))</f>
        <v>Ascendente</v>
      </c>
      <c r="G19" s="492" t="str">
        <f ca="1">IF(ISBLANK(OFFSET('5. Pp (3 años)'!$H$46,INT((ROW()-13)/2),0)),"",OFFSET('5. Pp (3 años)'!$H$46,INT((ROW()-13)/2),0))</f>
        <v>Trimestral</v>
      </c>
      <c r="H19" s="535">
        <f ca="1">IF(ISBLANK(OFFSET('9. METAS'!$L$20,INT((ROW()-13)/2),0)),"",OFFSET('9. METAS'!$L$20,INT((ROW()-13)/2),0))</f>
        <v>40515</v>
      </c>
      <c r="I19" s="479"/>
      <c r="J19" s="135" t="e">
        <f ca="1">IF(MOD(ROW()-13,2)=0,IF(ISBLANK(OFFSET(#REF!,INT((ROW()-13)/2),0)),"",OFFSET(#REF!,INT((ROW()-13)/2),0)),IF(ISBLANK(OFFSET('9. METAS'!$U$20,INT((ROW()-14)/2),0)),"",OFFSET('9. METAS'!$U$20,INT((ROW()-14)/2),0)))</f>
        <v>#REF!</v>
      </c>
      <c r="K19" s="136" t="e">
        <f ca="1">IF(MOD(ROW()-13,2)=0,IF(ISBLANK(OFFSET(#REF!,INT((ROW()-13)/2),0)),"",OFFSET(#REF!,INT((ROW()-13)/2),0)),IF(ISBLANK(OFFSET('9. METAS'!$V$20,INT((ROW()-14)/2),0)),"",OFFSET('9. METAS'!$V$20,INT((ROW()-14)/2),0)))</f>
        <v>#REF!</v>
      </c>
      <c r="L19" s="136" t="e">
        <f ca="1">IF(MOD(ROW()-13,2)=0,IF(ISBLANK(OFFSET(#REF!,INT((ROW()-13)/2),0)),"",OFFSET(#REF!,INT((ROW()-13)/2),0)),IF(ISBLANK(OFFSET('9. METAS'!$W$20,INT((ROW()-14)/2),0)),"",OFFSET('9. METAS'!$W$20,INT((ROW()-14)/2),0)))</f>
        <v>#REF!</v>
      </c>
      <c r="M19" s="137" t="e">
        <f ca="1">IF(MOD(ROW()-13,2)=0,IF(ISBLANK(OFFSET(#REF!,INT((ROW()-13)/2),0)),"",OFFSET(#REF!,INT((ROW()-13)/2),0)),IF(ISBLANK(OFFSET('9. METAS'!$X$20,INT((ROW()-14)/2),0)),"",OFFSET('9. METAS'!$X$20,INT((ROW()-14)/2),0)))</f>
        <v>#REF!</v>
      </c>
      <c r="N19" s="536" t="str">
        <f t="shared" ref="N19" ca="1" si="2">IFERROR(J19/J20,"ND")</f>
        <v>ND</v>
      </c>
      <c r="O19" s="507" t="str">
        <f t="shared" ref="O19" ca="1" si="3">IFERROR(((J19+K19+L19)/H19),"ND")</f>
        <v>ND</v>
      </c>
      <c r="P19" s="538"/>
    </row>
    <row r="20" spans="3:16">
      <c r="C20" s="498"/>
      <c r="D20" s="488"/>
      <c r="E20" s="488"/>
      <c r="F20" s="490"/>
      <c r="G20" s="492"/>
      <c r="H20" s="535"/>
      <c r="I20" s="480"/>
      <c r="J20" s="135">
        <f ca="1">IF(MOD(ROW()-13,2)=0,IF(ISBLANK(OFFSET(#REF!,INT((ROW()-13)/2),0)),"",OFFSET(#REF!,INT((ROW()-13)/2),0)),IF(ISBLANK(OFFSET('9. METAS'!$U$20,INT((ROW()-14)/2),0)),"",OFFSET('9. METAS'!$U$20,INT((ROW()-14)/2),0)))</f>
        <v>9990</v>
      </c>
      <c r="K20" s="136">
        <f ca="1">IF(MOD(ROW()-13,2)=0,IF(ISBLANK(OFFSET(#REF!,INT((ROW()-13)/2),0)),"",OFFSET(#REF!,INT((ROW()-13)/2),0)),IF(ISBLANK(OFFSET('9. METAS'!$V$20,INT((ROW()-14)/2),0)),"",OFFSET('9. METAS'!$V$20,INT((ROW()-14)/2),0)))</f>
        <v>10101</v>
      </c>
      <c r="L20" s="136">
        <f ca="1">IF(MOD(ROW()-13,2)=0,IF(ISBLANK(OFFSET(#REF!,INT((ROW()-13)/2),0)),"",OFFSET(#REF!,INT((ROW()-13)/2),0)),IF(ISBLANK(OFFSET('9. METAS'!$W$20,INT((ROW()-14)/2),0)),"",OFFSET('9. METAS'!$W$20,INT((ROW()-14)/2),0)))</f>
        <v>10212</v>
      </c>
      <c r="M20" s="137">
        <f ca="1">IF(MOD(ROW()-13,2)=0,IF(ISBLANK(OFFSET(#REF!,INT((ROW()-13)/2),0)),"",OFFSET(#REF!,INT((ROW()-13)/2),0)),IF(ISBLANK(OFFSET('9. METAS'!$X$20,INT((ROW()-14)/2),0)),"",OFFSET('9. METAS'!$X$20,INT((ROW()-14)/2),0)))</f>
        <v>10212</v>
      </c>
      <c r="N20" s="537"/>
      <c r="O20" s="508"/>
      <c r="P20" s="539"/>
    </row>
    <row r="21" spans="3:16">
      <c r="C21" s="486" t="str">
        <f ca="1">IF(ISBLANK(OFFSET('5. Pp (3 años)'!$C$46,INT((ROW()-13)/2),0)),"",OFFSET('5. Pp (3 años)'!$C$46,INT((ROW()-13)/2),0))</f>
        <v>Actividad</v>
      </c>
      <c r="D21" s="488" t="str">
        <f ca="1">IF(ISBLANK(OFFSET('5. Pp (3 años)'!$D$46,INT((ROW()-13)/2),0)),"",OFFSET('5. Pp (3 años)'!$D$46,INT((ROW()-13)/2),0))</f>
        <v>2.4.1.2. Atender quejas ciudadanas respecto a la recolección de RSU con el propósito de mejorar el servicio.</v>
      </c>
      <c r="E21" s="488" t="str">
        <f ca="1">IF(ISBLANK(OFFSET('5. Pp (3 años)'!$E$46,INT((ROW()-13)/2),0)),"",OFFSET('5. Pp (3 años)'!$E$46,INT((ROW()-13)/2),0))</f>
        <v>PQCA: Porcentaje de quejas ciudadanas atendidas.</v>
      </c>
      <c r="F21" s="490" t="str">
        <f ca="1">IF(ISBLANK(OFFSET('5. Pp (3 años)'!$K$46,INT((ROW()-13)/2),0)),"",OFFSET('5. Pp (3 años)'!$K$46,INT((ROW()-13)/2),0))</f>
        <v>Descendente</v>
      </c>
      <c r="G21" s="492" t="str">
        <f ca="1">IF(ISBLANK(OFFSET('5. Pp (3 años)'!$H$46,INT((ROW()-13)/2),0)),"",OFFSET('5. Pp (3 años)'!$H$46,INT((ROW()-13)/2),0))</f>
        <v>Trimestral</v>
      </c>
      <c r="H21" s="535">
        <f ca="1">IF(ISBLANK(OFFSET('9. METAS'!$L$20,INT((ROW()-13)/2),0)),"",OFFSET('9. METAS'!$L$20,INT((ROW()-13)/2),0))</f>
        <v>1018</v>
      </c>
      <c r="I21" s="479"/>
      <c r="J21" s="135" t="e">
        <f ca="1">IF(MOD(ROW()-13,2)=0,IF(ISBLANK(OFFSET(#REF!,INT((ROW()-13)/2),0)),"",OFFSET(#REF!,INT((ROW()-13)/2),0)),IF(ISBLANK(OFFSET('9. METAS'!$U$20,INT((ROW()-14)/2),0)),"",OFFSET('9. METAS'!$U$20,INT((ROW()-14)/2),0)))</f>
        <v>#REF!</v>
      </c>
      <c r="K21" s="136" t="e">
        <f ca="1">IF(MOD(ROW()-13,2)=0,IF(ISBLANK(OFFSET(#REF!,INT((ROW()-13)/2),0)),"",OFFSET(#REF!,INT((ROW()-13)/2),0)),IF(ISBLANK(OFFSET('9. METAS'!$V$20,INT((ROW()-14)/2),0)),"",OFFSET('9. METAS'!$V$20,INT((ROW()-14)/2),0)))</f>
        <v>#REF!</v>
      </c>
      <c r="L21" s="136" t="e">
        <f ca="1">IF(MOD(ROW()-13,2)=0,IF(ISBLANK(OFFSET(#REF!,INT((ROW()-13)/2),0)),"",OFFSET(#REF!,INT((ROW()-13)/2),0)),IF(ISBLANK(OFFSET('9. METAS'!$W$20,INT((ROW()-14)/2),0)),"",OFFSET('9. METAS'!$W$20,INT((ROW()-14)/2),0)))</f>
        <v>#REF!</v>
      </c>
      <c r="M21" s="137" t="e">
        <f ca="1">IF(MOD(ROW()-13,2)=0,IF(ISBLANK(OFFSET(#REF!,INT((ROW()-13)/2),0)),"",OFFSET(#REF!,INT((ROW()-13)/2),0)),IF(ISBLANK(OFFSET('9. METAS'!$X$20,INT((ROW()-14)/2),0)),"",OFFSET('9. METAS'!$X$20,INT((ROW()-14)/2),0)))</f>
        <v>#REF!</v>
      </c>
      <c r="N21" s="536" t="str">
        <f t="shared" ref="N21" ca="1" si="4">IFERROR(J21/J22,"ND")</f>
        <v>ND</v>
      </c>
      <c r="O21" s="507" t="str">
        <f t="shared" ref="O21" ca="1" si="5">IFERROR(((J21+K21+L21)/H21),"ND")</f>
        <v>ND</v>
      </c>
      <c r="P21" s="538"/>
    </row>
    <row r="22" spans="3:16">
      <c r="C22" s="498"/>
      <c r="D22" s="488"/>
      <c r="E22" s="488"/>
      <c r="F22" s="490"/>
      <c r="G22" s="492"/>
      <c r="H22" s="535"/>
      <c r="I22" s="480"/>
      <c r="J22" s="135">
        <f ca="1">IF(MOD(ROW()-13,2)=0,IF(ISBLANK(OFFSET(#REF!,INT((ROW()-13)/2),0)),"",OFFSET(#REF!,INT((ROW()-13)/2),0)),IF(ISBLANK(OFFSET('9. METAS'!$U$20,INT((ROW()-14)/2),0)),"",OFFSET('9. METAS'!$U$20,INT((ROW()-14)/2),0)))</f>
        <v>308</v>
      </c>
      <c r="K22" s="136">
        <f ca="1">IF(MOD(ROW()-13,2)=0,IF(ISBLANK(OFFSET(#REF!,INT((ROW()-13)/2),0)),"",OFFSET(#REF!,INT((ROW()-13)/2),0)),IF(ISBLANK(OFFSET('9. METAS'!$V$20,INT((ROW()-14)/2),0)),"",OFFSET('9. METAS'!$V$20,INT((ROW()-14)/2),0)))</f>
        <v>316</v>
      </c>
      <c r="L22" s="136">
        <f ca="1">IF(MOD(ROW()-13,2)=0,IF(ISBLANK(OFFSET(#REF!,INT((ROW()-13)/2),0)),"",OFFSET(#REF!,INT((ROW()-13)/2),0)),IF(ISBLANK(OFFSET('9. METAS'!$W$20,INT((ROW()-14)/2),0)),"",OFFSET('9. METAS'!$W$20,INT((ROW()-14)/2),0)))</f>
        <v>281</v>
      </c>
      <c r="M22" s="137">
        <f ca="1">IF(MOD(ROW()-13,2)=0,IF(ISBLANK(OFFSET(#REF!,INT((ROW()-13)/2),0)),"",OFFSET(#REF!,INT((ROW()-13)/2),0)),IF(ISBLANK(OFFSET('9. METAS'!$X$20,INT((ROW()-14)/2),0)),"",OFFSET('9. METAS'!$X$20,INT((ROW()-14)/2),0)))</f>
        <v>113</v>
      </c>
      <c r="N22" s="537"/>
      <c r="O22" s="508"/>
      <c r="P22" s="539"/>
    </row>
    <row r="23" spans="3:16">
      <c r="C23" s="486" t="str">
        <f ca="1">IF(ISBLANK(OFFSET('5. Pp (3 años)'!$C$46,INT((ROW()-13)/2),0)),"",OFFSET('5. Pp (3 años)'!$C$46,INT((ROW()-13)/2),0))</f>
        <v>Actividad</v>
      </c>
      <c r="D23" s="488" t="str">
        <f ca="1">IF(ISBLANK(OFFSET('5. Pp (3 años)'!$D$46,INT((ROW()-13)/2),0)),"",OFFSET('5. Pp (3 años)'!$D$46,INT((ROW()-13)/2),0))</f>
        <v>2.4.1.3. Colocación de lonas de la empieza  de tiraderos clandestinos realizados</v>
      </c>
      <c r="E23" s="488" t="str">
        <f ca="1">IF(ISBLANK(OFFSET('5. Pp (3 años)'!$E$46,INT((ROW()-13)/2),0)),"",OFFSET('5. Pp (3 años)'!$E$46,INT((ROW()-13)/2),0))</f>
        <v>PCLLTC: Porcentaje de colocación de lonas de la limpieza de tiraderos clandestinos realizados.</v>
      </c>
      <c r="F23" s="490" t="str">
        <f ca="1">IF(ISBLANK(OFFSET('5. Pp (3 años)'!$K$46,INT((ROW()-13)/2),0)),"",OFFSET('5. Pp (3 años)'!$K$46,INT((ROW()-13)/2),0))</f>
        <v>Ascendente</v>
      </c>
      <c r="G23" s="492" t="str">
        <f ca="1">IF(ISBLANK(OFFSET('5. Pp (3 años)'!$H$46,INT((ROW()-13)/2),0)),"",OFFSET('5. Pp (3 años)'!$H$46,INT((ROW()-13)/2),0))</f>
        <v>Trimestral</v>
      </c>
      <c r="H23" s="535">
        <f ca="1">IF(ISBLANK(OFFSET('9. METAS'!$L$20,INT((ROW()-13)/2),0)),"",OFFSET('9. METAS'!$L$20,INT((ROW()-13)/2),0))</f>
        <v>718</v>
      </c>
      <c r="I23" s="479"/>
      <c r="J23" s="135" t="e">
        <f ca="1">IF(MOD(ROW()-13,2)=0,IF(ISBLANK(OFFSET(#REF!,INT((ROW()-13)/2),0)),"",OFFSET(#REF!,INT((ROW()-13)/2),0)),IF(ISBLANK(OFFSET('9. METAS'!$U$20,INT((ROW()-14)/2),0)),"",OFFSET('9. METAS'!$U$20,INT((ROW()-14)/2),0)))</f>
        <v>#REF!</v>
      </c>
      <c r="K23" s="136" t="e">
        <f ca="1">IF(MOD(ROW()-13,2)=0,IF(ISBLANK(OFFSET(#REF!,INT((ROW()-13)/2),0)),"",OFFSET(#REF!,INT((ROW()-13)/2),0)),IF(ISBLANK(OFFSET('9. METAS'!$V$20,INT((ROW()-14)/2),0)),"",OFFSET('9. METAS'!$V$20,INT((ROW()-14)/2),0)))</f>
        <v>#REF!</v>
      </c>
      <c r="L23" s="136" t="e">
        <f ca="1">IF(MOD(ROW()-13,2)=0,IF(ISBLANK(OFFSET(#REF!,INT((ROW()-13)/2),0)),"",OFFSET(#REF!,INT((ROW()-13)/2),0)),IF(ISBLANK(OFFSET('9. METAS'!$W$20,INT((ROW()-14)/2),0)),"",OFFSET('9. METAS'!$W$20,INT((ROW()-14)/2),0)))</f>
        <v>#REF!</v>
      </c>
      <c r="M23" s="137" t="e">
        <f ca="1">IF(MOD(ROW()-13,2)=0,IF(ISBLANK(OFFSET(#REF!,INT((ROW()-13)/2),0)),"",OFFSET(#REF!,INT((ROW()-13)/2),0)),IF(ISBLANK(OFFSET('9. METAS'!$X$20,INT((ROW()-14)/2),0)),"",OFFSET('9. METAS'!$X$20,INT((ROW()-14)/2),0)))</f>
        <v>#REF!</v>
      </c>
      <c r="N23" s="536" t="str">
        <f t="shared" ref="N23" ca="1" si="6">IFERROR(J23/J24,"ND")</f>
        <v>ND</v>
      </c>
      <c r="O23" s="507" t="str">
        <f t="shared" ref="O23" ca="1" si="7">IFERROR(((J23+K23+L23)/H23),"ND")</f>
        <v>ND</v>
      </c>
      <c r="P23" s="538"/>
    </row>
    <row r="24" spans="3:16">
      <c r="C24" s="498"/>
      <c r="D24" s="488"/>
      <c r="E24" s="488"/>
      <c r="F24" s="490"/>
      <c r="G24" s="492"/>
      <c r="H24" s="535"/>
      <c r="I24" s="480"/>
      <c r="J24" s="135">
        <f ca="1">IF(MOD(ROW()-13,2)=0,IF(ISBLANK(OFFSET(#REF!,INT((ROW()-13)/2),0)),"",OFFSET(#REF!,INT((ROW()-13)/2),0)),IF(ISBLANK(OFFSET('9. METAS'!$U$20,INT((ROW()-14)/2),0)),"",OFFSET('9. METAS'!$U$20,INT((ROW()-14)/2),0)))</f>
        <v>174</v>
      </c>
      <c r="K24" s="136">
        <f ca="1">IF(MOD(ROW()-13,2)=0,IF(ISBLANK(OFFSET(#REF!,INT((ROW()-13)/2),0)),"",OFFSET(#REF!,INT((ROW()-13)/2),0)),IF(ISBLANK(OFFSET('9. METAS'!$V$20,INT((ROW()-14)/2),0)),"",OFFSET('9. METAS'!$V$20,INT((ROW()-14)/2),0)))</f>
        <v>154</v>
      </c>
      <c r="L24" s="136">
        <f ca="1">IF(MOD(ROW()-13,2)=0,IF(ISBLANK(OFFSET(#REF!,INT((ROW()-13)/2),0)),"",OFFSET(#REF!,INT((ROW()-13)/2),0)),IF(ISBLANK(OFFSET('9. METAS'!$W$20,INT((ROW()-14)/2),0)),"",OFFSET('9. METAS'!$W$20,INT((ROW()-14)/2),0)))</f>
        <v>231</v>
      </c>
      <c r="M24" s="137">
        <f ca="1">IF(MOD(ROW()-13,2)=0,IF(ISBLANK(OFFSET(#REF!,INT((ROW()-13)/2),0)),"",OFFSET(#REF!,INT((ROW()-13)/2),0)),IF(ISBLANK(OFFSET('9. METAS'!$X$20,INT((ROW()-14)/2),0)),"",OFFSET('9. METAS'!$X$20,INT((ROW()-14)/2),0)))</f>
        <v>159</v>
      </c>
      <c r="N24" s="537"/>
      <c r="O24" s="508"/>
      <c r="P24" s="539"/>
    </row>
    <row r="25" spans="3:16">
      <c r="C25" s="486" t="str">
        <f ca="1">IF(ISBLANK(OFFSET('5. Pp (3 años)'!$C$46,INT((ROW()-13)/2),0)),"",OFFSET('5. Pp (3 años)'!$C$46,INT((ROW()-13)/2),0))</f>
        <v>Actividad</v>
      </c>
      <c r="D25" s="488" t="str">
        <f ca="1">IF(ISBLANK(OFFSET('5. Pp (3 años)'!$D$46,INT((ROW()-13)/2),0)),"",OFFSET('5. Pp (3 años)'!$D$46,INT((ROW()-13)/2),0))</f>
        <v>2.4.1.4 Supervisar el  servicio de barrido mecánico y manual de calles y avenidas realizadas.</v>
      </c>
      <c r="E25" s="488" t="str">
        <f ca="1">IF(ISBLANK(OFFSET('5. Pp (3 años)'!$E$46,INT((ROW()-13)/2),0)),"",OFFSET('5. Pp (3 años)'!$E$46,INT((ROW()-13)/2),0))</f>
        <v>PSBMM: Porcentaje de supervisión del de barrido   mecánico y manuales.</v>
      </c>
      <c r="F25" s="490" t="str">
        <f ca="1">IF(ISBLANK(OFFSET('5. Pp (3 años)'!$K$46,INT((ROW()-13)/2),0)),"",OFFSET('5. Pp (3 años)'!$K$46,INT((ROW()-13)/2),0))</f>
        <v>Ascendente</v>
      </c>
      <c r="G25" s="492" t="str">
        <f ca="1">IF(ISBLANK(OFFSET('5. Pp (3 años)'!$H$46,INT((ROW()-13)/2),0)),"",OFFSET('5. Pp (3 años)'!$H$46,INT((ROW()-13)/2),0))</f>
        <v>Trimestral</v>
      </c>
      <c r="H25" s="535">
        <f ca="1">IF(ISBLANK(OFFSET('9. METAS'!$L$20,INT((ROW()-13)/2),0)),"",OFFSET('9. METAS'!$L$20,INT((ROW()-13)/2),0))</f>
        <v>78399</v>
      </c>
      <c r="I25" s="479"/>
      <c r="J25" s="135" t="e">
        <f ca="1">IF(MOD(ROW()-13,2)=0,IF(ISBLANK(OFFSET(#REF!,INT((ROW()-13)/2),0)),"",OFFSET(#REF!,INT((ROW()-13)/2),0)),IF(ISBLANK(OFFSET('9. METAS'!$U$20,INT((ROW()-14)/2),0)),"",OFFSET('9. METAS'!$U$20,INT((ROW()-14)/2),0)))</f>
        <v>#REF!</v>
      </c>
      <c r="K25" s="136" t="e">
        <f ca="1">IF(MOD(ROW()-13,2)=0,IF(ISBLANK(OFFSET(#REF!,INT((ROW()-13)/2),0)),"",OFFSET(#REF!,INT((ROW()-13)/2),0)),IF(ISBLANK(OFFSET('9. METAS'!$V$20,INT((ROW()-14)/2),0)),"",OFFSET('9. METAS'!$V$20,INT((ROW()-14)/2),0)))</f>
        <v>#REF!</v>
      </c>
      <c r="L25" s="136" t="e">
        <f ca="1">IF(MOD(ROW()-13,2)=0,IF(ISBLANK(OFFSET(#REF!,INT((ROW()-13)/2),0)),"",OFFSET(#REF!,INT((ROW()-13)/2),0)),IF(ISBLANK(OFFSET('9. METAS'!$W$20,INT((ROW()-14)/2),0)),"",OFFSET('9. METAS'!$W$20,INT((ROW()-14)/2),0)))</f>
        <v>#REF!</v>
      </c>
      <c r="M25" s="137" t="e">
        <f ca="1">IF(MOD(ROW()-13,2)=0,IF(ISBLANK(OFFSET(#REF!,INT((ROW()-13)/2),0)),"",OFFSET(#REF!,INT((ROW()-13)/2),0)),IF(ISBLANK(OFFSET('9. METAS'!$X$20,INT((ROW()-14)/2),0)),"",OFFSET('9. METAS'!$X$20,INT((ROW()-14)/2),0)))</f>
        <v>#REF!</v>
      </c>
      <c r="N25" s="536" t="str">
        <f t="shared" ref="N25" ca="1" si="8">IFERROR(J25/J26,"ND")</f>
        <v>ND</v>
      </c>
      <c r="O25" s="507" t="str">
        <f t="shared" ref="O25" ca="1" si="9">IFERROR(((J25+K25+L25)/H25),"ND")</f>
        <v>ND</v>
      </c>
      <c r="P25" s="538"/>
    </row>
    <row r="26" spans="3:16">
      <c r="C26" s="498"/>
      <c r="D26" s="488"/>
      <c r="E26" s="488"/>
      <c r="F26" s="490"/>
      <c r="G26" s="492"/>
      <c r="H26" s="535"/>
      <c r="I26" s="480"/>
      <c r="J26" s="135">
        <f ca="1">IF(MOD(ROW()-13,2)=0,IF(ISBLANK(OFFSET(#REF!,INT((ROW()-13)/2),0)),"",OFFSET(#REF!,INT((ROW()-13)/2),0)),IF(ISBLANK(OFFSET('9. METAS'!$U$20,INT((ROW()-14)/2),0)),"",OFFSET('9. METAS'!$U$20,INT((ROW()-14)/2),0)))</f>
        <v>19200</v>
      </c>
      <c r="K26" s="136">
        <f ca="1">IF(MOD(ROW()-13,2)=0,IF(ISBLANK(OFFSET(#REF!,INT((ROW()-13)/2),0)),"",OFFSET(#REF!,INT((ROW()-13)/2),0)),IF(ISBLANK(OFFSET('9. METAS'!$V$20,INT((ROW()-14)/2),0)),"",OFFSET('9. METAS'!$V$20,INT((ROW()-14)/2),0)))</f>
        <v>19500</v>
      </c>
      <c r="L26" s="136">
        <f ca="1">IF(MOD(ROW()-13,2)=0,IF(ISBLANK(OFFSET(#REF!,INT((ROW()-13)/2),0)),"",OFFSET(#REF!,INT((ROW()-13)/2),0)),IF(ISBLANK(OFFSET('9. METAS'!$W$20,INT((ROW()-14)/2),0)),"",OFFSET('9. METAS'!$W$20,INT((ROW()-14)/2),0)))</f>
        <v>19800</v>
      </c>
      <c r="M26" s="137">
        <f ca="1">IF(MOD(ROW()-13,2)=0,IF(ISBLANK(OFFSET(#REF!,INT((ROW()-13)/2),0)),"",OFFSET(#REF!,INT((ROW()-13)/2),0)),IF(ISBLANK(OFFSET('9. METAS'!$X$20,INT((ROW()-14)/2),0)),"",OFFSET('9. METAS'!$X$20,INT((ROW()-14)/2),0)))</f>
        <v>19800</v>
      </c>
      <c r="N26" s="537"/>
      <c r="O26" s="508"/>
      <c r="P26" s="539"/>
    </row>
    <row r="27" spans="3:16">
      <c r="C27" s="486" t="str">
        <f ca="1">IF(ISBLANK(OFFSET('5. Pp (3 años)'!$C$46,INT((ROW()-13)/2),0)),"",OFFSET('5. Pp (3 años)'!$C$46,INT((ROW()-13)/2),0))</f>
        <v>Componente</v>
      </c>
      <c r="D27" s="488" t="str">
        <f ca="1">IF(ISBLANK(OFFSET('5. Pp (3 años)'!$D$46,INT((ROW()-13)/2),0)),"",OFFSET('5. Pp (3 años)'!$D$46,INT((ROW()-13)/2),0))</f>
        <v>2.4.2. Supervisar las actividades de la operación de los sitios de la disposición final realizados.</v>
      </c>
      <c r="E27" s="488" t="str">
        <f ca="1">IF(ISBLANK(OFFSET('5. Pp (3 años)'!$E$46,INT((ROW()-13)/2),0)),"",OFFSET('5. Pp (3 años)'!$E$46,INT((ROW()-13)/2),0))</f>
        <v xml:space="preserve">PROR: Porcentaje de reportes de Operación realizados. </v>
      </c>
      <c r="F27" s="490" t="str">
        <f ca="1">IF(ISBLANK(OFFSET('5. Pp (3 años)'!$K$46,INT((ROW()-13)/2),0)),"",OFFSET('5. Pp (3 años)'!$K$46,INT((ROW()-13)/2),0))</f>
        <v>Ascendente</v>
      </c>
      <c r="G27" s="492" t="str">
        <f ca="1">IF(ISBLANK(OFFSET('5. Pp (3 años)'!$H$46,INT((ROW()-13)/2),0)),"",OFFSET('5. Pp (3 años)'!$H$46,INT((ROW()-13)/2),0))</f>
        <v>Semestral</v>
      </c>
      <c r="H27" s="535">
        <f ca="1">IF(ISBLANK(OFFSET('9. METAS'!$L$20,INT((ROW()-13)/2),0)),"",OFFSET('9. METAS'!$L$20,INT((ROW()-13)/2),0))</f>
        <v>2</v>
      </c>
      <c r="I27" s="479"/>
      <c r="J27" s="135" t="e">
        <f ca="1">IF(MOD(ROW()-13,2)=0,IF(ISBLANK(OFFSET(#REF!,INT((ROW()-13)/2),0)),"",OFFSET(#REF!,INT((ROW()-13)/2),0)),IF(ISBLANK(OFFSET('9. METAS'!$U$20,INT((ROW()-14)/2),0)),"",OFFSET('9. METAS'!$U$20,INT((ROW()-14)/2),0)))</f>
        <v>#REF!</v>
      </c>
      <c r="K27" s="136" t="e">
        <f ca="1">IF(MOD(ROW()-13,2)=0,IF(ISBLANK(OFFSET(#REF!,INT((ROW()-13)/2),0)),"",OFFSET(#REF!,INT((ROW()-13)/2),0)),IF(ISBLANK(OFFSET('9. METAS'!$V$20,INT((ROW()-14)/2),0)),"",OFFSET('9. METAS'!$V$20,INT((ROW()-14)/2),0)))</f>
        <v>#REF!</v>
      </c>
      <c r="L27" s="136" t="e">
        <f ca="1">IF(MOD(ROW()-13,2)=0,IF(ISBLANK(OFFSET(#REF!,INT((ROW()-13)/2),0)),"",OFFSET(#REF!,INT((ROW()-13)/2),0)),IF(ISBLANK(OFFSET('9. METAS'!$W$20,INT((ROW()-14)/2),0)),"",OFFSET('9. METAS'!$W$20,INT((ROW()-14)/2),0)))</f>
        <v>#REF!</v>
      </c>
      <c r="M27" s="137" t="e">
        <f ca="1">IF(MOD(ROW()-13,2)=0,IF(ISBLANK(OFFSET(#REF!,INT((ROW()-13)/2),0)),"",OFFSET(#REF!,INT((ROW()-13)/2),0)),IF(ISBLANK(OFFSET('9. METAS'!$X$20,INT((ROW()-14)/2),0)),"",OFFSET('9. METAS'!$X$20,INT((ROW()-14)/2),0)))</f>
        <v>#REF!</v>
      </c>
      <c r="N27" s="536" t="str">
        <f t="shared" ref="N27" ca="1" si="10">IFERROR(J27/J28,"ND")</f>
        <v>ND</v>
      </c>
      <c r="O27" s="507" t="str">
        <f t="shared" ref="O27" ca="1" si="11">IFERROR(((J27+K27+L27)/H27),"ND")</f>
        <v>ND</v>
      </c>
      <c r="P27" s="538"/>
    </row>
    <row r="28" spans="3:16">
      <c r="C28" s="498"/>
      <c r="D28" s="488"/>
      <c r="E28" s="488"/>
      <c r="F28" s="490"/>
      <c r="G28" s="492"/>
      <c r="H28" s="535"/>
      <c r="I28" s="480"/>
      <c r="J28" s="135">
        <f ca="1">IF(MOD(ROW()-13,2)=0,IF(ISBLANK(OFFSET(#REF!,INT((ROW()-13)/2),0)),"",OFFSET(#REF!,INT((ROW()-13)/2),0)),IF(ISBLANK(OFFSET('9. METAS'!$U$20,INT((ROW()-14)/2),0)),"",OFFSET('9. METAS'!$U$20,INT((ROW()-14)/2),0)))</f>
        <v>0</v>
      </c>
      <c r="K28" s="136">
        <f ca="1">IF(MOD(ROW()-13,2)=0,IF(ISBLANK(OFFSET(#REF!,INT((ROW()-13)/2),0)),"",OFFSET(#REF!,INT((ROW()-13)/2),0)),IF(ISBLANK(OFFSET('9. METAS'!$V$20,INT((ROW()-14)/2),0)),"",OFFSET('9. METAS'!$V$20,INT((ROW()-14)/2),0)))</f>
        <v>2</v>
      </c>
      <c r="L28" s="136">
        <f ca="1">IF(MOD(ROW()-13,2)=0,IF(ISBLANK(OFFSET(#REF!,INT((ROW()-13)/2),0)),"",OFFSET(#REF!,INT((ROW()-13)/2),0)),IF(ISBLANK(OFFSET('9. METAS'!$W$20,INT((ROW()-14)/2),0)),"",OFFSET('9. METAS'!$W$20,INT((ROW()-14)/2),0)))</f>
        <v>0</v>
      </c>
      <c r="M28" s="137">
        <f ca="1">IF(MOD(ROW()-13,2)=0,IF(ISBLANK(OFFSET(#REF!,INT((ROW()-13)/2),0)),"",OFFSET(#REF!,INT((ROW()-13)/2),0)),IF(ISBLANK(OFFSET('9. METAS'!$X$20,INT((ROW()-14)/2),0)),"",OFFSET('9. METAS'!$X$20,INT((ROW()-14)/2),0)))</f>
        <v>2</v>
      </c>
      <c r="N28" s="537"/>
      <c r="O28" s="508"/>
      <c r="P28" s="539"/>
    </row>
    <row r="29" spans="3:16">
      <c r="C29" s="486" t="str">
        <f ca="1">IF(ISBLANK(OFFSET('5. Pp (3 años)'!$C$46,INT((ROW()-13)/2),0)),"",OFFSET('5. Pp (3 años)'!$C$46,INT((ROW()-13)/2),0))</f>
        <v>Actividad</v>
      </c>
      <c r="D29" s="488" t="str">
        <f ca="1">IF(ISBLANK(OFFSET('5. Pp (3 años)'!$D$46,INT((ROW()-13)/2),0)),"",OFFSET('5. Pp (3 años)'!$D$46,INT((ROW()-13)/2),0))</f>
        <v>2.4.2.1. Supervisar y realizar mantenimiento y saneamiento del sitio clausurado de la parcela 1113 realizadas.</v>
      </c>
      <c r="E29" s="488" t="str">
        <f ca="1">IF(ISBLANK(OFFSET('5. Pp (3 años)'!$E$46,INT((ROW()-13)/2),0)),"",OFFSET('5. Pp (3 años)'!$E$46,INT((ROW()-13)/2),0))</f>
        <v xml:space="preserve">PRPA1: Porcentaje de Reportes de la Parcela 1113 atendidos         </v>
      </c>
      <c r="F29" s="490" t="str">
        <f ca="1">IF(ISBLANK(OFFSET('5. Pp (3 años)'!$K$46,INT((ROW()-13)/2),0)),"",OFFSET('5. Pp (3 años)'!$K$46,INT((ROW()-13)/2),0))</f>
        <v>Ascendente</v>
      </c>
      <c r="G29" s="492" t="str">
        <f ca="1">IF(ISBLANK(OFFSET('5. Pp (3 años)'!$H$46,INT((ROW()-13)/2),0)),"",OFFSET('5. Pp (3 años)'!$H$46,INT((ROW()-13)/2),0))</f>
        <v>Trimestral</v>
      </c>
      <c r="H29" s="535">
        <f ca="1">IF(ISBLANK(OFFSET('9. METAS'!$L$20,INT((ROW()-13)/2),0)),"",OFFSET('9. METAS'!$L$20,INT((ROW()-13)/2),0))</f>
        <v>12</v>
      </c>
      <c r="I29" s="479"/>
      <c r="J29" s="135" t="e">
        <f ca="1">IF(MOD(ROW()-13,2)=0,IF(ISBLANK(OFFSET(#REF!,INT((ROW()-13)/2),0)),"",OFFSET(#REF!,INT((ROW()-13)/2),0)),IF(ISBLANK(OFFSET('9. METAS'!$U$20,INT((ROW()-14)/2),0)),"",OFFSET('9. METAS'!$U$20,INT((ROW()-14)/2),0)))</f>
        <v>#REF!</v>
      </c>
      <c r="K29" s="136" t="e">
        <f ca="1">IF(MOD(ROW()-13,2)=0,IF(ISBLANK(OFFSET(#REF!,INT((ROW()-13)/2),0)),"",OFFSET(#REF!,INT((ROW()-13)/2),0)),IF(ISBLANK(OFFSET('9. METAS'!$V$20,INT((ROW()-14)/2),0)),"",OFFSET('9. METAS'!$V$20,INT((ROW()-14)/2),0)))</f>
        <v>#REF!</v>
      </c>
      <c r="L29" s="136" t="e">
        <f ca="1">IF(MOD(ROW()-13,2)=0,IF(ISBLANK(OFFSET(#REF!,INT((ROW()-13)/2),0)),"",OFFSET(#REF!,INT((ROW()-13)/2),0)),IF(ISBLANK(OFFSET('9. METAS'!$W$20,INT((ROW()-14)/2),0)),"",OFFSET('9. METAS'!$W$20,INT((ROW()-14)/2),0)))</f>
        <v>#REF!</v>
      </c>
      <c r="M29" s="137" t="e">
        <f ca="1">IF(MOD(ROW()-13,2)=0,IF(ISBLANK(OFFSET(#REF!,INT((ROW()-13)/2),0)),"",OFFSET(#REF!,INT((ROW()-13)/2),0)),IF(ISBLANK(OFFSET('9. METAS'!$X$20,INT((ROW()-14)/2),0)),"",OFFSET('9. METAS'!$X$20,INT((ROW()-14)/2),0)))</f>
        <v>#REF!</v>
      </c>
      <c r="N29" s="536" t="str">
        <f t="shared" ref="N29" ca="1" si="12">IFERROR(J29/J30,"ND")</f>
        <v>ND</v>
      </c>
      <c r="O29" s="507" t="str">
        <f t="shared" ref="O29" ca="1" si="13">IFERROR(((J29+K29+L29)/H29),"ND")</f>
        <v>ND</v>
      </c>
      <c r="P29" s="538"/>
    </row>
    <row r="30" spans="3:16">
      <c r="C30" s="498"/>
      <c r="D30" s="488"/>
      <c r="E30" s="488"/>
      <c r="F30" s="490"/>
      <c r="G30" s="492"/>
      <c r="H30" s="535"/>
      <c r="I30" s="480"/>
      <c r="J30" s="135">
        <f ca="1">IF(MOD(ROW()-13,2)=0,IF(ISBLANK(OFFSET(#REF!,INT((ROW()-13)/2),0)),"",OFFSET(#REF!,INT((ROW()-13)/2),0)),IF(ISBLANK(OFFSET('9. METAS'!$U$20,INT((ROW()-14)/2),0)),"",OFFSET('9. METAS'!$U$20,INT((ROW()-14)/2),0)))</f>
        <v>3</v>
      </c>
      <c r="K30" s="136">
        <f ca="1">IF(MOD(ROW()-13,2)=0,IF(ISBLANK(OFFSET(#REF!,INT((ROW()-13)/2),0)),"",OFFSET(#REF!,INT((ROW()-13)/2),0)),IF(ISBLANK(OFFSET('9. METAS'!$V$20,INT((ROW()-14)/2),0)),"",OFFSET('9. METAS'!$V$20,INT((ROW()-14)/2),0)))</f>
        <v>3</v>
      </c>
      <c r="L30" s="136">
        <f ca="1">IF(MOD(ROW()-13,2)=0,IF(ISBLANK(OFFSET(#REF!,INT((ROW()-13)/2),0)),"",OFFSET(#REF!,INT((ROW()-13)/2),0)),IF(ISBLANK(OFFSET('9. METAS'!$W$20,INT((ROW()-14)/2),0)),"",OFFSET('9. METAS'!$W$20,INT((ROW()-14)/2),0)))</f>
        <v>3</v>
      </c>
      <c r="M30" s="137">
        <f ca="1">IF(MOD(ROW()-13,2)=0,IF(ISBLANK(OFFSET(#REF!,INT((ROW()-13)/2),0)),"",OFFSET(#REF!,INT((ROW()-13)/2),0)),IF(ISBLANK(OFFSET('9. METAS'!$X$20,INT((ROW()-14)/2),0)),"",OFFSET('9. METAS'!$X$20,INT((ROW()-14)/2),0)))</f>
        <v>3</v>
      </c>
      <c r="N30" s="537"/>
      <c r="O30" s="508"/>
      <c r="P30" s="539"/>
    </row>
    <row r="31" spans="3:16">
      <c r="C31" s="486" t="str">
        <f ca="1">IF(ISBLANK(OFFSET('5. Pp (3 años)'!$C$46,INT((ROW()-13)/2),0)),"",OFFSET('5. Pp (3 años)'!$C$46,INT((ROW()-13)/2),0))</f>
        <v>Actividad</v>
      </c>
      <c r="D31" s="488" t="str">
        <f ca="1">IF(ISBLANK(OFFSET('5. Pp (3 años)'!$D$46,INT((ROW()-13)/2),0)),"",OFFSET('5. Pp (3 años)'!$D$46,INT((ROW()-13)/2),0))</f>
        <v>2.4.2.2. Supervisar y realizar mantenimiento, equipamiento, saneamiento y programa posclausura en la parcela 196.</v>
      </c>
      <c r="E31" s="488" t="str">
        <f ca="1">IF(ISBLANK(OFFSET('5. Pp (3 años)'!$E$46,INT((ROW()-13)/2),0)),"",OFFSET('5. Pp (3 años)'!$E$46,INT((ROW()-13)/2),0))</f>
        <v>PRPA2: Porcentaje de Reportes de la Parcela 196 atendidos</v>
      </c>
      <c r="F31" s="490" t="str">
        <f ca="1">IF(ISBLANK(OFFSET('5. Pp (3 años)'!$K$46,INT((ROW()-13)/2),0)),"",OFFSET('5. Pp (3 años)'!$K$46,INT((ROW()-13)/2),0))</f>
        <v>Ascendente</v>
      </c>
      <c r="G31" s="492" t="str">
        <f ca="1">IF(ISBLANK(OFFSET('5. Pp (3 años)'!$H$46,INT((ROW()-13)/2),0)),"",OFFSET('5. Pp (3 años)'!$H$46,INT((ROW()-13)/2),0))</f>
        <v>Trimestral</v>
      </c>
      <c r="H31" s="535">
        <f ca="1">IF(ISBLANK(OFFSET('9. METAS'!$L$20,INT((ROW()-13)/2),0)),"",OFFSET('9. METAS'!$L$20,INT((ROW()-13)/2),0))</f>
        <v>12</v>
      </c>
      <c r="I31" s="479"/>
      <c r="J31" s="135" t="e">
        <f ca="1">IF(MOD(ROW()-13,2)=0,IF(ISBLANK(OFFSET(#REF!,INT((ROW()-13)/2),0)),"",OFFSET(#REF!,INT((ROW()-13)/2),0)),IF(ISBLANK(OFFSET('9. METAS'!$U$20,INT((ROW()-14)/2),0)),"",OFFSET('9. METAS'!$U$20,INT((ROW()-14)/2),0)))</f>
        <v>#REF!</v>
      </c>
      <c r="K31" s="136" t="e">
        <f ca="1">IF(MOD(ROW()-13,2)=0,IF(ISBLANK(OFFSET(#REF!,INT((ROW()-13)/2),0)),"",OFFSET(#REF!,INT((ROW()-13)/2),0)),IF(ISBLANK(OFFSET('9. METAS'!$V$20,INT((ROW()-14)/2),0)),"",OFFSET('9. METAS'!$V$20,INT((ROW()-14)/2),0)))</f>
        <v>#REF!</v>
      </c>
      <c r="L31" s="136" t="e">
        <f ca="1">IF(MOD(ROW()-13,2)=0,IF(ISBLANK(OFFSET(#REF!,INT((ROW()-13)/2),0)),"",OFFSET(#REF!,INT((ROW()-13)/2),0)),IF(ISBLANK(OFFSET('9. METAS'!$W$20,INT((ROW()-14)/2),0)),"",OFFSET('9. METAS'!$W$20,INT((ROW()-14)/2),0)))</f>
        <v>#REF!</v>
      </c>
      <c r="M31" s="137" t="e">
        <f ca="1">IF(MOD(ROW()-13,2)=0,IF(ISBLANK(OFFSET(#REF!,INT((ROW()-13)/2),0)),"",OFFSET(#REF!,INT((ROW()-13)/2),0)),IF(ISBLANK(OFFSET('9. METAS'!$X$20,INT((ROW()-14)/2),0)),"",OFFSET('9. METAS'!$X$20,INT((ROW()-14)/2),0)))</f>
        <v>#REF!</v>
      </c>
      <c r="N31" s="536" t="str">
        <f t="shared" ref="N31" ca="1" si="14">IFERROR(J31/J32,"ND")</f>
        <v>ND</v>
      </c>
      <c r="O31" s="507" t="str">
        <f t="shared" ref="O31" ca="1" si="15">IFERROR(((J31+K31+L31)/H31),"ND")</f>
        <v>ND</v>
      </c>
      <c r="P31" s="538"/>
    </row>
    <row r="32" spans="3:16">
      <c r="C32" s="498"/>
      <c r="D32" s="488"/>
      <c r="E32" s="488"/>
      <c r="F32" s="490"/>
      <c r="G32" s="492"/>
      <c r="H32" s="535"/>
      <c r="I32" s="480"/>
      <c r="J32" s="135">
        <f ca="1">IF(MOD(ROW()-13,2)=0,IF(ISBLANK(OFFSET(#REF!,INT((ROW()-13)/2),0)),"",OFFSET(#REF!,INT((ROW()-13)/2),0)),IF(ISBLANK(OFFSET('9. METAS'!$U$20,INT((ROW()-14)/2),0)),"",OFFSET('9. METAS'!$U$20,INT((ROW()-14)/2),0)))</f>
        <v>3</v>
      </c>
      <c r="K32" s="136">
        <f ca="1">IF(MOD(ROW()-13,2)=0,IF(ISBLANK(OFFSET(#REF!,INT((ROW()-13)/2),0)),"",OFFSET(#REF!,INT((ROW()-13)/2),0)),IF(ISBLANK(OFFSET('9. METAS'!$V$20,INT((ROW()-14)/2),0)),"",OFFSET('9. METAS'!$V$20,INT((ROW()-14)/2),0)))</f>
        <v>3</v>
      </c>
      <c r="L32" s="136">
        <f ca="1">IF(MOD(ROW()-13,2)=0,IF(ISBLANK(OFFSET(#REF!,INT((ROW()-13)/2),0)),"",OFFSET(#REF!,INT((ROW()-13)/2),0)),IF(ISBLANK(OFFSET('9. METAS'!$W$20,INT((ROW()-14)/2),0)),"",OFFSET('9. METAS'!$W$20,INT((ROW()-14)/2),0)))</f>
        <v>3</v>
      </c>
      <c r="M32" s="137">
        <f ca="1">IF(MOD(ROW()-13,2)=0,IF(ISBLANK(OFFSET(#REF!,INT((ROW()-13)/2),0)),"",OFFSET(#REF!,INT((ROW()-13)/2),0)),IF(ISBLANK(OFFSET('9. METAS'!$X$20,INT((ROW()-14)/2),0)),"",OFFSET('9. METAS'!$X$20,INT((ROW()-14)/2),0)))</f>
        <v>3</v>
      </c>
      <c r="N32" s="537"/>
      <c r="O32" s="508"/>
      <c r="P32" s="539"/>
    </row>
    <row r="33" spans="3:16">
      <c r="C33" s="486" t="str">
        <f ca="1">IF(ISBLANK(OFFSET('5. Pp (3 años)'!$C$46,INT((ROW()-13)/2),0)),"",OFFSET('5. Pp (3 años)'!$C$46,INT((ROW()-13)/2),0))</f>
        <v>Actividad</v>
      </c>
      <c r="D33" s="488" t="str">
        <f ca="1">IF(ISBLANK(OFFSET('5. Pp (3 años)'!$D$46,INT((ROW()-13)/2),0)),"",OFFSET('5. Pp (3 años)'!$D$46,INT((ROW()-13)/2),0))</f>
        <v>2.4.2.3. Supervisar y realizar mantenimiento, equipamiento, saneamiento y estudios ambientales del sitio de disposición final en la parcela 175 realizados.</v>
      </c>
      <c r="E33" s="488" t="str">
        <f ca="1">IF(ISBLANK(OFFSET('5. Pp (3 años)'!$E$46,INT((ROW()-13)/2),0)),"",OFFSET('5. Pp (3 años)'!$E$46,INT((ROW()-13)/2),0))</f>
        <v>PRPA3: Porcentaje de Reportes de la Parcela 196 realizados.</v>
      </c>
      <c r="F33" s="490" t="str">
        <f ca="1">IF(ISBLANK(OFFSET('5. Pp (3 años)'!$K$46,INT((ROW()-13)/2),0)),"",OFFSET('5. Pp (3 años)'!$K$46,INT((ROW()-13)/2),0))</f>
        <v>Ascendente</v>
      </c>
      <c r="G33" s="492" t="str">
        <f ca="1">IF(ISBLANK(OFFSET('5. Pp (3 años)'!$H$46,INT((ROW()-13)/2),0)),"",OFFSET('5. Pp (3 años)'!$H$46,INT((ROW()-13)/2),0))</f>
        <v>Trimestral</v>
      </c>
      <c r="H33" s="535">
        <f ca="1">IF(ISBLANK(OFFSET('9. METAS'!$L$20,INT((ROW()-13)/2),0)),"",OFFSET('9. METAS'!$L$20,INT((ROW()-13)/2),0))</f>
        <v>12</v>
      </c>
      <c r="I33" s="479"/>
      <c r="J33" s="135" t="e">
        <f ca="1">IF(MOD(ROW()-13,2)=0,IF(ISBLANK(OFFSET(#REF!,INT((ROW()-13)/2),0)),"",OFFSET(#REF!,INT((ROW()-13)/2),0)),IF(ISBLANK(OFFSET('9. METAS'!$U$20,INT((ROW()-14)/2),0)),"",OFFSET('9. METAS'!$U$20,INT((ROW()-14)/2),0)))</f>
        <v>#REF!</v>
      </c>
      <c r="K33" s="136" t="e">
        <f ca="1">IF(MOD(ROW()-13,2)=0,IF(ISBLANK(OFFSET(#REF!,INT((ROW()-13)/2),0)),"",OFFSET(#REF!,INT((ROW()-13)/2),0)),IF(ISBLANK(OFFSET('9. METAS'!$V$20,INT((ROW()-14)/2),0)),"",OFFSET('9. METAS'!$V$20,INT((ROW()-14)/2),0)))</f>
        <v>#REF!</v>
      </c>
      <c r="L33" s="136" t="e">
        <f ca="1">IF(MOD(ROW()-13,2)=0,IF(ISBLANK(OFFSET(#REF!,INT((ROW()-13)/2),0)),"",OFFSET(#REF!,INT((ROW()-13)/2),0)),IF(ISBLANK(OFFSET('9. METAS'!$W$20,INT((ROW()-14)/2),0)),"",OFFSET('9. METAS'!$W$20,INT((ROW()-14)/2),0)))</f>
        <v>#REF!</v>
      </c>
      <c r="M33" s="137" t="e">
        <f ca="1">IF(MOD(ROW()-13,2)=0,IF(ISBLANK(OFFSET(#REF!,INT((ROW()-13)/2),0)),"",OFFSET(#REF!,INT((ROW()-13)/2),0)),IF(ISBLANK(OFFSET('9. METAS'!$X$20,INT((ROW()-14)/2),0)),"",OFFSET('9. METAS'!$X$20,INT((ROW()-14)/2),0)))</f>
        <v>#REF!</v>
      </c>
      <c r="N33" s="536" t="str">
        <f t="shared" ref="N33" ca="1" si="16">IFERROR(J33/J34,"ND")</f>
        <v>ND</v>
      </c>
      <c r="O33" s="507" t="str">
        <f t="shared" ref="O33" ca="1" si="17">IFERROR(((J33+K33+L33)/H33),"ND")</f>
        <v>ND</v>
      </c>
      <c r="P33" s="538"/>
    </row>
    <row r="34" spans="3:16">
      <c r="C34" s="498"/>
      <c r="D34" s="488"/>
      <c r="E34" s="488"/>
      <c r="F34" s="490"/>
      <c r="G34" s="492"/>
      <c r="H34" s="535"/>
      <c r="I34" s="480"/>
      <c r="J34" s="135">
        <f ca="1">IF(MOD(ROW()-13,2)=0,IF(ISBLANK(OFFSET(#REF!,INT((ROW()-13)/2),0)),"",OFFSET(#REF!,INT((ROW()-13)/2),0)),IF(ISBLANK(OFFSET('9. METAS'!$U$20,INT((ROW()-14)/2),0)),"",OFFSET('9. METAS'!$U$20,INT((ROW()-14)/2),0)))</f>
        <v>3</v>
      </c>
      <c r="K34" s="136">
        <f ca="1">IF(MOD(ROW()-13,2)=0,IF(ISBLANK(OFFSET(#REF!,INT((ROW()-13)/2),0)),"",OFFSET(#REF!,INT((ROW()-13)/2),0)),IF(ISBLANK(OFFSET('9. METAS'!$V$20,INT((ROW()-14)/2),0)),"",OFFSET('9. METAS'!$V$20,INT((ROW()-14)/2),0)))</f>
        <v>3</v>
      </c>
      <c r="L34" s="136">
        <f ca="1">IF(MOD(ROW()-13,2)=0,IF(ISBLANK(OFFSET(#REF!,INT((ROW()-13)/2),0)),"",OFFSET(#REF!,INT((ROW()-13)/2),0)),IF(ISBLANK(OFFSET('9. METAS'!$W$20,INT((ROW()-14)/2),0)),"",OFFSET('9. METAS'!$W$20,INT((ROW()-14)/2),0)))</f>
        <v>3</v>
      </c>
      <c r="M34" s="137">
        <f ca="1">IF(MOD(ROW()-13,2)=0,IF(ISBLANK(OFFSET(#REF!,INT((ROW()-13)/2),0)),"",OFFSET(#REF!,INT((ROW()-13)/2),0)),IF(ISBLANK(OFFSET('9. METAS'!$X$20,INT((ROW()-14)/2),0)),"",OFFSET('9. METAS'!$X$20,INT((ROW()-14)/2),0)))</f>
        <v>3</v>
      </c>
      <c r="N34" s="537"/>
      <c r="O34" s="508"/>
      <c r="P34" s="539"/>
    </row>
    <row r="35" spans="3:16">
      <c r="C35" s="486" t="str">
        <f ca="1">IF(ISBLANK(OFFSET('5. Pp (3 años)'!$C$46,INT((ROW()-13)/2),0)),"",OFFSET('5. Pp (3 años)'!$C$46,INT((ROW()-13)/2),0))</f>
        <v>Componente</v>
      </c>
      <c r="D35" s="488" t="str">
        <f ca="1">IF(ISBLANK(OFFSET('5. Pp (3 años)'!$D$46,INT((ROW()-13)/2),0)),"",OFFSET('5. Pp (3 años)'!$D$46,INT((ROW()-13)/2),0))</f>
        <v>2.4.1.3.  Solicitudes de los contribuyentes en materia de recolección de residuos sólidos urbanos, atendidas y resueltas conforme a la normativa vigente.</v>
      </c>
      <c r="E35" s="488" t="str">
        <f ca="1">IF(ISBLANK(OFFSET('5. Pp (3 años)'!$E$46,INT((ROW()-13)/2),0)),"",OFFSET('5. Pp (3 años)'!$E$46,INT((ROW()-13)/2),0))</f>
        <v>PSAR: Porcentaje de solicitudes atendidas y resueltas.</v>
      </c>
      <c r="F35" s="490" t="str">
        <f ca="1">IF(ISBLANK(OFFSET('5. Pp (3 años)'!$K$46,INT((ROW()-13)/2),0)),"",OFFSET('5. Pp (3 años)'!$K$46,INT((ROW()-13)/2),0))</f>
        <v>Ascendente</v>
      </c>
      <c r="G35" s="492" t="str">
        <f ca="1">IF(ISBLANK(OFFSET('5. Pp (3 años)'!$H$46,INT((ROW()-13)/2),0)),"",OFFSET('5. Pp (3 años)'!$H$46,INT((ROW()-13)/2),0))</f>
        <v>Trimestral</v>
      </c>
      <c r="H35" s="535">
        <f ca="1">IF(ISBLANK(OFFSET('9. METAS'!$L$20,INT((ROW()-13)/2),0)),"",OFFSET('9. METAS'!$L$20,INT((ROW()-13)/2),0))</f>
        <v>1608</v>
      </c>
      <c r="I35" s="479"/>
      <c r="J35" s="135" t="e">
        <f ca="1">IF(MOD(ROW()-13,2)=0,IF(ISBLANK(OFFSET(#REF!,INT((ROW()-13)/2),0)),"",OFFSET(#REF!,INT((ROW()-13)/2),0)),IF(ISBLANK(OFFSET('9. METAS'!$U$20,INT((ROW()-14)/2),0)),"",OFFSET('9. METAS'!$U$20,INT((ROW()-14)/2),0)))</f>
        <v>#REF!</v>
      </c>
      <c r="K35" s="136" t="e">
        <f ca="1">IF(MOD(ROW()-13,2)=0,IF(ISBLANK(OFFSET(#REF!,INT((ROW()-13)/2),0)),"",OFFSET(#REF!,INT((ROW()-13)/2),0)),IF(ISBLANK(OFFSET('9. METAS'!$V$20,INT((ROW()-14)/2),0)),"",OFFSET('9. METAS'!$V$20,INT((ROW()-14)/2),0)))</f>
        <v>#REF!</v>
      </c>
      <c r="L35" s="136" t="e">
        <f ca="1">IF(MOD(ROW()-13,2)=0,IF(ISBLANK(OFFSET(#REF!,INT((ROW()-13)/2),0)),"",OFFSET(#REF!,INT((ROW()-13)/2),0)),IF(ISBLANK(OFFSET('9. METAS'!$W$20,INT((ROW()-14)/2),0)),"",OFFSET('9. METAS'!$W$20,INT((ROW()-14)/2),0)))</f>
        <v>#REF!</v>
      </c>
      <c r="M35" s="137" t="e">
        <f ca="1">IF(MOD(ROW()-13,2)=0,IF(ISBLANK(OFFSET(#REF!,INT((ROW()-13)/2),0)),"",OFFSET(#REF!,INT((ROW()-13)/2),0)),IF(ISBLANK(OFFSET('9. METAS'!$X$20,INT((ROW()-14)/2),0)),"",OFFSET('9. METAS'!$X$20,INT((ROW()-14)/2),0)))</f>
        <v>#REF!</v>
      </c>
      <c r="N35" s="536" t="str">
        <f t="shared" ref="N35" ca="1" si="18">IFERROR(J35/J36,"ND")</f>
        <v>ND</v>
      </c>
      <c r="O35" s="507" t="str">
        <f t="shared" ref="O35" ca="1" si="19">IFERROR(((J35+K35+L35)/H35),"ND")</f>
        <v>ND</v>
      </c>
      <c r="P35" s="538"/>
    </row>
    <row r="36" spans="3:16">
      <c r="C36" s="498"/>
      <c r="D36" s="488"/>
      <c r="E36" s="488"/>
      <c r="F36" s="490"/>
      <c r="G36" s="492"/>
      <c r="H36" s="535"/>
      <c r="I36" s="480"/>
      <c r="J36" s="135">
        <f ca="1">IF(MOD(ROW()-13,2)=0,IF(ISBLANK(OFFSET(#REF!,INT((ROW()-13)/2),0)),"",OFFSET(#REF!,INT((ROW()-13)/2),0)),IF(ISBLANK(OFFSET('9. METAS'!$U$20,INT((ROW()-14)/2),0)),"",OFFSET('9. METAS'!$U$20,INT((ROW()-14)/2),0)))</f>
        <v>1300</v>
      </c>
      <c r="K36" s="136">
        <f ca="1">IF(MOD(ROW()-13,2)=0,IF(ISBLANK(OFFSET(#REF!,INT((ROW()-13)/2),0)),"",OFFSET(#REF!,INT((ROW()-13)/2),0)),IF(ISBLANK(OFFSET('9. METAS'!$V$20,INT((ROW()-14)/2),0)),"",OFFSET('9. METAS'!$V$20,INT((ROW()-14)/2),0)))</f>
        <v>207</v>
      </c>
      <c r="L36" s="136">
        <f ca="1">IF(MOD(ROW()-13,2)=0,IF(ISBLANK(OFFSET(#REF!,INT((ROW()-13)/2),0)),"",OFFSET(#REF!,INT((ROW()-13)/2),0)),IF(ISBLANK(OFFSET('9. METAS'!$W$20,INT((ROW()-14)/2),0)),"",OFFSET('9. METAS'!$W$20,INT((ROW()-14)/2),0)))</f>
        <v>51</v>
      </c>
      <c r="M36" s="137">
        <f ca="1">IF(MOD(ROW()-13,2)=0,IF(ISBLANK(OFFSET(#REF!,INT((ROW()-13)/2),0)),"",OFFSET(#REF!,INT((ROW()-13)/2),0)),IF(ISBLANK(OFFSET('9. METAS'!$X$20,INT((ROW()-14)/2),0)),"",OFFSET('9. METAS'!$X$20,INT((ROW()-14)/2),0)))</f>
        <v>50</v>
      </c>
      <c r="N36" s="537"/>
      <c r="O36" s="508"/>
      <c r="P36" s="539"/>
    </row>
    <row r="37" spans="3:16">
      <c r="C37" s="486" t="str">
        <f ca="1">IF(ISBLANK(OFFSET('5. Pp (3 años)'!$C$46,INT((ROW()-13)/2),0)),"",OFFSET('5. Pp (3 años)'!$C$46,INT((ROW()-13)/2),0))</f>
        <v>Actividad</v>
      </c>
      <c r="D37" s="488" t="str">
        <f ca="1">IF(ISBLANK(OFFSET('5. Pp (3 años)'!$D$46,INT((ROW()-13)/2),0)),"",OFFSET('5. Pp (3 años)'!$D$46,INT((ROW()-13)/2),0))</f>
        <v>2.4.3.1. Emisión de pases de caja al contribuyente para el pago de los derechos de la recolección de residuos registrados.</v>
      </c>
      <c r="E37" s="488" t="str">
        <f ca="1">IF(ISBLANK(OFFSET('5. Pp (3 años)'!$E$46,INT((ROW()-13)/2),0)),"",OFFSET('5. Pp (3 años)'!$E$46,INT((ROW()-13)/2),0))</f>
        <v xml:space="preserve">PEPCR: Porcentaje de emisión de  pases de caja registrados </v>
      </c>
      <c r="F37" s="490" t="str">
        <f ca="1">IF(ISBLANK(OFFSET('5. Pp (3 años)'!$K$46,INT((ROW()-13)/2),0)),"",OFFSET('5. Pp (3 años)'!$K$46,INT((ROW()-13)/2),0))</f>
        <v>Ascendente</v>
      </c>
      <c r="G37" s="492" t="str">
        <f ca="1">IF(ISBLANK(OFFSET('5. Pp (3 años)'!$H$46,INT((ROW()-13)/2),0)),"",OFFSET('5. Pp (3 años)'!$H$46,INT((ROW()-13)/2),0))</f>
        <v>Trimestral</v>
      </c>
      <c r="H37" s="535">
        <f ca="1">IF(ISBLANK(OFFSET('9. METAS'!$L$20,INT((ROW()-13)/2),0)),"",OFFSET('9. METAS'!$L$20,INT((ROW()-13)/2),0))</f>
        <v>63331</v>
      </c>
      <c r="I37" s="479"/>
      <c r="J37" s="135" t="e">
        <f ca="1">IF(MOD(ROW()-13,2)=0,IF(ISBLANK(OFFSET(#REF!,INT((ROW()-13)/2),0)),"",OFFSET(#REF!,INT((ROW()-13)/2),0)),IF(ISBLANK(OFFSET('9. METAS'!$U$20,INT((ROW()-14)/2),0)),"",OFFSET('9. METAS'!$U$20,INT((ROW()-14)/2),0)))</f>
        <v>#REF!</v>
      </c>
      <c r="K37" s="136" t="e">
        <f ca="1">IF(MOD(ROW()-13,2)=0,IF(ISBLANK(OFFSET(#REF!,INT((ROW()-13)/2),0)),"",OFFSET(#REF!,INT((ROW()-13)/2),0)),IF(ISBLANK(OFFSET('9. METAS'!$V$20,INT((ROW()-14)/2),0)),"",OFFSET('9. METAS'!$V$20,INT((ROW()-14)/2),0)))</f>
        <v>#REF!</v>
      </c>
      <c r="L37" s="136" t="e">
        <f ca="1">IF(MOD(ROW()-13,2)=0,IF(ISBLANK(OFFSET(#REF!,INT((ROW()-13)/2),0)),"",OFFSET(#REF!,INT((ROW()-13)/2),0)),IF(ISBLANK(OFFSET('9. METAS'!$W$20,INT((ROW()-14)/2),0)),"",OFFSET('9. METAS'!$W$20,INT((ROW()-14)/2),0)))</f>
        <v>#REF!</v>
      </c>
      <c r="M37" s="137" t="e">
        <f ca="1">IF(MOD(ROW()-13,2)=0,IF(ISBLANK(OFFSET(#REF!,INT((ROW()-13)/2),0)),"",OFFSET(#REF!,INT((ROW()-13)/2),0)),IF(ISBLANK(OFFSET('9. METAS'!$X$20,INT((ROW()-14)/2),0)),"",OFFSET('9. METAS'!$X$20,INT((ROW()-14)/2),0)))</f>
        <v>#REF!</v>
      </c>
      <c r="N37" s="536" t="str">
        <f t="shared" ref="N37" ca="1" si="20">IFERROR(J37/J38,"ND")</f>
        <v>ND</v>
      </c>
      <c r="O37" s="507" t="str">
        <f t="shared" ref="O37" ca="1" si="21">IFERROR(((J37+K37+L37)/H37),"ND")</f>
        <v>ND</v>
      </c>
      <c r="P37" s="538"/>
    </row>
    <row r="38" spans="3:16">
      <c r="C38" s="498"/>
      <c r="D38" s="488"/>
      <c r="E38" s="488"/>
      <c r="F38" s="490"/>
      <c r="G38" s="492"/>
      <c r="H38" s="535"/>
      <c r="I38" s="480"/>
      <c r="J38" s="135">
        <f ca="1">IF(MOD(ROW()-13,2)=0,IF(ISBLANK(OFFSET(#REF!,INT((ROW()-13)/2),0)),"",OFFSET(#REF!,INT((ROW()-13)/2),0)),IF(ISBLANK(OFFSET('9. METAS'!$U$20,INT((ROW()-14)/2),0)),"",OFFSET('9. METAS'!$U$20,INT((ROW()-14)/2),0)))</f>
        <v>50000</v>
      </c>
      <c r="K38" s="136">
        <f ca="1">IF(MOD(ROW()-13,2)=0,IF(ISBLANK(OFFSET(#REF!,INT((ROW()-13)/2),0)),"",OFFSET(#REF!,INT((ROW()-13)/2),0)),IF(ISBLANK(OFFSET('9. METAS'!$V$20,INT((ROW()-14)/2),0)),"",OFFSET('9. METAS'!$V$20,INT((ROW()-14)/2),0)))</f>
        <v>6075</v>
      </c>
      <c r="L38" s="136">
        <f ca="1">IF(MOD(ROW()-13,2)=0,IF(ISBLANK(OFFSET(#REF!,INT((ROW()-13)/2),0)),"",OFFSET(#REF!,INT((ROW()-13)/2),0)),IF(ISBLANK(OFFSET('9. METAS'!$W$20,INT((ROW()-14)/2),0)),"",OFFSET('9. METAS'!$W$20,INT((ROW()-14)/2),0)))</f>
        <v>4221</v>
      </c>
      <c r="M38" s="137">
        <f ca="1">IF(MOD(ROW()-13,2)=0,IF(ISBLANK(OFFSET(#REF!,INT((ROW()-13)/2),0)),"",OFFSET(#REF!,INT((ROW()-13)/2),0)),IF(ISBLANK(OFFSET('9. METAS'!$X$20,INT((ROW()-14)/2),0)),"",OFFSET('9. METAS'!$X$20,INT((ROW()-14)/2),0)))</f>
        <v>3035</v>
      </c>
      <c r="N38" s="537"/>
      <c r="O38" s="508"/>
      <c r="P38" s="539"/>
    </row>
    <row r="39" spans="3:16">
      <c r="C39" s="486" t="str">
        <f ca="1">IF(ISBLANK(OFFSET('5. Pp (3 años)'!$C$46,INT((ROW()-13)/2),0)),"",OFFSET('5. Pp (3 años)'!$C$46,INT((ROW()-13)/2),0))</f>
        <v>Actividad</v>
      </c>
      <c r="D39" s="488" t="str">
        <f ca="1">IF(ISBLANK(OFFSET('5. Pp (3 años)'!$D$46,INT((ROW()-13)/2),0)),"",OFFSET('5. Pp (3 años)'!$D$46,INT((ROW()-13)/2),0))</f>
        <v>2.4.3.2. Elaboración  de  Constancias de registro de Planes de manejo de residuos sólidos a grandes Generadores verificados.</v>
      </c>
      <c r="E39" s="488" t="str">
        <f ca="1">IF(ISBLANK(OFFSET('5. Pp (3 años)'!$E$46,INT((ROW()-13)/2),0)),"",OFFSET('5. Pp (3 años)'!$E$46,INT((ROW()-13)/2),0))</f>
        <v>PCRPM: Porcentaje de  elaboración de Constancia de Registro Planes de Manejo verificados</v>
      </c>
      <c r="F39" s="490" t="str">
        <f ca="1">IF(ISBLANK(OFFSET('5. Pp (3 años)'!$K$46,INT((ROW()-13)/2),0)),"",OFFSET('5. Pp (3 años)'!$K$46,INT((ROW()-13)/2),0))</f>
        <v>Ascendente</v>
      </c>
      <c r="G39" s="492" t="str">
        <f ca="1">IF(ISBLANK(OFFSET('5. Pp (3 años)'!$H$46,INT((ROW()-13)/2),0)),"",OFFSET('5. Pp (3 años)'!$H$46,INT((ROW()-13)/2),0))</f>
        <v>Trimestral</v>
      </c>
      <c r="H39" s="535">
        <f ca="1">IF(ISBLANK(OFFSET('9. METAS'!$L$20,INT((ROW()-13)/2),0)),"",OFFSET('9. METAS'!$L$20,INT((ROW()-13)/2),0))</f>
        <v>1608</v>
      </c>
      <c r="I39" s="479"/>
      <c r="J39" s="135" t="e">
        <f ca="1">IF(MOD(ROW()-13,2)=0,IF(ISBLANK(OFFSET(#REF!,INT((ROW()-13)/2),0)),"",OFFSET(#REF!,INT((ROW()-13)/2),0)),IF(ISBLANK(OFFSET('9. METAS'!$U$20,INT((ROW()-14)/2),0)),"",OFFSET('9. METAS'!$U$20,INT((ROW()-14)/2),0)))</f>
        <v>#REF!</v>
      </c>
      <c r="K39" s="136" t="e">
        <f ca="1">IF(MOD(ROW()-13,2)=0,IF(ISBLANK(OFFSET(#REF!,INT((ROW()-13)/2),0)),"",OFFSET(#REF!,INT((ROW()-13)/2),0)),IF(ISBLANK(OFFSET('9. METAS'!$V$20,INT((ROW()-14)/2),0)),"",OFFSET('9. METAS'!$V$20,INT((ROW()-14)/2),0)))</f>
        <v>#REF!</v>
      </c>
      <c r="L39" s="136" t="e">
        <f ca="1">IF(MOD(ROW()-13,2)=0,IF(ISBLANK(OFFSET(#REF!,INT((ROW()-13)/2),0)),"",OFFSET(#REF!,INT((ROW()-13)/2),0)),IF(ISBLANK(OFFSET('9. METAS'!$W$20,INT((ROW()-14)/2),0)),"",OFFSET('9. METAS'!$W$20,INT((ROW()-14)/2),0)))</f>
        <v>#REF!</v>
      </c>
      <c r="M39" s="137" t="e">
        <f ca="1">IF(MOD(ROW()-13,2)=0,IF(ISBLANK(OFFSET(#REF!,INT((ROW()-13)/2),0)),"",OFFSET(#REF!,INT((ROW()-13)/2),0)),IF(ISBLANK(OFFSET('9. METAS'!$X$20,INT((ROW()-14)/2),0)),"",OFFSET('9. METAS'!$X$20,INT((ROW()-14)/2),0)))</f>
        <v>#REF!</v>
      </c>
      <c r="N39" s="536" t="str">
        <f t="shared" ref="N39" ca="1" si="22">IFERROR(J39/J40,"ND")</f>
        <v>ND</v>
      </c>
      <c r="O39" s="507" t="str">
        <f t="shared" ref="O39" ca="1" si="23">IFERROR(((J39+K39+L39)/H39),"ND")</f>
        <v>ND</v>
      </c>
      <c r="P39" s="538"/>
    </row>
    <row r="40" spans="3:16">
      <c r="C40" s="498"/>
      <c r="D40" s="488"/>
      <c r="E40" s="488"/>
      <c r="F40" s="490"/>
      <c r="G40" s="492"/>
      <c r="H40" s="535"/>
      <c r="I40" s="480"/>
      <c r="J40" s="135">
        <f ca="1">IF(MOD(ROW()-13,2)=0,IF(ISBLANK(OFFSET(#REF!,INT((ROW()-13)/2),0)),"",OFFSET(#REF!,INT((ROW()-13)/2),0)),IF(ISBLANK(OFFSET('9. METAS'!$U$20,INT((ROW()-14)/2),0)),"",OFFSET('9. METAS'!$U$20,INT((ROW()-14)/2),0)))</f>
        <v>1300</v>
      </c>
      <c r="K40" s="136">
        <f ca="1">IF(MOD(ROW()-13,2)=0,IF(ISBLANK(OFFSET(#REF!,INT((ROW()-13)/2),0)),"",OFFSET(#REF!,INT((ROW()-13)/2),0)),IF(ISBLANK(OFFSET('9. METAS'!$V$20,INT((ROW()-14)/2),0)),"",OFFSET('9. METAS'!$V$20,INT((ROW()-14)/2),0)))</f>
        <v>207</v>
      </c>
      <c r="L40" s="136">
        <f ca="1">IF(MOD(ROW()-13,2)=0,IF(ISBLANK(OFFSET(#REF!,INT((ROW()-13)/2),0)),"",OFFSET(#REF!,INT((ROW()-13)/2),0)),IF(ISBLANK(OFFSET('9. METAS'!$W$20,INT((ROW()-14)/2),0)),"",OFFSET('9. METAS'!$W$20,INT((ROW()-14)/2),0)))</f>
        <v>51</v>
      </c>
      <c r="M40" s="137">
        <f ca="1">IF(MOD(ROW()-13,2)=0,IF(ISBLANK(OFFSET(#REF!,INT((ROW()-13)/2),0)),"",OFFSET(#REF!,INT((ROW()-13)/2),0)),IF(ISBLANK(OFFSET('9. METAS'!$X$20,INT((ROW()-14)/2),0)),"",OFFSET('9. METAS'!$X$20,INT((ROW()-14)/2),0)))</f>
        <v>50</v>
      </c>
      <c r="N40" s="537"/>
      <c r="O40" s="508"/>
      <c r="P40" s="539"/>
    </row>
    <row r="41" spans="3:16">
      <c r="C41" s="486" t="str">
        <f ca="1">IF(ISBLANK(OFFSET('5. Pp (3 años)'!$C$46,INT((ROW()-13)/2),0)),"",OFFSET('5. Pp (3 años)'!$C$46,INT((ROW()-13)/2),0))</f>
        <v>Actividad</v>
      </c>
      <c r="D41" s="488" t="str">
        <f ca="1">IF(ISBLANK(OFFSET('5. Pp (3 años)'!$D$46,INT((ROW()-13)/2),0)),"",OFFSET('5. Pp (3 años)'!$D$46,INT((ROW()-13)/2),0))</f>
        <v>2.4.3.3.  Supervisar los pesajes de residuos declarados por los contribuyentes.</v>
      </c>
      <c r="E41" s="488" t="str">
        <f ca="1">IF(ISBLANK(OFFSET('5. Pp (3 años)'!$E$46,INT((ROW()-13)/2),0)),"",OFFSET('5. Pp (3 años)'!$E$46,INT((ROW()-13)/2),0))</f>
        <v>PVEC:   Porcentaje de visitas empresas contribuyentes realizadas</v>
      </c>
      <c r="F41" s="490" t="str">
        <f ca="1">IF(ISBLANK(OFFSET('5. Pp (3 años)'!$K$46,INT((ROW()-13)/2),0)),"",OFFSET('5. Pp (3 años)'!$K$46,INT((ROW()-13)/2),0))</f>
        <v>Ascendente</v>
      </c>
      <c r="G41" s="492" t="str">
        <f ca="1">IF(ISBLANK(OFFSET('5. Pp (3 años)'!$H$46,INT((ROW()-13)/2),0)),"",OFFSET('5. Pp (3 años)'!$H$46,INT((ROW()-13)/2),0))</f>
        <v>Trimestral</v>
      </c>
      <c r="H41" s="535">
        <f ca="1">IF(ISBLANK(OFFSET('9. METAS'!$L$20,INT((ROW()-13)/2),0)),"",OFFSET('9. METAS'!$L$20,INT((ROW()-13)/2),0))</f>
        <v>80</v>
      </c>
      <c r="I41" s="479"/>
      <c r="J41" s="135" t="e">
        <f ca="1">IF(MOD(ROW()-13,2)=0,IF(ISBLANK(OFFSET(#REF!,INT((ROW()-13)/2),0)),"",OFFSET(#REF!,INT((ROW()-13)/2),0)),IF(ISBLANK(OFFSET('9. METAS'!$U$20,INT((ROW()-14)/2),0)),"",OFFSET('9. METAS'!$U$20,INT((ROW()-14)/2),0)))</f>
        <v>#REF!</v>
      </c>
      <c r="K41" s="136" t="e">
        <f ca="1">IF(MOD(ROW()-13,2)=0,IF(ISBLANK(OFFSET(#REF!,INT((ROW()-13)/2),0)),"",OFFSET(#REF!,INT((ROW()-13)/2),0)),IF(ISBLANK(OFFSET('9. METAS'!$V$20,INT((ROW()-14)/2),0)),"",OFFSET('9. METAS'!$V$20,INT((ROW()-14)/2),0)))</f>
        <v>#REF!</v>
      </c>
      <c r="L41" s="136" t="e">
        <f ca="1">IF(MOD(ROW()-13,2)=0,IF(ISBLANK(OFFSET(#REF!,INT((ROW()-13)/2),0)),"",OFFSET(#REF!,INT((ROW()-13)/2),0)),IF(ISBLANK(OFFSET('9. METAS'!$W$20,INT((ROW()-14)/2),0)),"",OFFSET('9. METAS'!$W$20,INT((ROW()-14)/2),0)))</f>
        <v>#REF!</v>
      </c>
      <c r="M41" s="137" t="e">
        <f ca="1">IF(MOD(ROW()-13,2)=0,IF(ISBLANK(OFFSET(#REF!,INT((ROW()-13)/2),0)),"",OFFSET(#REF!,INT((ROW()-13)/2),0)),IF(ISBLANK(OFFSET('9. METAS'!$X$20,INT((ROW()-14)/2),0)),"",OFFSET('9. METAS'!$X$20,INT((ROW()-14)/2),0)))</f>
        <v>#REF!</v>
      </c>
      <c r="N41" s="536" t="str">
        <f t="shared" ref="N41" ca="1" si="24">IFERROR(J41/J42,"ND")</f>
        <v>ND</v>
      </c>
      <c r="O41" s="507" t="str">
        <f t="shared" ref="O41" ca="1" si="25">IFERROR(((J41+K41+L41)/H41),"ND")</f>
        <v>ND</v>
      </c>
      <c r="P41" s="538"/>
    </row>
    <row r="42" spans="3:16">
      <c r="C42" s="498"/>
      <c r="D42" s="488"/>
      <c r="E42" s="488"/>
      <c r="F42" s="490"/>
      <c r="G42" s="492"/>
      <c r="H42" s="535"/>
      <c r="I42" s="480"/>
      <c r="J42" s="135">
        <f ca="1">IF(MOD(ROW()-13,2)=0,IF(ISBLANK(OFFSET(#REF!,INT((ROW()-13)/2),0)),"",OFFSET(#REF!,INT((ROW()-13)/2),0)),IF(ISBLANK(OFFSET('9. METAS'!$U$20,INT((ROW()-14)/2),0)),"",OFFSET('9. METAS'!$U$20,INT((ROW()-14)/2),0)))</f>
        <v>0</v>
      </c>
      <c r="K42" s="136">
        <f ca="1">IF(MOD(ROW()-13,2)=0,IF(ISBLANK(OFFSET(#REF!,INT((ROW()-13)/2),0)),"",OFFSET(#REF!,INT((ROW()-13)/2),0)),IF(ISBLANK(OFFSET('9. METAS'!$V$20,INT((ROW()-14)/2),0)),"",OFFSET('9. METAS'!$V$20,INT((ROW()-14)/2),0)))</f>
        <v>25</v>
      </c>
      <c r="L42" s="136">
        <f ca="1">IF(MOD(ROW()-13,2)=0,IF(ISBLANK(OFFSET(#REF!,INT((ROW()-13)/2),0)),"",OFFSET(#REF!,INT((ROW()-13)/2),0)),IF(ISBLANK(OFFSET('9. METAS'!$W$20,INT((ROW()-14)/2),0)),"",OFFSET('9. METAS'!$W$20,INT((ROW()-14)/2),0)))</f>
        <v>27</v>
      </c>
      <c r="M42" s="137">
        <f ca="1">IF(MOD(ROW()-13,2)=0,IF(ISBLANK(OFFSET(#REF!,INT((ROW()-13)/2),0)),"",OFFSET(#REF!,INT((ROW()-13)/2),0)),IF(ISBLANK(OFFSET('9. METAS'!$X$20,INT((ROW()-14)/2),0)),"",OFFSET('9. METAS'!$X$20,INT((ROW()-14)/2),0)))</f>
        <v>32</v>
      </c>
      <c r="N42" s="537"/>
      <c r="O42" s="508"/>
      <c r="P42" s="539"/>
    </row>
    <row r="43" spans="3:16">
      <c r="C43" s="486" t="str">
        <f ca="1">IF(ISBLANK(OFFSET('5. Pp (3 años)'!$C$46,INT((ROW()-13)/2),0)),"",OFFSET('5. Pp (3 años)'!$C$46,INT((ROW()-13)/2),0))</f>
        <v>Componente</v>
      </c>
      <c r="D43" s="488" t="str">
        <f ca="1">IF(ISBLANK(OFFSET('5. Pp (3 años)'!$D$46,INT((ROW()-13)/2),0)),"",OFFSET('5. Pp (3 años)'!$D$46,INT((ROW()-13)/2),0))</f>
        <v>2.4.4. Actividades de concientización sobre el manejo de residuos sólidos urbanos con la participación ciudadana registrados.</v>
      </c>
      <c r="E43" s="488" t="str">
        <f ca="1">IF(ISBLANK(OFFSET('5. Pp (3 años)'!$E$46,INT((ROW()-13)/2),0)),"",OFFSET('5. Pp (3 años)'!$E$46,INT((ROW()-13)/2),0))</f>
        <v>PPCR: Porcentaje de participación ciudadana  registradas</v>
      </c>
      <c r="F43" s="490" t="str">
        <f ca="1">IF(ISBLANK(OFFSET('5. Pp (3 años)'!$K$46,INT((ROW()-13)/2),0)),"",OFFSET('5. Pp (3 años)'!$K$46,INT((ROW()-13)/2),0))</f>
        <v>Ascendente</v>
      </c>
      <c r="G43" s="492" t="str">
        <f ca="1">IF(ISBLANK(OFFSET('5. Pp (3 años)'!$H$46,INT((ROW()-13)/2),0)),"",OFFSET('5. Pp (3 años)'!$H$46,INT((ROW()-13)/2),0))</f>
        <v>Trimestral</v>
      </c>
      <c r="H43" s="535">
        <f ca="1">IF(ISBLANK(OFFSET('9. METAS'!$L$20,INT((ROW()-13)/2),0)),"",OFFSET('9. METAS'!$L$20,INT((ROW()-13)/2),0))</f>
        <v>615000</v>
      </c>
      <c r="I43" s="479"/>
      <c r="J43" s="135" t="e">
        <f ca="1">IF(MOD(ROW()-13,2)=0,IF(ISBLANK(OFFSET(#REF!,INT((ROW()-13)/2),0)),"",OFFSET(#REF!,INT((ROW()-13)/2),0)),IF(ISBLANK(OFFSET('9. METAS'!$U$20,INT((ROW()-14)/2),0)),"",OFFSET('9. METAS'!$U$20,INT((ROW()-14)/2),0)))</f>
        <v>#REF!</v>
      </c>
      <c r="K43" s="136" t="e">
        <f ca="1">IF(MOD(ROW()-13,2)=0,IF(ISBLANK(OFFSET(#REF!,INT((ROW()-13)/2),0)),"",OFFSET(#REF!,INT((ROW()-13)/2),0)),IF(ISBLANK(OFFSET('9. METAS'!$V$20,INT((ROW()-14)/2),0)),"",OFFSET('9. METAS'!$V$20,INT((ROW()-14)/2),0)))</f>
        <v>#REF!</v>
      </c>
      <c r="L43" s="136" t="e">
        <f ca="1">IF(MOD(ROW()-13,2)=0,IF(ISBLANK(OFFSET(#REF!,INT((ROW()-13)/2),0)),"",OFFSET(#REF!,INT((ROW()-13)/2),0)),IF(ISBLANK(OFFSET('9. METAS'!$W$20,INT((ROW()-14)/2),0)),"",OFFSET('9. METAS'!$W$20,INT((ROW()-14)/2),0)))</f>
        <v>#REF!</v>
      </c>
      <c r="M43" s="137" t="e">
        <f ca="1">IF(MOD(ROW()-13,2)=0,IF(ISBLANK(OFFSET(#REF!,INT((ROW()-13)/2),0)),"",OFFSET(#REF!,INT((ROW()-13)/2),0)),IF(ISBLANK(OFFSET('9. METAS'!$X$20,INT((ROW()-14)/2),0)),"",OFFSET('9. METAS'!$X$20,INT((ROW()-14)/2),0)))</f>
        <v>#REF!</v>
      </c>
      <c r="N43" s="536" t="str">
        <f t="shared" ref="N43" ca="1" si="26">IFERROR(J43/J44,"ND")</f>
        <v>ND</v>
      </c>
      <c r="O43" s="507" t="str">
        <f t="shared" ref="O43" ca="1" si="27">IFERROR(((J43+K43+L43)/H43),"ND")</f>
        <v>ND</v>
      </c>
      <c r="P43" s="538"/>
    </row>
    <row r="44" spans="3:16">
      <c r="C44" s="498"/>
      <c r="D44" s="488"/>
      <c r="E44" s="488"/>
      <c r="F44" s="490"/>
      <c r="G44" s="492"/>
      <c r="H44" s="535"/>
      <c r="I44" s="480"/>
      <c r="J44" s="135">
        <f ca="1">IF(MOD(ROW()-13,2)=0,IF(ISBLANK(OFFSET(#REF!,INT((ROW()-13)/2),0)),"",OFFSET(#REF!,INT((ROW()-13)/2),0)),IF(ISBLANK(OFFSET('9. METAS'!$U$20,INT((ROW()-14)/2),0)),"",OFFSET('9. METAS'!$U$20,INT((ROW()-14)/2),0)))</f>
        <v>153750</v>
      </c>
      <c r="K44" s="136">
        <f ca="1">IF(MOD(ROW()-13,2)=0,IF(ISBLANK(OFFSET(#REF!,INT((ROW()-13)/2),0)),"",OFFSET(#REF!,INT((ROW()-13)/2),0)),IF(ISBLANK(OFFSET('9. METAS'!$V$20,INT((ROW()-14)/2),0)),"",OFFSET('9. METAS'!$V$20,INT((ROW()-14)/2),0)))</f>
        <v>153750</v>
      </c>
      <c r="L44" s="136">
        <f ca="1">IF(MOD(ROW()-13,2)=0,IF(ISBLANK(OFFSET(#REF!,INT((ROW()-13)/2),0)),"",OFFSET(#REF!,INT((ROW()-13)/2),0)),IF(ISBLANK(OFFSET('9. METAS'!$W$20,INT((ROW()-14)/2),0)),"",OFFSET('9. METAS'!$W$20,INT((ROW()-14)/2),0)))</f>
        <v>153750</v>
      </c>
      <c r="M44" s="137">
        <f ca="1">IF(MOD(ROW()-13,2)=0,IF(ISBLANK(OFFSET(#REF!,INT((ROW()-13)/2),0)),"",OFFSET(#REF!,INT((ROW()-13)/2),0)),IF(ISBLANK(OFFSET('9. METAS'!$X$20,INT((ROW()-14)/2),0)),"",OFFSET('9. METAS'!$X$20,INT((ROW()-14)/2),0)))</f>
        <v>153750</v>
      </c>
      <c r="N44" s="537"/>
      <c r="O44" s="508"/>
      <c r="P44" s="539"/>
    </row>
    <row r="45" spans="3:16">
      <c r="C45" s="486" t="str">
        <f ca="1">IF(ISBLANK(OFFSET('5. Pp (3 años)'!$C$46,INT((ROW()-13)/2),0)),"",OFFSET('5. Pp (3 años)'!$C$46,INT((ROW()-13)/2),0))</f>
        <v>Actividad</v>
      </c>
      <c r="D45" s="488" t="str">
        <f ca="1">IF(ISBLANK(OFFSET('5. Pp (3 años)'!$D$46,INT((ROW()-13)/2),0)),"",OFFSET('5. Pp (3 años)'!$D$46,INT((ROW()-13)/2),0))</f>
        <v>2.4.4.1.  Impartir pláticas de capacitación y concientización enfocadas en la separación, clasificación y buen manejo de los RSU en los sectores empresarial y educativo realizado.</v>
      </c>
      <c r="E45" s="488" t="str">
        <f ca="1">IF(ISBLANK(OFFSET('5. Pp (3 años)'!$E$46,INT((ROW()-13)/2),0)),"",OFFSET('5. Pp (3 años)'!$E$46,INT((ROW()-13)/2),0))</f>
        <v>PEIEC: Porcentaje de empresas e instituciones educativas capacitadas</v>
      </c>
      <c r="F45" s="490" t="str">
        <f ca="1">IF(ISBLANK(OFFSET('5. Pp (3 años)'!$K$46,INT((ROW()-13)/2),0)),"",OFFSET('5. Pp (3 años)'!$K$46,INT((ROW()-13)/2),0))</f>
        <v>Ascendente</v>
      </c>
      <c r="G45" s="492" t="str">
        <f ca="1">IF(ISBLANK(OFFSET('5. Pp (3 años)'!$H$46,INT((ROW()-13)/2),0)),"",OFFSET('5. Pp (3 años)'!$H$46,INT((ROW()-13)/2),0))</f>
        <v>Trimestral</v>
      </c>
      <c r="H45" s="535">
        <f ca="1">IF(ISBLANK(OFFSET('9. METAS'!$L$20,INT((ROW()-13)/2),0)),"",OFFSET('9. METAS'!$L$20,INT((ROW()-13)/2),0))</f>
        <v>695</v>
      </c>
      <c r="I45" s="479"/>
      <c r="J45" s="135" t="e">
        <f ca="1">IF(MOD(ROW()-13,2)=0,IF(ISBLANK(OFFSET(#REF!,INT((ROW()-13)/2),0)),"",OFFSET(#REF!,INT((ROW()-13)/2),0)),IF(ISBLANK(OFFSET('9. METAS'!$U$20,INT((ROW()-14)/2),0)),"",OFFSET('9. METAS'!$U$20,INT((ROW()-14)/2),0)))</f>
        <v>#REF!</v>
      </c>
      <c r="K45" s="136" t="e">
        <f ca="1">IF(MOD(ROW()-13,2)=0,IF(ISBLANK(OFFSET(#REF!,INT((ROW()-13)/2),0)),"",OFFSET(#REF!,INT((ROW()-13)/2),0)),IF(ISBLANK(OFFSET('9. METAS'!$V$20,INT((ROW()-14)/2),0)),"",OFFSET('9. METAS'!$V$20,INT((ROW()-14)/2),0)))</f>
        <v>#REF!</v>
      </c>
      <c r="L45" s="136" t="e">
        <f ca="1">IF(MOD(ROW()-13,2)=0,IF(ISBLANK(OFFSET(#REF!,INT((ROW()-13)/2),0)),"",OFFSET(#REF!,INT((ROW()-13)/2),0)),IF(ISBLANK(OFFSET('9. METAS'!$W$20,INT((ROW()-14)/2),0)),"",OFFSET('9. METAS'!$W$20,INT((ROW()-14)/2),0)))</f>
        <v>#REF!</v>
      </c>
      <c r="M45" s="137" t="e">
        <f ca="1">IF(MOD(ROW()-13,2)=0,IF(ISBLANK(OFFSET(#REF!,INT((ROW()-13)/2),0)),"",OFFSET(#REF!,INT((ROW()-13)/2),0)),IF(ISBLANK(OFFSET('9. METAS'!$X$20,INT((ROW()-14)/2),0)),"",OFFSET('9. METAS'!$X$20,INT((ROW()-14)/2),0)))</f>
        <v>#REF!</v>
      </c>
      <c r="N45" s="536" t="str">
        <f t="shared" ref="N45" ca="1" si="28">IFERROR(J45/J46,"ND")</f>
        <v>ND</v>
      </c>
      <c r="O45" s="507" t="str">
        <f t="shared" ref="O45" ca="1" si="29">IFERROR(((J45+K45+L45)/H45),"ND")</f>
        <v>ND</v>
      </c>
      <c r="P45" s="538"/>
    </row>
    <row r="46" spans="3:16">
      <c r="C46" s="498"/>
      <c r="D46" s="488"/>
      <c r="E46" s="488"/>
      <c r="F46" s="490"/>
      <c r="G46" s="492"/>
      <c r="H46" s="535"/>
      <c r="I46" s="480"/>
      <c r="J46" s="135">
        <f ca="1">IF(MOD(ROW()-13,2)=0,IF(ISBLANK(OFFSET(#REF!,INT((ROW()-13)/2),0)),"",OFFSET(#REF!,INT((ROW()-13)/2),0)),IF(ISBLANK(OFFSET('9. METAS'!$U$20,INT((ROW()-14)/2),0)),"",OFFSET('9. METAS'!$U$20,INT((ROW()-14)/2),0)))</f>
        <v>150</v>
      </c>
      <c r="K46" s="136">
        <f ca="1">IF(MOD(ROW()-13,2)=0,IF(ISBLANK(OFFSET(#REF!,INT((ROW()-13)/2),0)),"",OFFSET(#REF!,INT((ROW()-13)/2),0)),IF(ISBLANK(OFFSET('9. METAS'!$V$20,INT((ROW()-14)/2),0)),"",OFFSET('9. METAS'!$V$20,INT((ROW()-14)/2),0)))</f>
        <v>220</v>
      </c>
      <c r="L46" s="136">
        <f ca="1">IF(MOD(ROW()-13,2)=0,IF(ISBLANK(OFFSET(#REF!,INT((ROW()-13)/2),0)),"",OFFSET(#REF!,INT((ROW()-13)/2),0)),IF(ISBLANK(OFFSET('9. METAS'!$W$20,INT((ROW()-14)/2),0)),"",OFFSET('9. METAS'!$W$20,INT((ROW()-14)/2),0)))</f>
        <v>165</v>
      </c>
      <c r="M46" s="137">
        <f ca="1">IF(MOD(ROW()-13,2)=0,IF(ISBLANK(OFFSET(#REF!,INT((ROW()-13)/2),0)),"",OFFSET(#REF!,INT((ROW()-13)/2),0)),IF(ISBLANK(OFFSET('9. METAS'!$X$20,INT((ROW()-14)/2),0)),"",OFFSET('9. METAS'!$X$20,INT((ROW()-14)/2),0)))</f>
        <v>160</v>
      </c>
      <c r="N46" s="537"/>
      <c r="O46" s="508"/>
      <c r="P46" s="539"/>
    </row>
    <row r="47" spans="3:16">
      <c r="C47" s="486" t="str">
        <f ca="1">IF(ISBLANK(OFFSET('5. Pp (3 años)'!$C$46,INT((ROW()-13)/2),0)),"",OFFSET('5. Pp (3 años)'!$C$46,INT((ROW()-13)/2),0))</f>
        <v>Actividad</v>
      </c>
      <c r="D47" s="488" t="str">
        <f ca="1">IF(ISBLANK(OFFSET('5. Pp (3 años)'!$D$46,INT((ROW()-13)/2),0)),"",OFFSET('5. Pp (3 años)'!$D$46,INT((ROW()-13)/2),0))</f>
        <v>2.4.4.3.  Colocar botes en préstamo y/o donación para la clasificación y separación de los residuos sólidos en beneficio de la ciudadanía, realizados.</v>
      </c>
      <c r="E47" s="488" t="str">
        <f ca="1">IF(ISBLANK(OFFSET('5. Pp (3 años)'!$E$46,INT((ROW()-13)/2),0)),"",OFFSET('5. Pp (3 años)'!$E$46,INT((ROW()-13)/2),0))</f>
        <v>PBBP: Porcentaje de botes de basura prestados</v>
      </c>
      <c r="F47" s="490" t="str">
        <f ca="1">IF(ISBLANK(OFFSET('5. Pp (3 años)'!$K$46,INT((ROW()-13)/2),0)),"",OFFSET('5. Pp (3 años)'!$K$46,INT((ROW()-13)/2),0))</f>
        <v>Ascendente</v>
      </c>
      <c r="G47" s="492" t="str">
        <f ca="1">IF(ISBLANK(OFFSET('5. Pp (3 años)'!$H$46,INT((ROW()-13)/2),0)),"",OFFSET('5. Pp (3 años)'!$H$46,INT((ROW()-13)/2),0))</f>
        <v>Trimestral</v>
      </c>
      <c r="H47" s="535">
        <f ca="1">IF(ISBLANK(OFFSET('9. METAS'!$L$20,INT((ROW()-13)/2),0)),"",OFFSET('9. METAS'!$L$20,INT((ROW()-13)/2),0))</f>
        <v>4650</v>
      </c>
      <c r="I47" s="479"/>
      <c r="J47" s="135" t="e">
        <f ca="1">IF(MOD(ROW()-13,2)=0,IF(ISBLANK(OFFSET(#REF!,INT((ROW()-13)/2),0)),"",OFFSET(#REF!,INT((ROW()-13)/2),0)),IF(ISBLANK(OFFSET('9. METAS'!$U$20,INT((ROW()-14)/2),0)),"",OFFSET('9. METAS'!$U$20,INT((ROW()-14)/2),0)))</f>
        <v>#REF!</v>
      </c>
      <c r="K47" s="136" t="e">
        <f ca="1">IF(MOD(ROW()-13,2)=0,IF(ISBLANK(OFFSET(#REF!,INT((ROW()-13)/2),0)),"",OFFSET(#REF!,INT((ROW()-13)/2),0)),IF(ISBLANK(OFFSET('9. METAS'!$V$20,INT((ROW()-14)/2),0)),"",OFFSET('9. METAS'!$V$20,INT((ROW()-14)/2),0)))</f>
        <v>#REF!</v>
      </c>
      <c r="L47" s="136" t="e">
        <f ca="1">IF(MOD(ROW()-13,2)=0,IF(ISBLANK(OFFSET(#REF!,INT((ROW()-13)/2),0)),"",OFFSET(#REF!,INT((ROW()-13)/2),0)),IF(ISBLANK(OFFSET('9. METAS'!$W$20,INT((ROW()-14)/2),0)),"",OFFSET('9. METAS'!$W$20,INT((ROW()-14)/2),0)))</f>
        <v>#REF!</v>
      </c>
      <c r="M47" s="137" t="e">
        <f ca="1">IF(MOD(ROW()-13,2)=0,IF(ISBLANK(OFFSET(#REF!,INT((ROW()-13)/2),0)),"",OFFSET(#REF!,INT((ROW()-13)/2),0)),IF(ISBLANK(OFFSET('9. METAS'!$X$20,INT((ROW()-14)/2),0)),"",OFFSET('9. METAS'!$X$20,INT((ROW()-14)/2),0)))</f>
        <v>#REF!</v>
      </c>
      <c r="N47" s="536" t="str">
        <f t="shared" ref="N47" ca="1" si="30">IFERROR(J47/J48,"ND")</f>
        <v>ND</v>
      </c>
      <c r="O47" s="507" t="str">
        <f t="shared" ref="O47" ca="1" si="31">IFERROR(((J47+K47+L47)/H47),"ND")</f>
        <v>ND</v>
      </c>
      <c r="P47" s="538"/>
    </row>
    <row r="48" spans="3:16">
      <c r="C48" s="498"/>
      <c r="D48" s="488"/>
      <c r="E48" s="488"/>
      <c r="F48" s="490"/>
      <c r="G48" s="492"/>
      <c r="H48" s="535"/>
      <c r="I48" s="480"/>
      <c r="J48" s="135">
        <f ca="1">IF(MOD(ROW()-13,2)=0,IF(ISBLANK(OFFSET(#REF!,INT((ROW()-13)/2),0)),"",OFFSET(#REF!,INT((ROW()-13)/2),0)),IF(ISBLANK(OFFSET('9. METAS'!$U$20,INT((ROW()-14)/2),0)),"",OFFSET('9. METAS'!$U$20,INT((ROW()-14)/2),0)))</f>
        <v>1650</v>
      </c>
      <c r="K48" s="136">
        <f ca="1">IF(MOD(ROW()-13,2)=0,IF(ISBLANK(OFFSET(#REF!,INT((ROW()-13)/2),0)),"",OFFSET(#REF!,INT((ROW()-13)/2),0)),IF(ISBLANK(OFFSET('9. METAS'!$V$20,INT((ROW()-14)/2),0)),"",OFFSET('9. METAS'!$V$20,INT((ROW()-14)/2),0)))</f>
        <v>600</v>
      </c>
      <c r="L48" s="136">
        <f ca="1">IF(MOD(ROW()-13,2)=0,IF(ISBLANK(OFFSET(#REF!,INT((ROW()-13)/2),0)),"",OFFSET(#REF!,INT((ROW()-13)/2),0)),IF(ISBLANK(OFFSET('9. METAS'!$W$20,INT((ROW()-14)/2),0)),"",OFFSET('9. METAS'!$W$20,INT((ROW()-14)/2),0)))</f>
        <v>600</v>
      </c>
      <c r="M48" s="137">
        <f ca="1">IF(MOD(ROW()-13,2)=0,IF(ISBLANK(OFFSET(#REF!,INT((ROW()-13)/2),0)),"",OFFSET(#REF!,INT((ROW()-13)/2),0)),IF(ISBLANK(OFFSET('9. METAS'!$X$20,INT((ROW()-14)/2),0)),"",OFFSET('9. METAS'!$X$20,INT((ROW()-14)/2),0)))</f>
        <v>1800</v>
      </c>
      <c r="N48" s="537"/>
      <c r="O48" s="508"/>
      <c r="P48" s="539"/>
    </row>
    <row r="49" spans="3:16">
      <c r="C49" s="486" t="str">
        <f ca="1">IF(ISBLANK(OFFSET('5. Pp (3 años)'!$C$46,INT((ROW()-13)/2),0)),"",OFFSET('5. Pp (3 años)'!$C$46,INT((ROW()-13)/2),0))</f>
        <v>Componente</v>
      </c>
      <c r="D49" s="488" t="str">
        <f ca="1">IF(ISBLANK(OFFSET('5. Pp (3 años)'!$D$46,INT((ROW()-13)/2),0)),"",OFFSET('5. Pp (3 años)'!$D$46,INT((ROW()-13)/2),0))</f>
        <v>2.4.5. Verificación de una cuenta pública optimizada</v>
      </c>
      <c r="E49" s="488" t="str">
        <f ca="1">IF(ISBLANK(OFFSET('5. Pp (3 años)'!$E$46,INT((ROW()-13)/2),0)),"",OFFSET('5. Pp (3 años)'!$E$46,INT((ROW()-13)/2),0))</f>
        <v>PRCP: Porcentaje de reportes del presupuesto aprobado.</v>
      </c>
      <c r="F49" s="490" t="str">
        <f ca="1">IF(ISBLANK(OFFSET('5. Pp (3 años)'!$K$46,INT((ROW()-13)/2),0)),"",OFFSET('5. Pp (3 años)'!$K$46,INT((ROW()-13)/2),0))</f>
        <v>Ascendente</v>
      </c>
      <c r="G49" s="492" t="str">
        <f ca="1">IF(ISBLANK(OFFSET('5. Pp (3 años)'!$H$46,INT((ROW()-13)/2),0)),"",OFFSET('5. Pp (3 años)'!$H$46,INT((ROW()-13)/2),0))</f>
        <v>Trimestral</v>
      </c>
      <c r="H49" s="535">
        <f ca="1">IF(ISBLANK(OFFSET('9. METAS'!$L$20,INT((ROW()-13)/2),0)),"",OFFSET('9. METAS'!$L$20,INT((ROW()-13)/2),0))</f>
        <v>12</v>
      </c>
      <c r="I49" s="479"/>
      <c r="J49" s="135" t="e">
        <f ca="1">IF(MOD(ROW()-13,2)=0,IF(ISBLANK(OFFSET(#REF!,INT((ROW()-13)/2),0)),"",OFFSET(#REF!,INT((ROW()-13)/2),0)),IF(ISBLANK(OFFSET('9. METAS'!$U$20,INT((ROW()-14)/2),0)),"",OFFSET('9. METAS'!$U$20,INT((ROW()-14)/2),0)))</f>
        <v>#REF!</v>
      </c>
      <c r="K49" s="136" t="e">
        <f ca="1">IF(MOD(ROW()-13,2)=0,IF(ISBLANK(OFFSET(#REF!,INT((ROW()-13)/2),0)),"",OFFSET(#REF!,INT((ROW()-13)/2),0)),IF(ISBLANK(OFFSET('9. METAS'!$V$20,INT((ROW()-14)/2),0)),"",OFFSET('9. METAS'!$V$20,INT((ROW()-14)/2),0)))</f>
        <v>#REF!</v>
      </c>
      <c r="L49" s="136" t="e">
        <f ca="1">IF(MOD(ROW()-13,2)=0,IF(ISBLANK(OFFSET(#REF!,INT((ROW()-13)/2),0)),"",OFFSET(#REF!,INT((ROW()-13)/2),0)),IF(ISBLANK(OFFSET('9. METAS'!$W$20,INT((ROW()-14)/2),0)),"",OFFSET('9. METAS'!$W$20,INT((ROW()-14)/2),0)))</f>
        <v>#REF!</v>
      </c>
      <c r="M49" s="137" t="e">
        <f ca="1">IF(MOD(ROW()-13,2)=0,IF(ISBLANK(OFFSET(#REF!,INT((ROW()-13)/2),0)),"",OFFSET(#REF!,INT((ROW()-13)/2),0)),IF(ISBLANK(OFFSET('9. METAS'!$X$20,INT((ROW()-14)/2),0)),"",OFFSET('9. METAS'!$X$20,INT((ROW()-14)/2),0)))</f>
        <v>#REF!</v>
      </c>
      <c r="N49" s="536" t="str">
        <f t="shared" ref="N49" ca="1" si="32">IFERROR(J49/J50,"ND")</f>
        <v>ND</v>
      </c>
      <c r="O49" s="507" t="str">
        <f t="shared" ref="O49" ca="1" si="33">IFERROR(((J49+K49+L49)/H49),"ND")</f>
        <v>ND</v>
      </c>
      <c r="P49" s="538"/>
    </row>
    <row r="50" spans="3:16">
      <c r="C50" s="498"/>
      <c r="D50" s="488"/>
      <c r="E50" s="488"/>
      <c r="F50" s="490"/>
      <c r="G50" s="492"/>
      <c r="H50" s="535"/>
      <c r="I50" s="480"/>
      <c r="J50" s="135">
        <f ca="1">IF(MOD(ROW()-13,2)=0,IF(ISBLANK(OFFSET(#REF!,INT((ROW()-13)/2),0)),"",OFFSET(#REF!,INT((ROW()-13)/2),0)),IF(ISBLANK(OFFSET('9. METAS'!$U$20,INT((ROW()-14)/2),0)),"",OFFSET('9. METAS'!$U$20,INT((ROW()-14)/2),0)))</f>
        <v>3</v>
      </c>
      <c r="K50" s="136">
        <f ca="1">IF(MOD(ROW()-13,2)=0,IF(ISBLANK(OFFSET(#REF!,INT((ROW()-13)/2),0)),"",OFFSET(#REF!,INT((ROW()-13)/2),0)),IF(ISBLANK(OFFSET('9. METAS'!$V$20,INT((ROW()-14)/2),0)),"",OFFSET('9. METAS'!$V$20,INT((ROW()-14)/2),0)))</f>
        <v>3</v>
      </c>
      <c r="L50" s="136">
        <f ca="1">IF(MOD(ROW()-13,2)=0,IF(ISBLANK(OFFSET(#REF!,INT((ROW()-13)/2),0)),"",OFFSET(#REF!,INT((ROW()-13)/2),0)),IF(ISBLANK(OFFSET('9. METAS'!$W$20,INT((ROW()-14)/2),0)),"",OFFSET('9. METAS'!$W$20,INT((ROW()-14)/2),0)))</f>
        <v>4</v>
      </c>
      <c r="M50" s="137">
        <f ca="1">IF(MOD(ROW()-13,2)=0,IF(ISBLANK(OFFSET(#REF!,INT((ROW()-13)/2),0)),"",OFFSET(#REF!,INT((ROW()-13)/2),0)),IF(ISBLANK(OFFSET('9. METAS'!$X$20,INT((ROW()-14)/2),0)),"",OFFSET('9. METAS'!$X$20,INT((ROW()-14)/2),0)))</f>
        <v>5</v>
      </c>
      <c r="N50" s="537"/>
      <c r="O50" s="508"/>
      <c r="P50" s="539"/>
    </row>
    <row r="51" spans="3:16">
      <c r="C51" s="486" t="str">
        <f ca="1">IF(ISBLANK(OFFSET('5. Pp (3 años)'!$C$46,INT((ROW()-13)/2),0)),"",OFFSET('5. Pp (3 años)'!$C$46,INT((ROW()-13)/2),0))</f>
        <v>Actividad</v>
      </c>
      <c r="D51" s="488" t="str">
        <f ca="1">IF(ISBLANK(OFFSET('5. Pp (3 años)'!$D$46,INT((ROW()-13)/2),0)),"",OFFSET('5. Pp (3 años)'!$D$46,INT((ROW()-13)/2),0))</f>
        <v>2.4.5.1. Elaboración de la información  administrativa para la rendición de cuentas del organismo. Realizados.</v>
      </c>
      <c r="E51" s="488" t="str">
        <f ca="1">IF(ISBLANK(OFFSET('5. Pp (3 años)'!$E$46,INT((ROW()-13)/2),0)),"",OFFSET('5. Pp (3 años)'!$E$46,INT((ROW()-13)/2),0))</f>
        <v xml:space="preserve">PIPP: Porcentaje de informes de rendición de cuentas   realizadas. </v>
      </c>
      <c r="F51" s="490" t="str">
        <f ca="1">IF(ISBLANK(OFFSET('5. Pp (3 años)'!$K$46,INT((ROW()-13)/2),0)),"",OFFSET('5. Pp (3 años)'!$K$46,INT((ROW()-13)/2),0))</f>
        <v>Ascendente</v>
      </c>
      <c r="G51" s="492" t="str">
        <f ca="1">IF(ISBLANK(OFFSET('5. Pp (3 años)'!$H$46,INT((ROW()-13)/2),0)),"",OFFSET('5. Pp (3 años)'!$H$46,INT((ROW()-13)/2),0))</f>
        <v>Trimestral</v>
      </c>
      <c r="H51" s="535">
        <f ca="1">IF(ISBLANK(OFFSET('9. METAS'!$L$20,INT((ROW()-13)/2),0)),"",OFFSET('9. METAS'!$L$20,INT((ROW()-13)/2),0))</f>
        <v>4</v>
      </c>
      <c r="I51" s="479"/>
      <c r="J51" s="135" t="e">
        <f ca="1">IF(MOD(ROW()-13,2)=0,IF(ISBLANK(OFFSET(#REF!,INT((ROW()-13)/2),0)),"",OFFSET(#REF!,INT((ROW()-13)/2),0)),IF(ISBLANK(OFFSET('9. METAS'!$U$20,INT((ROW()-14)/2),0)),"",OFFSET('9. METAS'!$U$20,INT((ROW()-14)/2),0)))</f>
        <v>#REF!</v>
      </c>
      <c r="K51" s="136" t="e">
        <f ca="1">IF(MOD(ROW()-13,2)=0,IF(ISBLANK(OFFSET(#REF!,INT((ROW()-13)/2),0)),"",OFFSET(#REF!,INT((ROW()-13)/2),0)),IF(ISBLANK(OFFSET('9. METAS'!$V$20,INT((ROW()-14)/2),0)),"",OFFSET('9. METAS'!$V$20,INT((ROW()-14)/2),0)))</f>
        <v>#REF!</v>
      </c>
      <c r="L51" s="136" t="e">
        <f ca="1">IF(MOD(ROW()-13,2)=0,IF(ISBLANK(OFFSET(#REF!,INT((ROW()-13)/2),0)),"",OFFSET(#REF!,INT((ROW()-13)/2),0)),IF(ISBLANK(OFFSET('9. METAS'!$W$20,INT((ROW()-14)/2),0)),"",OFFSET('9. METAS'!$W$20,INT((ROW()-14)/2),0)))</f>
        <v>#REF!</v>
      </c>
      <c r="M51" s="137" t="e">
        <f ca="1">IF(MOD(ROW()-13,2)=0,IF(ISBLANK(OFFSET(#REF!,INT((ROW()-13)/2),0)),"",OFFSET(#REF!,INT((ROW()-13)/2),0)),IF(ISBLANK(OFFSET('9. METAS'!$X$20,INT((ROW()-14)/2),0)),"",OFFSET('9. METAS'!$X$20,INT((ROW()-14)/2),0)))</f>
        <v>#REF!</v>
      </c>
      <c r="N51" s="536" t="str">
        <f t="shared" ref="N51" ca="1" si="34">IFERROR(J51/J52,"ND")</f>
        <v>ND</v>
      </c>
      <c r="O51" s="507" t="str">
        <f t="shared" ref="O51" ca="1" si="35">IFERROR(((J51+K51+L51)/H51),"ND")</f>
        <v>ND</v>
      </c>
      <c r="P51" s="538"/>
    </row>
    <row r="52" spans="3:16">
      <c r="C52" s="498"/>
      <c r="D52" s="488"/>
      <c r="E52" s="488"/>
      <c r="F52" s="490"/>
      <c r="G52" s="492"/>
      <c r="H52" s="535"/>
      <c r="I52" s="480"/>
      <c r="J52" s="135">
        <f ca="1">IF(MOD(ROW()-13,2)=0,IF(ISBLANK(OFFSET(#REF!,INT((ROW()-13)/2),0)),"",OFFSET(#REF!,INT((ROW()-13)/2),0)),IF(ISBLANK(OFFSET('9. METAS'!$U$20,INT((ROW()-14)/2),0)),"",OFFSET('9. METAS'!$U$20,INT((ROW()-14)/2),0)))</f>
        <v>1</v>
      </c>
      <c r="K52" s="136">
        <f ca="1">IF(MOD(ROW()-13,2)=0,IF(ISBLANK(OFFSET(#REF!,INT((ROW()-13)/2),0)),"",OFFSET(#REF!,INT((ROW()-13)/2),0)),IF(ISBLANK(OFFSET('9. METAS'!$V$20,INT((ROW()-14)/2),0)),"",OFFSET('9. METAS'!$V$20,INT((ROW()-14)/2),0)))</f>
        <v>1</v>
      </c>
      <c r="L52" s="136">
        <f ca="1">IF(MOD(ROW()-13,2)=0,IF(ISBLANK(OFFSET(#REF!,INT((ROW()-13)/2),0)),"",OFFSET(#REF!,INT((ROW()-13)/2),0)),IF(ISBLANK(OFFSET('9. METAS'!$W$20,INT((ROW()-14)/2),0)),"",OFFSET('9. METAS'!$W$20,INT((ROW()-14)/2),0)))</f>
        <v>1</v>
      </c>
      <c r="M52" s="137">
        <f ca="1">IF(MOD(ROW()-13,2)=0,IF(ISBLANK(OFFSET(#REF!,INT((ROW()-13)/2),0)),"",OFFSET(#REF!,INT((ROW()-13)/2),0)),IF(ISBLANK(OFFSET('9. METAS'!$X$20,INT((ROW()-14)/2),0)),"",OFFSET('9. METAS'!$X$20,INT((ROW()-14)/2),0)))</f>
        <v>1</v>
      </c>
      <c r="N52" s="537"/>
      <c r="O52" s="508"/>
      <c r="P52" s="539"/>
    </row>
    <row r="53" spans="3:16">
      <c r="C53" s="486" t="str">
        <f ca="1">IF(ISBLANK(OFFSET('5. Pp (3 años)'!$C$46,INT((ROW()-13)/2),0)),"",OFFSET('5. Pp (3 años)'!$C$46,INT((ROW()-13)/2),0))</f>
        <v>Componente</v>
      </c>
      <c r="D53" s="488" t="str">
        <f ca="1">IF(ISBLANK(OFFSET('5. Pp (3 años)'!$D$46,INT((ROW()-13)/2),0)),"",OFFSET('5. Pp (3 años)'!$D$46,INT((ROW()-13)/2),0))</f>
        <v>2.4.6. Implementación de acciones para prevenir malas prácticas en la gestión integral de residuos, coordinándose con las autoridades municipales competentes y asegurando el cumplimiento del marco legal vigente, realizados.</v>
      </c>
      <c r="E53" s="488" t="str">
        <f ca="1">IF(ISBLANK(OFFSET('5. Pp (3 años)'!$E$46,INT((ROW()-13)/2),0)),"",OFFSET('5. Pp (3 años)'!$E$46,INT((ROW()-13)/2),0))</f>
        <v>PRR: Porcentaje de reportes registrados.</v>
      </c>
      <c r="F53" s="490" t="str">
        <f ca="1">IF(ISBLANK(OFFSET('5. Pp (3 años)'!$K$46,INT((ROW()-13)/2),0)),"",OFFSET('5. Pp (3 años)'!$K$46,INT((ROW()-13)/2),0))</f>
        <v>Ascendente</v>
      </c>
      <c r="G53" s="492" t="str">
        <f ca="1">IF(ISBLANK(OFFSET('5. Pp (3 años)'!$H$46,INT((ROW()-13)/2),0)),"",OFFSET('5. Pp (3 años)'!$H$46,INT((ROW()-13)/2),0))</f>
        <v>Trimestral</v>
      </c>
      <c r="H53" s="535">
        <f ca="1">IF(ISBLANK(OFFSET('9. METAS'!$L$20,INT((ROW()-13)/2),0)),"",OFFSET('9. METAS'!$L$20,INT((ROW()-13)/2),0))</f>
        <v>12</v>
      </c>
      <c r="I53" s="479"/>
      <c r="J53" s="135" t="e">
        <f ca="1">IF(MOD(ROW()-13,2)=0,IF(ISBLANK(OFFSET(#REF!,INT((ROW()-13)/2),0)),"",OFFSET(#REF!,INT((ROW()-13)/2),0)),IF(ISBLANK(OFFSET('9. METAS'!$U$20,INT((ROW()-14)/2),0)),"",OFFSET('9. METAS'!$U$20,INT((ROW()-14)/2),0)))</f>
        <v>#REF!</v>
      </c>
      <c r="K53" s="136" t="e">
        <f ca="1">IF(MOD(ROW()-13,2)=0,IF(ISBLANK(OFFSET(#REF!,INT((ROW()-13)/2),0)),"",OFFSET(#REF!,INT((ROW()-13)/2),0)),IF(ISBLANK(OFFSET('9. METAS'!$V$20,INT((ROW()-14)/2),0)),"",OFFSET('9. METAS'!$V$20,INT((ROW()-14)/2),0)))</f>
        <v>#REF!</v>
      </c>
      <c r="L53" s="136" t="e">
        <f ca="1">IF(MOD(ROW()-13,2)=0,IF(ISBLANK(OFFSET(#REF!,INT((ROW()-13)/2),0)),"",OFFSET(#REF!,INT((ROW()-13)/2),0)),IF(ISBLANK(OFFSET('9. METAS'!$W$20,INT((ROW()-14)/2),0)),"",OFFSET('9. METAS'!$W$20,INT((ROW()-14)/2),0)))</f>
        <v>#REF!</v>
      </c>
      <c r="M53" s="137" t="e">
        <f ca="1">IF(MOD(ROW()-13,2)=0,IF(ISBLANK(OFFSET(#REF!,INT((ROW()-13)/2),0)),"",OFFSET(#REF!,INT((ROW()-13)/2),0)),IF(ISBLANK(OFFSET('9. METAS'!$X$20,INT((ROW()-14)/2),0)),"",OFFSET('9. METAS'!$X$20,INT((ROW()-14)/2),0)))</f>
        <v>#REF!</v>
      </c>
      <c r="N53" s="536" t="str">
        <f t="shared" ref="N53" ca="1" si="36">IFERROR(J53/J54,"ND")</f>
        <v>ND</v>
      </c>
      <c r="O53" s="507" t="str">
        <f t="shared" ref="O53" ca="1" si="37">IFERROR(((J53+K53+L53)/H53),"ND")</f>
        <v>ND</v>
      </c>
      <c r="P53" s="538"/>
    </row>
    <row r="54" spans="3:16">
      <c r="C54" s="498"/>
      <c r="D54" s="488"/>
      <c r="E54" s="488"/>
      <c r="F54" s="490"/>
      <c r="G54" s="492"/>
      <c r="H54" s="535"/>
      <c r="I54" s="480"/>
      <c r="J54" s="135">
        <f ca="1">IF(MOD(ROW()-13,2)=0,IF(ISBLANK(OFFSET(#REF!,INT((ROW()-13)/2),0)),"",OFFSET(#REF!,INT((ROW()-13)/2),0)),IF(ISBLANK(OFFSET('9. METAS'!$U$20,INT((ROW()-14)/2),0)),"",OFFSET('9. METAS'!$U$20,INT((ROW()-14)/2),0)))</f>
        <v>3</v>
      </c>
      <c r="K54" s="136">
        <f ca="1">IF(MOD(ROW()-13,2)=0,IF(ISBLANK(OFFSET(#REF!,INT((ROW()-13)/2),0)),"",OFFSET(#REF!,INT((ROW()-13)/2),0)),IF(ISBLANK(OFFSET('9. METAS'!$V$20,INT((ROW()-14)/2),0)),"",OFFSET('9. METAS'!$V$20,INT((ROW()-14)/2),0)))</f>
        <v>3</v>
      </c>
      <c r="L54" s="136">
        <f ca="1">IF(MOD(ROW()-13,2)=0,IF(ISBLANK(OFFSET(#REF!,INT((ROW()-13)/2),0)),"",OFFSET(#REF!,INT((ROW()-13)/2),0)),IF(ISBLANK(OFFSET('9. METAS'!$W$20,INT((ROW()-14)/2),0)),"",OFFSET('9. METAS'!$W$20,INT((ROW()-14)/2),0)))</f>
        <v>3</v>
      </c>
      <c r="M54" s="137">
        <f ca="1">IF(MOD(ROW()-13,2)=0,IF(ISBLANK(OFFSET(#REF!,INT((ROW()-13)/2),0)),"",OFFSET(#REF!,INT((ROW()-13)/2),0)),IF(ISBLANK(OFFSET('9. METAS'!$X$20,INT((ROW()-14)/2),0)),"",OFFSET('9. METAS'!$X$20,INT((ROW()-14)/2),0)))</f>
        <v>3</v>
      </c>
      <c r="N54" s="537"/>
      <c r="O54" s="508"/>
      <c r="P54" s="539"/>
    </row>
    <row r="55" spans="3:16">
      <c r="C55" s="486" t="str">
        <f ca="1">IF(ISBLANK(OFFSET('5. Pp (3 años)'!$C$46,INT((ROW()-13)/2),0)),"",OFFSET('5. Pp (3 años)'!$C$46,INT((ROW()-13)/2),0))</f>
        <v>Actividad</v>
      </c>
      <c r="D55" s="488" t="str">
        <f ca="1">IF(ISBLANK(OFFSET('5. Pp (3 años)'!$D$46,INT((ROW()-13)/2),0)),"",OFFSET('5. Pp (3 años)'!$D$46,INT((ROW()-13)/2),0))</f>
        <v>2.4.6.1 Implementar un sistema de vigilancia con  las Unidades Verdes para prevenir y detectar infracciones en la gestión de residuos sólidos por parte de empresas y particulares, realizados.</v>
      </c>
      <c r="E55" s="488" t="str">
        <f ca="1">IF(ISBLANK(OFFSET('5. Pp (3 años)'!$E$46,INT((ROW()-13)/2),0)),"",OFFSET('5. Pp (3 años)'!$E$46,INT((ROW()-13)/2),0))</f>
        <v>PEAR: Porcentaje de personas atendidas por las unidades verdes  registradas.</v>
      </c>
      <c r="F55" s="490" t="str">
        <f ca="1">IF(ISBLANK(OFFSET('5. Pp (3 años)'!$K$46,INT((ROW()-13)/2),0)),"",OFFSET('5. Pp (3 años)'!$K$46,INT((ROW()-13)/2),0))</f>
        <v>Ascendente</v>
      </c>
      <c r="G55" s="492" t="str">
        <f ca="1">IF(ISBLANK(OFFSET('5. Pp (3 años)'!$H$46,INT((ROW()-13)/2),0)),"",OFFSET('5. Pp (3 años)'!$H$46,INT((ROW()-13)/2),0))</f>
        <v>Trimestral</v>
      </c>
      <c r="H55" s="535">
        <f ca="1">IF(ISBLANK(OFFSET('9. METAS'!$L$20,INT((ROW()-13)/2),0)),"",OFFSET('9. METAS'!$L$20,INT((ROW()-13)/2),0))</f>
        <v>2400</v>
      </c>
      <c r="I55" s="479"/>
      <c r="J55" s="135" t="e">
        <f ca="1">IF(MOD(ROW()-13,2)=0,IF(ISBLANK(OFFSET(#REF!,INT((ROW()-13)/2),0)),"",OFFSET(#REF!,INT((ROW()-13)/2),0)),IF(ISBLANK(OFFSET('9. METAS'!$U$20,INT((ROW()-14)/2),0)),"",OFFSET('9. METAS'!$U$20,INT((ROW()-14)/2),0)))</f>
        <v>#REF!</v>
      </c>
      <c r="K55" s="136" t="e">
        <f ca="1">IF(MOD(ROW()-13,2)=0,IF(ISBLANK(OFFSET(#REF!,INT((ROW()-13)/2),0)),"",OFFSET(#REF!,INT((ROW()-13)/2),0)),IF(ISBLANK(OFFSET('9. METAS'!$V$20,INT((ROW()-14)/2),0)),"",OFFSET('9. METAS'!$V$20,INT((ROW()-14)/2),0)))</f>
        <v>#REF!</v>
      </c>
      <c r="L55" s="136" t="e">
        <f ca="1">IF(MOD(ROW()-13,2)=0,IF(ISBLANK(OFFSET(#REF!,INT((ROW()-13)/2),0)),"",OFFSET(#REF!,INT((ROW()-13)/2),0)),IF(ISBLANK(OFFSET('9. METAS'!$W$20,INT((ROW()-14)/2),0)),"",OFFSET('9. METAS'!$W$20,INT((ROW()-14)/2),0)))</f>
        <v>#REF!</v>
      </c>
      <c r="M55" s="137" t="e">
        <f ca="1">IF(MOD(ROW()-13,2)=0,IF(ISBLANK(OFFSET(#REF!,INT((ROW()-13)/2),0)),"",OFFSET(#REF!,INT((ROW()-13)/2),0)),IF(ISBLANK(OFFSET('9. METAS'!$X$20,INT((ROW()-14)/2),0)),"",OFFSET('9. METAS'!$X$20,INT((ROW()-14)/2),0)))</f>
        <v>#REF!</v>
      </c>
      <c r="N55" s="536" t="str">
        <f t="shared" ref="N55" ca="1" si="38">IFERROR(J55/J56,"ND")</f>
        <v>ND</v>
      </c>
      <c r="O55" s="507" t="str">
        <f t="shared" ref="O55" ca="1" si="39">IFERROR(((J55+K55+L55)/H55),"ND")</f>
        <v>ND</v>
      </c>
      <c r="P55" s="538"/>
    </row>
    <row r="56" spans="3:16">
      <c r="C56" s="498"/>
      <c r="D56" s="488"/>
      <c r="E56" s="488"/>
      <c r="F56" s="490"/>
      <c r="G56" s="492"/>
      <c r="H56" s="535"/>
      <c r="I56" s="480"/>
      <c r="J56" s="135">
        <f ca="1">IF(MOD(ROW()-13,2)=0,IF(ISBLANK(OFFSET(#REF!,INT((ROW()-13)/2),0)),"",OFFSET(#REF!,INT((ROW()-13)/2),0)),IF(ISBLANK(OFFSET('9. METAS'!$U$20,INT((ROW()-14)/2),0)),"",OFFSET('9. METAS'!$U$20,INT((ROW()-14)/2),0)))</f>
        <v>600</v>
      </c>
      <c r="K56" s="136">
        <f ca="1">IF(MOD(ROW()-13,2)=0,IF(ISBLANK(OFFSET(#REF!,INT((ROW()-13)/2),0)),"",OFFSET(#REF!,INT((ROW()-13)/2),0)),IF(ISBLANK(OFFSET('9. METAS'!$V$20,INT((ROW()-14)/2),0)),"",OFFSET('9. METAS'!$V$20,INT((ROW()-14)/2),0)))</f>
        <v>600</v>
      </c>
      <c r="L56" s="136">
        <f ca="1">IF(MOD(ROW()-13,2)=0,IF(ISBLANK(OFFSET(#REF!,INT((ROW()-13)/2),0)),"",OFFSET(#REF!,INT((ROW()-13)/2),0)),IF(ISBLANK(OFFSET('9. METAS'!$W$20,INT((ROW()-14)/2),0)),"",OFFSET('9. METAS'!$W$20,INT((ROW()-14)/2),0)))</f>
        <v>600</v>
      </c>
      <c r="M56" s="137">
        <f ca="1">IF(MOD(ROW()-13,2)=0,IF(ISBLANK(OFFSET(#REF!,INT((ROW()-13)/2),0)),"",OFFSET(#REF!,INT((ROW()-13)/2),0)),IF(ISBLANK(OFFSET('9. METAS'!$X$20,INT((ROW()-14)/2),0)),"",OFFSET('9. METAS'!$X$20,INT((ROW()-14)/2),0)))</f>
        <v>600</v>
      </c>
      <c r="N56" s="537"/>
      <c r="O56" s="508"/>
      <c r="P56" s="539"/>
    </row>
    <row r="57" spans="3:16">
      <c r="C57" s="486" t="str">
        <f ca="1">IF(ISBLANK(OFFSET('5. Pp (3 años)'!$C$46,INT((ROW()-13)/2),0)),"",OFFSET('5. Pp (3 años)'!$C$46,INT((ROW()-13)/2),0))</f>
        <v>Componente</v>
      </c>
      <c r="D57" s="488" t="str">
        <f ca="1">IF(ISBLANK(OFFSET('5. Pp (3 años)'!$D$46,INT((ROW()-13)/2),0)),"",OFFSET('5. Pp (3 años)'!$D$46,INT((ROW()-13)/2),0))</f>
        <v>.4.1.7.. Informes de procedimientos administrativos sancionadores emitidos.</v>
      </c>
      <c r="E57" s="488" t="str">
        <f ca="1">IF(ISBLANK(OFFSET('5. Pp (3 años)'!$E$46,INT((ROW()-13)/2),0)),"",OFFSET('5. Pp (3 años)'!$E$46,INT((ROW()-13)/2),0))</f>
        <v>PIJR: Porcentaje de informes de  jurídicos realizadas.</v>
      </c>
      <c r="F57" s="490" t="str">
        <f ca="1">IF(ISBLANK(OFFSET('5. Pp (3 años)'!$K$46,INT((ROW()-13)/2),0)),"",OFFSET('5. Pp (3 años)'!$K$46,INT((ROW()-13)/2),0))</f>
        <v>Ascendente</v>
      </c>
      <c r="G57" s="492" t="str">
        <f ca="1">IF(ISBLANK(OFFSET('5. Pp (3 años)'!$H$46,INT((ROW()-13)/2),0)),"",OFFSET('5. Pp (3 años)'!$H$46,INT((ROW()-13)/2),0))</f>
        <v>Trimestral</v>
      </c>
      <c r="H57" s="535">
        <f ca="1">IF(ISBLANK(OFFSET('9. METAS'!$L$20,INT((ROW()-13)/2),0)),"",OFFSET('9. METAS'!$L$20,INT((ROW()-13)/2),0))</f>
        <v>12</v>
      </c>
      <c r="I57" s="479"/>
      <c r="J57" s="135" t="e">
        <f ca="1">IF(MOD(ROW()-13,2)=0,IF(ISBLANK(OFFSET(#REF!,INT((ROW()-13)/2),0)),"",OFFSET(#REF!,INT((ROW()-13)/2),0)),IF(ISBLANK(OFFSET('9. METAS'!$U$20,INT((ROW()-14)/2),0)),"",OFFSET('9. METAS'!$U$20,INT((ROW()-14)/2),0)))</f>
        <v>#REF!</v>
      </c>
      <c r="K57" s="136" t="e">
        <f ca="1">IF(MOD(ROW()-13,2)=0,IF(ISBLANK(OFFSET(#REF!,INT((ROW()-13)/2),0)),"",OFFSET(#REF!,INT((ROW()-13)/2),0)),IF(ISBLANK(OFFSET('9. METAS'!$V$20,INT((ROW()-14)/2),0)),"",OFFSET('9. METAS'!$V$20,INT((ROW()-14)/2),0)))</f>
        <v>#REF!</v>
      </c>
      <c r="L57" s="136" t="e">
        <f ca="1">IF(MOD(ROW()-13,2)=0,IF(ISBLANK(OFFSET(#REF!,INT((ROW()-13)/2),0)),"",OFFSET(#REF!,INT((ROW()-13)/2),0)),IF(ISBLANK(OFFSET('9. METAS'!$W$20,INT((ROW()-14)/2),0)),"",OFFSET('9. METAS'!$W$20,INT((ROW()-14)/2),0)))</f>
        <v>#REF!</v>
      </c>
      <c r="M57" s="137" t="e">
        <f ca="1">IF(MOD(ROW()-13,2)=0,IF(ISBLANK(OFFSET(#REF!,INT((ROW()-13)/2),0)),"",OFFSET(#REF!,INT((ROW()-13)/2),0)),IF(ISBLANK(OFFSET('9. METAS'!$X$20,INT((ROW()-14)/2),0)),"",OFFSET('9. METAS'!$X$20,INT((ROW()-14)/2),0)))</f>
        <v>#REF!</v>
      </c>
      <c r="N57" s="536" t="str">
        <f t="shared" ref="N57" ca="1" si="40">IFERROR(J57/J58,"ND")</f>
        <v>ND</v>
      </c>
      <c r="O57" s="507" t="str">
        <f t="shared" ref="O57" ca="1" si="41">IFERROR(((J57+K57+L57)/H57),"ND")</f>
        <v>ND</v>
      </c>
      <c r="P57" s="538"/>
    </row>
    <row r="58" spans="3:16">
      <c r="C58" s="498"/>
      <c r="D58" s="488"/>
      <c r="E58" s="488"/>
      <c r="F58" s="490"/>
      <c r="G58" s="492"/>
      <c r="H58" s="535"/>
      <c r="I58" s="480"/>
      <c r="J58" s="135">
        <f ca="1">IF(MOD(ROW()-13,2)=0,IF(ISBLANK(OFFSET(#REF!,INT((ROW()-13)/2),0)),"",OFFSET(#REF!,INT((ROW()-13)/2),0)),IF(ISBLANK(OFFSET('9. METAS'!$U$20,INT((ROW()-14)/2),0)),"",OFFSET('9. METAS'!$U$20,INT((ROW()-14)/2),0)))</f>
        <v>3</v>
      </c>
      <c r="K58" s="136">
        <f ca="1">IF(MOD(ROW()-13,2)=0,IF(ISBLANK(OFFSET(#REF!,INT((ROW()-13)/2),0)),"",OFFSET(#REF!,INT((ROW()-13)/2),0)),IF(ISBLANK(OFFSET('9. METAS'!$V$20,INT((ROW()-14)/2),0)),"",OFFSET('9. METAS'!$V$20,INT((ROW()-14)/2),0)))</f>
        <v>3</v>
      </c>
      <c r="L58" s="136">
        <f ca="1">IF(MOD(ROW()-13,2)=0,IF(ISBLANK(OFFSET(#REF!,INT((ROW()-13)/2),0)),"",OFFSET(#REF!,INT((ROW()-13)/2),0)),IF(ISBLANK(OFFSET('9. METAS'!$W$20,INT((ROW()-14)/2),0)),"",OFFSET('9. METAS'!$W$20,INT((ROW()-14)/2),0)))</f>
        <v>3</v>
      </c>
      <c r="M58" s="137">
        <f ca="1">IF(MOD(ROW()-13,2)=0,IF(ISBLANK(OFFSET(#REF!,INT((ROW()-13)/2),0)),"",OFFSET(#REF!,INT((ROW()-13)/2),0)),IF(ISBLANK(OFFSET('9. METAS'!$X$20,INT((ROW()-14)/2),0)),"",OFFSET('9. METAS'!$X$20,INT((ROW()-14)/2),0)))</f>
        <v>3</v>
      </c>
      <c r="N58" s="537"/>
      <c r="O58" s="508"/>
      <c r="P58" s="539"/>
    </row>
    <row r="59" spans="3:16">
      <c r="C59" s="486" t="str">
        <f ca="1">IF(ISBLANK(OFFSET('5. Pp (3 años)'!$C$46,INT((ROW()-13)/2),0)),"",OFFSET('5. Pp (3 años)'!$C$46,INT((ROW()-13)/2),0))</f>
        <v>Actividad</v>
      </c>
      <c r="D59" s="488" t="str">
        <f ca="1">IF(ISBLANK(OFFSET('5. Pp (3 años)'!$D$46,INT((ROW()-13)/2),0)),"",OFFSET('5. Pp (3 años)'!$D$46,INT((ROW()-13)/2),0))</f>
        <v>2.4.7.1. Integración y seguimiento de informes de procedimientos administrativos realizados.</v>
      </c>
      <c r="E59" s="488" t="str">
        <f ca="1">IF(ISBLANK(OFFSET('5. Pp (3 años)'!$E$46,INT((ROW()-13)/2),0)),"",OFFSET('5. Pp (3 años)'!$E$46,INT((ROW()-13)/2),0))</f>
        <v>PIPAR: Porcentaje de informes procedimientos administrativos, realizados.</v>
      </c>
      <c r="F59" s="490" t="str">
        <f ca="1">IF(ISBLANK(OFFSET('5. Pp (3 años)'!$K$46,INT((ROW()-13)/2),0)),"",OFFSET('5. Pp (3 años)'!$K$46,INT((ROW()-13)/2),0))</f>
        <v>Ascendente</v>
      </c>
      <c r="G59" s="492" t="str">
        <f ca="1">IF(ISBLANK(OFFSET('5. Pp (3 años)'!$H$46,INT((ROW()-13)/2),0)),"",OFFSET('5. Pp (3 años)'!$H$46,INT((ROW()-13)/2),0))</f>
        <v>Trimestral</v>
      </c>
      <c r="H59" s="535">
        <f ca="1">IF(ISBLANK(OFFSET('9. METAS'!$L$20,INT((ROW()-13)/2),0)),"",OFFSET('9. METAS'!$L$20,INT((ROW()-13)/2),0))</f>
        <v>60</v>
      </c>
      <c r="I59" s="479"/>
      <c r="J59" s="135" t="e">
        <f ca="1">IF(MOD(ROW()-13,2)=0,IF(ISBLANK(OFFSET(#REF!,INT((ROW()-13)/2),0)),"",OFFSET(#REF!,INT((ROW()-13)/2),0)),IF(ISBLANK(OFFSET('9. METAS'!$U$20,INT((ROW()-14)/2),0)),"",OFFSET('9. METAS'!$U$20,INT((ROW()-14)/2),0)))</f>
        <v>#REF!</v>
      </c>
      <c r="K59" s="136" t="e">
        <f ca="1">IF(MOD(ROW()-13,2)=0,IF(ISBLANK(OFFSET(#REF!,INT((ROW()-13)/2),0)),"",OFFSET(#REF!,INT((ROW()-13)/2),0)),IF(ISBLANK(OFFSET('9. METAS'!$V$20,INT((ROW()-14)/2),0)),"",OFFSET('9. METAS'!$V$20,INT((ROW()-14)/2),0)))</f>
        <v>#REF!</v>
      </c>
      <c r="L59" s="136" t="e">
        <f ca="1">IF(MOD(ROW()-13,2)=0,IF(ISBLANK(OFFSET(#REF!,INT((ROW()-13)/2),0)),"",OFFSET(#REF!,INT((ROW()-13)/2),0)),IF(ISBLANK(OFFSET('9. METAS'!$W$20,INT((ROW()-14)/2),0)),"",OFFSET('9. METAS'!$W$20,INT((ROW()-14)/2),0)))</f>
        <v>#REF!</v>
      </c>
      <c r="M59" s="137" t="e">
        <f ca="1">IF(MOD(ROW()-13,2)=0,IF(ISBLANK(OFFSET(#REF!,INT((ROW()-13)/2),0)),"",OFFSET(#REF!,INT((ROW()-13)/2),0)),IF(ISBLANK(OFFSET('9. METAS'!$X$20,INT((ROW()-14)/2),0)),"",OFFSET('9. METAS'!$X$20,INT((ROW()-14)/2),0)))</f>
        <v>#REF!</v>
      </c>
      <c r="N59" s="536" t="str">
        <f t="shared" ref="N59" ca="1" si="42">IFERROR(J59/J60,"ND")</f>
        <v>ND</v>
      </c>
      <c r="O59" s="507" t="str">
        <f t="shared" ref="O59" ca="1" si="43">IFERROR(((J59+K59+L59)/H59),"ND")</f>
        <v>ND</v>
      </c>
      <c r="P59" s="538"/>
    </row>
    <row r="60" spans="3:16">
      <c r="C60" s="498"/>
      <c r="D60" s="488"/>
      <c r="E60" s="488"/>
      <c r="F60" s="490"/>
      <c r="G60" s="492"/>
      <c r="H60" s="535"/>
      <c r="I60" s="480"/>
      <c r="J60" s="135">
        <f ca="1">IF(MOD(ROW()-13,2)=0,IF(ISBLANK(OFFSET(#REF!,INT((ROW()-13)/2),0)),"",OFFSET(#REF!,INT((ROW()-13)/2),0)),IF(ISBLANK(OFFSET('9. METAS'!$U$20,INT((ROW()-14)/2),0)),"",OFFSET('9. METAS'!$U$20,INT((ROW()-14)/2),0)))</f>
        <v>15</v>
      </c>
      <c r="K60" s="136">
        <f ca="1">IF(MOD(ROW()-13,2)=0,IF(ISBLANK(OFFSET(#REF!,INT((ROW()-13)/2),0)),"",OFFSET(#REF!,INT((ROW()-13)/2),0)),IF(ISBLANK(OFFSET('9. METAS'!$V$20,INT((ROW()-14)/2),0)),"",OFFSET('9. METAS'!$V$20,INT((ROW()-14)/2),0)))</f>
        <v>15</v>
      </c>
      <c r="L60" s="136">
        <f ca="1">IF(MOD(ROW()-13,2)=0,IF(ISBLANK(OFFSET(#REF!,INT((ROW()-13)/2),0)),"",OFFSET(#REF!,INT((ROW()-13)/2),0)),IF(ISBLANK(OFFSET('9. METAS'!$W$20,INT((ROW()-14)/2),0)),"",OFFSET('9. METAS'!$W$20,INT((ROW()-14)/2),0)))</f>
        <v>15</v>
      </c>
      <c r="M60" s="137">
        <f ca="1">IF(MOD(ROW()-13,2)=0,IF(ISBLANK(OFFSET(#REF!,INT((ROW()-13)/2),0)),"",OFFSET(#REF!,INT((ROW()-13)/2),0)),IF(ISBLANK(OFFSET('9. METAS'!$X$20,INT((ROW()-14)/2),0)),"",OFFSET('9. METAS'!$X$20,INT((ROW()-14)/2),0)))</f>
        <v>15</v>
      </c>
      <c r="N60" s="537"/>
      <c r="O60" s="508"/>
      <c r="P60" s="539"/>
    </row>
    <row r="61" spans="3:16">
      <c r="C61" s="486" t="str">
        <f ca="1">IF(ISBLANK(OFFSET('5. Pp (3 años)'!$C$46,INT((ROW()-13)/2),0)),"",OFFSET('5. Pp (3 años)'!$C$46,INT((ROW()-13)/2),0))</f>
        <v/>
      </c>
      <c r="D61" s="488" t="str">
        <f ca="1">IF(ISBLANK(OFFSET('5. Pp (3 años)'!$D$46,INT((ROW()-13)/2),0)),"",OFFSET('5. Pp (3 años)'!$D$46,INT((ROW()-13)/2),0))</f>
        <v/>
      </c>
      <c r="E61" s="488" t="str">
        <f ca="1">IF(ISBLANK(OFFSET('5. Pp (3 años)'!$E$46,INT((ROW()-13)/2),0)),"",OFFSET('5. Pp (3 años)'!$E$46,INT((ROW()-13)/2),0))</f>
        <v/>
      </c>
      <c r="F61" s="490" t="str">
        <f ca="1">IF(ISBLANK(OFFSET('5. Pp (3 años)'!$K$46,INT((ROW()-13)/2),0)),"",OFFSET('5. Pp (3 años)'!$K$46,INT((ROW()-13)/2),0))</f>
        <v/>
      </c>
      <c r="G61" s="492" t="str">
        <f ca="1">IF(ISBLANK(OFFSET('5. Pp (3 años)'!$H$46,INT((ROW()-13)/2),0)),"",OFFSET('5. Pp (3 años)'!$H$46,INT((ROW()-13)/2),0))</f>
        <v/>
      </c>
      <c r="H61" s="535" t="str">
        <f ca="1">IF(ISBLANK(OFFSET('9. METAS'!$L$20,INT((ROW()-13)/2),0)),"",OFFSET('9. METAS'!$L$20,INT((ROW()-13)/2),0))</f>
        <v/>
      </c>
      <c r="I61" s="479"/>
      <c r="J61" s="135" t="e">
        <f ca="1">IF(MOD(ROW()-13,2)=0,IF(ISBLANK(OFFSET(#REF!,INT((ROW()-13)/2),0)),"",OFFSET(#REF!,INT((ROW()-13)/2),0)),IF(ISBLANK(OFFSET('9. METAS'!$U$20,INT((ROW()-14)/2),0)),"",OFFSET('9. METAS'!$U$20,INT((ROW()-14)/2),0)))</f>
        <v>#REF!</v>
      </c>
      <c r="K61" s="136" t="e">
        <f ca="1">IF(MOD(ROW()-13,2)=0,IF(ISBLANK(OFFSET(#REF!,INT((ROW()-13)/2),0)),"",OFFSET(#REF!,INT((ROW()-13)/2),0)),IF(ISBLANK(OFFSET('9. METAS'!$V$20,INT((ROW()-14)/2),0)),"",OFFSET('9. METAS'!$V$20,INT((ROW()-14)/2),0)))</f>
        <v>#REF!</v>
      </c>
      <c r="L61" s="136" t="e">
        <f ca="1">IF(MOD(ROW()-13,2)=0,IF(ISBLANK(OFFSET(#REF!,INT((ROW()-13)/2),0)),"",OFFSET(#REF!,INT((ROW()-13)/2),0)),IF(ISBLANK(OFFSET('9. METAS'!$W$20,INT((ROW()-14)/2),0)),"",OFFSET('9. METAS'!$W$20,INT((ROW()-14)/2),0)))</f>
        <v>#REF!</v>
      </c>
      <c r="M61" s="137" t="e">
        <f ca="1">IF(MOD(ROW()-13,2)=0,IF(ISBLANK(OFFSET(#REF!,INT((ROW()-13)/2),0)),"",OFFSET(#REF!,INT((ROW()-13)/2),0)),IF(ISBLANK(OFFSET('9. METAS'!$X$20,INT((ROW()-14)/2),0)),"",OFFSET('9. METAS'!$X$20,INT((ROW()-14)/2),0)))</f>
        <v>#REF!</v>
      </c>
      <c r="N61" s="536" t="str">
        <f t="shared" ref="N61" ca="1" si="44">IFERROR(J61/J62,"ND")</f>
        <v>ND</v>
      </c>
      <c r="O61" s="507" t="str">
        <f t="shared" ref="O61" ca="1" si="45">IFERROR(((J61+K61+L61)/H61),"ND")</f>
        <v>ND</v>
      </c>
      <c r="P61" s="538"/>
    </row>
    <row r="62" spans="3:16">
      <c r="C62" s="498"/>
      <c r="D62" s="488"/>
      <c r="E62" s="488"/>
      <c r="F62" s="490"/>
      <c r="G62" s="492"/>
      <c r="H62" s="535"/>
      <c r="I62" s="480"/>
      <c r="J62" s="135" t="str">
        <f ca="1">IF(MOD(ROW()-13,2)=0,IF(ISBLANK(OFFSET(#REF!,INT((ROW()-13)/2),0)),"",OFFSET(#REF!,INT((ROW()-13)/2),0)),IF(ISBLANK(OFFSET('9. METAS'!$U$20,INT((ROW()-14)/2),0)),"",OFFSET('9. METAS'!$U$20,INT((ROW()-14)/2),0)))</f>
        <v/>
      </c>
      <c r="K62" s="136" t="str">
        <f ca="1">IF(MOD(ROW()-13,2)=0,IF(ISBLANK(OFFSET(#REF!,INT((ROW()-13)/2),0)),"",OFFSET(#REF!,INT((ROW()-13)/2),0)),IF(ISBLANK(OFFSET('9. METAS'!$V$20,INT((ROW()-14)/2),0)),"",OFFSET('9. METAS'!$V$20,INT((ROW()-14)/2),0)))</f>
        <v/>
      </c>
      <c r="L62" s="136" t="str">
        <f ca="1">IF(MOD(ROW()-13,2)=0,IF(ISBLANK(OFFSET(#REF!,INT((ROW()-13)/2),0)),"",OFFSET(#REF!,INT((ROW()-13)/2),0)),IF(ISBLANK(OFFSET('9. METAS'!$W$20,INT((ROW()-14)/2),0)),"",OFFSET('9. METAS'!$W$20,INT((ROW()-14)/2),0)))</f>
        <v/>
      </c>
      <c r="M62" s="137" t="str">
        <f ca="1">IF(MOD(ROW()-13,2)=0,IF(ISBLANK(OFFSET(#REF!,INT((ROW()-13)/2),0)),"",OFFSET(#REF!,INT((ROW()-13)/2),0)),IF(ISBLANK(OFFSET('9. METAS'!$X$20,INT((ROW()-14)/2),0)),"",OFFSET('9. METAS'!$X$20,INT((ROW()-14)/2),0)))</f>
        <v/>
      </c>
      <c r="N62" s="537"/>
      <c r="O62" s="508"/>
      <c r="P62" s="539"/>
    </row>
    <row r="63" spans="3:16">
      <c r="C63" s="486" t="str">
        <f ca="1">IF(ISBLANK(OFFSET('5. Pp (3 años)'!$C$46,INT((ROW()-13)/2),0)),"",OFFSET('5. Pp (3 años)'!$C$46,INT((ROW()-13)/2),0))</f>
        <v/>
      </c>
      <c r="D63" s="488" t="str">
        <f ca="1">IF(ISBLANK(OFFSET('5. Pp (3 años)'!$D$46,INT((ROW()-13)/2),0)),"",OFFSET('5. Pp (3 años)'!$D$46,INT((ROW()-13)/2),0))</f>
        <v/>
      </c>
      <c r="E63" s="488" t="str">
        <f ca="1">IF(ISBLANK(OFFSET('5. Pp (3 años)'!$E$46,INT((ROW()-13)/2),0)),"",OFFSET('5. Pp (3 años)'!$E$46,INT((ROW()-13)/2),0))</f>
        <v/>
      </c>
      <c r="F63" s="490" t="str">
        <f ca="1">IF(ISBLANK(OFFSET('5. Pp (3 años)'!$K$46,INT((ROW()-13)/2),0)),"",OFFSET('5. Pp (3 años)'!$K$46,INT((ROW()-13)/2),0))</f>
        <v/>
      </c>
      <c r="G63" s="492" t="str">
        <f ca="1">IF(ISBLANK(OFFSET('5. Pp (3 años)'!$H$46,INT((ROW()-13)/2),0)),"",OFFSET('5. Pp (3 años)'!$H$46,INT((ROW()-13)/2),0))</f>
        <v/>
      </c>
      <c r="H63" s="535" t="str">
        <f ca="1">IF(ISBLANK(OFFSET('9. METAS'!$L$20,INT((ROW()-13)/2),0)),"",OFFSET('9. METAS'!$L$20,INT((ROW()-13)/2),0))</f>
        <v/>
      </c>
      <c r="I63" s="479"/>
      <c r="J63" s="135" t="e">
        <f ca="1">IF(MOD(ROW()-13,2)=0,IF(ISBLANK(OFFSET(#REF!,INT((ROW()-13)/2),0)),"",OFFSET(#REF!,INT((ROW()-13)/2),0)),IF(ISBLANK(OFFSET('9. METAS'!$U$20,INT((ROW()-14)/2),0)),"",OFFSET('9. METAS'!$U$20,INT((ROW()-14)/2),0)))</f>
        <v>#REF!</v>
      </c>
      <c r="K63" s="136" t="e">
        <f ca="1">IF(MOD(ROW()-13,2)=0,IF(ISBLANK(OFFSET(#REF!,INT((ROW()-13)/2),0)),"",OFFSET(#REF!,INT((ROW()-13)/2),0)),IF(ISBLANK(OFFSET('9. METAS'!$V$20,INT((ROW()-14)/2),0)),"",OFFSET('9. METAS'!$V$20,INT((ROW()-14)/2),0)))</f>
        <v>#REF!</v>
      </c>
      <c r="L63" s="136" t="e">
        <f ca="1">IF(MOD(ROW()-13,2)=0,IF(ISBLANK(OFFSET(#REF!,INT((ROW()-13)/2),0)),"",OFFSET(#REF!,INT((ROW()-13)/2),0)),IF(ISBLANK(OFFSET('9. METAS'!$W$20,INT((ROW()-14)/2),0)),"",OFFSET('9. METAS'!$W$20,INT((ROW()-14)/2),0)))</f>
        <v>#REF!</v>
      </c>
      <c r="M63" s="137" t="e">
        <f ca="1">IF(MOD(ROW()-13,2)=0,IF(ISBLANK(OFFSET(#REF!,INT((ROW()-13)/2),0)),"",OFFSET(#REF!,INT((ROW()-13)/2),0)),IF(ISBLANK(OFFSET('9. METAS'!$X$20,INT((ROW()-14)/2),0)),"",OFFSET('9. METAS'!$X$20,INT((ROW()-14)/2),0)))</f>
        <v>#REF!</v>
      </c>
      <c r="N63" s="536" t="str">
        <f t="shared" ref="N63" ca="1" si="46">IFERROR(J63/J64,"ND")</f>
        <v>ND</v>
      </c>
      <c r="O63" s="507" t="str">
        <f t="shared" ref="O63" ca="1" si="47">IFERROR(((J63+K63+L63)/H63),"ND")</f>
        <v>ND</v>
      </c>
      <c r="P63" s="538"/>
    </row>
    <row r="64" spans="3:16">
      <c r="C64" s="498"/>
      <c r="D64" s="488"/>
      <c r="E64" s="488"/>
      <c r="F64" s="490"/>
      <c r="G64" s="492"/>
      <c r="H64" s="535"/>
      <c r="I64" s="480"/>
      <c r="J64" s="135" t="str">
        <f ca="1">IF(MOD(ROW()-13,2)=0,IF(ISBLANK(OFFSET(#REF!,INT((ROW()-13)/2),0)),"",OFFSET(#REF!,INT((ROW()-13)/2),0)),IF(ISBLANK(OFFSET('9. METAS'!$U$20,INT((ROW()-14)/2),0)),"",OFFSET('9. METAS'!$U$20,INT((ROW()-14)/2),0)))</f>
        <v/>
      </c>
      <c r="K64" s="136" t="str">
        <f ca="1">IF(MOD(ROW()-13,2)=0,IF(ISBLANK(OFFSET(#REF!,INT((ROW()-13)/2),0)),"",OFFSET(#REF!,INT((ROW()-13)/2),0)),IF(ISBLANK(OFFSET('9. METAS'!$V$20,INT((ROW()-14)/2),0)),"",OFFSET('9. METAS'!$V$20,INT((ROW()-14)/2),0)))</f>
        <v/>
      </c>
      <c r="L64" s="136" t="str">
        <f ca="1">IF(MOD(ROW()-13,2)=0,IF(ISBLANK(OFFSET(#REF!,INT((ROW()-13)/2),0)),"",OFFSET(#REF!,INT((ROW()-13)/2),0)),IF(ISBLANK(OFFSET('9. METAS'!$W$20,INT((ROW()-14)/2),0)),"",OFFSET('9. METAS'!$W$20,INT((ROW()-14)/2),0)))</f>
        <v/>
      </c>
      <c r="M64" s="137" t="str">
        <f ca="1">IF(MOD(ROW()-13,2)=0,IF(ISBLANK(OFFSET(#REF!,INT((ROW()-13)/2),0)),"",OFFSET(#REF!,INT((ROW()-13)/2),0)),IF(ISBLANK(OFFSET('9. METAS'!$X$20,INT((ROW()-14)/2),0)),"",OFFSET('9. METAS'!$X$20,INT((ROW()-14)/2),0)))</f>
        <v/>
      </c>
      <c r="N64" s="537"/>
      <c r="O64" s="508"/>
      <c r="P64" s="539"/>
    </row>
    <row r="65" spans="3:16">
      <c r="C65" s="486" t="str">
        <f ca="1">IF(ISBLANK(OFFSET('5. Pp (3 años)'!$C$46,INT((ROW()-13)/2),0)),"",OFFSET('5. Pp (3 años)'!$C$46,INT((ROW()-13)/2),0))</f>
        <v/>
      </c>
      <c r="D65" s="488" t="str">
        <f ca="1">IF(ISBLANK(OFFSET('5. Pp (3 años)'!$D$46,INT((ROW()-13)/2),0)),"",OFFSET('5. Pp (3 años)'!$D$46,INT((ROW()-13)/2),0))</f>
        <v/>
      </c>
      <c r="E65" s="488" t="str">
        <f ca="1">IF(ISBLANK(OFFSET('5. Pp (3 años)'!$E$46,INT((ROW()-13)/2),0)),"",OFFSET('5. Pp (3 años)'!$E$46,INT((ROW()-13)/2),0))</f>
        <v/>
      </c>
      <c r="F65" s="490" t="str">
        <f ca="1">IF(ISBLANK(OFFSET('5. Pp (3 años)'!$K$46,INT((ROW()-13)/2),0)),"",OFFSET('5. Pp (3 años)'!$K$46,INT((ROW()-13)/2),0))</f>
        <v/>
      </c>
      <c r="G65" s="492" t="str">
        <f ca="1">IF(ISBLANK(OFFSET('5. Pp (3 años)'!$H$46,INT((ROW()-13)/2),0)),"",OFFSET('5. Pp (3 años)'!$H$46,INT((ROW()-13)/2),0))</f>
        <v/>
      </c>
      <c r="H65" s="535" t="str">
        <f ca="1">IF(ISBLANK(OFFSET('9. METAS'!$L$20,INT((ROW()-13)/2),0)),"",OFFSET('9. METAS'!$L$20,INT((ROW()-13)/2),0))</f>
        <v/>
      </c>
      <c r="I65" s="479"/>
      <c r="J65" s="135" t="e">
        <f ca="1">IF(MOD(ROW()-13,2)=0,IF(ISBLANK(OFFSET(#REF!,INT((ROW()-13)/2),0)),"",OFFSET(#REF!,INT((ROW()-13)/2),0)),IF(ISBLANK(OFFSET('9. METAS'!$U$20,INT((ROW()-14)/2),0)),"",OFFSET('9. METAS'!$U$20,INT((ROW()-14)/2),0)))</f>
        <v>#REF!</v>
      </c>
      <c r="K65" s="136" t="e">
        <f ca="1">IF(MOD(ROW()-13,2)=0,IF(ISBLANK(OFFSET(#REF!,INT((ROW()-13)/2),0)),"",OFFSET(#REF!,INT((ROW()-13)/2),0)),IF(ISBLANK(OFFSET('9. METAS'!$V$20,INT((ROW()-14)/2),0)),"",OFFSET('9. METAS'!$V$20,INT((ROW()-14)/2),0)))</f>
        <v>#REF!</v>
      </c>
      <c r="L65" s="136" t="e">
        <f ca="1">IF(MOD(ROW()-13,2)=0,IF(ISBLANK(OFFSET(#REF!,INT((ROW()-13)/2),0)),"",OFFSET(#REF!,INT((ROW()-13)/2),0)),IF(ISBLANK(OFFSET('9. METAS'!$W$20,INT((ROW()-14)/2),0)),"",OFFSET('9. METAS'!$W$20,INT((ROW()-14)/2),0)))</f>
        <v>#REF!</v>
      </c>
      <c r="M65" s="137" t="e">
        <f ca="1">IF(MOD(ROW()-13,2)=0,IF(ISBLANK(OFFSET(#REF!,INT((ROW()-13)/2),0)),"",OFFSET(#REF!,INT((ROW()-13)/2),0)),IF(ISBLANK(OFFSET('9. METAS'!$X$20,INT((ROW()-14)/2),0)),"",OFFSET('9. METAS'!$X$20,INT((ROW()-14)/2),0)))</f>
        <v>#REF!</v>
      </c>
      <c r="N65" s="536" t="str">
        <f t="shared" ref="N65" ca="1" si="48">IFERROR(J65/J66,"ND")</f>
        <v>ND</v>
      </c>
      <c r="O65" s="507" t="str">
        <f t="shared" ref="O65" ca="1" si="49">IFERROR(((J65+K65+L65)/H65),"ND")</f>
        <v>ND</v>
      </c>
      <c r="P65" s="538"/>
    </row>
    <row r="66" spans="3:16">
      <c r="C66" s="498"/>
      <c r="D66" s="488"/>
      <c r="E66" s="488"/>
      <c r="F66" s="490"/>
      <c r="G66" s="492"/>
      <c r="H66" s="535"/>
      <c r="I66" s="480"/>
      <c r="J66" s="135" t="str">
        <f ca="1">IF(MOD(ROW()-13,2)=0,IF(ISBLANK(OFFSET(#REF!,INT((ROW()-13)/2),0)),"",OFFSET(#REF!,INT((ROW()-13)/2),0)),IF(ISBLANK(OFFSET('9. METAS'!$U$20,INT((ROW()-14)/2),0)),"",OFFSET('9. METAS'!$U$20,INT((ROW()-14)/2),0)))</f>
        <v/>
      </c>
      <c r="K66" s="136" t="str">
        <f ca="1">IF(MOD(ROW()-13,2)=0,IF(ISBLANK(OFFSET(#REF!,INT((ROW()-13)/2),0)),"",OFFSET(#REF!,INT((ROW()-13)/2),0)),IF(ISBLANK(OFFSET('9. METAS'!$V$20,INT((ROW()-14)/2),0)),"",OFFSET('9. METAS'!$V$20,INT((ROW()-14)/2),0)))</f>
        <v/>
      </c>
      <c r="L66" s="136" t="str">
        <f ca="1">IF(MOD(ROW()-13,2)=0,IF(ISBLANK(OFFSET(#REF!,INT((ROW()-13)/2),0)),"",OFFSET(#REF!,INT((ROW()-13)/2),0)),IF(ISBLANK(OFFSET('9. METAS'!$W$20,INT((ROW()-14)/2),0)),"",OFFSET('9. METAS'!$W$20,INT((ROW()-14)/2),0)))</f>
        <v/>
      </c>
      <c r="M66" s="137" t="str">
        <f ca="1">IF(MOD(ROW()-13,2)=0,IF(ISBLANK(OFFSET(#REF!,INT((ROW()-13)/2),0)),"",OFFSET(#REF!,INT((ROW()-13)/2),0)),IF(ISBLANK(OFFSET('9. METAS'!$X$20,INT((ROW()-14)/2),0)),"",OFFSET('9. METAS'!$X$20,INT((ROW()-14)/2),0)))</f>
        <v/>
      </c>
      <c r="N66" s="537"/>
      <c r="O66" s="508"/>
      <c r="P66" s="539"/>
    </row>
    <row r="67" spans="3:16">
      <c r="C67" s="486" t="str">
        <f ca="1">IF(ISBLANK(OFFSET('5. Pp (3 años)'!$C$46,INT((ROW()-13)/2),0)),"",OFFSET('5. Pp (3 años)'!$C$46,INT((ROW()-13)/2),0))</f>
        <v/>
      </c>
      <c r="D67" s="488" t="str">
        <f ca="1">IF(ISBLANK(OFFSET('5. Pp (3 años)'!$D$46,INT((ROW()-13)/2),0)),"",OFFSET('5. Pp (3 años)'!$D$46,INT((ROW()-13)/2),0))</f>
        <v/>
      </c>
      <c r="E67" s="488" t="str">
        <f ca="1">IF(ISBLANK(OFFSET('5. Pp (3 años)'!$E$46,INT((ROW()-13)/2),0)),"",OFFSET('5. Pp (3 años)'!$E$46,INT((ROW()-13)/2),0))</f>
        <v/>
      </c>
      <c r="F67" s="490" t="str">
        <f ca="1">IF(ISBLANK(OFFSET('5. Pp (3 años)'!$K$46,INT((ROW()-13)/2),0)),"",OFFSET('5. Pp (3 años)'!$K$46,INT((ROW()-13)/2),0))</f>
        <v/>
      </c>
      <c r="G67" s="492" t="str">
        <f ca="1">IF(ISBLANK(OFFSET('5. Pp (3 años)'!$H$46,INT((ROW()-13)/2),0)),"",OFFSET('5. Pp (3 años)'!$H$46,INT((ROW()-13)/2),0))</f>
        <v/>
      </c>
      <c r="H67" s="535" t="str">
        <f ca="1">IF(ISBLANK(OFFSET('9. METAS'!$L$20,INT((ROW()-13)/2),0)),"",OFFSET('9. METAS'!$L$20,INT((ROW()-13)/2),0))</f>
        <v/>
      </c>
      <c r="I67" s="479"/>
      <c r="J67" s="135" t="e">
        <f ca="1">IF(MOD(ROW()-13,2)=0,IF(ISBLANK(OFFSET(#REF!,INT((ROW()-13)/2),0)),"",OFFSET(#REF!,INT((ROW()-13)/2),0)),IF(ISBLANK(OFFSET('9. METAS'!$U$20,INT((ROW()-14)/2),0)),"",OFFSET('9. METAS'!$U$20,INT((ROW()-14)/2),0)))</f>
        <v>#REF!</v>
      </c>
      <c r="K67" s="136" t="e">
        <f ca="1">IF(MOD(ROW()-13,2)=0,IF(ISBLANK(OFFSET(#REF!,INT((ROW()-13)/2),0)),"",OFFSET(#REF!,INT((ROW()-13)/2),0)),IF(ISBLANK(OFFSET('9. METAS'!$V$20,INT((ROW()-14)/2),0)),"",OFFSET('9. METAS'!$V$20,INT((ROW()-14)/2),0)))</f>
        <v>#REF!</v>
      </c>
      <c r="L67" s="136" t="e">
        <f ca="1">IF(MOD(ROW()-13,2)=0,IF(ISBLANK(OFFSET(#REF!,INT((ROW()-13)/2),0)),"",OFFSET(#REF!,INT((ROW()-13)/2),0)),IF(ISBLANK(OFFSET('9. METAS'!$W$20,INT((ROW()-14)/2),0)),"",OFFSET('9. METAS'!$W$20,INT((ROW()-14)/2),0)))</f>
        <v>#REF!</v>
      </c>
      <c r="M67" s="137" t="e">
        <f ca="1">IF(MOD(ROW()-13,2)=0,IF(ISBLANK(OFFSET(#REF!,INT((ROW()-13)/2),0)),"",OFFSET(#REF!,INT((ROW()-13)/2),0)),IF(ISBLANK(OFFSET('9. METAS'!$X$20,INT((ROW()-14)/2),0)),"",OFFSET('9. METAS'!$X$20,INT((ROW()-14)/2),0)))</f>
        <v>#REF!</v>
      </c>
      <c r="N67" s="536" t="str">
        <f t="shared" ref="N67" ca="1" si="50">IFERROR(J67/J68,"ND")</f>
        <v>ND</v>
      </c>
      <c r="O67" s="507" t="str">
        <f t="shared" ref="O67" ca="1" si="51">IFERROR(((J67+K67+L67)/H67),"ND")</f>
        <v>ND</v>
      </c>
      <c r="P67" s="538"/>
    </row>
    <row r="68" spans="3:16">
      <c r="C68" s="498"/>
      <c r="D68" s="488"/>
      <c r="E68" s="488"/>
      <c r="F68" s="490"/>
      <c r="G68" s="492"/>
      <c r="H68" s="535"/>
      <c r="I68" s="480"/>
      <c r="J68" s="135" t="str">
        <f ca="1">IF(MOD(ROW()-13,2)=0,IF(ISBLANK(OFFSET(#REF!,INT((ROW()-13)/2),0)),"",OFFSET(#REF!,INT((ROW()-13)/2),0)),IF(ISBLANK(OFFSET('9. METAS'!$U$20,INT((ROW()-14)/2),0)),"",OFFSET('9. METAS'!$U$20,INT((ROW()-14)/2),0)))</f>
        <v/>
      </c>
      <c r="K68" s="136" t="str">
        <f ca="1">IF(MOD(ROW()-13,2)=0,IF(ISBLANK(OFFSET(#REF!,INT((ROW()-13)/2),0)),"",OFFSET(#REF!,INT((ROW()-13)/2),0)),IF(ISBLANK(OFFSET('9. METAS'!$V$20,INT((ROW()-14)/2),0)),"",OFFSET('9. METAS'!$V$20,INT((ROW()-14)/2),0)))</f>
        <v/>
      </c>
      <c r="L68" s="136" t="str">
        <f ca="1">IF(MOD(ROW()-13,2)=0,IF(ISBLANK(OFFSET(#REF!,INT((ROW()-13)/2),0)),"",OFFSET(#REF!,INT((ROW()-13)/2),0)),IF(ISBLANK(OFFSET('9. METAS'!$W$20,INT((ROW()-14)/2),0)),"",OFFSET('9. METAS'!$W$20,INT((ROW()-14)/2),0)))</f>
        <v/>
      </c>
      <c r="M68" s="137" t="str">
        <f ca="1">IF(MOD(ROW()-13,2)=0,IF(ISBLANK(OFFSET(#REF!,INT((ROW()-13)/2),0)),"",OFFSET(#REF!,INT((ROW()-13)/2),0)),IF(ISBLANK(OFFSET('9. METAS'!$X$20,INT((ROW()-14)/2),0)),"",OFFSET('9. METAS'!$X$20,INT((ROW()-14)/2),0)))</f>
        <v/>
      </c>
      <c r="N68" s="537"/>
      <c r="O68" s="508"/>
      <c r="P68" s="539"/>
    </row>
    <row r="69" spans="3:16">
      <c r="C69" s="486" t="str">
        <f ca="1">IF(ISBLANK(OFFSET('5. Pp (3 años)'!$C$46,INT((ROW()-13)/2),0)),"",OFFSET('5. Pp (3 años)'!$C$46,INT((ROW()-13)/2),0))</f>
        <v/>
      </c>
      <c r="D69" s="488" t="str">
        <f ca="1">IF(ISBLANK(OFFSET('5. Pp (3 años)'!$D$46,INT((ROW()-13)/2),0)),"",OFFSET('5. Pp (3 años)'!$D$46,INT((ROW()-13)/2),0))</f>
        <v/>
      </c>
      <c r="E69" s="488" t="str">
        <f ca="1">IF(ISBLANK(OFFSET('5. Pp (3 años)'!$E$46,INT((ROW()-13)/2),0)),"",OFFSET('5. Pp (3 años)'!$E$46,INT((ROW()-13)/2),0))</f>
        <v/>
      </c>
      <c r="F69" s="490" t="str">
        <f ca="1">IF(ISBLANK(OFFSET('5. Pp (3 años)'!$K$46,INT((ROW()-13)/2),0)),"",OFFSET('5. Pp (3 años)'!$K$46,INT((ROW()-13)/2),0))</f>
        <v/>
      </c>
      <c r="G69" s="492" t="str">
        <f ca="1">IF(ISBLANK(OFFSET('5. Pp (3 años)'!$H$46,INT((ROW()-13)/2),0)),"",OFFSET('5. Pp (3 años)'!$H$46,INT((ROW()-13)/2),0))</f>
        <v/>
      </c>
      <c r="H69" s="535" t="str">
        <f ca="1">IF(ISBLANK(OFFSET('9. METAS'!$L$20,INT((ROW()-13)/2),0)),"",OFFSET('9. METAS'!$L$20,INT((ROW()-13)/2),0))</f>
        <v/>
      </c>
      <c r="I69" s="479"/>
      <c r="J69" s="135" t="e">
        <f ca="1">IF(MOD(ROW()-13,2)=0,IF(ISBLANK(OFFSET(#REF!,INT((ROW()-13)/2),0)),"",OFFSET(#REF!,INT((ROW()-13)/2),0)),IF(ISBLANK(OFFSET('9. METAS'!$U$20,INT((ROW()-14)/2),0)),"",OFFSET('9. METAS'!$U$20,INT((ROW()-14)/2),0)))</f>
        <v>#REF!</v>
      </c>
      <c r="K69" s="136" t="e">
        <f ca="1">IF(MOD(ROW()-13,2)=0,IF(ISBLANK(OFFSET(#REF!,INT((ROW()-13)/2),0)),"",OFFSET(#REF!,INT((ROW()-13)/2),0)),IF(ISBLANK(OFFSET('9. METAS'!$V$20,INT((ROW()-14)/2),0)),"",OFFSET('9. METAS'!$V$20,INT((ROW()-14)/2),0)))</f>
        <v>#REF!</v>
      </c>
      <c r="L69" s="136" t="e">
        <f ca="1">IF(MOD(ROW()-13,2)=0,IF(ISBLANK(OFFSET(#REF!,INT((ROW()-13)/2),0)),"",OFFSET(#REF!,INT((ROW()-13)/2),0)),IF(ISBLANK(OFFSET('9. METAS'!$W$20,INT((ROW()-14)/2),0)),"",OFFSET('9. METAS'!$W$20,INT((ROW()-14)/2),0)))</f>
        <v>#REF!</v>
      </c>
      <c r="M69" s="137" t="e">
        <f ca="1">IF(MOD(ROW()-13,2)=0,IF(ISBLANK(OFFSET(#REF!,INT((ROW()-13)/2),0)),"",OFFSET(#REF!,INT((ROW()-13)/2),0)),IF(ISBLANK(OFFSET('9. METAS'!$X$20,INT((ROW()-14)/2),0)),"",OFFSET('9. METAS'!$X$20,INT((ROW()-14)/2),0)))</f>
        <v>#REF!</v>
      </c>
      <c r="N69" s="536" t="str">
        <f t="shared" ref="N69" ca="1" si="52">IFERROR(J69/J70,"ND")</f>
        <v>ND</v>
      </c>
      <c r="O69" s="507" t="str">
        <f t="shared" ref="O69" ca="1" si="53">IFERROR(((J69+K69+L69)/H69),"ND")</f>
        <v>ND</v>
      </c>
      <c r="P69" s="538"/>
    </row>
    <row r="70" spans="3:16">
      <c r="C70" s="498"/>
      <c r="D70" s="488"/>
      <c r="E70" s="488"/>
      <c r="F70" s="490"/>
      <c r="G70" s="492"/>
      <c r="H70" s="535"/>
      <c r="I70" s="480"/>
      <c r="J70" s="135" t="str">
        <f ca="1">IF(MOD(ROW()-13,2)=0,IF(ISBLANK(OFFSET(#REF!,INT((ROW()-13)/2),0)),"",OFFSET(#REF!,INT((ROW()-13)/2),0)),IF(ISBLANK(OFFSET('9. METAS'!$U$20,INT((ROW()-14)/2),0)),"",OFFSET('9. METAS'!$U$20,INT((ROW()-14)/2),0)))</f>
        <v/>
      </c>
      <c r="K70" s="136" t="str">
        <f ca="1">IF(MOD(ROW()-13,2)=0,IF(ISBLANK(OFFSET(#REF!,INT((ROW()-13)/2),0)),"",OFFSET(#REF!,INT((ROW()-13)/2),0)),IF(ISBLANK(OFFSET('9. METAS'!$V$20,INT((ROW()-14)/2),0)),"",OFFSET('9. METAS'!$V$20,INT((ROW()-14)/2),0)))</f>
        <v/>
      </c>
      <c r="L70" s="136" t="str">
        <f ca="1">IF(MOD(ROW()-13,2)=0,IF(ISBLANK(OFFSET(#REF!,INT((ROW()-13)/2),0)),"",OFFSET(#REF!,INT((ROW()-13)/2),0)),IF(ISBLANK(OFFSET('9. METAS'!$W$20,INT((ROW()-14)/2),0)),"",OFFSET('9. METAS'!$W$20,INT((ROW()-14)/2),0)))</f>
        <v/>
      </c>
      <c r="M70" s="137" t="str">
        <f ca="1">IF(MOD(ROW()-13,2)=0,IF(ISBLANK(OFFSET(#REF!,INT((ROW()-13)/2),0)),"",OFFSET(#REF!,INT((ROW()-13)/2),0)),IF(ISBLANK(OFFSET('9. METAS'!$X$20,INT((ROW()-14)/2),0)),"",OFFSET('9. METAS'!$X$20,INT((ROW()-14)/2),0)))</f>
        <v/>
      </c>
      <c r="N70" s="537"/>
      <c r="O70" s="508"/>
      <c r="P70" s="539"/>
    </row>
    <row r="71" spans="3:16">
      <c r="C71" s="486" t="str">
        <f ca="1">IF(ISBLANK(OFFSET('5. Pp (3 años)'!$C$46,INT((ROW()-13)/2),0)),"",OFFSET('5. Pp (3 años)'!$C$46,INT((ROW()-13)/2),0))</f>
        <v/>
      </c>
      <c r="D71" s="488" t="str">
        <f ca="1">IF(ISBLANK(OFFSET('5. Pp (3 años)'!$D$46,INT((ROW()-13)/2),0)),"",OFFSET('5. Pp (3 años)'!$D$46,INT((ROW()-13)/2),0))</f>
        <v/>
      </c>
      <c r="E71" s="488" t="str">
        <f ca="1">IF(ISBLANK(OFFSET('5. Pp (3 años)'!$E$46,INT((ROW()-13)/2),0)),"",OFFSET('5. Pp (3 años)'!$E$46,INT((ROW()-13)/2),0))</f>
        <v/>
      </c>
      <c r="F71" s="490" t="str">
        <f ca="1">IF(ISBLANK(OFFSET('5. Pp (3 años)'!$K$46,INT((ROW()-13)/2),0)),"",OFFSET('5. Pp (3 años)'!$K$46,INT((ROW()-13)/2),0))</f>
        <v/>
      </c>
      <c r="G71" s="492" t="str">
        <f ca="1">IF(ISBLANK(OFFSET('5. Pp (3 años)'!$H$46,INT((ROW()-13)/2),0)),"",OFFSET('5. Pp (3 años)'!$H$46,INT((ROW()-13)/2),0))</f>
        <v/>
      </c>
      <c r="H71" s="535" t="str">
        <f ca="1">IF(ISBLANK(OFFSET('9. METAS'!$L$20,INT((ROW()-13)/2),0)),"",OFFSET('9. METAS'!$L$20,INT((ROW()-13)/2),0))</f>
        <v/>
      </c>
      <c r="I71" s="479"/>
      <c r="J71" s="135" t="e">
        <f ca="1">IF(MOD(ROW()-13,2)=0,IF(ISBLANK(OFFSET(#REF!,INT((ROW()-13)/2),0)),"",OFFSET(#REF!,INT((ROW()-13)/2),0)),IF(ISBLANK(OFFSET('9. METAS'!$U$20,INT((ROW()-14)/2),0)),"",OFFSET('9. METAS'!$U$20,INT((ROW()-14)/2),0)))</f>
        <v>#REF!</v>
      </c>
      <c r="K71" s="136" t="e">
        <f ca="1">IF(MOD(ROW()-13,2)=0,IF(ISBLANK(OFFSET(#REF!,INT((ROW()-13)/2),0)),"",OFFSET(#REF!,INT((ROW()-13)/2),0)),IF(ISBLANK(OFFSET('9. METAS'!$V$20,INT((ROW()-14)/2),0)),"",OFFSET('9. METAS'!$V$20,INT((ROW()-14)/2),0)))</f>
        <v>#REF!</v>
      </c>
      <c r="L71" s="136" t="e">
        <f ca="1">IF(MOD(ROW()-13,2)=0,IF(ISBLANK(OFFSET(#REF!,INT((ROW()-13)/2),0)),"",OFFSET(#REF!,INT((ROW()-13)/2),0)),IF(ISBLANK(OFFSET('9. METAS'!$W$20,INT((ROW()-14)/2),0)),"",OFFSET('9. METAS'!$W$20,INT((ROW()-14)/2),0)))</f>
        <v>#REF!</v>
      </c>
      <c r="M71" s="137" t="e">
        <f ca="1">IF(MOD(ROW()-13,2)=0,IF(ISBLANK(OFFSET(#REF!,INT((ROW()-13)/2),0)),"",OFFSET(#REF!,INT((ROW()-13)/2),0)),IF(ISBLANK(OFFSET('9. METAS'!$X$20,INT((ROW()-14)/2),0)),"",OFFSET('9. METAS'!$X$20,INT((ROW()-14)/2),0)))</f>
        <v>#REF!</v>
      </c>
      <c r="N71" s="536" t="str">
        <f t="shared" ref="N71" ca="1" si="54">IFERROR(J71/J72,"ND")</f>
        <v>ND</v>
      </c>
      <c r="O71" s="507" t="str">
        <f t="shared" ref="O71" ca="1" si="55">IFERROR(((J71+K71+L71)/H71),"ND")</f>
        <v>ND</v>
      </c>
      <c r="P71" s="538"/>
    </row>
    <row r="72" spans="3:16">
      <c r="C72" s="498"/>
      <c r="D72" s="488"/>
      <c r="E72" s="488"/>
      <c r="F72" s="490"/>
      <c r="G72" s="492"/>
      <c r="H72" s="535"/>
      <c r="I72" s="480"/>
      <c r="J72" s="135" t="str">
        <f ca="1">IF(MOD(ROW()-13,2)=0,IF(ISBLANK(OFFSET(#REF!,INT((ROW()-13)/2),0)),"",OFFSET(#REF!,INT((ROW()-13)/2),0)),IF(ISBLANK(OFFSET('9. METAS'!$U$20,INT((ROW()-14)/2),0)),"",OFFSET('9. METAS'!$U$20,INT((ROW()-14)/2),0)))</f>
        <v/>
      </c>
      <c r="K72" s="136" t="str">
        <f ca="1">IF(MOD(ROW()-13,2)=0,IF(ISBLANK(OFFSET(#REF!,INT((ROW()-13)/2),0)),"",OFFSET(#REF!,INT((ROW()-13)/2),0)),IF(ISBLANK(OFFSET('9. METAS'!$V$20,INT((ROW()-14)/2),0)),"",OFFSET('9. METAS'!$V$20,INT((ROW()-14)/2),0)))</f>
        <v/>
      </c>
      <c r="L72" s="136" t="str">
        <f ca="1">IF(MOD(ROW()-13,2)=0,IF(ISBLANK(OFFSET(#REF!,INT((ROW()-13)/2),0)),"",OFFSET(#REF!,INT((ROW()-13)/2),0)),IF(ISBLANK(OFFSET('9. METAS'!$W$20,INT((ROW()-14)/2),0)),"",OFFSET('9. METAS'!$W$20,INT((ROW()-14)/2),0)))</f>
        <v/>
      </c>
      <c r="M72" s="137" t="str">
        <f ca="1">IF(MOD(ROW()-13,2)=0,IF(ISBLANK(OFFSET(#REF!,INT((ROW()-13)/2),0)),"",OFFSET(#REF!,INT((ROW()-13)/2),0)),IF(ISBLANK(OFFSET('9. METAS'!$X$20,INT((ROW()-14)/2),0)),"",OFFSET('9. METAS'!$X$20,INT((ROW()-14)/2),0)))</f>
        <v/>
      </c>
      <c r="N72" s="537"/>
      <c r="O72" s="508"/>
      <c r="P72" s="539"/>
    </row>
    <row r="73" spans="3:16">
      <c r="C73" s="486" t="str">
        <f ca="1">IF(ISBLANK(OFFSET('5. Pp (3 años)'!$C$46,INT((ROW()-13)/2),0)),"",OFFSET('5. Pp (3 años)'!$C$46,INT((ROW()-13)/2),0))</f>
        <v/>
      </c>
      <c r="D73" s="488" t="str">
        <f ca="1">IF(ISBLANK(OFFSET('5. Pp (3 años)'!$D$46,INT((ROW()-13)/2),0)),"",OFFSET('5. Pp (3 años)'!$D$46,INT((ROW()-13)/2),0))</f>
        <v/>
      </c>
      <c r="E73" s="488" t="str">
        <f ca="1">IF(ISBLANK(OFFSET('5. Pp (3 años)'!$E$46,INT((ROW()-13)/2),0)),"",OFFSET('5. Pp (3 años)'!$E$46,INT((ROW()-13)/2),0))</f>
        <v/>
      </c>
      <c r="F73" s="490" t="str">
        <f ca="1">IF(ISBLANK(OFFSET('5. Pp (3 años)'!$K$46,INT((ROW()-13)/2),0)),"",OFFSET('5. Pp (3 años)'!$K$46,INT((ROW()-13)/2),0))</f>
        <v/>
      </c>
      <c r="G73" s="492" t="str">
        <f ca="1">IF(ISBLANK(OFFSET('5. Pp (3 años)'!$H$46,INT((ROW()-13)/2),0)),"",OFFSET('5. Pp (3 años)'!$H$46,INT((ROW()-13)/2),0))</f>
        <v/>
      </c>
      <c r="H73" s="535" t="str">
        <f ca="1">IF(ISBLANK(OFFSET('9. METAS'!$L$20,INT((ROW()-13)/2),0)),"",OFFSET('9. METAS'!$L$20,INT((ROW()-13)/2),0))</f>
        <v/>
      </c>
      <c r="I73" s="479"/>
      <c r="J73" s="135" t="e">
        <f ca="1">IF(MOD(ROW()-13,2)=0,IF(ISBLANK(OFFSET(#REF!,INT((ROW()-13)/2),0)),"",OFFSET(#REF!,INT((ROW()-13)/2),0)),IF(ISBLANK(OFFSET('9. METAS'!$U$20,INT((ROW()-14)/2),0)),"",OFFSET('9. METAS'!$U$20,INT((ROW()-14)/2),0)))</f>
        <v>#REF!</v>
      </c>
      <c r="K73" s="136" t="e">
        <f ca="1">IF(MOD(ROW()-13,2)=0,IF(ISBLANK(OFFSET(#REF!,INT((ROW()-13)/2),0)),"",OFFSET(#REF!,INT((ROW()-13)/2),0)),IF(ISBLANK(OFFSET('9. METAS'!$V$20,INT((ROW()-14)/2),0)),"",OFFSET('9. METAS'!$V$20,INT((ROW()-14)/2),0)))</f>
        <v>#REF!</v>
      </c>
      <c r="L73" s="136" t="e">
        <f ca="1">IF(MOD(ROW()-13,2)=0,IF(ISBLANK(OFFSET(#REF!,INT((ROW()-13)/2),0)),"",OFFSET(#REF!,INT((ROW()-13)/2),0)),IF(ISBLANK(OFFSET('9. METAS'!$W$20,INT((ROW()-14)/2),0)),"",OFFSET('9. METAS'!$W$20,INT((ROW()-14)/2),0)))</f>
        <v>#REF!</v>
      </c>
      <c r="M73" s="137" t="e">
        <f ca="1">IF(MOD(ROW()-13,2)=0,IF(ISBLANK(OFFSET(#REF!,INT((ROW()-13)/2),0)),"",OFFSET(#REF!,INT((ROW()-13)/2),0)),IF(ISBLANK(OFFSET('9. METAS'!$X$20,INT((ROW()-14)/2),0)),"",OFFSET('9. METAS'!$X$20,INT((ROW()-14)/2),0)))</f>
        <v>#REF!</v>
      </c>
      <c r="N73" s="536" t="str">
        <f t="shared" ref="N73" ca="1" si="56">IFERROR(J73/J74,"ND")</f>
        <v>ND</v>
      </c>
      <c r="O73" s="507" t="str">
        <f t="shared" ref="O73" ca="1" si="57">IFERROR(((J73+K73+L73)/H73),"ND")</f>
        <v>ND</v>
      </c>
      <c r="P73" s="538"/>
    </row>
    <row r="74" spans="3:16">
      <c r="C74" s="498"/>
      <c r="D74" s="488"/>
      <c r="E74" s="488"/>
      <c r="F74" s="490"/>
      <c r="G74" s="492"/>
      <c r="H74" s="535"/>
      <c r="I74" s="480"/>
      <c r="J74" s="135" t="str">
        <f ca="1">IF(MOD(ROW()-13,2)=0,IF(ISBLANK(OFFSET(#REF!,INT((ROW()-13)/2),0)),"",OFFSET(#REF!,INT((ROW()-13)/2),0)),IF(ISBLANK(OFFSET('9. METAS'!$U$20,INT((ROW()-14)/2),0)),"",OFFSET('9. METAS'!$U$20,INT((ROW()-14)/2),0)))</f>
        <v/>
      </c>
      <c r="K74" s="136" t="str">
        <f ca="1">IF(MOD(ROW()-13,2)=0,IF(ISBLANK(OFFSET(#REF!,INT((ROW()-13)/2),0)),"",OFFSET(#REF!,INT((ROW()-13)/2),0)),IF(ISBLANK(OFFSET('9. METAS'!$V$20,INT((ROW()-14)/2),0)),"",OFFSET('9. METAS'!$V$20,INT((ROW()-14)/2),0)))</f>
        <v/>
      </c>
      <c r="L74" s="136" t="str">
        <f ca="1">IF(MOD(ROW()-13,2)=0,IF(ISBLANK(OFFSET(#REF!,INT((ROW()-13)/2),0)),"",OFFSET(#REF!,INT((ROW()-13)/2),0)),IF(ISBLANK(OFFSET('9. METAS'!$W$20,INT((ROW()-14)/2),0)),"",OFFSET('9. METAS'!$W$20,INT((ROW()-14)/2),0)))</f>
        <v/>
      </c>
      <c r="M74" s="137" t="str">
        <f ca="1">IF(MOD(ROW()-13,2)=0,IF(ISBLANK(OFFSET(#REF!,INT((ROW()-13)/2),0)),"",OFFSET(#REF!,INT((ROW()-13)/2),0)),IF(ISBLANK(OFFSET('9. METAS'!$X$20,INT((ROW()-14)/2),0)),"",OFFSET('9. METAS'!$X$20,INT((ROW()-14)/2),0)))</f>
        <v/>
      </c>
      <c r="N74" s="537"/>
      <c r="O74" s="508"/>
      <c r="P74" s="539"/>
    </row>
    <row r="75" spans="3:16">
      <c r="C75" s="486" t="str">
        <f ca="1">IF(ISBLANK(OFFSET('5. Pp (3 años)'!$C$46,INT((ROW()-13)/2),0)),"",OFFSET('5. Pp (3 años)'!$C$46,INT((ROW()-13)/2),0))</f>
        <v/>
      </c>
      <c r="D75" s="488" t="str">
        <f ca="1">IF(ISBLANK(OFFSET('5. Pp (3 años)'!$D$46,INT((ROW()-13)/2),0)),"",OFFSET('5. Pp (3 años)'!$D$46,INT((ROW()-13)/2),0))</f>
        <v/>
      </c>
      <c r="E75" s="488" t="str">
        <f ca="1">IF(ISBLANK(OFFSET('5. Pp (3 años)'!$E$46,INT((ROW()-13)/2),0)),"",OFFSET('5. Pp (3 años)'!$E$46,INT((ROW()-13)/2),0))</f>
        <v/>
      </c>
      <c r="F75" s="490" t="str">
        <f ca="1">IF(ISBLANK(OFFSET('5. Pp (3 años)'!$K$46,INT((ROW()-13)/2),0)),"",OFFSET('5. Pp (3 años)'!$K$46,INT((ROW()-13)/2),0))</f>
        <v/>
      </c>
      <c r="G75" s="492" t="str">
        <f ca="1">IF(ISBLANK(OFFSET('5. Pp (3 años)'!$H$46,INT((ROW()-13)/2),0)),"",OFFSET('5. Pp (3 años)'!$H$46,INT((ROW()-13)/2),0))</f>
        <v/>
      </c>
      <c r="H75" s="535" t="str">
        <f ca="1">IF(ISBLANK(OFFSET('9. METAS'!$L$20,INT((ROW()-13)/2),0)),"",OFFSET('9. METAS'!$L$20,INT((ROW()-13)/2),0))</f>
        <v/>
      </c>
      <c r="I75" s="479"/>
      <c r="J75" s="135" t="e">
        <f ca="1">IF(MOD(ROW()-13,2)=0,IF(ISBLANK(OFFSET(#REF!,INT((ROW()-13)/2),0)),"",OFFSET(#REF!,INT((ROW()-13)/2),0)),IF(ISBLANK(OFFSET('9. METAS'!$U$20,INT((ROW()-14)/2),0)),"",OFFSET('9. METAS'!$U$20,INT((ROW()-14)/2),0)))</f>
        <v>#REF!</v>
      </c>
      <c r="K75" s="136" t="e">
        <f ca="1">IF(MOD(ROW()-13,2)=0,IF(ISBLANK(OFFSET(#REF!,INT((ROW()-13)/2),0)),"",OFFSET(#REF!,INT((ROW()-13)/2),0)),IF(ISBLANK(OFFSET('9. METAS'!$V$20,INT((ROW()-14)/2),0)),"",OFFSET('9. METAS'!$V$20,INT((ROW()-14)/2),0)))</f>
        <v>#REF!</v>
      </c>
      <c r="L75" s="136" t="e">
        <f ca="1">IF(MOD(ROW()-13,2)=0,IF(ISBLANK(OFFSET(#REF!,INT((ROW()-13)/2),0)),"",OFFSET(#REF!,INT((ROW()-13)/2),0)),IF(ISBLANK(OFFSET('9. METAS'!$W$20,INT((ROW()-14)/2),0)),"",OFFSET('9. METAS'!$W$20,INT((ROW()-14)/2),0)))</f>
        <v>#REF!</v>
      </c>
      <c r="M75" s="137" t="e">
        <f ca="1">IF(MOD(ROW()-13,2)=0,IF(ISBLANK(OFFSET(#REF!,INT((ROW()-13)/2),0)),"",OFFSET(#REF!,INT((ROW()-13)/2),0)),IF(ISBLANK(OFFSET('9. METAS'!$X$20,INT((ROW()-14)/2),0)),"",OFFSET('9. METAS'!$X$20,INT((ROW()-14)/2),0)))</f>
        <v>#REF!</v>
      </c>
      <c r="N75" s="536" t="str">
        <f t="shared" ref="N75" ca="1" si="58">IFERROR(J75/J76,"ND")</f>
        <v>ND</v>
      </c>
      <c r="O75" s="507" t="str">
        <f t="shared" ref="O75" ca="1" si="59">IFERROR(((J75+K75+L75)/H75),"ND")</f>
        <v>ND</v>
      </c>
      <c r="P75" s="538"/>
    </row>
    <row r="76" spans="3:16">
      <c r="C76" s="498"/>
      <c r="D76" s="488"/>
      <c r="E76" s="488"/>
      <c r="F76" s="490"/>
      <c r="G76" s="492"/>
      <c r="H76" s="535"/>
      <c r="I76" s="480"/>
      <c r="J76" s="135" t="str">
        <f ca="1">IF(MOD(ROW()-13,2)=0,IF(ISBLANK(OFFSET(#REF!,INT((ROW()-13)/2),0)),"",OFFSET(#REF!,INT((ROW()-13)/2),0)),IF(ISBLANK(OFFSET('9. METAS'!$U$20,INT((ROW()-14)/2),0)),"",OFFSET('9. METAS'!$U$20,INT((ROW()-14)/2),0)))</f>
        <v/>
      </c>
      <c r="K76" s="136" t="str">
        <f ca="1">IF(MOD(ROW()-13,2)=0,IF(ISBLANK(OFFSET(#REF!,INT((ROW()-13)/2),0)),"",OFFSET(#REF!,INT((ROW()-13)/2),0)),IF(ISBLANK(OFFSET('9. METAS'!$V$20,INT((ROW()-14)/2),0)),"",OFFSET('9. METAS'!$V$20,INT((ROW()-14)/2),0)))</f>
        <v/>
      </c>
      <c r="L76" s="136" t="str">
        <f ca="1">IF(MOD(ROW()-13,2)=0,IF(ISBLANK(OFFSET(#REF!,INT((ROW()-13)/2),0)),"",OFFSET(#REF!,INT((ROW()-13)/2),0)),IF(ISBLANK(OFFSET('9. METAS'!$W$20,INT((ROW()-14)/2),0)),"",OFFSET('9. METAS'!$W$20,INT((ROW()-14)/2),0)))</f>
        <v/>
      </c>
      <c r="M76" s="137" t="str">
        <f ca="1">IF(MOD(ROW()-13,2)=0,IF(ISBLANK(OFFSET(#REF!,INT((ROW()-13)/2),0)),"",OFFSET(#REF!,INT((ROW()-13)/2),0)),IF(ISBLANK(OFFSET('9. METAS'!$X$20,INT((ROW()-14)/2),0)),"",OFFSET('9. METAS'!$X$20,INT((ROW()-14)/2),0)))</f>
        <v/>
      </c>
      <c r="N76" s="537"/>
      <c r="O76" s="508"/>
      <c r="P76" s="539"/>
    </row>
    <row r="77" spans="3:16">
      <c r="C77" s="486" t="str">
        <f ca="1">IF(ISBLANK(OFFSET('5. Pp (3 años)'!$C$46,INT((ROW()-13)/2),0)),"",OFFSET('5. Pp (3 años)'!$C$46,INT((ROW()-13)/2),0))</f>
        <v/>
      </c>
      <c r="D77" s="488" t="str">
        <f ca="1">IF(ISBLANK(OFFSET('5. Pp (3 años)'!$D$46,INT((ROW()-13)/2),0)),"",OFFSET('5. Pp (3 años)'!$D$46,INT((ROW()-13)/2),0))</f>
        <v/>
      </c>
      <c r="E77" s="488" t="str">
        <f ca="1">IF(ISBLANK(OFFSET('5. Pp (3 años)'!$E$46,INT((ROW()-13)/2),0)),"",OFFSET('5. Pp (3 años)'!$E$46,INT((ROW()-13)/2),0))</f>
        <v/>
      </c>
      <c r="F77" s="490" t="str">
        <f ca="1">IF(ISBLANK(OFFSET('5. Pp (3 años)'!$K$46,INT((ROW()-13)/2),0)),"",OFFSET('5. Pp (3 años)'!$K$46,INT((ROW()-13)/2),0))</f>
        <v/>
      </c>
      <c r="G77" s="492" t="str">
        <f ca="1">IF(ISBLANK(OFFSET('5. Pp (3 años)'!$H$46,INT((ROW()-13)/2),0)),"",OFFSET('5. Pp (3 años)'!$H$46,INT((ROW()-13)/2),0))</f>
        <v/>
      </c>
      <c r="H77" s="535" t="str">
        <f ca="1">IF(ISBLANK(OFFSET('9. METAS'!$L$20,INT((ROW()-13)/2),0)),"",OFFSET('9. METAS'!$L$20,INT((ROW()-13)/2),0))</f>
        <v/>
      </c>
      <c r="I77" s="479"/>
      <c r="J77" s="135" t="e">
        <f ca="1">IF(MOD(ROW()-13,2)=0,IF(ISBLANK(OFFSET(#REF!,INT((ROW()-13)/2),0)),"",OFFSET(#REF!,INT((ROW()-13)/2),0)),IF(ISBLANK(OFFSET('9. METAS'!$U$20,INT((ROW()-14)/2),0)),"",OFFSET('9. METAS'!$U$20,INT((ROW()-14)/2),0)))</f>
        <v>#REF!</v>
      </c>
      <c r="K77" s="136" t="e">
        <f ca="1">IF(MOD(ROW()-13,2)=0,IF(ISBLANK(OFFSET(#REF!,INT((ROW()-13)/2),0)),"",OFFSET(#REF!,INT((ROW()-13)/2),0)),IF(ISBLANK(OFFSET('9. METAS'!$V$20,INT((ROW()-14)/2),0)),"",OFFSET('9. METAS'!$V$20,INT((ROW()-14)/2),0)))</f>
        <v>#REF!</v>
      </c>
      <c r="L77" s="136" t="e">
        <f ca="1">IF(MOD(ROW()-13,2)=0,IF(ISBLANK(OFFSET(#REF!,INT((ROW()-13)/2),0)),"",OFFSET(#REF!,INT((ROW()-13)/2),0)),IF(ISBLANK(OFFSET('9. METAS'!$W$20,INT((ROW()-14)/2),0)),"",OFFSET('9. METAS'!$W$20,INT((ROW()-14)/2),0)))</f>
        <v>#REF!</v>
      </c>
      <c r="M77" s="137" t="e">
        <f ca="1">IF(MOD(ROW()-13,2)=0,IF(ISBLANK(OFFSET(#REF!,INT((ROW()-13)/2),0)),"",OFFSET(#REF!,INT((ROW()-13)/2),0)),IF(ISBLANK(OFFSET('9. METAS'!$X$20,INT((ROW()-14)/2),0)),"",OFFSET('9. METAS'!$X$20,INT((ROW()-14)/2),0)))</f>
        <v>#REF!</v>
      </c>
      <c r="N77" s="536" t="str">
        <f t="shared" ref="N77" ca="1" si="60">IFERROR(J77/J78,"ND")</f>
        <v>ND</v>
      </c>
      <c r="O77" s="507" t="str">
        <f t="shared" ref="O77" ca="1" si="61">IFERROR(((J77+K77+L77)/H77),"ND")</f>
        <v>ND</v>
      </c>
      <c r="P77" s="538"/>
    </row>
    <row r="78" spans="3:16">
      <c r="C78" s="498"/>
      <c r="D78" s="488"/>
      <c r="E78" s="488"/>
      <c r="F78" s="490"/>
      <c r="G78" s="492"/>
      <c r="H78" s="535"/>
      <c r="I78" s="480"/>
      <c r="J78" s="135" t="str">
        <f ca="1">IF(MOD(ROW()-13,2)=0,IF(ISBLANK(OFFSET(#REF!,INT((ROW()-13)/2),0)),"",OFFSET(#REF!,INT((ROW()-13)/2),0)),IF(ISBLANK(OFFSET('9. METAS'!$U$20,INT((ROW()-14)/2),0)),"",OFFSET('9. METAS'!$U$20,INT((ROW()-14)/2),0)))</f>
        <v/>
      </c>
      <c r="K78" s="136" t="str">
        <f ca="1">IF(MOD(ROW()-13,2)=0,IF(ISBLANK(OFFSET(#REF!,INT((ROW()-13)/2),0)),"",OFFSET(#REF!,INT((ROW()-13)/2),0)),IF(ISBLANK(OFFSET('9. METAS'!$V$20,INT((ROW()-14)/2),0)),"",OFFSET('9. METAS'!$V$20,INT((ROW()-14)/2),0)))</f>
        <v/>
      </c>
      <c r="L78" s="136" t="str">
        <f ca="1">IF(MOD(ROW()-13,2)=0,IF(ISBLANK(OFFSET(#REF!,INT((ROW()-13)/2),0)),"",OFFSET(#REF!,INT((ROW()-13)/2),0)),IF(ISBLANK(OFFSET('9. METAS'!$W$20,INT((ROW()-14)/2),0)),"",OFFSET('9. METAS'!$W$20,INT((ROW()-14)/2),0)))</f>
        <v/>
      </c>
      <c r="M78" s="137" t="str">
        <f ca="1">IF(MOD(ROW()-13,2)=0,IF(ISBLANK(OFFSET(#REF!,INT((ROW()-13)/2),0)),"",OFFSET(#REF!,INT((ROW()-13)/2),0)),IF(ISBLANK(OFFSET('9. METAS'!$X$20,INT((ROW()-14)/2),0)),"",OFFSET('9. METAS'!$X$20,INT((ROW()-14)/2),0)))</f>
        <v/>
      </c>
      <c r="N78" s="537"/>
      <c r="O78" s="508"/>
      <c r="P78" s="539"/>
    </row>
    <row r="79" spans="3:16">
      <c r="C79" s="486" t="str">
        <f ca="1">IF(ISBLANK(OFFSET('5. Pp (3 años)'!$C$46,INT((ROW()-13)/2),0)),"",OFFSET('5. Pp (3 años)'!$C$46,INT((ROW()-13)/2),0))</f>
        <v/>
      </c>
      <c r="D79" s="488" t="str">
        <f ca="1">IF(ISBLANK(OFFSET('5. Pp (3 años)'!$D$46,INT((ROW()-13)/2),0)),"",OFFSET('5. Pp (3 años)'!$D$46,INT((ROW()-13)/2),0))</f>
        <v/>
      </c>
      <c r="E79" s="488" t="str">
        <f ca="1">IF(ISBLANK(OFFSET('5. Pp (3 años)'!$E$46,INT((ROW()-13)/2),0)),"",OFFSET('5. Pp (3 años)'!$E$46,INT((ROW()-13)/2),0))</f>
        <v/>
      </c>
      <c r="F79" s="490" t="str">
        <f ca="1">IF(ISBLANK(OFFSET('5. Pp (3 años)'!$K$46,INT((ROW()-13)/2),0)),"",OFFSET('5. Pp (3 años)'!$K$46,INT((ROW()-13)/2),0))</f>
        <v/>
      </c>
      <c r="G79" s="492" t="str">
        <f ca="1">IF(ISBLANK(OFFSET('5. Pp (3 años)'!$H$46,INT((ROW()-13)/2),0)),"",OFFSET('5. Pp (3 años)'!$H$46,INT((ROW()-13)/2),0))</f>
        <v/>
      </c>
      <c r="H79" s="535" t="str">
        <f ca="1">IF(ISBLANK(OFFSET('9. METAS'!$L$20,INT((ROW()-13)/2),0)),"",OFFSET('9. METAS'!$L$20,INT((ROW()-13)/2),0))</f>
        <v/>
      </c>
      <c r="I79" s="479"/>
      <c r="J79" s="135" t="e">
        <f ca="1">IF(MOD(ROW()-13,2)=0,IF(ISBLANK(OFFSET(#REF!,INT((ROW()-13)/2),0)),"",OFFSET(#REF!,INT((ROW()-13)/2),0)),IF(ISBLANK(OFFSET('9. METAS'!$U$20,INT((ROW()-14)/2),0)),"",OFFSET('9. METAS'!$U$20,INT((ROW()-14)/2),0)))</f>
        <v>#REF!</v>
      </c>
      <c r="K79" s="136" t="e">
        <f ca="1">IF(MOD(ROW()-13,2)=0,IF(ISBLANK(OFFSET(#REF!,INT((ROW()-13)/2),0)),"",OFFSET(#REF!,INT((ROW()-13)/2),0)),IF(ISBLANK(OFFSET('9. METAS'!$V$20,INT((ROW()-14)/2),0)),"",OFFSET('9. METAS'!$V$20,INT((ROW()-14)/2),0)))</f>
        <v>#REF!</v>
      </c>
      <c r="L79" s="136" t="e">
        <f ca="1">IF(MOD(ROW()-13,2)=0,IF(ISBLANK(OFFSET(#REF!,INT((ROW()-13)/2),0)),"",OFFSET(#REF!,INT((ROW()-13)/2),0)),IF(ISBLANK(OFFSET('9. METAS'!$W$20,INT((ROW()-14)/2),0)),"",OFFSET('9. METAS'!$W$20,INT((ROW()-14)/2),0)))</f>
        <v>#REF!</v>
      </c>
      <c r="M79" s="137" t="e">
        <f ca="1">IF(MOD(ROW()-13,2)=0,IF(ISBLANK(OFFSET(#REF!,INT((ROW()-13)/2),0)),"",OFFSET(#REF!,INT((ROW()-13)/2),0)),IF(ISBLANK(OFFSET('9. METAS'!$X$20,INT((ROW()-14)/2),0)),"",OFFSET('9. METAS'!$X$20,INT((ROW()-14)/2),0)))</f>
        <v>#REF!</v>
      </c>
      <c r="N79" s="536" t="str">
        <f t="shared" ref="N79" ca="1" si="62">IFERROR(J79/J80,"ND")</f>
        <v>ND</v>
      </c>
      <c r="O79" s="507" t="str">
        <f t="shared" ref="O79" ca="1" si="63">IFERROR(((J79+K79+L79)/H79),"ND")</f>
        <v>ND</v>
      </c>
      <c r="P79" s="538"/>
    </row>
    <row r="80" spans="3:16">
      <c r="C80" s="498"/>
      <c r="D80" s="488"/>
      <c r="E80" s="488"/>
      <c r="F80" s="490"/>
      <c r="G80" s="492"/>
      <c r="H80" s="535"/>
      <c r="I80" s="480"/>
      <c r="J80" s="135" t="str">
        <f ca="1">IF(MOD(ROW()-13,2)=0,IF(ISBLANK(OFFSET(#REF!,INT((ROW()-13)/2),0)),"",OFFSET(#REF!,INT((ROW()-13)/2),0)),IF(ISBLANK(OFFSET('9. METAS'!$U$20,INT((ROW()-14)/2),0)),"",OFFSET('9. METAS'!$U$20,INT((ROW()-14)/2),0)))</f>
        <v/>
      </c>
      <c r="K80" s="136" t="str">
        <f ca="1">IF(MOD(ROW()-13,2)=0,IF(ISBLANK(OFFSET(#REF!,INT((ROW()-13)/2),0)),"",OFFSET(#REF!,INT((ROW()-13)/2),0)),IF(ISBLANK(OFFSET('9. METAS'!$V$20,INT((ROW()-14)/2),0)),"",OFFSET('9. METAS'!$V$20,INT((ROW()-14)/2),0)))</f>
        <v/>
      </c>
      <c r="L80" s="136" t="str">
        <f ca="1">IF(MOD(ROW()-13,2)=0,IF(ISBLANK(OFFSET(#REF!,INT((ROW()-13)/2),0)),"",OFFSET(#REF!,INT((ROW()-13)/2),0)),IF(ISBLANK(OFFSET('9. METAS'!$W$20,INT((ROW()-14)/2),0)),"",OFFSET('9. METAS'!$W$20,INT((ROW()-14)/2),0)))</f>
        <v/>
      </c>
      <c r="M80" s="137" t="str">
        <f ca="1">IF(MOD(ROW()-13,2)=0,IF(ISBLANK(OFFSET(#REF!,INT((ROW()-13)/2),0)),"",OFFSET(#REF!,INT((ROW()-13)/2),0)),IF(ISBLANK(OFFSET('9. METAS'!$X$20,INT((ROW()-14)/2),0)),"",OFFSET('9. METAS'!$X$20,INT((ROW()-14)/2),0)))</f>
        <v/>
      </c>
      <c r="N80" s="537"/>
      <c r="O80" s="508"/>
      <c r="P80" s="539"/>
    </row>
    <row r="81" spans="3:16">
      <c r="C81" s="486" t="str">
        <f ca="1">IF(ISBLANK(OFFSET('5. Pp (3 años)'!$C$46,INT((ROW()-13)/2),0)),"",OFFSET('5. Pp (3 años)'!$C$46,INT((ROW()-13)/2),0))</f>
        <v/>
      </c>
      <c r="D81" s="488" t="str">
        <f ca="1">IF(ISBLANK(OFFSET('5. Pp (3 años)'!$D$46,INT((ROW()-13)/2),0)),"",OFFSET('5. Pp (3 años)'!$D$46,INT((ROW()-13)/2),0))</f>
        <v/>
      </c>
      <c r="E81" s="488" t="str">
        <f ca="1">IF(ISBLANK(OFFSET('5. Pp (3 años)'!$E$46,INT((ROW()-13)/2),0)),"",OFFSET('5. Pp (3 años)'!$E$46,INT((ROW()-13)/2),0))</f>
        <v/>
      </c>
      <c r="F81" s="490" t="str">
        <f ca="1">IF(ISBLANK(OFFSET('5. Pp (3 años)'!$K$46,INT((ROW()-13)/2),0)),"",OFFSET('5. Pp (3 años)'!$K$46,INT((ROW()-13)/2),0))</f>
        <v/>
      </c>
      <c r="G81" s="492" t="str">
        <f ca="1">IF(ISBLANK(OFFSET('5. Pp (3 años)'!$H$46,INT((ROW()-13)/2),0)),"",OFFSET('5. Pp (3 años)'!$H$46,INT((ROW()-13)/2),0))</f>
        <v/>
      </c>
      <c r="H81" s="535" t="str">
        <f ca="1">IF(ISBLANK(OFFSET('9. METAS'!$L$20,INT((ROW()-13)/2),0)),"",OFFSET('9. METAS'!$L$20,INT((ROW()-13)/2),0))</f>
        <v/>
      </c>
      <c r="I81" s="479"/>
      <c r="J81" s="135" t="e">
        <f ca="1">IF(MOD(ROW()-13,2)=0,IF(ISBLANK(OFFSET(#REF!,INT((ROW()-13)/2),0)),"",OFFSET(#REF!,INT((ROW()-13)/2),0)),IF(ISBLANK(OFFSET('9. METAS'!$U$20,INT((ROW()-14)/2),0)),"",OFFSET('9. METAS'!$U$20,INT((ROW()-14)/2),0)))</f>
        <v>#REF!</v>
      </c>
      <c r="K81" s="136" t="e">
        <f ca="1">IF(MOD(ROW()-13,2)=0,IF(ISBLANK(OFFSET(#REF!,INT((ROW()-13)/2),0)),"",OFFSET(#REF!,INT((ROW()-13)/2),0)),IF(ISBLANK(OFFSET('9. METAS'!$V$20,INT((ROW()-14)/2),0)),"",OFFSET('9. METAS'!$V$20,INT((ROW()-14)/2),0)))</f>
        <v>#REF!</v>
      </c>
      <c r="L81" s="136" t="e">
        <f ca="1">IF(MOD(ROW()-13,2)=0,IF(ISBLANK(OFFSET(#REF!,INT((ROW()-13)/2),0)),"",OFFSET(#REF!,INT((ROW()-13)/2),0)),IF(ISBLANK(OFFSET('9. METAS'!$W$20,INT((ROW()-14)/2),0)),"",OFFSET('9. METAS'!$W$20,INT((ROW()-14)/2),0)))</f>
        <v>#REF!</v>
      </c>
      <c r="M81" s="137" t="e">
        <f ca="1">IF(MOD(ROW()-13,2)=0,IF(ISBLANK(OFFSET(#REF!,INT((ROW()-13)/2),0)),"",OFFSET(#REF!,INT((ROW()-13)/2),0)),IF(ISBLANK(OFFSET('9. METAS'!$X$20,INT((ROW()-14)/2),0)),"",OFFSET('9. METAS'!$X$20,INT((ROW()-14)/2),0)))</f>
        <v>#REF!</v>
      </c>
      <c r="N81" s="536" t="str">
        <f t="shared" ref="N81" ca="1" si="64">IFERROR(J81/J82,"ND")</f>
        <v>ND</v>
      </c>
      <c r="O81" s="507" t="str">
        <f t="shared" ref="O81" ca="1" si="65">IFERROR(((J81+K81+L81)/H81),"ND")</f>
        <v>ND</v>
      </c>
      <c r="P81" s="538"/>
    </row>
    <row r="82" spans="3:16">
      <c r="C82" s="498"/>
      <c r="D82" s="488"/>
      <c r="E82" s="488"/>
      <c r="F82" s="490"/>
      <c r="G82" s="492"/>
      <c r="H82" s="535"/>
      <c r="I82" s="480"/>
      <c r="J82" s="135" t="str">
        <f ca="1">IF(MOD(ROW()-13,2)=0,IF(ISBLANK(OFFSET(#REF!,INT((ROW()-13)/2),0)),"",OFFSET(#REF!,INT((ROW()-13)/2),0)),IF(ISBLANK(OFFSET('9. METAS'!$U$20,INT((ROW()-14)/2),0)),"",OFFSET('9. METAS'!$U$20,INT((ROW()-14)/2),0)))</f>
        <v/>
      </c>
      <c r="K82" s="136" t="str">
        <f ca="1">IF(MOD(ROW()-13,2)=0,IF(ISBLANK(OFFSET(#REF!,INT((ROW()-13)/2),0)),"",OFFSET(#REF!,INT((ROW()-13)/2),0)),IF(ISBLANK(OFFSET('9. METAS'!$V$20,INT((ROW()-14)/2),0)),"",OFFSET('9. METAS'!$V$20,INT((ROW()-14)/2),0)))</f>
        <v/>
      </c>
      <c r="L82" s="136" t="str">
        <f ca="1">IF(MOD(ROW()-13,2)=0,IF(ISBLANK(OFFSET(#REF!,INT((ROW()-13)/2),0)),"",OFFSET(#REF!,INT((ROW()-13)/2),0)),IF(ISBLANK(OFFSET('9. METAS'!$W$20,INT((ROW()-14)/2),0)),"",OFFSET('9. METAS'!$W$20,INT((ROW()-14)/2),0)))</f>
        <v/>
      </c>
      <c r="M82" s="137" t="str">
        <f ca="1">IF(MOD(ROW()-13,2)=0,IF(ISBLANK(OFFSET(#REF!,INT((ROW()-13)/2),0)),"",OFFSET(#REF!,INT((ROW()-13)/2),0)),IF(ISBLANK(OFFSET('9. METAS'!$X$20,INT((ROW()-14)/2),0)),"",OFFSET('9. METAS'!$X$20,INT((ROW()-14)/2),0)))</f>
        <v/>
      </c>
      <c r="N82" s="537"/>
      <c r="O82" s="508"/>
      <c r="P82" s="539"/>
    </row>
    <row r="83" spans="3:16">
      <c r="C83" s="486" t="str">
        <f ca="1">IF(ISBLANK(OFFSET('5. Pp (3 años)'!$C$46,INT((ROW()-13)/2),0)),"",OFFSET('5. Pp (3 años)'!$C$46,INT((ROW()-13)/2),0))</f>
        <v/>
      </c>
      <c r="D83" s="488" t="str">
        <f ca="1">IF(ISBLANK(OFFSET('5. Pp (3 años)'!$D$46,INT((ROW()-13)/2),0)),"",OFFSET('5. Pp (3 años)'!$D$46,INT((ROW()-13)/2),0))</f>
        <v/>
      </c>
      <c r="E83" s="488" t="str">
        <f ca="1">IF(ISBLANK(OFFSET('5. Pp (3 años)'!$E$46,INT((ROW()-13)/2),0)),"",OFFSET('5. Pp (3 años)'!$E$46,INT((ROW()-13)/2),0))</f>
        <v/>
      </c>
      <c r="F83" s="490" t="str">
        <f ca="1">IF(ISBLANK(OFFSET('5. Pp (3 años)'!$K$46,INT((ROW()-13)/2),0)),"",OFFSET('5. Pp (3 años)'!$K$46,INT((ROW()-13)/2),0))</f>
        <v/>
      </c>
      <c r="G83" s="492" t="str">
        <f ca="1">IF(ISBLANK(OFFSET('5. Pp (3 años)'!$H$46,INT((ROW()-13)/2),0)),"",OFFSET('5. Pp (3 años)'!$H$46,INT((ROW()-13)/2),0))</f>
        <v/>
      </c>
      <c r="H83" s="535" t="str">
        <f ca="1">IF(ISBLANK(OFFSET('9. METAS'!$L$20,INT((ROW()-13)/2),0)),"",OFFSET('9. METAS'!$L$20,INT((ROW()-13)/2),0))</f>
        <v/>
      </c>
      <c r="I83" s="479"/>
      <c r="J83" s="135" t="e">
        <f ca="1">IF(MOD(ROW()-13,2)=0,IF(ISBLANK(OFFSET(#REF!,INT((ROW()-13)/2),0)),"",OFFSET(#REF!,INT((ROW()-13)/2),0)),IF(ISBLANK(OFFSET('9. METAS'!$U$20,INT((ROW()-14)/2),0)),"",OFFSET('9. METAS'!$U$20,INT((ROW()-14)/2),0)))</f>
        <v>#REF!</v>
      </c>
      <c r="K83" s="136" t="e">
        <f ca="1">IF(MOD(ROW()-13,2)=0,IF(ISBLANK(OFFSET(#REF!,INT((ROW()-13)/2),0)),"",OFFSET(#REF!,INT((ROW()-13)/2),0)),IF(ISBLANK(OFFSET('9. METAS'!$V$20,INT((ROW()-14)/2),0)),"",OFFSET('9. METAS'!$V$20,INT((ROW()-14)/2),0)))</f>
        <v>#REF!</v>
      </c>
      <c r="L83" s="136" t="e">
        <f ca="1">IF(MOD(ROW()-13,2)=0,IF(ISBLANK(OFFSET(#REF!,INT((ROW()-13)/2),0)),"",OFFSET(#REF!,INT((ROW()-13)/2),0)),IF(ISBLANK(OFFSET('9. METAS'!$W$20,INT((ROW()-14)/2),0)),"",OFFSET('9. METAS'!$W$20,INT((ROW()-14)/2),0)))</f>
        <v>#REF!</v>
      </c>
      <c r="M83" s="137" t="e">
        <f ca="1">IF(MOD(ROW()-13,2)=0,IF(ISBLANK(OFFSET(#REF!,INT((ROW()-13)/2),0)),"",OFFSET(#REF!,INT((ROW()-13)/2),0)),IF(ISBLANK(OFFSET('9. METAS'!$X$20,INT((ROW()-14)/2),0)),"",OFFSET('9. METAS'!$X$20,INT((ROW()-14)/2),0)))</f>
        <v>#REF!</v>
      </c>
      <c r="N83" s="536" t="str">
        <f t="shared" ref="N83" ca="1" si="66">IFERROR(J83/J84,"ND")</f>
        <v>ND</v>
      </c>
      <c r="O83" s="507" t="str">
        <f t="shared" ref="O83" ca="1" si="67">IFERROR(((J83+K83+L83)/H83),"ND")</f>
        <v>ND</v>
      </c>
      <c r="P83" s="538"/>
    </row>
    <row r="84" spans="3:16">
      <c r="C84" s="498"/>
      <c r="D84" s="488"/>
      <c r="E84" s="488"/>
      <c r="F84" s="490"/>
      <c r="G84" s="492"/>
      <c r="H84" s="535"/>
      <c r="I84" s="480"/>
      <c r="J84" s="135" t="str">
        <f ca="1">IF(MOD(ROW()-13,2)=0,IF(ISBLANK(OFFSET(#REF!,INT((ROW()-13)/2),0)),"",OFFSET(#REF!,INT((ROW()-13)/2),0)),IF(ISBLANK(OFFSET('9. METAS'!$U$20,INT((ROW()-14)/2),0)),"",OFFSET('9. METAS'!$U$20,INT((ROW()-14)/2),0)))</f>
        <v/>
      </c>
      <c r="K84" s="136" t="str">
        <f ca="1">IF(MOD(ROW()-13,2)=0,IF(ISBLANK(OFFSET(#REF!,INT((ROW()-13)/2),0)),"",OFFSET(#REF!,INT((ROW()-13)/2),0)),IF(ISBLANK(OFFSET('9. METAS'!$V$20,INT((ROW()-14)/2),0)),"",OFFSET('9. METAS'!$V$20,INT((ROW()-14)/2),0)))</f>
        <v/>
      </c>
      <c r="L84" s="136" t="str">
        <f ca="1">IF(MOD(ROW()-13,2)=0,IF(ISBLANK(OFFSET(#REF!,INT((ROW()-13)/2),0)),"",OFFSET(#REF!,INT((ROW()-13)/2),0)),IF(ISBLANK(OFFSET('9. METAS'!$W$20,INT((ROW()-14)/2),0)),"",OFFSET('9. METAS'!$W$20,INT((ROW()-14)/2),0)))</f>
        <v/>
      </c>
      <c r="M84" s="137" t="str">
        <f ca="1">IF(MOD(ROW()-13,2)=0,IF(ISBLANK(OFFSET(#REF!,INT((ROW()-13)/2),0)),"",OFFSET(#REF!,INT((ROW()-13)/2),0)),IF(ISBLANK(OFFSET('9. METAS'!$X$20,INT((ROW()-14)/2),0)),"",OFFSET('9. METAS'!$X$20,INT((ROW()-14)/2),0)))</f>
        <v/>
      </c>
      <c r="N84" s="537"/>
      <c r="O84" s="508"/>
      <c r="P84" s="539"/>
    </row>
    <row r="85" spans="3:16">
      <c r="C85" s="486" t="str">
        <f ca="1">IF(ISBLANK(OFFSET('5. Pp (3 años)'!$C$46,INT((ROW()-13)/2),0)),"",OFFSET('5. Pp (3 años)'!$C$46,INT((ROW()-13)/2),0))</f>
        <v/>
      </c>
      <c r="D85" s="488" t="str">
        <f ca="1">IF(ISBLANK(OFFSET('5. Pp (3 años)'!$D$46,INT((ROW()-13)/2),0)),"",OFFSET('5. Pp (3 años)'!$D$46,INT((ROW()-13)/2),0))</f>
        <v/>
      </c>
      <c r="E85" s="488" t="str">
        <f ca="1">IF(ISBLANK(OFFSET('5. Pp (3 años)'!$E$46,INT((ROW()-13)/2),0)),"",OFFSET('5. Pp (3 años)'!$E$46,INT((ROW()-13)/2),0))</f>
        <v/>
      </c>
      <c r="F85" s="490" t="str">
        <f ca="1">IF(ISBLANK(OFFSET('5. Pp (3 años)'!$K$46,INT((ROW()-13)/2),0)),"",OFFSET('5. Pp (3 años)'!$K$46,INT((ROW()-13)/2),0))</f>
        <v/>
      </c>
      <c r="G85" s="492" t="str">
        <f ca="1">IF(ISBLANK(OFFSET('5. Pp (3 años)'!$H$46,INT((ROW()-13)/2),0)),"",OFFSET('5. Pp (3 años)'!$H$46,INT((ROW()-13)/2),0))</f>
        <v/>
      </c>
      <c r="H85" s="535" t="str">
        <f ca="1">IF(ISBLANK(OFFSET('9. METAS'!$L$20,INT((ROW()-13)/2),0)),"",OFFSET('9. METAS'!$L$20,INT((ROW()-13)/2),0))</f>
        <v/>
      </c>
      <c r="I85" s="479"/>
      <c r="J85" s="135" t="e">
        <f ca="1">IF(MOD(ROW()-13,2)=0,IF(ISBLANK(OFFSET(#REF!,INT((ROW()-13)/2),0)),"",OFFSET(#REF!,INT((ROW()-13)/2),0)),IF(ISBLANK(OFFSET('9. METAS'!$U$20,INT((ROW()-14)/2),0)),"",OFFSET('9. METAS'!$U$20,INT((ROW()-14)/2),0)))</f>
        <v>#REF!</v>
      </c>
      <c r="K85" s="136" t="e">
        <f ca="1">IF(MOD(ROW()-13,2)=0,IF(ISBLANK(OFFSET(#REF!,INT((ROW()-13)/2),0)),"",OFFSET(#REF!,INT((ROW()-13)/2),0)),IF(ISBLANK(OFFSET('9. METAS'!$V$20,INT((ROW()-14)/2),0)),"",OFFSET('9. METAS'!$V$20,INT((ROW()-14)/2),0)))</f>
        <v>#REF!</v>
      </c>
      <c r="L85" s="136" t="e">
        <f ca="1">IF(MOD(ROW()-13,2)=0,IF(ISBLANK(OFFSET(#REF!,INT((ROW()-13)/2),0)),"",OFFSET(#REF!,INT((ROW()-13)/2),0)),IF(ISBLANK(OFFSET('9. METAS'!$W$20,INT((ROW()-14)/2),0)),"",OFFSET('9. METAS'!$W$20,INT((ROW()-14)/2),0)))</f>
        <v>#REF!</v>
      </c>
      <c r="M85" s="137" t="e">
        <f ca="1">IF(MOD(ROW()-13,2)=0,IF(ISBLANK(OFFSET(#REF!,INT((ROW()-13)/2),0)),"",OFFSET(#REF!,INT((ROW()-13)/2),0)),IF(ISBLANK(OFFSET('9. METAS'!$X$20,INT((ROW()-14)/2),0)),"",OFFSET('9. METAS'!$X$20,INT((ROW()-14)/2),0)))</f>
        <v>#REF!</v>
      </c>
      <c r="N85" s="536" t="str">
        <f t="shared" ref="N85" ca="1" si="68">IFERROR(J85/J86,"ND")</f>
        <v>ND</v>
      </c>
      <c r="O85" s="507" t="str">
        <f t="shared" ref="O85" ca="1" si="69">IFERROR(((J85+K85+L85)/H85),"ND")</f>
        <v>ND</v>
      </c>
      <c r="P85" s="538"/>
    </row>
    <row r="86" spans="3:16">
      <c r="C86" s="498"/>
      <c r="D86" s="488"/>
      <c r="E86" s="488"/>
      <c r="F86" s="490"/>
      <c r="G86" s="492"/>
      <c r="H86" s="535"/>
      <c r="I86" s="480"/>
      <c r="J86" s="135" t="str">
        <f ca="1">IF(MOD(ROW()-13,2)=0,IF(ISBLANK(OFFSET(#REF!,INT((ROW()-13)/2),0)),"",OFFSET(#REF!,INT((ROW()-13)/2),0)),IF(ISBLANK(OFFSET('9. METAS'!$U$20,INT((ROW()-14)/2),0)),"",OFFSET('9. METAS'!$U$20,INT((ROW()-14)/2),0)))</f>
        <v/>
      </c>
      <c r="K86" s="136" t="str">
        <f ca="1">IF(MOD(ROW()-13,2)=0,IF(ISBLANK(OFFSET(#REF!,INT((ROW()-13)/2),0)),"",OFFSET(#REF!,INT((ROW()-13)/2),0)),IF(ISBLANK(OFFSET('9. METAS'!$V$20,INT((ROW()-14)/2),0)),"",OFFSET('9. METAS'!$V$20,INT((ROW()-14)/2),0)))</f>
        <v/>
      </c>
      <c r="L86" s="136" t="str">
        <f ca="1">IF(MOD(ROW()-13,2)=0,IF(ISBLANK(OFFSET(#REF!,INT((ROW()-13)/2),0)),"",OFFSET(#REF!,INT((ROW()-13)/2),0)),IF(ISBLANK(OFFSET('9. METAS'!$W$20,INT((ROW()-14)/2),0)),"",OFFSET('9. METAS'!$W$20,INT((ROW()-14)/2),0)))</f>
        <v/>
      </c>
      <c r="M86" s="137" t="str">
        <f ca="1">IF(MOD(ROW()-13,2)=0,IF(ISBLANK(OFFSET(#REF!,INT((ROW()-13)/2),0)),"",OFFSET(#REF!,INT((ROW()-13)/2),0)),IF(ISBLANK(OFFSET('9. METAS'!$X$20,INT((ROW()-14)/2),0)),"",OFFSET('9. METAS'!$X$20,INT((ROW()-14)/2),0)))</f>
        <v/>
      </c>
      <c r="N86" s="537"/>
      <c r="O86" s="508"/>
      <c r="P86" s="539"/>
    </row>
    <row r="87" spans="3:16">
      <c r="C87" s="486" t="str">
        <f ca="1">IF(ISBLANK(OFFSET('5. Pp (3 años)'!$C$46,INT((ROW()-13)/2),0)),"",OFFSET('5. Pp (3 años)'!$C$46,INT((ROW()-13)/2),0))</f>
        <v/>
      </c>
      <c r="D87" s="488" t="str">
        <f ca="1">IF(ISBLANK(OFFSET('5. Pp (3 años)'!$D$46,INT((ROW()-13)/2),0)),"",OFFSET('5. Pp (3 años)'!$D$46,INT((ROW()-13)/2),0))</f>
        <v/>
      </c>
      <c r="E87" s="488" t="str">
        <f ca="1">IF(ISBLANK(OFFSET('5. Pp (3 años)'!$E$46,INT((ROW()-13)/2),0)),"",OFFSET('5. Pp (3 años)'!$E$46,INT((ROW()-13)/2),0))</f>
        <v/>
      </c>
      <c r="F87" s="490" t="str">
        <f ca="1">IF(ISBLANK(OFFSET('5. Pp (3 años)'!$K$46,INT((ROW()-13)/2),0)),"",OFFSET('5. Pp (3 años)'!$K$46,INT((ROW()-13)/2),0))</f>
        <v/>
      </c>
      <c r="G87" s="492" t="str">
        <f ca="1">IF(ISBLANK(OFFSET('5. Pp (3 años)'!$H$46,INT((ROW()-13)/2),0)),"",OFFSET('5. Pp (3 años)'!$H$46,INT((ROW()-13)/2),0))</f>
        <v/>
      </c>
      <c r="H87" s="535" t="str">
        <f ca="1">IF(ISBLANK(OFFSET('9. METAS'!$L$20,INT((ROW()-13)/2),0)),"",OFFSET('9. METAS'!$L$20,INT((ROW()-13)/2),0))</f>
        <v/>
      </c>
      <c r="I87" s="479"/>
      <c r="J87" s="135" t="e">
        <f ca="1">IF(MOD(ROW()-13,2)=0,IF(ISBLANK(OFFSET(#REF!,INT((ROW()-13)/2),0)),"",OFFSET(#REF!,INT((ROW()-13)/2),0)),IF(ISBLANK(OFFSET('9. METAS'!$U$20,INT((ROW()-14)/2),0)),"",OFFSET('9. METAS'!$U$20,INT((ROW()-14)/2),0)))</f>
        <v>#REF!</v>
      </c>
      <c r="K87" s="136" t="e">
        <f ca="1">IF(MOD(ROW()-13,2)=0,IF(ISBLANK(OFFSET(#REF!,INT((ROW()-13)/2),0)),"",OFFSET(#REF!,INT((ROW()-13)/2),0)),IF(ISBLANK(OFFSET('9. METAS'!$V$20,INT((ROW()-14)/2),0)),"",OFFSET('9. METAS'!$V$20,INT((ROW()-14)/2),0)))</f>
        <v>#REF!</v>
      </c>
      <c r="L87" s="136" t="e">
        <f ca="1">IF(MOD(ROW()-13,2)=0,IF(ISBLANK(OFFSET(#REF!,INT((ROW()-13)/2),0)),"",OFFSET(#REF!,INT((ROW()-13)/2),0)),IF(ISBLANK(OFFSET('9. METAS'!$W$20,INT((ROW()-14)/2),0)),"",OFFSET('9. METAS'!$W$20,INT((ROW()-14)/2),0)))</f>
        <v>#REF!</v>
      </c>
      <c r="M87" s="137" t="e">
        <f ca="1">IF(MOD(ROW()-13,2)=0,IF(ISBLANK(OFFSET(#REF!,INT((ROW()-13)/2),0)),"",OFFSET(#REF!,INT((ROW()-13)/2),0)),IF(ISBLANK(OFFSET('9. METAS'!$X$20,INT((ROW()-14)/2),0)),"",OFFSET('9. METAS'!$X$20,INT((ROW()-14)/2),0)))</f>
        <v>#REF!</v>
      </c>
      <c r="N87" s="536" t="str">
        <f t="shared" ref="N87" ca="1" si="70">IFERROR(J87/J88,"ND")</f>
        <v>ND</v>
      </c>
      <c r="O87" s="507" t="str">
        <f t="shared" ref="O87" ca="1" si="71">IFERROR(((J87+K87+L87)/H87),"ND")</f>
        <v>ND</v>
      </c>
      <c r="P87" s="538"/>
    </row>
    <row r="88" spans="3:16">
      <c r="C88" s="498"/>
      <c r="D88" s="488"/>
      <c r="E88" s="488"/>
      <c r="F88" s="490"/>
      <c r="G88" s="492"/>
      <c r="H88" s="535"/>
      <c r="I88" s="480"/>
      <c r="J88" s="135" t="str">
        <f ca="1">IF(MOD(ROW()-13,2)=0,IF(ISBLANK(OFFSET(#REF!,INT((ROW()-13)/2),0)),"",OFFSET(#REF!,INT((ROW()-13)/2),0)),IF(ISBLANK(OFFSET('9. METAS'!$U$20,INT((ROW()-14)/2),0)),"",OFFSET('9. METAS'!$U$20,INT((ROW()-14)/2),0)))</f>
        <v/>
      </c>
      <c r="K88" s="136" t="str">
        <f ca="1">IF(MOD(ROW()-13,2)=0,IF(ISBLANK(OFFSET(#REF!,INT((ROW()-13)/2),0)),"",OFFSET(#REF!,INT((ROW()-13)/2),0)),IF(ISBLANK(OFFSET('9. METAS'!$V$20,INT((ROW()-14)/2),0)),"",OFFSET('9. METAS'!$V$20,INT((ROW()-14)/2),0)))</f>
        <v/>
      </c>
      <c r="L88" s="136" t="str">
        <f ca="1">IF(MOD(ROW()-13,2)=0,IF(ISBLANK(OFFSET(#REF!,INT((ROW()-13)/2),0)),"",OFFSET(#REF!,INT((ROW()-13)/2),0)),IF(ISBLANK(OFFSET('9. METAS'!$W$20,INT((ROW()-14)/2),0)),"",OFFSET('9. METAS'!$W$20,INT((ROW()-14)/2),0)))</f>
        <v/>
      </c>
      <c r="M88" s="137" t="str">
        <f ca="1">IF(MOD(ROW()-13,2)=0,IF(ISBLANK(OFFSET(#REF!,INT((ROW()-13)/2),0)),"",OFFSET(#REF!,INT((ROW()-13)/2),0)),IF(ISBLANK(OFFSET('9. METAS'!$X$20,INT((ROW()-14)/2),0)),"",OFFSET('9. METAS'!$X$20,INT((ROW()-14)/2),0)))</f>
        <v/>
      </c>
      <c r="N88" s="537"/>
      <c r="O88" s="508"/>
      <c r="P88" s="539"/>
    </row>
    <row r="89" spans="3:16">
      <c r="C89" s="486" t="str">
        <f ca="1">IF(ISBLANK(OFFSET('5. Pp (3 años)'!$C$46,INT((ROW()-13)/2),0)),"",OFFSET('5. Pp (3 años)'!$C$46,INT((ROW()-13)/2),0))</f>
        <v/>
      </c>
      <c r="D89" s="488" t="str">
        <f ca="1">IF(ISBLANK(OFFSET('5. Pp (3 años)'!$D$46,INT((ROW()-13)/2),0)),"",OFFSET('5. Pp (3 años)'!$D$46,INT((ROW()-13)/2),0))</f>
        <v/>
      </c>
      <c r="E89" s="488" t="str">
        <f ca="1">IF(ISBLANK(OFFSET('5. Pp (3 años)'!$E$46,INT((ROW()-13)/2),0)),"",OFFSET('5. Pp (3 años)'!$E$46,INT((ROW()-13)/2),0))</f>
        <v/>
      </c>
      <c r="F89" s="490" t="str">
        <f ca="1">IF(ISBLANK(OFFSET('5. Pp (3 años)'!$K$46,INT((ROW()-13)/2),0)),"",OFFSET('5. Pp (3 años)'!$K$46,INT((ROW()-13)/2),0))</f>
        <v/>
      </c>
      <c r="G89" s="492" t="str">
        <f ca="1">IF(ISBLANK(OFFSET('5. Pp (3 años)'!$H$46,INT((ROW()-13)/2),0)),"",OFFSET('5. Pp (3 años)'!$H$46,INT((ROW()-13)/2),0))</f>
        <v/>
      </c>
      <c r="H89" s="535" t="str">
        <f ca="1">IF(ISBLANK(OFFSET('9. METAS'!$L$20,INT((ROW()-13)/2),0)),"",OFFSET('9. METAS'!$L$20,INT((ROW()-13)/2),0))</f>
        <v/>
      </c>
      <c r="I89" s="479"/>
      <c r="J89" s="135" t="e">
        <f ca="1">IF(MOD(ROW()-13,2)=0,IF(ISBLANK(OFFSET(#REF!,INT((ROW()-13)/2),0)),"",OFFSET(#REF!,INT((ROW()-13)/2),0)),IF(ISBLANK(OFFSET('9. METAS'!$U$20,INT((ROW()-14)/2),0)),"",OFFSET('9. METAS'!$U$20,INT((ROW()-14)/2),0)))</f>
        <v>#REF!</v>
      </c>
      <c r="K89" s="136" t="e">
        <f ca="1">IF(MOD(ROW()-13,2)=0,IF(ISBLANK(OFFSET(#REF!,INT((ROW()-13)/2),0)),"",OFFSET(#REF!,INT((ROW()-13)/2),0)),IF(ISBLANK(OFFSET('9. METAS'!$V$20,INT((ROW()-14)/2),0)),"",OFFSET('9. METAS'!$V$20,INT((ROW()-14)/2),0)))</f>
        <v>#REF!</v>
      </c>
      <c r="L89" s="136" t="e">
        <f ca="1">IF(MOD(ROW()-13,2)=0,IF(ISBLANK(OFFSET(#REF!,INT((ROW()-13)/2),0)),"",OFFSET(#REF!,INT((ROW()-13)/2),0)),IF(ISBLANK(OFFSET('9. METAS'!$W$20,INT((ROW()-14)/2),0)),"",OFFSET('9. METAS'!$W$20,INT((ROW()-14)/2),0)))</f>
        <v>#REF!</v>
      </c>
      <c r="M89" s="137" t="e">
        <f ca="1">IF(MOD(ROW()-13,2)=0,IF(ISBLANK(OFFSET(#REF!,INT((ROW()-13)/2),0)),"",OFFSET(#REF!,INT((ROW()-13)/2),0)),IF(ISBLANK(OFFSET('9. METAS'!$X$20,INT((ROW()-14)/2),0)),"",OFFSET('9. METAS'!$X$20,INT((ROW()-14)/2),0)))</f>
        <v>#REF!</v>
      </c>
      <c r="N89" s="536" t="str">
        <f t="shared" ref="N89" ca="1" si="72">IFERROR(J89/J90,"ND")</f>
        <v>ND</v>
      </c>
      <c r="O89" s="507" t="str">
        <f t="shared" ref="O89" ca="1" si="73">IFERROR(((J89+K89+L89)/H89),"ND")</f>
        <v>ND</v>
      </c>
      <c r="P89" s="538"/>
    </row>
    <row r="90" spans="3:16">
      <c r="C90" s="498"/>
      <c r="D90" s="488"/>
      <c r="E90" s="488"/>
      <c r="F90" s="490"/>
      <c r="G90" s="492"/>
      <c r="H90" s="535"/>
      <c r="I90" s="480"/>
      <c r="J90" s="135" t="str">
        <f ca="1">IF(MOD(ROW()-13,2)=0,IF(ISBLANK(OFFSET(#REF!,INT((ROW()-13)/2),0)),"",OFFSET(#REF!,INT((ROW()-13)/2),0)),IF(ISBLANK(OFFSET('9. METAS'!$U$20,INT((ROW()-14)/2),0)),"",OFFSET('9. METAS'!$U$20,INT((ROW()-14)/2),0)))</f>
        <v/>
      </c>
      <c r="K90" s="136" t="str">
        <f ca="1">IF(MOD(ROW()-13,2)=0,IF(ISBLANK(OFFSET(#REF!,INT((ROW()-13)/2),0)),"",OFFSET(#REF!,INT((ROW()-13)/2),0)),IF(ISBLANK(OFFSET('9. METAS'!$V$20,INT((ROW()-14)/2),0)),"",OFFSET('9. METAS'!$V$20,INT((ROW()-14)/2),0)))</f>
        <v/>
      </c>
      <c r="L90" s="136" t="str">
        <f ca="1">IF(MOD(ROW()-13,2)=0,IF(ISBLANK(OFFSET(#REF!,INT((ROW()-13)/2),0)),"",OFFSET(#REF!,INT((ROW()-13)/2),0)),IF(ISBLANK(OFFSET('9. METAS'!$W$20,INT((ROW()-14)/2),0)),"",OFFSET('9. METAS'!$W$20,INT((ROW()-14)/2),0)))</f>
        <v/>
      </c>
      <c r="M90" s="137" t="str">
        <f ca="1">IF(MOD(ROW()-13,2)=0,IF(ISBLANK(OFFSET(#REF!,INT((ROW()-13)/2),0)),"",OFFSET(#REF!,INT((ROW()-13)/2),0)),IF(ISBLANK(OFFSET('9. METAS'!$X$20,INT((ROW()-14)/2),0)),"",OFFSET('9. METAS'!$X$20,INT((ROW()-14)/2),0)))</f>
        <v/>
      </c>
      <c r="N90" s="537"/>
      <c r="O90" s="508"/>
      <c r="P90" s="539"/>
    </row>
    <row r="91" spans="3:16">
      <c r="C91" s="486" t="str">
        <f ca="1">IF(ISBLANK(OFFSET('5. Pp (3 años)'!$C$46,INT((ROW()-13)/2),0)),"",OFFSET('5. Pp (3 años)'!$C$46,INT((ROW()-13)/2),0))</f>
        <v/>
      </c>
      <c r="D91" s="488" t="str">
        <f ca="1">IF(ISBLANK(OFFSET('5. Pp (3 años)'!$D$46,INT((ROW()-13)/2),0)),"",OFFSET('5. Pp (3 años)'!$D$46,INT((ROW()-13)/2),0))</f>
        <v/>
      </c>
      <c r="E91" s="488" t="str">
        <f ca="1">IF(ISBLANK(OFFSET('5. Pp (3 años)'!$E$46,INT((ROW()-13)/2),0)),"",OFFSET('5. Pp (3 años)'!$E$46,INT((ROW()-13)/2),0))</f>
        <v/>
      </c>
      <c r="F91" s="490" t="str">
        <f ca="1">IF(ISBLANK(OFFSET('5. Pp (3 años)'!$K$46,INT((ROW()-13)/2),0)),"",OFFSET('5. Pp (3 años)'!$K$46,INT((ROW()-13)/2),0))</f>
        <v/>
      </c>
      <c r="G91" s="492" t="str">
        <f ca="1">IF(ISBLANK(OFFSET('5. Pp (3 años)'!$H$46,INT((ROW()-13)/2),0)),"",OFFSET('5. Pp (3 años)'!$H$46,INT((ROW()-13)/2),0))</f>
        <v/>
      </c>
      <c r="H91" s="535" t="str">
        <f ca="1">IF(ISBLANK(OFFSET('9. METAS'!$L$20,INT((ROW()-13)/2),0)),"",OFFSET('9. METAS'!$L$20,INT((ROW()-13)/2),0))</f>
        <v/>
      </c>
      <c r="I91" s="479"/>
      <c r="J91" s="135" t="e">
        <f ca="1">IF(MOD(ROW()-13,2)=0,IF(ISBLANK(OFFSET(#REF!,INT((ROW()-13)/2),0)),"",OFFSET(#REF!,INT((ROW()-13)/2),0)),IF(ISBLANK(OFFSET('9. METAS'!$U$20,INT((ROW()-14)/2),0)),"",OFFSET('9. METAS'!$U$20,INT((ROW()-14)/2),0)))</f>
        <v>#REF!</v>
      </c>
      <c r="K91" s="136" t="e">
        <f ca="1">IF(MOD(ROW()-13,2)=0,IF(ISBLANK(OFFSET(#REF!,INT((ROW()-13)/2),0)),"",OFFSET(#REF!,INT((ROW()-13)/2),0)),IF(ISBLANK(OFFSET('9. METAS'!$V$20,INT((ROW()-14)/2),0)),"",OFFSET('9. METAS'!$V$20,INT((ROW()-14)/2),0)))</f>
        <v>#REF!</v>
      </c>
      <c r="L91" s="136" t="e">
        <f ca="1">IF(MOD(ROW()-13,2)=0,IF(ISBLANK(OFFSET(#REF!,INT((ROW()-13)/2),0)),"",OFFSET(#REF!,INT((ROW()-13)/2),0)),IF(ISBLANK(OFFSET('9. METAS'!$W$20,INT((ROW()-14)/2),0)),"",OFFSET('9. METAS'!$W$20,INT((ROW()-14)/2),0)))</f>
        <v>#REF!</v>
      </c>
      <c r="M91" s="137" t="e">
        <f ca="1">IF(MOD(ROW()-13,2)=0,IF(ISBLANK(OFFSET(#REF!,INT((ROW()-13)/2),0)),"",OFFSET(#REF!,INT((ROW()-13)/2),0)),IF(ISBLANK(OFFSET('9. METAS'!$X$20,INT((ROW()-14)/2),0)),"",OFFSET('9. METAS'!$X$20,INT((ROW()-14)/2),0)))</f>
        <v>#REF!</v>
      </c>
      <c r="N91" s="536" t="str">
        <f t="shared" ref="N91" ca="1" si="74">IFERROR(J91/J92,"ND")</f>
        <v>ND</v>
      </c>
      <c r="O91" s="507" t="str">
        <f t="shared" ref="O91" ca="1" si="75">IFERROR(((J91+K91+L91)/H91),"ND")</f>
        <v>ND</v>
      </c>
      <c r="P91" s="538"/>
    </row>
    <row r="92" spans="3:16">
      <c r="C92" s="498"/>
      <c r="D92" s="488"/>
      <c r="E92" s="488"/>
      <c r="F92" s="490"/>
      <c r="G92" s="492"/>
      <c r="H92" s="535"/>
      <c r="I92" s="480"/>
      <c r="J92" s="135" t="str">
        <f ca="1">IF(MOD(ROW()-13,2)=0,IF(ISBLANK(OFFSET(#REF!,INT((ROW()-13)/2),0)),"",OFFSET(#REF!,INT((ROW()-13)/2),0)),IF(ISBLANK(OFFSET('9. METAS'!$U$20,INT((ROW()-14)/2),0)),"",OFFSET('9. METAS'!$U$20,INT((ROW()-14)/2),0)))</f>
        <v/>
      </c>
      <c r="K92" s="136" t="str">
        <f ca="1">IF(MOD(ROW()-13,2)=0,IF(ISBLANK(OFFSET(#REF!,INT((ROW()-13)/2),0)),"",OFFSET(#REF!,INT((ROW()-13)/2),0)),IF(ISBLANK(OFFSET('9. METAS'!$V$20,INT((ROW()-14)/2),0)),"",OFFSET('9. METAS'!$V$20,INT((ROW()-14)/2),0)))</f>
        <v/>
      </c>
      <c r="L92" s="136" t="str">
        <f ca="1">IF(MOD(ROW()-13,2)=0,IF(ISBLANK(OFFSET(#REF!,INT((ROW()-13)/2),0)),"",OFFSET(#REF!,INT((ROW()-13)/2),0)),IF(ISBLANK(OFFSET('9. METAS'!$W$20,INT((ROW()-14)/2),0)),"",OFFSET('9. METAS'!$W$20,INT((ROW()-14)/2),0)))</f>
        <v/>
      </c>
      <c r="M92" s="137" t="str">
        <f ca="1">IF(MOD(ROW()-13,2)=0,IF(ISBLANK(OFFSET(#REF!,INT((ROW()-13)/2),0)),"",OFFSET(#REF!,INT((ROW()-13)/2),0)),IF(ISBLANK(OFFSET('9. METAS'!$X$20,INT((ROW()-14)/2),0)),"",OFFSET('9. METAS'!$X$20,INT((ROW()-14)/2),0)))</f>
        <v/>
      </c>
      <c r="N92" s="537"/>
      <c r="O92" s="508"/>
      <c r="P92" s="539"/>
    </row>
    <row r="93" spans="3:16">
      <c r="C93" s="486" t="str">
        <f ca="1">IF(ISBLANK(OFFSET('5. Pp (3 años)'!$C$46,INT((ROW()-13)/2),0)),"",OFFSET('5. Pp (3 años)'!$C$46,INT((ROW()-13)/2),0))</f>
        <v/>
      </c>
      <c r="D93" s="488" t="str">
        <f ca="1">IF(ISBLANK(OFFSET('5. Pp (3 años)'!$D$46,INT((ROW()-13)/2),0)),"",OFFSET('5. Pp (3 años)'!$D$46,INT((ROW()-13)/2),0))</f>
        <v/>
      </c>
      <c r="E93" s="488" t="str">
        <f ca="1">IF(ISBLANK(OFFSET('5. Pp (3 años)'!$E$46,INT((ROW()-13)/2),0)),"",OFFSET('5. Pp (3 años)'!$E$46,INT((ROW()-13)/2),0))</f>
        <v/>
      </c>
      <c r="F93" s="490" t="str">
        <f ca="1">IF(ISBLANK(OFFSET('5. Pp (3 años)'!$K$46,INT((ROW()-13)/2),0)),"",OFFSET('5. Pp (3 años)'!$K$46,INT((ROW()-13)/2),0))</f>
        <v/>
      </c>
      <c r="G93" s="492" t="str">
        <f ca="1">IF(ISBLANK(OFFSET('5. Pp (3 años)'!$H$46,INT((ROW()-13)/2),0)),"",OFFSET('5. Pp (3 años)'!$H$46,INT((ROW()-13)/2),0))</f>
        <v/>
      </c>
      <c r="H93" s="535" t="str">
        <f ca="1">IF(ISBLANK(OFFSET('9. METAS'!$L$20,INT((ROW()-13)/2),0)),"",OFFSET('9. METAS'!$L$20,INT((ROW()-13)/2),0))</f>
        <v/>
      </c>
      <c r="I93" s="479"/>
      <c r="J93" s="135" t="e">
        <f ca="1">IF(MOD(ROW()-13,2)=0,IF(ISBLANK(OFFSET(#REF!,INT((ROW()-13)/2),0)),"",OFFSET(#REF!,INT((ROW()-13)/2),0)),IF(ISBLANK(OFFSET('9. METAS'!$U$20,INT((ROW()-14)/2),0)),"",OFFSET('9. METAS'!$U$20,INT((ROW()-14)/2),0)))</f>
        <v>#REF!</v>
      </c>
      <c r="K93" s="136" t="e">
        <f ca="1">IF(MOD(ROW()-13,2)=0,IF(ISBLANK(OFFSET(#REF!,INT((ROW()-13)/2),0)),"",OFFSET(#REF!,INT((ROW()-13)/2),0)),IF(ISBLANK(OFFSET('9. METAS'!$V$20,INT((ROW()-14)/2),0)),"",OFFSET('9. METAS'!$V$20,INT((ROW()-14)/2),0)))</f>
        <v>#REF!</v>
      </c>
      <c r="L93" s="136" t="e">
        <f ca="1">IF(MOD(ROW()-13,2)=0,IF(ISBLANK(OFFSET(#REF!,INT((ROW()-13)/2),0)),"",OFFSET(#REF!,INT((ROW()-13)/2),0)),IF(ISBLANK(OFFSET('9. METAS'!$W$20,INT((ROW()-14)/2),0)),"",OFFSET('9. METAS'!$W$20,INT((ROW()-14)/2),0)))</f>
        <v>#REF!</v>
      </c>
      <c r="M93" s="137" t="e">
        <f ca="1">IF(MOD(ROW()-13,2)=0,IF(ISBLANK(OFFSET(#REF!,INT((ROW()-13)/2),0)),"",OFFSET(#REF!,INT((ROW()-13)/2),0)),IF(ISBLANK(OFFSET('9. METAS'!$X$20,INT((ROW()-14)/2),0)),"",OFFSET('9. METAS'!$X$20,INT((ROW()-14)/2),0)))</f>
        <v>#REF!</v>
      </c>
      <c r="N93" s="536" t="str">
        <f t="shared" ref="N93" ca="1" si="76">IFERROR(J93/J94,"ND")</f>
        <v>ND</v>
      </c>
      <c r="O93" s="507" t="str">
        <f t="shared" ref="O93" ca="1" si="77">IFERROR(((J93+K93+L93)/H93),"ND")</f>
        <v>ND</v>
      </c>
      <c r="P93" s="538"/>
    </row>
    <row r="94" spans="3:16">
      <c r="C94" s="498"/>
      <c r="D94" s="488"/>
      <c r="E94" s="488"/>
      <c r="F94" s="490"/>
      <c r="G94" s="492"/>
      <c r="H94" s="535"/>
      <c r="I94" s="480"/>
      <c r="J94" s="135" t="str">
        <f ca="1">IF(MOD(ROW()-13,2)=0,IF(ISBLANK(OFFSET(#REF!,INT((ROW()-13)/2),0)),"",OFFSET(#REF!,INT((ROW()-13)/2),0)),IF(ISBLANK(OFFSET('9. METAS'!$U$20,INT((ROW()-14)/2),0)),"",OFFSET('9. METAS'!$U$20,INT((ROW()-14)/2),0)))</f>
        <v/>
      </c>
      <c r="K94" s="136" t="str">
        <f ca="1">IF(MOD(ROW()-13,2)=0,IF(ISBLANK(OFFSET(#REF!,INT((ROW()-13)/2),0)),"",OFFSET(#REF!,INT((ROW()-13)/2),0)),IF(ISBLANK(OFFSET('9. METAS'!$V$20,INT((ROW()-14)/2),0)),"",OFFSET('9. METAS'!$V$20,INT((ROW()-14)/2),0)))</f>
        <v/>
      </c>
      <c r="L94" s="136" t="str">
        <f ca="1">IF(MOD(ROW()-13,2)=0,IF(ISBLANK(OFFSET(#REF!,INT((ROW()-13)/2),0)),"",OFFSET(#REF!,INT((ROW()-13)/2),0)),IF(ISBLANK(OFFSET('9. METAS'!$W$20,INT((ROW()-14)/2),0)),"",OFFSET('9. METAS'!$W$20,INT((ROW()-14)/2),0)))</f>
        <v/>
      </c>
      <c r="M94" s="137" t="str">
        <f ca="1">IF(MOD(ROW()-13,2)=0,IF(ISBLANK(OFFSET(#REF!,INT((ROW()-13)/2),0)),"",OFFSET(#REF!,INT((ROW()-13)/2),0)),IF(ISBLANK(OFFSET('9. METAS'!$X$20,INT((ROW()-14)/2),0)),"",OFFSET('9. METAS'!$X$20,INT((ROW()-14)/2),0)))</f>
        <v/>
      </c>
      <c r="N94" s="537"/>
      <c r="O94" s="508"/>
      <c r="P94" s="539"/>
    </row>
    <row r="95" spans="3:16">
      <c r="C95" s="486" t="str">
        <f ca="1">IF(ISBLANK(OFFSET('5. Pp (3 años)'!$C$46,INT((ROW()-13)/2),0)),"",OFFSET('5. Pp (3 años)'!$C$46,INT((ROW()-13)/2),0))</f>
        <v/>
      </c>
      <c r="D95" s="488" t="str">
        <f ca="1">IF(ISBLANK(OFFSET('5. Pp (3 años)'!$D$46,INT((ROW()-13)/2),0)),"",OFFSET('5. Pp (3 años)'!$D$46,INT((ROW()-13)/2),0))</f>
        <v/>
      </c>
      <c r="E95" s="488" t="str">
        <f ca="1">IF(ISBLANK(OFFSET('5. Pp (3 años)'!$E$46,INT((ROW()-13)/2),0)),"",OFFSET('5. Pp (3 años)'!$E$46,INT((ROW()-13)/2),0))</f>
        <v/>
      </c>
      <c r="F95" s="490" t="str">
        <f ca="1">IF(ISBLANK(OFFSET('5. Pp (3 años)'!$K$46,INT((ROW()-13)/2),0)),"",OFFSET('5. Pp (3 años)'!$K$46,INT((ROW()-13)/2),0))</f>
        <v/>
      </c>
      <c r="G95" s="492" t="str">
        <f ca="1">IF(ISBLANK(OFFSET('5. Pp (3 años)'!$H$46,INT((ROW()-13)/2),0)),"",OFFSET('5. Pp (3 años)'!$H$46,INT((ROW()-13)/2),0))</f>
        <v/>
      </c>
      <c r="H95" s="535" t="str">
        <f ca="1">IF(ISBLANK(OFFSET('9. METAS'!$L$20,INT((ROW()-13)/2),0)),"",OFFSET('9. METAS'!$L$20,INT((ROW()-13)/2),0))</f>
        <v/>
      </c>
      <c r="I95" s="479"/>
      <c r="J95" s="135" t="e">
        <f ca="1">IF(MOD(ROW()-13,2)=0,IF(ISBLANK(OFFSET(#REF!,INT((ROW()-13)/2),0)),"",OFFSET(#REF!,INT((ROW()-13)/2),0)),IF(ISBLANK(OFFSET('9. METAS'!$U$20,INT((ROW()-14)/2),0)),"",OFFSET('9. METAS'!$U$20,INT((ROW()-14)/2),0)))</f>
        <v>#REF!</v>
      </c>
      <c r="K95" s="136" t="e">
        <f ca="1">IF(MOD(ROW()-13,2)=0,IF(ISBLANK(OFFSET(#REF!,INT((ROW()-13)/2),0)),"",OFFSET(#REF!,INT((ROW()-13)/2),0)),IF(ISBLANK(OFFSET('9. METAS'!$V$20,INT((ROW()-14)/2),0)),"",OFFSET('9. METAS'!$V$20,INT((ROW()-14)/2),0)))</f>
        <v>#REF!</v>
      </c>
      <c r="L95" s="136" t="e">
        <f ca="1">IF(MOD(ROW()-13,2)=0,IF(ISBLANK(OFFSET(#REF!,INT((ROW()-13)/2),0)),"",OFFSET(#REF!,INT((ROW()-13)/2),0)),IF(ISBLANK(OFFSET('9. METAS'!$W$20,INT((ROW()-14)/2),0)),"",OFFSET('9. METAS'!$W$20,INT((ROW()-14)/2),0)))</f>
        <v>#REF!</v>
      </c>
      <c r="M95" s="137" t="e">
        <f ca="1">IF(MOD(ROW()-13,2)=0,IF(ISBLANK(OFFSET(#REF!,INT((ROW()-13)/2),0)),"",OFFSET(#REF!,INT((ROW()-13)/2),0)),IF(ISBLANK(OFFSET('9. METAS'!$X$20,INT((ROW()-14)/2),0)),"",OFFSET('9. METAS'!$X$20,INT((ROW()-14)/2),0)))</f>
        <v>#REF!</v>
      </c>
      <c r="N95" s="536" t="str">
        <f t="shared" ref="N95" ca="1" si="78">IFERROR(J95/J96,"ND")</f>
        <v>ND</v>
      </c>
      <c r="O95" s="507" t="str">
        <f t="shared" ref="O95" ca="1" si="79">IFERROR(((J95+K95+L95)/H95),"ND")</f>
        <v>ND</v>
      </c>
      <c r="P95" s="538"/>
    </row>
    <row r="96" spans="3:16">
      <c r="C96" s="498"/>
      <c r="D96" s="488"/>
      <c r="E96" s="488"/>
      <c r="F96" s="490"/>
      <c r="G96" s="492"/>
      <c r="H96" s="535"/>
      <c r="I96" s="480"/>
      <c r="J96" s="135" t="str">
        <f ca="1">IF(MOD(ROW()-13,2)=0,IF(ISBLANK(OFFSET(#REF!,INT((ROW()-13)/2),0)),"",OFFSET(#REF!,INT((ROW()-13)/2),0)),IF(ISBLANK(OFFSET('9. METAS'!$U$20,INT((ROW()-14)/2),0)),"",OFFSET('9. METAS'!$U$20,INT((ROW()-14)/2),0)))</f>
        <v/>
      </c>
      <c r="K96" s="136" t="str">
        <f ca="1">IF(MOD(ROW()-13,2)=0,IF(ISBLANK(OFFSET(#REF!,INT((ROW()-13)/2),0)),"",OFFSET(#REF!,INT((ROW()-13)/2),0)),IF(ISBLANK(OFFSET('9. METAS'!$V$20,INT((ROW()-14)/2),0)),"",OFFSET('9. METAS'!$V$20,INT((ROW()-14)/2),0)))</f>
        <v/>
      </c>
      <c r="L96" s="136" t="str">
        <f ca="1">IF(MOD(ROW()-13,2)=0,IF(ISBLANK(OFFSET(#REF!,INT((ROW()-13)/2),0)),"",OFFSET(#REF!,INT((ROW()-13)/2),0)),IF(ISBLANK(OFFSET('9. METAS'!$W$20,INT((ROW()-14)/2),0)),"",OFFSET('9. METAS'!$W$20,INT((ROW()-14)/2),0)))</f>
        <v/>
      </c>
      <c r="M96" s="137" t="str">
        <f ca="1">IF(MOD(ROW()-13,2)=0,IF(ISBLANK(OFFSET(#REF!,INT((ROW()-13)/2),0)),"",OFFSET(#REF!,INT((ROW()-13)/2),0)),IF(ISBLANK(OFFSET('9. METAS'!$X$20,INT((ROW()-14)/2),0)),"",OFFSET('9. METAS'!$X$20,INT((ROW()-14)/2),0)))</f>
        <v/>
      </c>
      <c r="N96" s="537"/>
      <c r="O96" s="508"/>
      <c r="P96" s="539"/>
    </row>
    <row r="97" spans="3:16">
      <c r="C97" s="486" t="str">
        <f ca="1">IF(ISBLANK(OFFSET('5. Pp (3 años)'!$C$46,INT((ROW()-13)/2),0)),"",OFFSET('5. Pp (3 años)'!$C$46,INT((ROW()-13)/2),0))</f>
        <v/>
      </c>
      <c r="D97" s="488" t="str">
        <f ca="1">IF(ISBLANK(OFFSET('5. Pp (3 años)'!$D$46,INT((ROW()-13)/2),0)),"",OFFSET('5. Pp (3 años)'!$D$46,INT((ROW()-13)/2),0))</f>
        <v/>
      </c>
      <c r="E97" s="488" t="str">
        <f ca="1">IF(ISBLANK(OFFSET('5. Pp (3 años)'!$E$46,INT((ROW()-13)/2),0)),"",OFFSET('5. Pp (3 años)'!$E$46,INT((ROW()-13)/2),0))</f>
        <v/>
      </c>
      <c r="F97" s="490" t="str">
        <f ca="1">IF(ISBLANK(OFFSET('5. Pp (3 años)'!$K$46,INT((ROW()-13)/2),0)),"",OFFSET('5. Pp (3 años)'!$K$46,INT((ROW()-13)/2),0))</f>
        <v/>
      </c>
      <c r="G97" s="492" t="str">
        <f ca="1">IF(ISBLANK(OFFSET('5. Pp (3 años)'!$H$46,INT((ROW()-13)/2),0)),"",OFFSET('5. Pp (3 años)'!$H$46,INT((ROW()-13)/2),0))</f>
        <v/>
      </c>
      <c r="H97" s="535" t="str">
        <f ca="1">IF(ISBLANK(OFFSET('9. METAS'!$L$20,INT((ROW()-13)/2),0)),"",OFFSET('9. METAS'!$L$20,INT((ROW()-13)/2),0))</f>
        <v/>
      </c>
      <c r="I97" s="479"/>
      <c r="J97" s="135" t="e">
        <f ca="1">IF(MOD(ROW()-13,2)=0,IF(ISBLANK(OFFSET(#REF!,INT((ROW()-13)/2),0)),"",OFFSET(#REF!,INT((ROW()-13)/2),0)),IF(ISBLANK(OFFSET('9. METAS'!$U$20,INT((ROW()-14)/2),0)),"",OFFSET('9. METAS'!$U$20,INT((ROW()-14)/2),0)))</f>
        <v>#REF!</v>
      </c>
      <c r="K97" s="136" t="e">
        <f ca="1">IF(MOD(ROW()-13,2)=0,IF(ISBLANK(OFFSET(#REF!,INT((ROW()-13)/2),0)),"",OFFSET(#REF!,INT((ROW()-13)/2),0)),IF(ISBLANK(OFFSET('9. METAS'!$V$20,INT((ROW()-14)/2),0)),"",OFFSET('9. METAS'!$V$20,INT((ROW()-14)/2),0)))</f>
        <v>#REF!</v>
      </c>
      <c r="L97" s="136" t="e">
        <f ca="1">IF(MOD(ROW()-13,2)=0,IF(ISBLANK(OFFSET(#REF!,INT((ROW()-13)/2),0)),"",OFFSET(#REF!,INT((ROW()-13)/2),0)),IF(ISBLANK(OFFSET('9. METAS'!$W$20,INT((ROW()-14)/2),0)),"",OFFSET('9. METAS'!$W$20,INT((ROW()-14)/2),0)))</f>
        <v>#REF!</v>
      </c>
      <c r="M97" s="137" t="e">
        <f ca="1">IF(MOD(ROW()-13,2)=0,IF(ISBLANK(OFFSET(#REF!,INT((ROW()-13)/2),0)),"",OFFSET(#REF!,INT((ROW()-13)/2),0)),IF(ISBLANK(OFFSET('9. METAS'!$X$20,INT((ROW()-14)/2),0)),"",OFFSET('9. METAS'!$X$20,INT((ROW()-14)/2),0)))</f>
        <v>#REF!</v>
      </c>
      <c r="N97" s="536" t="str">
        <f t="shared" ref="N97" ca="1" si="80">IFERROR(J97/J98,"ND")</f>
        <v>ND</v>
      </c>
      <c r="O97" s="507" t="str">
        <f t="shared" ref="O97" ca="1" si="81">IFERROR(((J97+K97+L97)/H97),"ND")</f>
        <v>ND</v>
      </c>
      <c r="P97" s="538"/>
    </row>
    <row r="98" spans="3:16">
      <c r="C98" s="498"/>
      <c r="D98" s="488"/>
      <c r="E98" s="488"/>
      <c r="F98" s="490"/>
      <c r="G98" s="492"/>
      <c r="H98" s="535"/>
      <c r="I98" s="480"/>
      <c r="J98" s="135" t="str">
        <f ca="1">IF(MOD(ROW()-13,2)=0,IF(ISBLANK(OFFSET(#REF!,INT((ROW()-13)/2),0)),"",OFFSET(#REF!,INT((ROW()-13)/2),0)),IF(ISBLANK(OFFSET('9. METAS'!$U$20,INT((ROW()-14)/2),0)),"",OFFSET('9. METAS'!$U$20,INT((ROW()-14)/2),0)))</f>
        <v/>
      </c>
      <c r="K98" s="136" t="str">
        <f ca="1">IF(MOD(ROW()-13,2)=0,IF(ISBLANK(OFFSET(#REF!,INT((ROW()-13)/2),0)),"",OFFSET(#REF!,INT((ROW()-13)/2),0)),IF(ISBLANK(OFFSET('9. METAS'!$V$20,INT((ROW()-14)/2),0)),"",OFFSET('9. METAS'!$V$20,INT((ROW()-14)/2),0)))</f>
        <v/>
      </c>
      <c r="L98" s="136" t="str">
        <f ca="1">IF(MOD(ROW()-13,2)=0,IF(ISBLANK(OFFSET(#REF!,INT((ROW()-13)/2),0)),"",OFFSET(#REF!,INT((ROW()-13)/2),0)),IF(ISBLANK(OFFSET('9. METAS'!$W$20,INT((ROW()-14)/2),0)),"",OFFSET('9. METAS'!$W$20,INT((ROW()-14)/2),0)))</f>
        <v/>
      </c>
      <c r="M98" s="137" t="str">
        <f ca="1">IF(MOD(ROW()-13,2)=0,IF(ISBLANK(OFFSET(#REF!,INT((ROW()-13)/2),0)),"",OFFSET(#REF!,INT((ROW()-13)/2),0)),IF(ISBLANK(OFFSET('9. METAS'!$X$20,INT((ROW()-14)/2),0)),"",OFFSET('9. METAS'!$X$20,INT((ROW()-14)/2),0)))</f>
        <v/>
      </c>
      <c r="N98" s="537"/>
      <c r="O98" s="508"/>
      <c r="P98" s="539"/>
    </row>
    <row r="99" spans="3:16">
      <c r="C99" s="486" t="str">
        <f ca="1">IF(ISBLANK(OFFSET('5. Pp (3 años)'!$C$46,INT((ROW()-13)/2),0)),"",OFFSET('5. Pp (3 años)'!$C$46,INT((ROW()-13)/2),0))</f>
        <v/>
      </c>
      <c r="D99" s="488" t="str">
        <f ca="1">IF(ISBLANK(OFFSET('5. Pp (3 años)'!$D$46,INT((ROW()-13)/2),0)),"",OFFSET('5. Pp (3 años)'!$D$46,INT((ROW()-13)/2),0))</f>
        <v/>
      </c>
      <c r="E99" s="488" t="str">
        <f ca="1">IF(ISBLANK(OFFSET('5. Pp (3 años)'!$E$46,INT((ROW()-13)/2),0)),"",OFFSET('5. Pp (3 años)'!$E$46,INT((ROW()-13)/2),0))</f>
        <v/>
      </c>
      <c r="F99" s="490" t="str">
        <f ca="1">IF(ISBLANK(OFFSET('5. Pp (3 años)'!$K$46,INT((ROW()-13)/2),0)),"",OFFSET('5. Pp (3 años)'!$K$46,INT((ROW()-13)/2),0))</f>
        <v/>
      </c>
      <c r="G99" s="492" t="str">
        <f ca="1">IF(ISBLANK(OFFSET('5. Pp (3 años)'!$H$46,INT((ROW()-13)/2),0)),"",OFFSET('5. Pp (3 años)'!$H$46,INT((ROW()-13)/2),0))</f>
        <v/>
      </c>
      <c r="H99" s="535" t="str">
        <f ca="1">IF(ISBLANK(OFFSET('9. METAS'!$L$20,INT((ROW()-13)/2),0)),"",OFFSET('9. METAS'!$L$20,INT((ROW()-13)/2),0))</f>
        <v/>
      </c>
      <c r="I99" s="479"/>
      <c r="J99" s="135" t="e">
        <f ca="1">IF(MOD(ROW()-13,2)=0,IF(ISBLANK(OFFSET(#REF!,INT((ROW()-13)/2),0)),"",OFFSET(#REF!,INT((ROW()-13)/2),0)),IF(ISBLANK(OFFSET('9. METAS'!$U$20,INT((ROW()-14)/2),0)),"",OFFSET('9. METAS'!$U$20,INT((ROW()-14)/2),0)))</f>
        <v>#REF!</v>
      </c>
      <c r="K99" s="136" t="e">
        <f ca="1">IF(MOD(ROW()-13,2)=0,IF(ISBLANK(OFFSET(#REF!,INT((ROW()-13)/2),0)),"",OFFSET(#REF!,INT((ROW()-13)/2),0)),IF(ISBLANK(OFFSET('9. METAS'!$V$20,INT((ROW()-14)/2),0)),"",OFFSET('9. METAS'!$V$20,INT((ROW()-14)/2),0)))</f>
        <v>#REF!</v>
      </c>
      <c r="L99" s="136" t="e">
        <f ca="1">IF(MOD(ROW()-13,2)=0,IF(ISBLANK(OFFSET(#REF!,INT((ROW()-13)/2),0)),"",OFFSET(#REF!,INT((ROW()-13)/2),0)),IF(ISBLANK(OFFSET('9. METAS'!$W$20,INT((ROW()-14)/2),0)),"",OFFSET('9. METAS'!$W$20,INT((ROW()-14)/2),0)))</f>
        <v>#REF!</v>
      </c>
      <c r="M99" s="137" t="e">
        <f ca="1">IF(MOD(ROW()-13,2)=0,IF(ISBLANK(OFFSET(#REF!,INT((ROW()-13)/2),0)),"",OFFSET(#REF!,INT((ROW()-13)/2),0)),IF(ISBLANK(OFFSET('9. METAS'!$X$20,INT((ROW()-14)/2),0)),"",OFFSET('9. METAS'!$X$20,INT((ROW()-14)/2),0)))</f>
        <v>#REF!</v>
      </c>
      <c r="N99" s="536" t="str">
        <f t="shared" ref="N99" ca="1" si="82">IFERROR(J99/J100,"ND")</f>
        <v>ND</v>
      </c>
      <c r="O99" s="507" t="str">
        <f t="shared" ref="O99" ca="1" si="83">IFERROR(((J99+K99+L99)/H99),"ND")</f>
        <v>ND</v>
      </c>
      <c r="P99" s="538"/>
    </row>
    <row r="100" spans="3:16">
      <c r="C100" s="498"/>
      <c r="D100" s="488"/>
      <c r="E100" s="488"/>
      <c r="F100" s="490"/>
      <c r="G100" s="492"/>
      <c r="H100" s="535"/>
      <c r="I100" s="480"/>
      <c r="J100" s="135" t="str">
        <f ca="1">IF(MOD(ROW()-13,2)=0,IF(ISBLANK(OFFSET(#REF!,INT((ROW()-13)/2),0)),"",OFFSET(#REF!,INT((ROW()-13)/2),0)),IF(ISBLANK(OFFSET('9. METAS'!$U$20,INT((ROW()-14)/2),0)),"",OFFSET('9. METAS'!$U$20,INT((ROW()-14)/2),0)))</f>
        <v/>
      </c>
      <c r="K100" s="136" t="str">
        <f ca="1">IF(MOD(ROW()-13,2)=0,IF(ISBLANK(OFFSET(#REF!,INT((ROW()-13)/2),0)),"",OFFSET(#REF!,INT((ROW()-13)/2),0)),IF(ISBLANK(OFFSET('9. METAS'!$V$20,INT((ROW()-14)/2),0)),"",OFFSET('9. METAS'!$V$20,INT((ROW()-14)/2),0)))</f>
        <v/>
      </c>
      <c r="L100" s="136" t="str">
        <f ca="1">IF(MOD(ROW()-13,2)=0,IF(ISBLANK(OFFSET(#REF!,INT((ROW()-13)/2),0)),"",OFFSET(#REF!,INT((ROW()-13)/2),0)),IF(ISBLANK(OFFSET('9. METAS'!$W$20,INT((ROW()-14)/2),0)),"",OFFSET('9. METAS'!$W$20,INT((ROW()-14)/2),0)))</f>
        <v/>
      </c>
      <c r="M100" s="137" t="str">
        <f ca="1">IF(MOD(ROW()-13,2)=0,IF(ISBLANK(OFFSET(#REF!,INT((ROW()-13)/2),0)),"",OFFSET(#REF!,INT((ROW()-13)/2),0)),IF(ISBLANK(OFFSET('9. METAS'!$X$20,INT((ROW()-14)/2),0)),"",OFFSET('9. METAS'!$X$20,INT((ROW()-14)/2),0)))</f>
        <v/>
      </c>
      <c r="N100" s="537"/>
      <c r="O100" s="508"/>
      <c r="P100" s="539"/>
    </row>
    <row r="101" spans="3:16">
      <c r="C101" s="486" t="str">
        <f ca="1">IF(ISBLANK(OFFSET('5. Pp (3 años)'!$C$46,INT((ROW()-13)/2),0)),"",OFFSET('5. Pp (3 años)'!$C$46,INT((ROW()-13)/2),0))</f>
        <v/>
      </c>
      <c r="D101" s="488" t="str">
        <f ca="1">IF(ISBLANK(OFFSET('5. Pp (3 años)'!$D$46,INT((ROW()-13)/2),0)),"",OFFSET('5. Pp (3 años)'!$D$46,INT((ROW()-13)/2),0))</f>
        <v/>
      </c>
      <c r="E101" s="488" t="str">
        <f ca="1">IF(ISBLANK(OFFSET('5. Pp (3 años)'!$E$46,INT((ROW()-13)/2),0)),"",OFFSET('5. Pp (3 años)'!$E$46,INT((ROW()-13)/2),0))</f>
        <v/>
      </c>
      <c r="F101" s="490" t="str">
        <f ca="1">IF(ISBLANK(OFFSET('5. Pp (3 años)'!$K$46,INT((ROW()-13)/2),0)),"",OFFSET('5. Pp (3 años)'!$K$46,INT((ROW()-13)/2),0))</f>
        <v/>
      </c>
      <c r="G101" s="492" t="str">
        <f ca="1">IF(ISBLANK(OFFSET('5. Pp (3 años)'!$H$46,INT((ROW()-13)/2),0)),"",OFFSET('5. Pp (3 años)'!$H$46,INT((ROW()-13)/2),0))</f>
        <v/>
      </c>
      <c r="H101" s="535" t="str">
        <f ca="1">IF(ISBLANK(OFFSET('9. METAS'!$L$20,INT((ROW()-13)/2),0)),"",OFFSET('9. METAS'!$L$20,INT((ROW()-13)/2),0))</f>
        <v/>
      </c>
      <c r="I101" s="479"/>
      <c r="J101" s="135" t="e">
        <f ca="1">IF(MOD(ROW()-13,2)=0,IF(ISBLANK(OFFSET(#REF!,INT((ROW()-13)/2),0)),"",OFFSET(#REF!,INT((ROW()-13)/2),0)),IF(ISBLANK(OFFSET('9. METAS'!$U$20,INT((ROW()-14)/2),0)),"",OFFSET('9. METAS'!$U$20,INT((ROW()-14)/2),0)))</f>
        <v>#REF!</v>
      </c>
      <c r="K101" s="136" t="e">
        <f ca="1">IF(MOD(ROW()-13,2)=0,IF(ISBLANK(OFFSET(#REF!,INT((ROW()-13)/2),0)),"",OFFSET(#REF!,INT((ROW()-13)/2),0)),IF(ISBLANK(OFFSET('9. METAS'!$V$20,INT((ROW()-14)/2),0)),"",OFFSET('9. METAS'!$V$20,INT((ROW()-14)/2),0)))</f>
        <v>#REF!</v>
      </c>
      <c r="L101" s="136" t="e">
        <f ca="1">IF(MOD(ROW()-13,2)=0,IF(ISBLANK(OFFSET(#REF!,INT((ROW()-13)/2),0)),"",OFFSET(#REF!,INT((ROW()-13)/2),0)),IF(ISBLANK(OFFSET('9. METAS'!$W$20,INT((ROW()-14)/2),0)),"",OFFSET('9. METAS'!$W$20,INT((ROW()-14)/2),0)))</f>
        <v>#REF!</v>
      </c>
      <c r="M101" s="137" t="e">
        <f ca="1">IF(MOD(ROW()-13,2)=0,IF(ISBLANK(OFFSET(#REF!,INT((ROW()-13)/2),0)),"",OFFSET(#REF!,INT((ROW()-13)/2),0)),IF(ISBLANK(OFFSET('9. METAS'!$X$20,INT((ROW()-14)/2),0)),"",OFFSET('9. METAS'!$X$20,INT((ROW()-14)/2),0)))</f>
        <v>#REF!</v>
      </c>
      <c r="N101" s="536" t="str">
        <f t="shared" ref="N101" ca="1" si="84">IFERROR(J101/J102,"ND")</f>
        <v>ND</v>
      </c>
      <c r="O101" s="507" t="str">
        <f t="shared" ref="O101" ca="1" si="85">IFERROR(((J101+K101+L101)/H101),"ND")</f>
        <v>ND</v>
      </c>
      <c r="P101" s="538"/>
    </row>
    <row r="102" spans="3:16">
      <c r="C102" s="498"/>
      <c r="D102" s="488"/>
      <c r="E102" s="488"/>
      <c r="F102" s="490"/>
      <c r="G102" s="492"/>
      <c r="H102" s="535"/>
      <c r="I102" s="480"/>
      <c r="J102" s="135" t="str">
        <f ca="1">IF(MOD(ROW()-13,2)=0,IF(ISBLANK(OFFSET(#REF!,INT((ROW()-13)/2),0)),"",OFFSET(#REF!,INT((ROW()-13)/2),0)),IF(ISBLANK(OFFSET('9. METAS'!$U$20,INT((ROW()-14)/2),0)),"",OFFSET('9. METAS'!$U$20,INT((ROW()-14)/2),0)))</f>
        <v/>
      </c>
      <c r="K102" s="136" t="str">
        <f ca="1">IF(MOD(ROW()-13,2)=0,IF(ISBLANK(OFFSET(#REF!,INT((ROW()-13)/2),0)),"",OFFSET(#REF!,INT((ROW()-13)/2),0)),IF(ISBLANK(OFFSET('9. METAS'!$V$20,INT((ROW()-14)/2),0)),"",OFFSET('9. METAS'!$V$20,INT((ROW()-14)/2),0)))</f>
        <v/>
      </c>
      <c r="L102" s="136" t="str">
        <f ca="1">IF(MOD(ROW()-13,2)=0,IF(ISBLANK(OFFSET(#REF!,INT((ROW()-13)/2),0)),"",OFFSET(#REF!,INT((ROW()-13)/2),0)),IF(ISBLANK(OFFSET('9. METAS'!$W$20,INT((ROW()-14)/2),0)),"",OFFSET('9. METAS'!$W$20,INT((ROW()-14)/2),0)))</f>
        <v/>
      </c>
      <c r="M102" s="137" t="str">
        <f ca="1">IF(MOD(ROW()-13,2)=0,IF(ISBLANK(OFFSET(#REF!,INT((ROW()-13)/2),0)),"",OFFSET(#REF!,INT((ROW()-13)/2),0)),IF(ISBLANK(OFFSET('9. METAS'!$X$20,INT((ROW()-14)/2),0)),"",OFFSET('9. METAS'!$X$20,INT((ROW()-14)/2),0)))</f>
        <v/>
      </c>
      <c r="N102" s="537"/>
      <c r="O102" s="508"/>
      <c r="P102" s="539"/>
    </row>
    <row r="103" spans="3:16">
      <c r="C103" s="486" t="str">
        <f ca="1">IF(ISBLANK(OFFSET('5. Pp (3 años)'!$C$46,INT((ROW()-13)/2),0)),"",OFFSET('5. Pp (3 años)'!$C$46,INT((ROW()-13)/2),0))</f>
        <v/>
      </c>
      <c r="D103" s="488" t="str">
        <f ca="1">IF(ISBLANK(OFFSET('5. Pp (3 años)'!$D$46,INT((ROW()-13)/2),0)),"",OFFSET('5. Pp (3 años)'!$D$46,INT((ROW()-13)/2),0))</f>
        <v/>
      </c>
      <c r="E103" s="488" t="str">
        <f ca="1">IF(ISBLANK(OFFSET('5. Pp (3 años)'!$E$46,INT((ROW()-13)/2),0)),"",OFFSET('5. Pp (3 años)'!$E$46,INT((ROW()-13)/2),0))</f>
        <v/>
      </c>
      <c r="F103" s="490" t="str">
        <f ca="1">IF(ISBLANK(OFFSET('5. Pp (3 años)'!$K$46,INT((ROW()-13)/2),0)),"",OFFSET('5. Pp (3 años)'!$K$46,INT((ROW()-13)/2),0))</f>
        <v/>
      </c>
      <c r="G103" s="492" t="str">
        <f ca="1">IF(ISBLANK(OFFSET('5. Pp (3 años)'!$H$46,INT((ROW()-13)/2),0)),"",OFFSET('5. Pp (3 años)'!$H$46,INT((ROW()-13)/2),0))</f>
        <v/>
      </c>
      <c r="H103" s="535" t="str">
        <f ca="1">IF(ISBLANK(OFFSET('9. METAS'!$L$20,INT((ROW()-13)/2),0)),"",OFFSET('9. METAS'!$L$20,INT((ROW()-13)/2),0))</f>
        <v/>
      </c>
      <c r="I103" s="479"/>
      <c r="J103" s="135" t="e">
        <f ca="1">IF(MOD(ROW()-13,2)=0,IF(ISBLANK(OFFSET(#REF!,INT((ROW()-13)/2),0)),"",OFFSET(#REF!,INT((ROW()-13)/2),0)),IF(ISBLANK(OFFSET('9. METAS'!$U$20,INT((ROW()-14)/2),0)),"",OFFSET('9. METAS'!$U$20,INT((ROW()-14)/2),0)))</f>
        <v>#REF!</v>
      </c>
      <c r="K103" s="136" t="e">
        <f ca="1">IF(MOD(ROW()-13,2)=0,IF(ISBLANK(OFFSET(#REF!,INT((ROW()-13)/2),0)),"",OFFSET(#REF!,INT((ROW()-13)/2),0)),IF(ISBLANK(OFFSET('9. METAS'!$V$20,INT((ROW()-14)/2),0)),"",OFFSET('9. METAS'!$V$20,INT((ROW()-14)/2),0)))</f>
        <v>#REF!</v>
      </c>
      <c r="L103" s="136" t="e">
        <f ca="1">IF(MOD(ROW()-13,2)=0,IF(ISBLANK(OFFSET(#REF!,INT((ROW()-13)/2),0)),"",OFFSET(#REF!,INT((ROW()-13)/2),0)),IF(ISBLANK(OFFSET('9. METAS'!$W$20,INT((ROW()-14)/2),0)),"",OFFSET('9. METAS'!$W$20,INT((ROW()-14)/2),0)))</f>
        <v>#REF!</v>
      </c>
      <c r="M103" s="137" t="e">
        <f ca="1">IF(MOD(ROW()-13,2)=0,IF(ISBLANK(OFFSET(#REF!,INT((ROW()-13)/2),0)),"",OFFSET(#REF!,INT((ROW()-13)/2),0)),IF(ISBLANK(OFFSET('9. METAS'!$X$20,INT((ROW()-14)/2),0)),"",OFFSET('9. METAS'!$X$20,INT((ROW()-14)/2),0)))</f>
        <v>#REF!</v>
      </c>
      <c r="N103" s="536" t="str">
        <f t="shared" ref="N103" ca="1" si="86">IFERROR(J103/J104,"ND")</f>
        <v>ND</v>
      </c>
      <c r="O103" s="507" t="str">
        <f t="shared" ref="O103" ca="1" si="87">IFERROR(((J103+K103+L103)/H103),"ND")</f>
        <v>ND</v>
      </c>
      <c r="P103" s="538"/>
    </row>
    <row r="104" spans="3:16">
      <c r="C104" s="498"/>
      <c r="D104" s="488"/>
      <c r="E104" s="488"/>
      <c r="F104" s="490"/>
      <c r="G104" s="492"/>
      <c r="H104" s="535"/>
      <c r="I104" s="480"/>
      <c r="J104" s="135" t="str">
        <f ca="1">IF(MOD(ROW()-13,2)=0,IF(ISBLANK(OFFSET(#REF!,INT((ROW()-13)/2),0)),"",OFFSET(#REF!,INT((ROW()-13)/2),0)),IF(ISBLANK(OFFSET('9. METAS'!$U$20,INT((ROW()-14)/2),0)),"",OFFSET('9. METAS'!$U$20,INT((ROW()-14)/2),0)))</f>
        <v/>
      </c>
      <c r="K104" s="136" t="str">
        <f ca="1">IF(MOD(ROW()-13,2)=0,IF(ISBLANK(OFFSET(#REF!,INT((ROW()-13)/2),0)),"",OFFSET(#REF!,INT((ROW()-13)/2),0)),IF(ISBLANK(OFFSET('9. METAS'!$V$20,INT((ROW()-14)/2),0)),"",OFFSET('9. METAS'!$V$20,INT((ROW()-14)/2),0)))</f>
        <v/>
      </c>
      <c r="L104" s="136" t="str">
        <f ca="1">IF(MOD(ROW()-13,2)=0,IF(ISBLANK(OFFSET(#REF!,INT((ROW()-13)/2),0)),"",OFFSET(#REF!,INT((ROW()-13)/2),0)),IF(ISBLANK(OFFSET('9. METAS'!$W$20,INT((ROW()-14)/2),0)),"",OFFSET('9. METAS'!$W$20,INT((ROW()-14)/2),0)))</f>
        <v/>
      </c>
      <c r="M104" s="137" t="str">
        <f ca="1">IF(MOD(ROW()-13,2)=0,IF(ISBLANK(OFFSET(#REF!,INT((ROW()-13)/2),0)),"",OFFSET(#REF!,INT((ROW()-13)/2),0)),IF(ISBLANK(OFFSET('9. METAS'!$X$20,INT((ROW()-14)/2),0)),"",OFFSET('9. METAS'!$X$20,INT((ROW()-14)/2),0)))</f>
        <v/>
      </c>
      <c r="N104" s="537"/>
      <c r="O104" s="508"/>
      <c r="P104" s="539"/>
    </row>
    <row r="105" spans="3:16">
      <c r="C105" s="486" t="str">
        <f ca="1">IF(ISBLANK(OFFSET('5. Pp (3 años)'!$C$46,INT((ROW()-13)/2),0)),"",OFFSET('5. Pp (3 años)'!$C$46,INT((ROW()-13)/2),0))</f>
        <v/>
      </c>
      <c r="D105" s="488" t="str">
        <f ca="1">IF(ISBLANK(OFFSET('5. Pp (3 años)'!$D$46,INT((ROW()-13)/2),0)),"",OFFSET('5. Pp (3 años)'!$D$46,INT((ROW()-13)/2),0))</f>
        <v/>
      </c>
      <c r="E105" s="488" t="str">
        <f ca="1">IF(ISBLANK(OFFSET('5. Pp (3 años)'!$E$46,INT((ROW()-13)/2),0)),"",OFFSET('5. Pp (3 años)'!$E$46,INT((ROW()-13)/2),0))</f>
        <v/>
      </c>
      <c r="F105" s="490" t="str">
        <f ca="1">IF(ISBLANK(OFFSET('5. Pp (3 años)'!$K$46,INT((ROW()-13)/2),0)),"",OFFSET('5. Pp (3 años)'!$K$46,INT((ROW()-13)/2),0))</f>
        <v/>
      </c>
      <c r="G105" s="492" t="str">
        <f ca="1">IF(ISBLANK(OFFSET('5. Pp (3 años)'!$H$46,INT((ROW()-13)/2),0)),"",OFFSET('5. Pp (3 años)'!$H$46,INT((ROW()-13)/2),0))</f>
        <v/>
      </c>
      <c r="H105" s="535" t="str">
        <f ca="1">IF(ISBLANK(OFFSET('9. METAS'!$L$20,INT((ROW()-13)/2),0)),"",OFFSET('9. METAS'!$L$20,INT((ROW()-13)/2),0))</f>
        <v/>
      </c>
      <c r="I105" s="479"/>
      <c r="J105" s="135" t="e">
        <f ca="1">IF(MOD(ROW()-13,2)=0,IF(ISBLANK(OFFSET(#REF!,INT((ROW()-13)/2),0)),"",OFFSET(#REF!,INT((ROW()-13)/2),0)),IF(ISBLANK(OFFSET('9. METAS'!$U$20,INT((ROW()-14)/2),0)),"",OFFSET('9. METAS'!$U$20,INT((ROW()-14)/2),0)))</f>
        <v>#REF!</v>
      </c>
      <c r="K105" s="136" t="e">
        <f ca="1">IF(MOD(ROW()-13,2)=0,IF(ISBLANK(OFFSET(#REF!,INT((ROW()-13)/2),0)),"",OFFSET(#REF!,INT((ROW()-13)/2),0)),IF(ISBLANK(OFFSET('9. METAS'!$V$20,INT((ROW()-14)/2),0)),"",OFFSET('9. METAS'!$V$20,INT((ROW()-14)/2),0)))</f>
        <v>#REF!</v>
      </c>
      <c r="L105" s="136" t="e">
        <f ca="1">IF(MOD(ROW()-13,2)=0,IF(ISBLANK(OFFSET(#REF!,INT((ROW()-13)/2),0)),"",OFFSET(#REF!,INT((ROW()-13)/2),0)),IF(ISBLANK(OFFSET('9. METAS'!$W$20,INT((ROW()-14)/2),0)),"",OFFSET('9. METAS'!$W$20,INT((ROW()-14)/2),0)))</f>
        <v>#REF!</v>
      </c>
      <c r="M105" s="137" t="e">
        <f ca="1">IF(MOD(ROW()-13,2)=0,IF(ISBLANK(OFFSET(#REF!,INT((ROW()-13)/2),0)),"",OFFSET(#REF!,INT((ROW()-13)/2),0)),IF(ISBLANK(OFFSET('9. METAS'!$X$20,INT((ROW()-14)/2),0)),"",OFFSET('9. METAS'!$X$20,INT((ROW()-14)/2),0)))</f>
        <v>#REF!</v>
      </c>
      <c r="N105" s="536" t="str">
        <f t="shared" ref="N105" ca="1" si="88">IFERROR(J105/J106,"ND")</f>
        <v>ND</v>
      </c>
      <c r="O105" s="507" t="str">
        <f t="shared" ref="O105" ca="1" si="89">IFERROR(((J105+K105+L105)/H105),"ND")</f>
        <v>ND</v>
      </c>
      <c r="P105" s="538"/>
    </row>
    <row r="106" spans="3:16">
      <c r="C106" s="498"/>
      <c r="D106" s="488"/>
      <c r="E106" s="488"/>
      <c r="F106" s="490"/>
      <c r="G106" s="492"/>
      <c r="H106" s="535"/>
      <c r="I106" s="480"/>
      <c r="J106" s="135" t="str">
        <f ca="1">IF(MOD(ROW()-13,2)=0,IF(ISBLANK(OFFSET(#REF!,INT((ROW()-13)/2),0)),"",OFFSET(#REF!,INT((ROW()-13)/2),0)),IF(ISBLANK(OFFSET('9. METAS'!$U$20,INT((ROW()-14)/2),0)),"",OFFSET('9. METAS'!$U$20,INT((ROW()-14)/2),0)))</f>
        <v/>
      </c>
      <c r="K106" s="136" t="str">
        <f ca="1">IF(MOD(ROW()-13,2)=0,IF(ISBLANK(OFFSET(#REF!,INT((ROW()-13)/2),0)),"",OFFSET(#REF!,INT((ROW()-13)/2),0)),IF(ISBLANK(OFFSET('9. METAS'!$V$20,INT((ROW()-14)/2),0)),"",OFFSET('9. METAS'!$V$20,INT((ROW()-14)/2),0)))</f>
        <v/>
      </c>
      <c r="L106" s="136" t="str">
        <f ca="1">IF(MOD(ROW()-13,2)=0,IF(ISBLANK(OFFSET(#REF!,INT((ROW()-13)/2),0)),"",OFFSET(#REF!,INT((ROW()-13)/2),0)),IF(ISBLANK(OFFSET('9. METAS'!$W$20,INT((ROW()-14)/2),0)),"",OFFSET('9. METAS'!$W$20,INT((ROW()-14)/2),0)))</f>
        <v/>
      </c>
      <c r="M106" s="137" t="str">
        <f ca="1">IF(MOD(ROW()-13,2)=0,IF(ISBLANK(OFFSET(#REF!,INT((ROW()-13)/2),0)),"",OFFSET(#REF!,INT((ROW()-13)/2),0)),IF(ISBLANK(OFFSET('9. METAS'!$X$20,INT((ROW()-14)/2),0)),"",OFFSET('9. METAS'!$X$20,INT((ROW()-14)/2),0)))</f>
        <v/>
      </c>
      <c r="N106" s="537"/>
      <c r="O106" s="508"/>
      <c r="P106" s="539"/>
    </row>
    <row r="107" spans="3:16">
      <c r="C107" s="486" t="str">
        <f ca="1">IF(ISBLANK(OFFSET('5. Pp (3 años)'!$C$46,INT((ROW()-13)/2),0)),"",OFFSET('5. Pp (3 años)'!$C$46,INT((ROW()-13)/2),0))</f>
        <v/>
      </c>
      <c r="D107" s="488" t="str">
        <f ca="1">IF(ISBLANK(OFFSET('5. Pp (3 años)'!$D$46,INT((ROW()-13)/2),0)),"",OFFSET('5. Pp (3 años)'!$D$46,INT((ROW()-13)/2),0))</f>
        <v/>
      </c>
      <c r="E107" s="488" t="str">
        <f ca="1">IF(ISBLANK(OFFSET('5. Pp (3 años)'!$E$46,INT((ROW()-13)/2),0)),"",OFFSET('5. Pp (3 años)'!$E$46,INT((ROW()-13)/2),0))</f>
        <v/>
      </c>
      <c r="F107" s="490" t="str">
        <f ca="1">IF(ISBLANK(OFFSET('5. Pp (3 años)'!$K$46,INT((ROW()-13)/2),0)),"",OFFSET('5. Pp (3 años)'!$K$46,INT((ROW()-13)/2),0))</f>
        <v/>
      </c>
      <c r="G107" s="492" t="str">
        <f ca="1">IF(ISBLANK(OFFSET('5. Pp (3 años)'!$H$46,INT((ROW()-13)/2),0)),"",OFFSET('5. Pp (3 años)'!$H$46,INT((ROW()-13)/2),0))</f>
        <v/>
      </c>
      <c r="H107" s="535" t="str">
        <f ca="1">IF(ISBLANK(OFFSET('9. METAS'!$L$20,INT((ROW()-13)/2),0)),"",OFFSET('9. METAS'!$L$20,INT((ROW()-13)/2),0))</f>
        <v/>
      </c>
      <c r="I107" s="479"/>
      <c r="J107" s="135" t="e">
        <f ca="1">IF(MOD(ROW()-13,2)=0,IF(ISBLANK(OFFSET(#REF!,INT((ROW()-13)/2),0)),"",OFFSET(#REF!,INT((ROW()-13)/2),0)),IF(ISBLANK(OFFSET('9. METAS'!$U$20,INT((ROW()-14)/2),0)),"",OFFSET('9. METAS'!$U$20,INT((ROW()-14)/2),0)))</f>
        <v>#REF!</v>
      </c>
      <c r="K107" s="136" t="e">
        <f ca="1">IF(MOD(ROW()-13,2)=0,IF(ISBLANK(OFFSET(#REF!,INT((ROW()-13)/2),0)),"",OFFSET(#REF!,INT((ROW()-13)/2),0)),IF(ISBLANK(OFFSET('9. METAS'!$V$20,INT((ROW()-14)/2),0)),"",OFFSET('9. METAS'!$V$20,INT((ROW()-14)/2),0)))</f>
        <v>#REF!</v>
      </c>
      <c r="L107" s="136" t="e">
        <f ca="1">IF(MOD(ROW()-13,2)=0,IF(ISBLANK(OFFSET(#REF!,INT((ROW()-13)/2),0)),"",OFFSET(#REF!,INT((ROW()-13)/2),0)),IF(ISBLANK(OFFSET('9. METAS'!$W$20,INT((ROW()-14)/2),0)),"",OFFSET('9. METAS'!$W$20,INT((ROW()-14)/2),0)))</f>
        <v>#REF!</v>
      </c>
      <c r="M107" s="137" t="e">
        <f ca="1">IF(MOD(ROW()-13,2)=0,IF(ISBLANK(OFFSET(#REF!,INT((ROW()-13)/2),0)),"",OFFSET(#REF!,INT((ROW()-13)/2),0)),IF(ISBLANK(OFFSET('9. METAS'!$X$20,INT((ROW()-14)/2),0)),"",OFFSET('9. METAS'!$X$20,INT((ROW()-14)/2),0)))</f>
        <v>#REF!</v>
      </c>
      <c r="N107" s="536" t="str">
        <f t="shared" ref="N107" ca="1" si="90">IFERROR(J107/J108,"ND")</f>
        <v>ND</v>
      </c>
      <c r="O107" s="507" t="str">
        <f t="shared" ref="O107" ca="1" si="91">IFERROR(((J107+K107+L107)/H107),"ND")</f>
        <v>ND</v>
      </c>
      <c r="P107" s="538"/>
    </row>
    <row r="108" spans="3:16">
      <c r="C108" s="498"/>
      <c r="D108" s="488"/>
      <c r="E108" s="488"/>
      <c r="F108" s="490"/>
      <c r="G108" s="492"/>
      <c r="H108" s="535"/>
      <c r="I108" s="480"/>
      <c r="J108" s="135" t="str">
        <f ca="1">IF(MOD(ROW()-13,2)=0,IF(ISBLANK(OFFSET(#REF!,INT((ROW()-13)/2),0)),"",OFFSET(#REF!,INT((ROW()-13)/2),0)),IF(ISBLANK(OFFSET('9. METAS'!$U$20,INT((ROW()-14)/2),0)),"",OFFSET('9. METAS'!$U$20,INT((ROW()-14)/2),0)))</f>
        <v/>
      </c>
      <c r="K108" s="136" t="str">
        <f ca="1">IF(MOD(ROW()-13,2)=0,IF(ISBLANK(OFFSET(#REF!,INT((ROW()-13)/2),0)),"",OFFSET(#REF!,INT((ROW()-13)/2),0)),IF(ISBLANK(OFFSET('9. METAS'!$V$20,INT((ROW()-14)/2),0)),"",OFFSET('9. METAS'!$V$20,INT((ROW()-14)/2),0)))</f>
        <v/>
      </c>
      <c r="L108" s="136" t="str">
        <f ca="1">IF(MOD(ROW()-13,2)=0,IF(ISBLANK(OFFSET(#REF!,INT((ROW()-13)/2),0)),"",OFFSET(#REF!,INT((ROW()-13)/2),0)),IF(ISBLANK(OFFSET('9. METAS'!$W$20,INT((ROW()-14)/2),0)),"",OFFSET('9. METAS'!$W$20,INT((ROW()-14)/2),0)))</f>
        <v/>
      </c>
      <c r="M108" s="137" t="str">
        <f ca="1">IF(MOD(ROW()-13,2)=0,IF(ISBLANK(OFFSET(#REF!,INT((ROW()-13)/2),0)),"",OFFSET(#REF!,INT((ROW()-13)/2),0)),IF(ISBLANK(OFFSET('9. METAS'!$X$20,INT((ROW()-14)/2),0)),"",OFFSET('9. METAS'!$X$20,INT((ROW()-14)/2),0)))</f>
        <v/>
      </c>
      <c r="N108" s="537"/>
      <c r="O108" s="508"/>
      <c r="P108" s="539"/>
    </row>
    <row r="109" spans="3:16">
      <c r="C109" s="486" t="str">
        <f ca="1">IF(ISBLANK(OFFSET('5. Pp (3 años)'!$C$46,INT((ROW()-13)/2),0)),"",OFFSET('5. Pp (3 años)'!$C$46,INT((ROW()-13)/2),0))</f>
        <v/>
      </c>
      <c r="D109" s="488" t="str">
        <f ca="1">IF(ISBLANK(OFFSET('5. Pp (3 años)'!$D$46,INT((ROW()-13)/2),0)),"",OFFSET('5. Pp (3 años)'!$D$46,INT((ROW()-13)/2),0))</f>
        <v/>
      </c>
      <c r="E109" s="488" t="str">
        <f ca="1">IF(ISBLANK(OFFSET('5. Pp (3 años)'!$E$46,INT((ROW()-13)/2),0)),"",OFFSET('5. Pp (3 años)'!$E$46,INT((ROW()-13)/2),0))</f>
        <v/>
      </c>
      <c r="F109" s="490" t="str">
        <f ca="1">IF(ISBLANK(OFFSET('5. Pp (3 años)'!$K$46,INT((ROW()-13)/2),0)),"",OFFSET('5. Pp (3 años)'!$K$46,INT((ROW()-13)/2),0))</f>
        <v/>
      </c>
      <c r="G109" s="492" t="str">
        <f ca="1">IF(ISBLANK(OFFSET('5. Pp (3 años)'!$H$46,INT((ROW()-13)/2),0)),"",OFFSET('5. Pp (3 años)'!$H$46,INT((ROW()-13)/2),0))</f>
        <v/>
      </c>
      <c r="H109" s="535" t="str">
        <f ca="1">IF(ISBLANK(OFFSET('9. METAS'!$L$20,INT((ROW()-13)/2),0)),"",OFFSET('9. METAS'!$L$20,INT((ROW()-13)/2),0))</f>
        <v/>
      </c>
      <c r="I109" s="479"/>
      <c r="J109" s="135" t="e">
        <f ca="1">IF(MOD(ROW()-13,2)=0,IF(ISBLANK(OFFSET(#REF!,INT((ROW()-13)/2),0)),"",OFFSET(#REF!,INT((ROW()-13)/2),0)),IF(ISBLANK(OFFSET('9. METAS'!$U$20,INT((ROW()-14)/2),0)),"",OFFSET('9. METAS'!$U$20,INT((ROW()-14)/2),0)))</f>
        <v>#REF!</v>
      </c>
      <c r="K109" s="136" t="e">
        <f ca="1">IF(MOD(ROW()-13,2)=0,IF(ISBLANK(OFFSET(#REF!,INT((ROW()-13)/2),0)),"",OFFSET(#REF!,INT((ROW()-13)/2),0)),IF(ISBLANK(OFFSET('9. METAS'!$V$20,INT((ROW()-14)/2),0)),"",OFFSET('9. METAS'!$V$20,INT((ROW()-14)/2),0)))</f>
        <v>#REF!</v>
      </c>
      <c r="L109" s="136" t="e">
        <f ca="1">IF(MOD(ROW()-13,2)=0,IF(ISBLANK(OFFSET(#REF!,INT((ROW()-13)/2),0)),"",OFFSET(#REF!,INT((ROW()-13)/2),0)),IF(ISBLANK(OFFSET('9. METAS'!$W$20,INT((ROW()-14)/2),0)),"",OFFSET('9. METAS'!$W$20,INT((ROW()-14)/2),0)))</f>
        <v>#REF!</v>
      </c>
      <c r="M109" s="137" t="e">
        <f ca="1">IF(MOD(ROW()-13,2)=0,IF(ISBLANK(OFFSET(#REF!,INT((ROW()-13)/2),0)),"",OFFSET(#REF!,INT((ROW()-13)/2),0)),IF(ISBLANK(OFFSET('9. METAS'!$X$20,INT((ROW()-14)/2),0)),"",OFFSET('9. METAS'!$X$20,INT((ROW()-14)/2),0)))</f>
        <v>#REF!</v>
      </c>
      <c r="N109" s="536" t="str">
        <f t="shared" ref="N109" ca="1" si="92">IFERROR(J109/J110,"ND")</f>
        <v>ND</v>
      </c>
      <c r="O109" s="507" t="str">
        <f t="shared" ref="O109" ca="1" si="93">IFERROR(((J109+K109+L109)/H109),"ND")</f>
        <v>ND</v>
      </c>
      <c r="P109" s="538"/>
    </row>
    <row r="110" spans="3:16">
      <c r="C110" s="498"/>
      <c r="D110" s="488"/>
      <c r="E110" s="488"/>
      <c r="F110" s="490"/>
      <c r="G110" s="492"/>
      <c r="H110" s="535"/>
      <c r="I110" s="480"/>
      <c r="J110" s="135" t="str">
        <f ca="1">IF(MOD(ROW()-13,2)=0,IF(ISBLANK(OFFSET(#REF!,INT((ROW()-13)/2),0)),"",OFFSET(#REF!,INT((ROW()-13)/2),0)),IF(ISBLANK(OFFSET('9. METAS'!$U$20,INT((ROW()-14)/2),0)),"",OFFSET('9. METAS'!$U$20,INT((ROW()-14)/2),0)))</f>
        <v/>
      </c>
      <c r="K110" s="136" t="str">
        <f ca="1">IF(MOD(ROW()-13,2)=0,IF(ISBLANK(OFFSET(#REF!,INT((ROW()-13)/2),0)),"",OFFSET(#REF!,INT((ROW()-13)/2),0)),IF(ISBLANK(OFFSET('9. METAS'!$V$20,INT((ROW()-14)/2),0)),"",OFFSET('9. METAS'!$V$20,INT((ROW()-14)/2),0)))</f>
        <v/>
      </c>
      <c r="L110" s="136" t="str">
        <f ca="1">IF(MOD(ROW()-13,2)=0,IF(ISBLANK(OFFSET(#REF!,INT((ROW()-13)/2),0)),"",OFFSET(#REF!,INT((ROW()-13)/2),0)),IF(ISBLANK(OFFSET('9. METAS'!$W$20,INT((ROW()-14)/2),0)),"",OFFSET('9. METAS'!$W$20,INT((ROW()-14)/2),0)))</f>
        <v/>
      </c>
      <c r="M110" s="137" t="str">
        <f ca="1">IF(MOD(ROW()-13,2)=0,IF(ISBLANK(OFFSET(#REF!,INT((ROW()-13)/2),0)),"",OFFSET(#REF!,INT((ROW()-13)/2),0)),IF(ISBLANK(OFFSET('9. METAS'!$X$20,INT((ROW()-14)/2),0)),"",OFFSET('9. METAS'!$X$20,INT((ROW()-14)/2),0)))</f>
        <v/>
      </c>
      <c r="N110" s="537"/>
      <c r="O110" s="508"/>
      <c r="P110" s="539"/>
    </row>
    <row r="111" spans="3:16">
      <c r="C111" s="486" t="str">
        <f ca="1">IF(ISBLANK(OFFSET('5. Pp (3 años)'!$C$46,INT((ROW()-13)/2),0)),"",OFFSET('5. Pp (3 años)'!$C$46,INT((ROW()-13)/2),0))</f>
        <v/>
      </c>
      <c r="D111" s="488" t="str">
        <f ca="1">IF(ISBLANK(OFFSET('5. Pp (3 años)'!$D$46,INT((ROW()-13)/2),0)),"",OFFSET('5. Pp (3 años)'!$D$46,INT((ROW()-13)/2),0))</f>
        <v/>
      </c>
      <c r="E111" s="488" t="str">
        <f ca="1">IF(ISBLANK(OFFSET('5. Pp (3 años)'!$E$46,INT((ROW()-13)/2),0)),"",OFFSET('5. Pp (3 años)'!$E$46,INT((ROW()-13)/2),0))</f>
        <v/>
      </c>
      <c r="F111" s="490" t="str">
        <f ca="1">IF(ISBLANK(OFFSET('5. Pp (3 años)'!$K$46,INT((ROW()-13)/2),0)),"",OFFSET('5. Pp (3 años)'!$K$46,INT((ROW()-13)/2),0))</f>
        <v/>
      </c>
      <c r="G111" s="492" t="str">
        <f ca="1">IF(ISBLANK(OFFSET('5. Pp (3 años)'!$H$46,INT((ROW()-13)/2),0)),"",OFFSET('5. Pp (3 años)'!$H$46,INT((ROW()-13)/2),0))</f>
        <v/>
      </c>
      <c r="H111" s="535" t="str">
        <f ca="1">IF(ISBLANK(OFFSET('9. METAS'!$L$20,INT((ROW()-13)/2),0)),"",OFFSET('9. METAS'!$L$20,INT((ROW()-13)/2),0))</f>
        <v/>
      </c>
      <c r="I111" s="479"/>
      <c r="J111" s="135" t="e">
        <f ca="1">IF(MOD(ROW()-13,2)=0,IF(ISBLANK(OFFSET(#REF!,INT((ROW()-13)/2),0)),"",OFFSET(#REF!,INT((ROW()-13)/2),0)),IF(ISBLANK(OFFSET('9. METAS'!$U$20,INT((ROW()-14)/2),0)),"",OFFSET('9. METAS'!$U$20,INT((ROW()-14)/2),0)))</f>
        <v>#REF!</v>
      </c>
      <c r="K111" s="136" t="e">
        <f ca="1">IF(MOD(ROW()-13,2)=0,IF(ISBLANK(OFFSET(#REF!,INT((ROW()-13)/2),0)),"",OFFSET(#REF!,INT((ROW()-13)/2),0)),IF(ISBLANK(OFFSET('9. METAS'!$V$20,INT((ROW()-14)/2),0)),"",OFFSET('9. METAS'!$V$20,INT((ROW()-14)/2),0)))</f>
        <v>#REF!</v>
      </c>
      <c r="L111" s="136" t="e">
        <f ca="1">IF(MOD(ROW()-13,2)=0,IF(ISBLANK(OFFSET(#REF!,INT((ROW()-13)/2),0)),"",OFFSET(#REF!,INT((ROW()-13)/2),0)),IF(ISBLANK(OFFSET('9. METAS'!$W$20,INT((ROW()-14)/2),0)),"",OFFSET('9. METAS'!$W$20,INT((ROW()-14)/2),0)))</f>
        <v>#REF!</v>
      </c>
      <c r="M111" s="137" t="e">
        <f ca="1">IF(MOD(ROW()-13,2)=0,IF(ISBLANK(OFFSET(#REF!,INT((ROW()-13)/2),0)),"",OFFSET(#REF!,INT((ROW()-13)/2),0)),IF(ISBLANK(OFFSET('9. METAS'!$X$20,INT((ROW()-14)/2),0)),"",OFFSET('9. METAS'!$X$20,INT((ROW()-14)/2),0)))</f>
        <v>#REF!</v>
      </c>
      <c r="N111" s="536" t="str">
        <f t="shared" ref="N111" ca="1" si="94">IFERROR(J111/J112,"ND")</f>
        <v>ND</v>
      </c>
      <c r="O111" s="507" t="str">
        <f t="shared" ref="O111" ca="1" si="95">IFERROR(((J111+K111+L111)/H111),"ND")</f>
        <v>ND</v>
      </c>
      <c r="P111" s="538"/>
    </row>
    <row r="112" spans="3:16">
      <c r="C112" s="498"/>
      <c r="D112" s="488"/>
      <c r="E112" s="488"/>
      <c r="F112" s="490"/>
      <c r="G112" s="492"/>
      <c r="H112" s="535"/>
      <c r="I112" s="480"/>
      <c r="J112" s="135" t="str">
        <f ca="1">IF(MOD(ROW()-13,2)=0,IF(ISBLANK(OFFSET(#REF!,INT((ROW()-13)/2),0)),"",OFFSET(#REF!,INT((ROW()-13)/2),0)),IF(ISBLANK(OFFSET('9. METAS'!$U$20,INT((ROW()-14)/2),0)),"",OFFSET('9. METAS'!$U$20,INT((ROW()-14)/2),0)))</f>
        <v/>
      </c>
      <c r="K112" s="136" t="str">
        <f ca="1">IF(MOD(ROW()-13,2)=0,IF(ISBLANK(OFFSET(#REF!,INT((ROW()-13)/2),0)),"",OFFSET(#REF!,INT((ROW()-13)/2),0)),IF(ISBLANK(OFFSET('9. METAS'!$V$20,INT((ROW()-14)/2),0)),"",OFFSET('9. METAS'!$V$20,INT((ROW()-14)/2),0)))</f>
        <v/>
      </c>
      <c r="L112" s="136" t="str">
        <f ca="1">IF(MOD(ROW()-13,2)=0,IF(ISBLANK(OFFSET(#REF!,INT((ROW()-13)/2),0)),"",OFFSET(#REF!,INT((ROW()-13)/2),0)),IF(ISBLANK(OFFSET('9. METAS'!$W$20,INT((ROW()-14)/2),0)),"",OFFSET('9. METAS'!$W$20,INT((ROW()-14)/2),0)))</f>
        <v/>
      </c>
      <c r="M112" s="137" t="str">
        <f ca="1">IF(MOD(ROW()-13,2)=0,IF(ISBLANK(OFFSET(#REF!,INT((ROW()-13)/2),0)),"",OFFSET(#REF!,INT((ROW()-13)/2),0)),IF(ISBLANK(OFFSET('9. METAS'!$X$20,INT((ROW()-14)/2),0)),"",OFFSET('9. METAS'!$X$20,INT((ROW()-14)/2),0)))</f>
        <v/>
      </c>
      <c r="N112" s="537"/>
      <c r="O112" s="508"/>
      <c r="P112" s="539"/>
    </row>
    <row r="113" spans="3:16">
      <c r="C113" s="486" t="str">
        <f ca="1">IF(ISBLANK(OFFSET('5. Pp (3 años)'!$C$46,INT((ROW()-13)/2),0)),"",OFFSET('5. Pp (3 años)'!$C$46,INT((ROW()-13)/2),0))</f>
        <v/>
      </c>
      <c r="D113" s="488" t="str">
        <f ca="1">IF(ISBLANK(OFFSET('5. Pp (3 años)'!$D$46,INT((ROW()-13)/2),0)),"",OFFSET('5. Pp (3 años)'!$D$46,INT((ROW()-13)/2),0))</f>
        <v/>
      </c>
      <c r="E113" s="488" t="str">
        <f ca="1">IF(ISBLANK(OFFSET('5. Pp (3 años)'!$E$46,INT((ROW()-13)/2),0)),"",OFFSET('5. Pp (3 años)'!$E$46,INT((ROW()-13)/2),0))</f>
        <v/>
      </c>
      <c r="F113" s="490" t="str">
        <f ca="1">IF(ISBLANK(OFFSET('5. Pp (3 años)'!$K$46,INT((ROW()-13)/2),0)),"",OFFSET('5. Pp (3 años)'!$K$46,INT((ROW()-13)/2),0))</f>
        <v/>
      </c>
      <c r="G113" s="492" t="str">
        <f ca="1">IF(ISBLANK(OFFSET('5. Pp (3 años)'!$H$46,INT((ROW()-13)/2),0)),"",OFFSET('5. Pp (3 años)'!$H$46,INT((ROW()-13)/2),0))</f>
        <v/>
      </c>
      <c r="H113" s="535" t="str">
        <f ca="1">IF(ISBLANK(OFFSET('9. METAS'!$L$20,INT((ROW()-13)/2),0)),"",OFFSET('9. METAS'!$L$20,INT((ROW()-13)/2),0))</f>
        <v/>
      </c>
      <c r="I113" s="479"/>
      <c r="J113" s="135" t="e">
        <f ca="1">IF(MOD(ROW()-13,2)=0,IF(ISBLANK(OFFSET(#REF!,INT((ROW()-13)/2),0)),"",OFFSET(#REF!,INT((ROW()-13)/2),0)),IF(ISBLANK(OFFSET('9. METAS'!$U$20,INT((ROW()-14)/2),0)),"",OFFSET('9. METAS'!$U$20,INT((ROW()-14)/2),0)))</f>
        <v>#REF!</v>
      </c>
      <c r="K113" s="136" t="e">
        <f ca="1">IF(MOD(ROW()-13,2)=0,IF(ISBLANK(OFFSET(#REF!,INT((ROW()-13)/2),0)),"",OFFSET(#REF!,INT((ROW()-13)/2),0)),IF(ISBLANK(OFFSET('9. METAS'!$V$20,INT((ROW()-14)/2),0)),"",OFFSET('9. METAS'!$V$20,INT((ROW()-14)/2),0)))</f>
        <v>#REF!</v>
      </c>
      <c r="L113" s="136" t="e">
        <f ca="1">IF(MOD(ROW()-13,2)=0,IF(ISBLANK(OFFSET(#REF!,INT((ROW()-13)/2),0)),"",OFFSET(#REF!,INT((ROW()-13)/2),0)),IF(ISBLANK(OFFSET('9. METAS'!$W$20,INT((ROW()-14)/2),0)),"",OFFSET('9. METAS'!$W$20,INT((ROW()-14)/2),0)))</f>
        <v>#REF!</v>
      </c>
      <c r="M113" s="137" t="e">
        <f ca="1">IF(MOD(ROW()-13,2)=0,IF(ISBLANK(OFFSET(#REF!,INT((ROW()-13)/2),0)),"",OFFSET(#REF!,INT((ROW()-13)/2),0)),IF(ISBLANK(OFFSET('9. METAS'!$X$20,INT((ROW()-14)/2),0)),"",OFFSET('9. METAS'!$X$20,INT((ROW()-14)/2),0)))</f>
        <v>#REF!</v>
      </c>
      <c r="N113" s="536" t="str">
        <f t="shared" ref="N113" ca="1" si="96">IFERROR(J113/J114,"ND")</f>
        <v>ND</v>
      </c>
      <c r="O113" s="507" t="str">
        <f t="shared" ref="O113" ca="1" si="97">IFERROR(((J113+K113+L113)/H113),"ND")</f>
        <v>ND</v>
      </c>
      <c r="P113" s="538"/>
    </row>
    <row r="114" spans="3:16">
      <c r="C114" s="498"/>
      <c r="D114" s="488"/>
      <c r="E114" s="488"/>
      <c r="F114" s="490"/>
      <c r="G114" s="492"/>
      <c r="H114" s="535"/>
      <c r="I114" s="480"/>
      <c r="J114" s="135" t="str">
        <f ca="1">IF(MOD(ROW()-13,2)=0,IF(ISBLANK(OFFSET(#REF!,INT((ROW()-13)/2),0)),"",OFFSET(#REF!,INT((ROW()-13)/2),0)),IF(ISBLANK(OFFSET('9. METAS'!$U$20,INT((ROW()-14)/2),0)),"",OFFSET('9. METAS'!$U$20,INT((ROW()-14)/2),0)))</f>
        <v/>
      </c>
      <c r="K114" s="136" t="str">
        <f ca="1">IF(MOD(ROW()-13,2)=0,IF(ISBLANK(OFFSET(#REF!,INT((ROW()-13)/2),0)),"",OFFSET(#REF!,INT((ROW()-13)/2),0)),IF(ISBLANK(OFFSET('9. METAS'!$V$20,INT((ROW()-14)/2),0)),"",OFFSET('9. METAS'!$V$20,INT((ROW()-14)/2),0)))</f>
        <v/>
      </c>
      <c r="L114" s="136" t="str">
        <f ca="1">IF(MOD(ROW()-13,2)=0,IF(ISBLANK(OFFSET(#REF!,INT((ROW()-13)/2),0)),"",OFFSET(#REF!,INT((ROW()-13)/2),0)),IF(ISBLANK(OFFSET('9. METAS'!$W$20,INT((ROW()-14)/2),0)),"",OFFSET('9. METAS'!$W$20,INT((ROW()-14)/2),0)))</f>
        <v/>
      </c>
      <c r="M114" s="137" t="str">
        <f ca="1">IF(MOD(ROW()-13,2)=0,IF(ISBLANK(OFFSET(#REF!,INT((ROW()-13)/2),0)),"",OFFSET(#REF!,INT((ROW()-13)/2),0)),IF(ISBLANK(OFFSET('9. METAS'!$X$20,INT((ROW()-14)/2),0)),"",OFFSET('9. METAS'!$X$20,INT((ROW()-14)/2),0)))</f>
        <v/>
      </c>
      <c r="N114" s="537"/>
      <c r="O114" s="508"/>
      <c r="P114" s="539"/>
    </row>
    <row r="115" spans="3:16">
      <c r="C115" s="486" t="str">
        <f ca="1">IF(ISBLANK(OFFSET('5. Pp (3 años)'!$C$46,INT((ROW()-13)/2),0)),"",OFFSET('5. Pp (3 años)'!$C$46,INT((ROW()-13)/2),0))</f>
        <v/>
      </c>
      <c r="D115" s="488" t="str">
        <f ca="1">IF(ISBLANK(OFFSET('5. Pp (3 años)'!$D$46,INT((ROW()-13)/2),0)),"",OFFSET('5. Pp (3 años)'!$D$46,INT((ROW()-13)/2),0))</f>
        <v/>
      </c>
      <c r="E115" s="488" t="str">
        <f ca="1">IF(ISBLANK(OFFSET('5. Pp (3 años)'!$E$46,INT((ROW()-13)/2),0)),"",OFFSET('5. Pp (3 años)'!$E$46,INT((ROW()-13)/2),0))</f>
        <v/>
      </c>
      <c r="F115" s="490" t="str">
        <f ca="1">IF(ISBLANK(OFFSET('5. Pp (3 años)'!$K$46,INT((ROW()-13)/2),0)),"",OFFSET('5. Pp (3 años)'!$K$46,INT((ROW()-13)/2),0))</f>
        <v/>
      </c>
      <c r="G115" s="492" t="str">
        <f ca="1">IF(ISBLANK(OFFSET('5. Pp (3 años)'!$H$46,INT((ROW()-13)/2),0)),"",OFFSET('5. Pp (3 años)'!$H$46,INT((ROW()-13)/2),0))</f>
        <v/>
      </c>
      <c r="H115" s="535" t="str">
        <f ca="1">IF(ISBLANK(OFFSET('9. METAS'!$L$20,INT((ROW()-13)/2),0)),"",OFFSET('9. METAS'!$L$20,INT((ROW()-13)/2),0))</f>
        <v/>
      </c>
      <c r="I115" s="479"/>
      <c r="J115" s="135" t="e">
        <f ca="1">IF(MOD(ROW()-13,2)=0,IF(ISBLANK(OFFSET(#REF!,INT((ROW()-13)/2),0)),"",OFFSET(#REF!,INT((ROW()-13)/2),0)),IF(ISBLANK(OFFSET('9. METAS'!$U$20,INT((ROW()-14)/2),0)),"",OFFSET('9. METAS'!$U$20,INT((ROW()-14)/2),0)))</f>
        <v>#REF!</v>
      </c>
      <c r="K115" s="136" t="e">
        <f ca="1">IF(MOD(ROW()-13,2)=0,IF(ISBLANK(OFFSET(#REF!,INT((ROW()-13)/2),0)),"",OFFSET(#REF!,INT((ROW()-13)/2),0)),IF(ISBLANK(OFFSET('9. METAS'!$V$20,INT((ROW()-14)/2),0)),"",OFFSET('9. METAS'!$V$20,INT((ROW()-14)/2),0)))</f>
        <v>#REF!</v>
      </c>
      <c r="L115" s="136" t="e">
        <f ca="1">IF(MOD(ROW()-13,2)=0,IF(ISBLANK(OFFSET(#REF!,INT((ROW()-13)/2),0)),"",OFFSET(#REF!,INT((ROW()-13)/2),0)),IF(ISBLANK(OFFSET('9. METAS'!$W$20,INT((ROW()-14)/2),0)),"",OFFSET('9. METAS'!$W$20,INT((ROW()-14)/2),0)))</f>
        <v>#REF!</v>
      </c>
      <c r="M115" s="137" t="e">
        <f ca="1">IF(MOD(ROW()-13,2)=0,IF(ISBLANK(OFFSET(#REF!,INT((ROW()-13)/2),0)),"",OFFSET(#REF!,INT((ROW()-13)/2),0)),IF(ISBLANK(OFFSET('9. METAS'!$X$20,INT((ROW()-14)/2),0)),"",OFFSET('9. METAS'!$X$20,INT((ROW()-14)/2),0)))</f>
        <v>#REF!</v>
      </c>
      <c r="N115" s="536" t="str">
        <f t="shared" ref="N115" ca="1" si="98">IFERROR(J115/J116,"ND")</f>
        <v>ND</v>
      </c>
      <c r="O115" s="507" t="str">
        <f t="shared" ref="O115" ca="1" si="99">IFERROR(((J115+K115+L115)/H115),"ND")</f>
        <v>ND</v>
      </c>
      <c r="P115" s="538"/>
    </row>
    <row r="116" spans="3:16">
      <c r="C116" s="498"/>
      <c r="D116" s="488"/>
      <c r="E116" s="488"/>
      <c r="F116" s="490"/>
      <c r="G116" s="492"/>
      <c r="H116" s="535"/>
      <c r="I116" s="480"/>
      <c r="J116" s="135" t="str">
        <f ca="1">IF(MOD(ROW()-13,2)=0,IF(ISBLANK(OFFSET(#REF!,INT((ROW()-13)/2),0)),"",OFFSET(#REF!,INT((ROW()-13)/2),0)),IF(ISBLANK(OFFSET('9. METAS'!$U$20,INT((ROW()-14)/2),0)),"",OFFSET('9. METAS'!$U$20,INT((ROW()-14)/2),0)))</f>
        <v/>
      </c>
      <c r="K116" s="136" t="str">
        <f ca="1">IF(MOD(ROW()-13,2)=0,IF(ISBLANK(OFFSET(#REF!,INT((ROW()-13)/2),0)),"",OFFSET(#REF!,INT((ROW()-13)/2),0)),IF(ISBLANK(OFFSET('9. METAS'!$V$20,INT((ROW()-14)/2),0)),"",OFFSET('9. METAS'!$V$20,INT((ROW()-14)/2),0)))</f>
        <v/>
      </c>
      <c r="L116" s="136" t="str">
        <f ca="1">IF(MOD(ROW()-13,2)=0,IF(ISBLANK(OFFSET(#REF!,INT((ROW()-13)/2),0)),"",OFFSET(#REF!,INT((ROW()-13)/2),0)),IF(ISBLANK(OFFSET('9. METAS'!$W$20,INT((ROW()-14)/2),0)),"",OFFSET('9. METAS'!$W$20,INT((ROW()-14)/2),0)))</f>
        <v/>
      </c>
      <c r="M116" s="137" t="str">
        <f ca="1">IF(MOD(ROW()-13,2)=0,IF(ISBLANK(OFFSET(#REF!,INT((ROW()-13)/2),0)),"",OFFSET(#REF!,INT((ROW()-13)/2),0)),IF(ISBLANK(OFFSET('9. METAS'!$X$20,INT((ROW()-14)/2),0)),"",OFFSET('9. METAS'!$X$20,INT((ROW()-14)/2),0)))</f>
        <v/>
      </c>
      <c r="N116" s="537"/>
      <c r="O116" s="508"/>
      <c r="P116" s="539"/>
    </row>
    <row r="117" spans="3:16">
      <c r="C117" s="486" t="str">
        <f ca="1">IF(ISBLANK(OFFSET('5. Pp (3 años)'!$C$46,INT((ROW()-13)/2),0)),"",OFFSET('5. Pp (3 años)'!$C$46,INT((ROW()-13)/2),0))</f>
        <v/>
      </c>
      <c r="D117" s="488" t="str">
        <f ca="1">IF(ISBLANK(OFFSET('5. Pp (3 años)'!$D$46,INT((ROW()-13)/2),0)),"",OFFSET('5. Pp (3 años)'!$D$46,INT((ROW()-13)/2),0))</f>
        <v/>
      </c>
      <c r="E117" s="488" t="str">
        <f ca="1">IF(ISBLANK(OFFSET('5. Pp (3 años)'!$E$46,INT((ROW()-13)/2),0)),"",OFFSET('5. Pp (3 años)'!$E$46,INT((ROW()-13)/2),0))</f>
        <v/>
      </c>
      <c r="F117" s="490" t="str">
        <f ca="1">IF(ISBLANK(OFFSET('5. Pp (3 años)'!$K$46,INT((ROW()-13)/2),0)),"",OFFSET('5. Pp (3 años)'!$K$46,INT((ROW()-13)/2),0))</f>
        <v/>
      </c>
      <c r="G117" s="492" t="str">
        <f ca="1">IF(ISBLANK(OFFSET('5. Pp (3 años)'!$H$46,INT((ROW()-13)/2),0)),"",OFFSET('5. Pp (3 años)'!$H$46,INT((ROW()-13)/2),0))</f>
        <v/>
      </c>
      <c r="H117" s="535" t="str">
        <f ca="1">IF(ISBLANK(OFFSET('9. METAS'!$L$20,INT((ROW()-13)/2),0)),"",OFFSET('9. METAS'!$L$20,INT((ROW()-13)/2),0))</f>
        <v/>
      </c>
      <c r="I117" s="479"/>
      <c r="J117" s="135" t="e">
        <f ca="1">IF(MOD(ROW()-13,2)=0,IF(ISBLANK(OFFSET(#REF!,INT((ROW()-13)/2),0)),"",OFFSET(#REF!,INT((ROW()-13)/2),0)),IF(ISBLANK(OFFSET('9. METAS'!$U$20,INT((ROW()-14)/2),0)),"",OFFSET('9. METAS'!$U$20,INT((ROW()-14)/2),0)))</f>
        <v>#REF!</v>
      </c>
      <c r="K117" s="136" t="e">
        <f ca="1">IF(MOD(ROW()-13,2)=0,IF(ISBLANK(OFFSET(#REF!,INT((ROW()-13)/2),0)),"",OFFSET(#REF!,INT((ROW()-13)/2),0)),IF(ISBLANK(OFFSET('9. METAS'!$V$20,INT((ROW()-14)/2),0)),"",OFFSET('9. METAS'!$V$20,INT((ROW()-14)/2),0)))</f>
        <v>#REF!</v>
      </c>
      <c r="L117" s="136" t="e">
        <f ca="1">IF(MOD(ROW()-13,2)=0,IF(ISBLANK(OFFSET(#REF!,INT((ROW()-13)/2),0)),"",OFFSET(#REF!,INT((ROW()-13)/2),0)),IF(ISBLANK(OFFSET('9. METAS'!$W$20,INT((ROW()-14)/2),0)),"",OFFSET('9. METAS'!$W$20,INT((ROW()-14)/2),0)))</f>
        <v>#REF!</v>
      </c>
      <c r="M117" s="137" t="e">
        <f ca="1">IF(MOD(ROW()-13,2)=0,IF(ISBLANK(OFFSET(#REF!,INT((ROW()-13)/2),0)),"",OFFSET(#REF!,INT((ROW()-13)/2),0)),IF(ISBLANK(OFFSET('9. METAS'!$X$20,INT((ROW()-14)/2),0)),"",OFFSET('9. METAS'!$X$20,INT((ROW()-14)/2),0)))</f>
        <v>#REF!</v>
      </c>
      <c r="N117" s="536" t="str">
        <f t="shared" ref="N117" ca="1" si="100">IFERROR(J117/J118,"ND")</f>
        <v>ND</v>
      </c>
      <c r="O117" s="507" t="str">
        <f t="shared" ref="O117" ca="1" si="101">IFERROR(((J117+K117+L117)/H117),"ND")</f>
        <v>ND</v>
      </c>
      <c r="P117" s="538"/>
    </row>
    <row r="118" spans="3:16">
      <c r="C118" s="498"/>
      <c r="D118" s="488"/>
      <c r="E118" s="488"/>
      <c r="F118" s="490"/>
      <c r="G118" s="492"/>
      <c r="H118" s="535"/>
      <c r="I118" s="480"/>
      <c r="J118" s="135" t="str">
        <f ca="1">IF(MOD(ROW()-13,2)=0,IF(ISBLANK(OFFSET(#REF!,INT((ROW()-13)/2),0)),"",OFFSET(#REF!,INT((ROW()-13)/2),0)),IF(ISBLANK(OFFSET('9. METAS'!$U$20,INT((ROW()-14)/2),0)),"",OFFSET('9. METAS'!$U$20,INT((ROW()-14)/2),0)))</f>
        <v/>
      </c>
      <c r="K118" s="136" t="str">
        <f ca="1">IF(MOD(ROW()-13,2)=0,IF(ISBLANK(OFFSET(#REF!,INT((ROW()-13)/2),0)),"",OFFSET(#REF!,INT((ROW()-13)/2),0)),IF(ISBLANK(OFFSET('9. METAS'!$V$20,INT((ROW()-14)/2),0)),"",OFFSET('9. METAS'!$V$20,INT((ROW()-14)/2),0)))</f>
        <v/>
      </c>
      <c r="L118" s="136" t="str">
        <f ca="1">IF(MOD(ROW()-13,2)=0,IF(ISBLANK(OFFSET(#REF!,INT((ROW()-13)/2),0)),"",OFFSET(#REF!,INT((ROW()-13)/2),0)),IF(ISBLANK(OFFSET('9. METAS'!$W$20,INT((ROW()-14)/2),0)),"",OFFSET('9. METAS'!$W$20,INT((ROW()-14)/2),0)))</f>
        <v/>
      </c>
      <c r="M118" s="137" t="str">
        <f ca="1">IF(MOD(ROW()-13,2)=0,IF(ISBLANK(OFFSET(#REF!,INT((ROW()-13)/2),0)),"",OFFSET(#REF!,INT((ROW()-13)/2),0)),IF(ISBLANK(OFFSET('9. METAS'!$X$20,INT((ROW()-14)/2),0)),"",OFFSET('9. METAS'!$X$20,INT((ROW()-14)/2),0)))</f>
        <v/>
      </c>
      <c r="N118" s="537"/>
      <c r="O118" s="508"/>
      <c r="P118" s="539"/>
    </row>
    <row r="119" spans="3:16">
      <c r="C119" s="486" t="str">
        <f ca="1">IF(ISBLANK(OFFSET('5. Pp (3 años)'!$C$46,INT((ROW()-13)/2),0)),"",OFFSET('5. Pp (3 años)'!$C$46,INT((ROW()-13)/2),0))</f>
        <v/>
      </c>
      <c r="D119" s="488" t="str">
        <f ca="1">IF(ISBLANK(OFFSET('5. Pp (3 años)'!$D$46,INT((ROW()-13)/2),0)),"",OFFSET('5. Pp (3 años)'!$D$46,INT((ROW()-13)/2),0))</f>
        <v/>
      </c>
      <c r="E119" s="488" t="str">
        <f ca="1">IF(ISBLANK(OFFSET('5. Pp (3 años)'!$E$46,INT((ROW()-13)/2),0)),"",OFFSET('5. Pp (3 años)'!$E$46,INT((ROW()-13)/2),0))</f>
        <v/>
      </c>
      <c r="F119" s="490" t="str">
        <f ca="1">IF(ISBLANK(OFFSET('5. Pp (3 años)'!$K$46,INT((ROW()-13)/2),0)),"",OFFSET('5. Pp (3 años)'!$K$46,INT((ROW()-13)/2),0))</f>
        <v/>
      </c>
      <c r="G119" s="492" t="str">
        <f ca="1">IF(ISBLANK(OFFSET('5. Pp (3 años)'!$H$46,INT((ROW()-13)/2),0)),"",OFFSET('5. Pp (3 años)'!$H$46,INT((ROW()-13)/2),0))</f>
        <v/>
      </c>
      <c r="H119" s="535" t="str">
        <f ca="1">IF(ISBLANK(OFFSET('9. METAS'!$L$20,INT((ROW()-13)/2),0)),"",OFFSET('9. METAS'!$L$20,INT((ROW()-13)/2),0))</f>
        <v/>
      </c>
      <c r="I119" s="479"/>
      <c r="J119" s="135" t="e">
        <f ca="1">IF(MOD(ROW()-13,2)=0,IF(ISBLANK(OFFSET(#REF!,INT((ROW()-13)/2),0)),"",OFFSET(#REF!,INT((ROW()-13)/2),0)),IF(ISBLANK(OFFSET('9. METAS'!$U$20,INT((ROW()-14)/2),0)),"",OFFSET('9. METAS'!$U$20,INT((ROW()-14)/2),0)))</f>
        <v>#REF!</v>
      </c>
      <c r="K119" s="136" t="e">
        <f ca="1">IF(MOD(ROW()-13,2)=0,IF(ISBLANK(OFFSET(#REF!,INT((ROW()-13)/2),0)),"",OFFSET(#REF!,INT((ROW()-13)/2),0)),IF(ISBLANK(OFFSET('9. METAS'!$V$20,INT((ROW()-14)/2),0)),"",OFFSET('9. METAS'!$V$20,INT((ROW()-14)/2),0)))</f>
        <v>#REF!</v>
      </c>
      <c r="L119" s="136" t="e">
        <f ca="1">IF(MOD(ROW()-13,2)=0,IF(ISBLANK(OFFSET(#REF!,INT((ROW()-13)/2),0)),"",OFFSET(#REF!,INT((ROW()-13)/2),0)),IF(ISBLANK(OFFSET('9. METAS'!$W$20,INT((ROW()-14)/2),0)),"",OFFSET('9. METAS'!$W$20,INT((ROW()-14)/2),0)))</f>
        <v>#REF!</v>
      </c>
      <c r="M119" s="137" t="e">
        <f ca="1">IF(MOD(ROW()-13,2)=0,IF(ISBLANK(OFFSET(#REF!,INT((ROW()-13)/2),0)),"",OFFSET(#REF!,INT((ROW()-13)/2),0)),IF(ISBLANK(OFFSET('9. METAS'!$X$20,INT((ROW()-14)/2),0)),"",OFFSET('9. METAS'!$X$20,INT((ROW()-14)/2),0)))</f>
        <v>#REF!</v>
      </c>
      <c r="N119" s="536" t="str">
        <f t="shared" ref="N119" ca="1" si="102">IFERROR(J119/J120,"ND")</f>
        <v>ND</v>
      </c>
      <c r="O119" s="507" t="str">
        <f t="shared" ref="O119" ca="1" si="103">IFERROR(((J119+K119+L119)/H119),"ND")</f>
        <v>ND</v>
      </c>
      <c r="P119" s="538"/>
    </row>
    <row r="120" spans="3:16">
      <c r="C120" s="498"/>
      <c r="D120" s="488"/>
      <c r="E120" s="488"/>
      <c r="F120" s="490"/>
      <c r="G120" s="492"/>
      <c r="H120" s="535"/>
      <c r="I120" s="480"/>
      <c r="J120" s="135" t="str">
        <f ca="1">IF(MOD(ROW()-13,2)=0,IF(ISBLANK(OFFSET(#REF!,INT((ROW()-13)/2),0)),"",OFFSET(#REF!,INT((ROW()-13)/2),0)),IF(ISBLANK(OFFSET('9. METAS'!$U$20,INT((ROW()-14)/2),0)),"",OFFSET('9. METAS'!$U$20,INT((ROW()-14)/2),0)))</f>
        <v/>
      </c>
      <c r="K120" s="136" t="str">
        <f ca="1">IF(MOD(ROW()-13,2)=0,IF(ISBLANK(OFFSET(#REF!,INT((ROW()-13)/2),0)),"",OFFSET(#REF!,INT((ROW()-13)/2),0)),IF(ISBLANK(OFFSET('9. METAS'!$V$20,INT((ROW()-14)/2),0)),"",OFFSET('9. METAS'!$V$20,INT((ROW()-14)/2),0)))</f>
        <v/>
      </c>
      <c r="L120" s="136" t="str">
        <f ca="1">IF(MOD(ROW()-13,2)=0,IF(ISBLANK(OFFSET(#REF!,INT((ROW()-13)/2),0)),"",OFFSET(#REF!,INT((ROW()-13)/2),0)),IF(ISBLANK(OFFSET('9. METAS'!$W$20,INT((ROW()-14)/2),0)),"",OFFSET('9. METAS'!$W$20,INT((ROW()-14)/2),0)))</f>
        <v/>
      </c>
      <c r="M120" s="137" t="str">
        <f ca="1">IF(MOD(ROW()-13,2)=0,IF(ISBLANK(OFFSET(#REF!,INT((ROW()-13)/2),0)),"",OFFSET(#REF!,INT((ROW()-13)/2),0)),IF(ISBLANK(OFFSET('9. METAS'!$X$20,INT((ROW()-14)/2),0)),"",OFFSET('9. METAS'!$X$20,INT((ROW()-14)/2),0)))</f>
        <v/>
      </c>
      <c r="N120" s="537"/>
      <c r="O120" s="508"/>
      <c r="P120" s="539"/>
    </row>
    <row r="121" spans="3:16">
      <c r="C121" s="486" t="str">
        <f ca="1">IF(ISBLANK(OFFSET('5. Pp (3 años)'!$C$46,INT((ROW()-13)/2),0)),"",OFFSET('5. Pp (3 años)'!$C$46,INT((ROW()-13)/2),0))</f>
        <v/>
      </c>
      <c r="D121" s="488" t="str">
        <f ca="1">IF(ISBLANK(OFFSET('5. Pp (3 años)'!$D$46,INT((ROW()-13)/2),0)),"",OFFSET('5. Pp (3 años)'!$D$46,INT((ROW()-13)/2),0))</f>
        <v/>
      </c>
      <c r="E121" s="488" t="str">
        <f ca="1">IF(ISBLANK(OFFSET('5. Pp (3 años)'!$E$46,INT((ROW()-13)/2),0)),"",OFFSET('5. Pp (3 años)'!$E$46,INT((ROW()-13)/2),0))</f>
        <v/>
      </c>
      <c r="F121" s="490" t="str">
        <f ca="1">IF(ISBLANK(OFFSET('5. Pp (3 años)'!$K$46,INT((ROW()-13)/2),0)),"",OFFSET('5. Pp (3 años)'!$K$46,INT((ROW()-13)/2),0))</f>
        <v/>
      </c>
      <c r="G121" s="492" t="str">
        <f ca="1">IF(ISBLANK(OFFSET('5. Pp (3 años)'!$H$46,INT((ROW()-13)/2),0)),"",OFFSET('5. Pp (3 años)'!$H$46,INT((ROW()-13)/2),0))</f>
        <v/>
      </c>
      <c r="H121" s="535" t="str">
        <f ca="1">IF(ISBLANK(OFFSET('9. METAS'!$L$20,INT((ROW()-13)/2),0)),"",OFFSET('9. METAS'!$L$20,INT((ROW()-13)/2),0))</f>
        <v/>
      </c>
      <c r="I121" s="479"/>
      <c r="J121" s="135" t="e">
        <f ca="1">IF(MOD(ROW()-13,2)=0,IF(ISBLANK(OFFSET(#REF!,INT((ROW()-13)/2),0)),"",OFFSET(#REF!,INT((ROW()-13)/2),0)),IF(ISBLANK(OFFSET('9. METAS'!$U$20,INT((ROW()-14)/2),0)),"",OFFSET('9. METAS'!$U$20,INT((ROW()-14)/2),0)))</f>
        <v>#REF!</v>
      </c>
      <c r="K121" s="136" t="e">
        <f ca="1">IF(MOD(ROW()-13,2)=0,IF(ISBLANK(OFFSET(#REF!,INT((ROW()-13)/2),0)),"",OFFSET(#REF!,INT((ROW()-13)/2),0)),IF(ISBLANK(OFFSET('9. METAS'!$V$20,INT((ROW()-14)/2),0)),"",OFFSET('9. METAS'!$V$20,INT((ROW()-14)/2),0)))</f>
        <v>#REF!</v>
      </c>
      <c r="L121" s="136" t="e">
        <f ca="1">IF(MOD(ROW()-13,2)=0,IF(ISBLANK(OFFSET(#REF!,INT((ROW()-13)/2),0)),"",OFFSET(#REF!,INT((ROW()-13)/2),0)),IF(ISBLANK(OFFSET('9. METAS'!$W$20,INT((ROW()-14)/2),0)),"",OFFSET('9. METAS'!$W$20,INT((ROW()-14)/2),0)))</f>
        <v>#REF!</v>
      </c>
      <c r="M121" s="137" t="e">
        <f ca="1">IF(MOD(ROW()-13,2)=0,IF(ISBLANK(OFFSET(#REF!,INT((ROW()-13)/2),0)),"",OFFSET(#REF!,INT((ROW()-13)/2),0)),IF(ISBLANK(OFFSET('9. METAS'!$X$20,INT((ROW()-14)/2),0)),"",OFFSET('9. METAS'!$X$20,INT((ROW()-14)/2),0)))</f>
        <v>#REF!</v>
      </c>
      <c r="N121" s="536" t="str">
        <f t="shared" ref="N121" ca="1" si="104">IFERROR(J121/J122,"ND")</f>
        <v>ND</v>
      </c>
      <c r="O121" s="507" t="str">
        <f t="shared" ref="O121" ca="1" si="105">IFERROR(((J121+K121+L121)/H121),"ND")</f>
        <v>ND</v>
      </c>
      <c r="P121" s="538"/>
    </row>
    <row r="122" spans="3:16">
      <c r="C122" s="498"/>
      <c r="D122" s="488"/>
      <c r="E122" s="488"/>
      <c r="F122" s="490"/>
      <c r="G122" s="492"/>
      <c r="H122" s="535"/>
      <c r="I122" s="480"/>
      <c r="J122" s="135" t="str">
        <f ca="1">IF(MOD(ROW()-13,2)=0,IF(ISBLANK(OFFSET(#REF!,INT((ROW()-13)/2),0)),"",OFFSET(#REF!,INT((ROW()-13)/2),0)),IF(ISBLANK(OFFSET('9. METAS'!$U$20,INT((ROW()-14)/2),0)),"",OFFSET('9. METAS'!$U$20,INT((ROW()-14)/2),0)))</f>
        <v/>
      </c>
      <c r="K122" s="136" t="str">
        <f ca="1">IF(MOD(ROW()-13,2)=0,IF(ISBLANK(OFFSET(#REF!,INT((ROW()-13)/2),0)),"",OFFSET(#REF!,INT((ROW()-13)/2),0)),IF(ISBLANK(OFFSET('9. METAS'!$V$20,INT((ROW()-14)/2),0)),"",OFFSET('9. METAS'!$V$20,INT((ROW()-14)/2),0)))</f>
        <v/>
      </c>
      <c r="L122" s="136" t="str">
        <f ca="1">IF(MOD(ROW()-13,2)=0,IF(ISBLANK(OFFSET(#REF!,INT((ROW()-13)/2),0)),"",OFFSET(#REF!,INT((ROW()-13)/2),0)),IF(ISBLANK(OFFSET('9. METAS'!$W$20,INT((ROW()-14)/2),0)),"",OFFSET('9. METAS'!$W$20,INT((ROW()-14)/2),0)))</f>
        <v/>
      </c>
      <c r="M122" s="137" t="str">
        <f ca="1">IF(MOD(ROW()-13,2)=0,IF(ISBLANK(OFFSET(#REF!,INT((ROW()-13)/2),0)),"",OFFSET(#REF!,INT((ROW()-13)/2),0)),IF(ISBLANK(OFFSET('9. METAS'!$X$20,INT((ROW()-14)/2),0)),"",OFFSET('9. METAS'!$X$20,INT((ROW()-14)/2),0)))</f>
        <v/>
      </c>
      <c r="N122" s="537"/>
      <c r="O122" s="508"/>
      <c r="P122" s="539"/>
    </row>
    <row r="123" spans="3:16">
      <c r="C123" s="486" t="str">
        <f ca="1">IF(ISBLANK(OFFSET('5. Pp (3 años)'!$C$46,INT((ROW()-13)/2),0)),"",OFFSET('5. Pp (3 años)'!$C$46,INT((ROW()-13)/2),0))</f>
        <v/>
      </c>
      <c r="D123" s="488" t="str">
        <f ca="1">IF(ISBLANK(OFFSET('5. Pp (3 años)'!$D$46,INT((ROW()-13)/2),0)),"",OFFSET('5. Pp (3 años)'!$D$46,INT((ROW()-13)/2),0))</f>
        <v/>
      </c>
      <c r="E123" s="488" t="str">
        <f ca="1">IF(ISBLANK(OFFSET('5. Pp (3 años)'!$E$46,INT((ROW()-13)/2),0)),"",OFFSET('5. Pp (3 años)'!$E$46,INT((ROW()-13)/2),0))</f>
        <v/>
      </c>
      <c r="F123" s="490" t="str">
        <f ca="1">IF(ISBLANK(OFFSET('5. Pp (3 años)'!$K$46,INT((ROW()-13)/2),0)),"",OFFSET('5. Pp (3 años)'!$K$46,INT((ROW()-13)/2),0))</f>
        <v/>
      </c>
      <c r="G123" s="492" t="str">
        <f ca="1">IF(ISBLANK(OFFSET('5. Pp (3 años)'!$H$46,INT((ROW()-13)/2),0)),"",OFFSET('5. Pp (3 años)'!$H$46,INT((ROW()-13)/2),0))</f>
        <v/>
      </c>
      <c r="H123" s="535" t="str">
        <f ca="1">IF(ISBLANK(OFFSET('9. METAS'!$L$20,INT((ROW()-13)/2),0)),"",OFFSET('9. METAS'!$L$20,INT((ROW()-13)/2),0))</f>
        <v/>
      </c>
      <c r="I123" s="479"/>
      <c r="J123" s="135" t="e">
        <f ca="1">IF(MOD(ROW()-13,2)=0,IF(ISBLANK(OFFSET(#REF!,INT((ROW()-13)/2),0)),"",OFFSET(#REF!,INT((ROW()-13)/2),0)),IF(ISBLANK(OFFSET('9. METAS'!$U$20,INT((ROW()-14)/2),0)),"",OFFSET('9. METAS'!$U$20,INT((ROW()-14)/2),0)))</f>
        <v>#REF!</v>
      </c>
      <c r="K123" s="136" t="e">
        <f ca="1">IF(MOD(ROW()-13,2)=0,IF(ISBLANK(OFFSET(#REF!,INT((ROW()-13)/2),0)),"",OFFSET(#REF!,INT((ROW()-13)/2),0)),IF(ISBLANK(OFFSET('9. METAS'!$V$20,INT((ROW()-14)/2),0)),"",OFFSET('9. METAS'!$V$20,INT((ROW()-14)/2),0)))</f>
        <v>#REF!</v>
      </c>
      <c r="L123" s="136" t="e">
        <f ca="1">IF(MOD(ROW()-13,2)=0,IF(ISBLANK(OFFSET(#REF!,INT((ROW()-13)/2),0)),"",OFFSET(#REF!,INT((ROW()-13)/2),0)),IF(ISBLANK(OFFSET('9. METAS'!$W$20,INT((ROW()-14)/2),0)),"",OFFSET('9. METAS'!$W$20,INT((ROW()-14)/2),0)))</f>
        <v>#REF!</v>
      </c>
      <c r="M123" s="137" t="e">
        <f ca="1">IF(MOD(ROW()-13,2)=0,IF(ISBLANK(OFFSET(#REF!,INT((ROW()-13)/2),0)),"",OFFSET(#REF!,INT((ROW()-13)/2),0)),IF(ISBLANK(OFFSET('9. METAS'!$X$20,INT((ROW()-14)/2),0)),"",OFFSET('9. METAS'!$X$20,INT((ROW()-14)/2),0)))</f>
        <v>#REF!</v>
      </c>
      <c r="N123" s="536" t="str">
        <f t="shared" ref="N123" ca="1" si="106">IFERROR(J123/J124,"ND")</f>
        <v>ND</v>
      </c>
      <c r="O123" s="507" t="str">
        <f t="shared" ref="O123" ca="1" si="107">IFERROR(((J123+K123+L123)/H123),"ND")</f>
        <v>ND</v>
      </c>
      <c r="P123" s="538"/>
    </row>
    <row r="124" spans="3:16">
      <c r="C124" s="498"/>
      <c r="D124" s="488"/>
      <c r="E124" s="488"/>
      <c r="F124" s="490"/>
      <c r="G124" s="492"/>
      <c r="H124" s="535"/>
      <c r="I124" s="480"/>
      <c r="J124" s="135" t="str">
        <f ca="1">IF(MOD(ROW()-13,2)=0,IF(ISBLANK(OFFSET(#REF!,INT((ROW()-13)/2),0)),"",OFFSET(#REF!,INT((ROW()-13)/2),0)),IF(ISBLANK(OFFSET('9. METAS'!$U$20,INT((ROW()-14)/2),0)),"",OFFSET('9. METAS'!$U$20,INT((ROW()-14)/2),0)))</f>
        <v/>
      </c>
      <c r="K124" s="136" t="str">
        <f ca="1">IF(MOD(ROW()-13,2)=0,IF(ISBLANK(OFFSET(#REF!,INT((ROW()-13)/2),0)),"",OFFSET(#REF!,INT((ROW()-13)/2),0)),IF(ISBLANK(OFFSET('9. METAS'!$V$20,INT((ROW()-14)/2),0)),"",OFFSET('9. METAS'!$V$20,INT((ROW()-14)/2),0)))</f>
        <v/>
      </c>
      <c r="L124" s="136" t="str">
        <f ca="1">IF(MOD(ROW()-13,2)=0,IF(ISBLANK(OFFSET(#REF!,INT((ROW()-13)/2),0)),"",OFFSET(#REF!,INT((ROW()-13)/2),0)),IF(ISBLANK(OFFSET('9. METAS'!$W$20,INT((ROW()-14)/2),0)),"",OFFSET('9. METAS'!$W$20,INT((ROW()-14)/2),0)))</f>
        <v/>
      </c>
      <c r="M124" s="137" t="str">
        <f ca="1">IF(MOD(ROW()-13,2)=0,IF(ISBLANK(OFFSET(#REF!,INT((ROW()-13)/2),0)),"",OFFSET(#REF!,INT((ROW()-13)/2),0)),IF(ISBLANK(OFFSET('9. METAS'!$X$20,INT((ROW()-14)/2),0)),"",OFFSET('9. METAS'!$X$20,INT((ROW()-14)/2),0)))</f>
        <v/>
      </c>
      <c r="N124" s="537"/>
      <c r="O124" s="508"/>
      <c r="P124" s="539"/>
    </row>
    <row r="125" spans="3:16">
      <c r="C125" s="486" t="str">
        <f ca="1">IF(ISBLANK(OFFSET('5. Pp (3 años)'!$C$46,INT((ROW()-13)/2),0)),"",OFFSET('5. Pp (3 años)'!$C$46,INT((ROW()-13)/2),0))</f>
        <v/>
      </c>
      <c r="D125" s="488" t="str">
        <f ca="1">IF(ISBLANK(OFFSET('5. Pp (3 años)'!$D$46,INT((ROW()-13)/2),0)),"",OFFSET('5. Pp (3 años)'!$D$46,INT((ROW()-13)/2),0))</f>
        <v/>
      </c>
      <c r="E125" s="488" t="str">
        <f ca="1">IF(ISBLANK(OFFSET('5. Pp (3 años)'!$E$46,INT((ROW()-13)/2),0)),"",OFFSET('5. Pp (3 años)'!$E$46,INT((ROW()-13)/2),0))</f>
        <v/>
      </c>
      <c r="F125" s="490" t="str">
        <f ca="1">IF(ISBLANK(OFFSET('5. Pp (3 años)'!$K$46,INT((ROW()-13)/2),0)),"",OFFSET('5. Pp (3 años)'!$K$46,INT((ROW()-13)/2),0))</f>
        <v/>
      </c>
      <c r="G125" s="492" t="str">
        <f ca="1">IF(ISBLANK(OFFSET('5. Pp (3 años)'!$H$46,INT((ROW()-13)/2),0)),"",OFFSET('5. Pp (3 años)'!$H$46,INT((ROW()-13)/2),0))</f>
        <v/>
      </c>
      <c r="H125" s="535" t="str">
        <f ca="1">IF(ISBLANK(OFFSET('9. METAS'!$L$20,INT((ROW()-13)/2),0)),"",OFFSET('9. METAS'!$L$20,INT((ROW()-13)/2),0))</f>
        <v/>
      </c>
      <c r="I125" s="479"/>
      <c r="J125" s="135" t="e">
        <f ca="1">IF(MOD(ROW()-13,2)=0,IF(ISBLANK(OFFSET(#REF!,INT((ROW()-13)/2),0)),"",OFFSET(#REF!,INT((ROW()-13)/2),0)),IF(ISBLANK(OFFSET('9. METAS'!$U$20,INT((ROW()-14)/2),0)),"",OFFSET('9. METAS'!$U$20,INT((ROW()-14)/2),0)))</f>
        <v>#REF!</v>
      </c>
      <c r="K125" s="136" t="e">
        <f ca="1">IF(MOD(ROW()-13,2)=0,IF(ISBLANK(OFFSET(#REF!,INT((ROW()-13)/2),0)),"",OFFSET(#REF!,INT((ROW()-13)/2),0)),IF(ISBLANK(OFFSET('9. METAS'!$V$20,INT((ROW()-14)/2),0)),"",OFFSET('9. METAS'!$V$20,INT((ROW()-14)/2),0)))</f>
        <v>#REF!</v>
      </c>
      <c r="L125" s="136" t="e">
        <f ca="1">IF(MOD(ROW()-13,2)=0,IF(ISBLANK(OFFSET(#REF!,INT((ROW()-13)/2),0)),"",OFFSET(#REF!,INT((ROW()-13)/2),0)),IF(ISBLANK(OFFSET('9. METAS'!$W$20,INT((ROW()-14)/2),0)),"",OFFSET('9. METAS'!$W$20,INT((ROW()-14)/2),0)))</f>
        <v>#REF!</v>
      </c>
      <c r="M125" s="137" t="e">
        <f ca="1">IF(MOD(ROW()-13,2)=0,IF(ISBLANK(OFFSET(#REF!,INT((ROW()-13)/2),0)),"",OFFSET(#REF!,INT((ROW()-13)/2),0)),IF(ISBLANK(OFFSET('9. METAS'!$X$20,INT((ROW()-14)/2),0)),"",OFFSET('9. METAS'!$X$20,INT((ROW()-14)/2),0)))</f>
        <v>#REF!</v>
      </c>
      <c r="N125" s="536" t="str">
        <f t="shared" ref="N125" ca="1" si="108">IFERROR(J125/J126,"ND")</f>
        <v>ND</v>
      </c>
      <c r="O125" s="507" t="str">
        <f t="shared" ref="O125" ca="1" si="109">IFERROR(((J125+K125+L125)/H125),"ND")</f>
        <v>ND</v>
      </c>
      <c r="P125" s="538"/>
    </row>
    <row r="126" spans="3:16">
      <c r="C126" s="498"/>
      <c r="D126" s="488"/>
      <c r="E126" s="488"/>
      <c r="F126" s="490"/>
      <c r="G126" s="492"/>
      <c r="H126" s="535"/>
      <c r="I126" s="480"/>
      <c r="J126" s="135" t="str">
        <f ca="1">IF(MOD(ROW()-13,2)=0,IF(ISBLANK(OFFSET(#REF!,INT((ROW()-13)/2),0)),"",OFFSET(#REF!,INT((ROW()-13)/2),0)),IF(ISBLANK(OFFSET('9. METAS'!$U$20,INT((ROW()-14)/2),0)),"",OFFSET('9. METAS'!$U$20,INT((ROW()-14)/2),0)))</f>
        <v/>
      </c>
      <c r="K126" s="136" t="str">
        <f ca="1">IF(MOD(ROW()-13,2)=0,IF(ISBLANK(OFFSET(#REF!,INT((ROW()-13)/2),0)),"",OFFSET(#REF!,INT((ROW()-13)/2),0)),IF(ISBLANK(OFFSET('9. METAS'!$V$20,INT((ROW()-14)/2),0)),"",OFFSET('9. METAS'!$V$20,INT((ROW()-14)/2),0)))</f>
        <v/>
      </c>
      <c r="L126" s="136" t="str">
        <f ca="1">IF(MOD(ROW()-13,2)=0,IF(ISBLANK(OFFSET(#REF!,INT((ROW()-13)/2),0)),"",OFFSET(#REF!,INT((ROW()-13)/2),0)),IF(ISBLANK(OFFSET('9. METAS'!$W$20,INT((ROW()-14)/2),0)),"",OFFSET('9. METAS'!$W$20,INT((ROW()-14)/2),0)))</f>
        <v/>
      </c>
      <c r="M126" s="137" t="str">
        <f ca="1">IF(MOD(ROW()-13,2)=0,IF(ISBLANK(OFFSET(#REF!,INT((ROW()-13)/2),0)),"",OFFSET(#REF!,INT((ROW()-13)/2),0)),IF(ISBLANK(OFFSET('9. METAS'!$X$20,INT((ROW()-14)/2),0)),"",OFFSET('9. METAS'!$X$20,INT((ROW()-14)/2),0)))</f>
        <v/>
      </c>
      <c r="N126" s="537"/>
      <c r="O126" s="508"/>
      <c r="P126" s="539"/>
    </row>
    <row r="127" spans="3:16">
      <c r="C127" s="486" t="str">
        <f ca="1">IF(ISBLANK(OFFSET('5. Pp (3 años)'!$C$46,INT((ROW()-13)/2),0)),"",OFFSET('5. Pp (3 años)'!$C$46,INT((ROW()-13)/2),0))</f>
        <v/>
      </c>
      <c r="D127" s="488" t="str">
        <f ca="1">IF(ISBLANK(OFFSET('5. Pp (3 años)'!$D$46,INT((ROW()-13)/2),0)),"",OFFSET('5. Pp (3 años)'!$D$46,INT((ROW()-13)/2),0))</f>
        <v/>
      </c>
      <c r="E127" s="488" t="str">
        <f ca="1">IF(ISBLANK(OFFSET('5. Pp (3 años)'!$E$46,INT((ROW()-13)/2),0)),"",OFFSET('5. Pp (3 años)'!$E$46,INT((ROW()-13)/2),0))</f>
        <v/>
      </c>
      <c r="F127" s="490" t="str">
        <f ca="1">IF(ISBLANK(OFFSET('5. Pp (3 años)'!$K$46,INT((ROW()-13)/2),0)),"",OFFSET('5. Pp (3 años)'!$K$46,INT((ROW()-13)/2),0))</f>
        <v/>
      </c>
      <c r="G127" s="492" t="str">
        <f ca="1">IF(ISBLANK(OFFSET('5. Pp (3 años)'!$H$46,INT((ROW()-13)/2),0)),"",OFFSET('5. Pp (3 años)'!$H$46,INT((ROW()-13)/2),0))</f>
        <v/>
      </c>
      <c r="H127" s="535" t="str">
        <f ca="1">IF(ISBLANK(OFFSET('9. METAS'!$L$20,INT((ROW()-13)/2),0)),"",OFFSET('9. METAS'!$L$20,INT((ROW()-13)/2),0))</f>
        <v/>
      </c>
      <c r="I127" s="479"/>
      <c r="J127" s="135" t="e">
        <f ca="1">IF(MOD(ROW()-13,2)=0,IF(ISBLANK(OFFSET(#REF!,INT((ROW()-13)/2),0)),"",OFFSET(#REF!,INT((ROW()-13)/2),0)),IF(ISBLANK(OFFSET('9. METAS'!$U$20,INT((ROW()-14)/2),0)),"",OFFSET('9. METAS'!$U$20,INT((ROW()-14)/2),0)))</f>
        <v>#REF!</v>
      </c>
      <c r="K127" s="136" t="e">
        <f ca="1">IF(MOD(ROW()-13,2)=0,IF(ISBLANK(OFFSET(#REF!,INT((ROW()-13)/2),0)),"",OFFSET(#REF!,INT((ROW()-13)/2),0)),IF(ISBLANK(OFFSET('9. METAS'!$V$20,INT((ROW()-14)/2),0)),"",OFFSET('9. METAS'!$V$20,INT((ROW()-14)/2),0)))</f>
        <v>#REF!</v>
      </c>
      <c r="L127" s="136" t="e">
        <f ca="1">IF(MOD(ROW()-13,2)=0,IF(ISBLANK(OFFSET(#REF!,INT((ROW()-13)/2),0)),"",OFFSET(#REF!,INT((ROW()-13)/2),0)),IF(ISBLANK(OFFSET('9. METAS'!$W$20,INT((ROW()-14)/2),0)),"",OFFSET('9. METAS'!$W$20,INT((ROW()-14)/2),0)))</f>
        <v>#REF!</v>
      </c>
      <c r="M127" s="137" t="e">
        <f ca="1">IF(MOD(ROW()-13,2)=0,IF(ISBLANK(OFFSET(#REF!,INT((ROW()-13)/2),0)),"",OFFSET(#REF!,INT((ROW()-13)/2),0)),IF(ISBLANK(OFFSET('9. METAS'!$X$20,INT((ROW()-14)/2),0)),"",OFFSET('9. METAS'!$X$20,INT((ROW()-14)/2),0)))</f>
        <v>#REF!</v>
      </c>
      <c r="N127" s="536" t="str">
        <f t="shared" ref="N127" ca="1" si="110">IFERROR(J127/J128,"ND")</f>
        <v>ND</v>
      </c>
      <c r="O127" s="507" t="str">
        <f t="shared" ref="O127" ca="1" si="111">IFERROR(((J127+K127+L127)/H127),"ND")</f>
        <v>ND</v>
      </c>
      <c r="P127" s="538"/>
    </row>
    <row r="128" spans="3:16">
      <c r="C128" s="498"/>
      <c r="D128" s="488"/>
      <c r="E128" s="488"/>
      <c r="F128" s="490"/>
      <c r="G128" s="492"/>
      <c r="H128" s="535"/>
      <c r="I128" s="480"/>
      <c r="J128" s="135" t="str">
        <f ca="1">IF(MOD(ROW()-13,2)=0,IF(ISBLANK(OFFSET(#REF!,INT((ROW()-13)/2),0)),"",OFFSET(#REF!,INT((ROW()-13)/2),0)),IF(ISBLANK(OFFSET('9. METAS'!$U$20,INT((ROW()-14)/2),0)),"",OFFSET('9. METAS'!$U$20,INT((ROW()-14)/2),0)))</f>
        <v/>
      </c>
      <c r="K128" s="136" t="str">
        <f ca="1">IF(MOD(ROW()-13,2)=0,IF(ISBLANK(OFFSET(#REF!,INT((ROW()-13)/2),0)),"",OFFSET(#REF!,INT((ROW()-13)/2),0)),IF(ISBLANK(OFFSET('9. METAS'!$V$20,INT((ROW()-14)/2),0)),"",OFFSET('9. METAS'!$V$20,INT((ROW()-14)/2),0)))</f>
        <v/>
      </c>
      <c r="L128" s="136" t="str">
        <f ca="1">IF(MOD(ROW()-13,2)=0,IF(ISBLANK(OFFSET(#REF!,INT((ROW()-13)/2),0)),"",OFFSET(#REF!,INT((ROW()-13)/2),0)),IF(ISBLANK(OFFSET('9. METAS'!$W$20,INT((ROW()-14)/2),0)),"",OFFSET('9. METAS'!$W$20,INT((ROW()-14)/2),0)))</f>
        <v/>
      </c>
      <c r="M128" s="137" t="str">
        <f ca="1">IF(MOD(ROW()-13,2)=0,IF(ISBLANK(OFFSET(#REF!,INT((ROW()-13)/2),0)),"",OFFSET(#REF!,INT((ROW()-13)/2),0)),IF(ISBLANK(OFFSET('9. METAS'!$X$20,INT((ROW()-14)/2),0)),"",OFFSET('9. METAS'!$X$20,INT((ROW()-14)/2),0)))</f>
        <v/>
      </c>
      <c r="N128" s="537"/>
      <c r="O128" s="508"/>
      <c r="P128" s="539"/>
    </row>
    <row r="129" spans="3:16">
      <c r="C129" s="486" t="str">
        <f ca="1">IF(ISBLANK(OFFSET('5. Pp (3 años)'!$C$46,INT((ROW()-13)/2),0)),"",OFFSET('5. Pp (3 años)'!$C$46,INT((ROW()-13)/2),0))</f>
        <v/>
      </c>
      <c r="D129" s="488" t="str">
        <f ca="1">IF(ISBLANK(OFFSET('5. Pp (3 años)'!$D$46,INT((ROW()-13)/2),0)),"",OFFSET('5. Pp (3 años)'!$D$46,INT((ROW()-13)/2),0))</f>
        <v/>
      </c>
      <c r="E129" s="488" t="str">
        <f ca="1">IF(ISBLANK(OFFSET('5. Pp (3 años)'!$E$46,INT((ROW()-13)/2),0)),"",OFFSET('5. Pp (3 años)'!$E$46,INT((ROW()-13)/2),0))</f>
        <v/>
      </c>
      <c r="F129" s="490" t="str">
        <f ca="1">IF(ISBLANK(OFFSET('5. Pp (3 años)'!$K$46,INT((ROW()-13)/2),0)),"",OFFSET('5. Pp (3 años)'!$K$46,INT((ROW()-13)/2),0))</f>
        <v/>
      </c>
      <c r="G129" s="492" t="str">
        <f ca="1">IF(ISBLANK(OFFSET('5. Pp (3 años)'!$H$46,INT((ROW()-13)/2),0)),"",OFFSET('5. Pp (3 años)'!$H$46,INT((ROW()-13)/2),0))</f>
        <v/>
      </c>
      <c r="H129" s="535" t="str">
        <f ca="1">IF(ISBLANK(OFFSET('9. METAS'!$L$20,INT((ROW()-13)/2),0)),"",OFFSET('9. METAS'!$L$20,INT((ROW()-13)/2),0))</f>
        <v/>
      </c>
      <c r="I129" s="479"/>
      <c r="J129" s="135" t="e">
        <f ca="1">IF(MOD(ROW()-13,2)=0,IF(ISBLANK(OFFSET(#REF!,INT((ROW()-13)/2),0)),"",OFFSET(#REF!,INT((ROW()-13)/2),0)),IF(ISBLANK(OFFSET('9. METAS'!$U$20,INT((ROW()-14)/2),0)),"",OFFSET('9. METAS'!$U$20,INT((ROW()-14)/2),0)))</f>
        <v>#REF!</v>
      </c>
      <c r="K129" s="136" t="e">
        <f ca="1">IF(MOD(ROW()-13,2)=0,IF(ISBLANK(OFFSET(#REF!,INT((ROW()-13)/2),0)),"",OFFSET(#REF!,INT((ROW()-13)/2),0)),IF(ISBLANK(OFFSET('9. METAS'!$V$20,INT((ROW()-14)/2),0)),"",OFFSET('9. METAS'!$V$20,INT((ROW()-14)/2),0)))</f>
        <v>#REF!</v>
      </c>
      <c r="L129" s="136" t="e">
        <f ca="1">IF(MOD(ROW()-13,2)=0,IF(ISBLANK(OFFSET(#REF!,INT((ROW()-13)/2),0)),"",OFFSET(#REF!,INT((ROW()-13)/2),0)),IF(ISBLANK(OFFSET('9. METAS'!$W$20,INT((ROW()-14)/2),0)),"",OFFSET('9. METAS'!$W$20,INT((ROW()-14)/2),0)))</f>
        <v>#REF!</v>
      </c>
      <c r="M129" s="137" t="e">
        <f ca="1">IF(MOD(ROW()-13,2)=0,IF(ISBLANK(OFFSET(#REF!,INT((ROW()-13)/2),0)),"",OFFSET(#REF!,INT((ROW()-13)/2),0)),IF(ISBLANK(OFFSET('9. METAS'!$X$20,INT((ROW()-14)/2),0)),"",OFFSET('9. METAS'!$X$20,INT((ROW()-14)/2),0)))</f>
        <v>#REF!</v>
      </c>
      <c r="N129" s="536" t="str">
        <f t="shared" ref="N129" ca="1" si="112">IFERROR(J129/J130,"ND")</f>
        <v>ND</v>
      </c>
      <c r="O129" s="507" t="str">
        <f t="shared" ref="O129" ca="1" si="113">IFERROR(((J129+K129+L129)/H129),"ND")</f>
        <v>ND</v>
      </c>
      <c r="P129" s="538"/>
    </row>
    <row r="130" spans="3:16">
      <c r="C130" s="498"/>
      <c r="D130" s="488"/>
      <c r="E130" s="488"/>
      <c r="F130" s="490"/>
      <c r="G130" s="492"/>
      <c r="H130" s="535"/>
      <c r="I130" s="480"/>
      <c r="J130" s="135" t="str">
        <f ca="1">IF(MOD(ROW()-13,2)=0,IF(ISBLANK(OFFSET(#REF!,INT((ROW()-13)/2),0)),"",OFFSET(#REF!,INT((ROW()-13)/2),0)),IF(ISBLANK(OFFSET('9. METAS'!$U$20,INT((ROW()-14)/2),0)),"",OFFSET('9. METAS'!$U$20,INT((ROW()-14)/2),0)))</f>
        <v/>
      </c>
      <c r="K130" s="136" t="str">
        <f ca="1">IF(MOD(ROW()-13,2)=0,IF(ISBLANK(OFFSET(#REF!,INT((ROW()-13)/2),0)),"",OFFSET(#REF!,INT((ROW()-13)/2),0)),IF(ISBLANK(OFFSET('9. METAS'!$V$20,INT((ROW()-14)/2),0)),"",OFFSET('9. METAS'!$V$20,INT((ROW()-14)/2),0)))</f>
        <v/>
      </c>
      <c r="L130" s="136" t="str">
        <f ca="1">IF(MOD(ROW()-13,2)=0,IF(ISBLANK(OFFSET(#REF!,INT((ROW()-13)/2),0)),"",OFFSET(#REF!,INT((ROW()-13)/2),0)),IF(ISBLANK(OFFSET('9. METAS'!$W$20,INT((ROW()-14)/2),0)),"",OFFSET('9. METAS'!$W$20,INT((ROW()-14)/2),0)))</f>
        <v/>
      </c>
      <c r="M130" s="137" t="str">
        <f ca="1">IF(MOD(ROW()-13,2)=0,IF(ISBLANK(OFFSET(#REF!,INT((ROW()-13)/2),0)),"",OFFSET(#REF!,INT((ROW()-13)/2),0)),IF(ISBLANK(OFFSET('9. METAS'!$X$20,INT((ROW()-14)/2),0)),"",OFFSET('9. METAS'!$X$20,INT((ROW()-14)/2),0)))</f>
        <v/>
      </c>
      <c r="N130" s="537"/>
      <c r="O130" s="508"/>
      <c r="P130" s="539"/>
    </row>
    <row r="131" spans="3:16">
      <c r="C131" s="486" t="str">
        <f ca="1">IF(ISBLANK(OFFSET('5. Pp (3 años)'!$C$46,INT((ROW()-13)/2),0)),"",OFFSET('5. Pp (3 años)'!$C$46,INT((ROW()-13)/2),0))</f>
        <v/>
      </c>
      <c r="D131" s="488" t="str">
        <f ca="1">IF(ISBLANK(OFFSET('5. Pp (3 años)'!$D$46,INT((ROW()-13)/2),0)),"",OFFSET('5. Pp (3 años)'!$D$46,INT((ROW()-13)/2),0))</f>
        <v/>
      </c>
      <c r="E131" s="488" t="str">
        <f ca="1">IF(ISBLANK(OFFSET('5. Pp (3 años)'!$E$46,INT((ROW()-13)/2),0)),"",OFFSET('5. Pp (3 años)'!$E$46,INT((ROW()-13)/2),0))</f>
        <v/>
      </c>
      <c r="F131" s="490" t="str">
        <f ca="1">IF(ISBLANK(OFFSET('5. Pp (3 años)'!$K$46,INT((ROW()-13)/2),0)),"",OFFSET('5. Pp (3 años)'!$K$46,INT((ROW()-13)/2),0))</f>
        <v/>
      </c>
      <c r="G131" s="492" t="str">
        <f ca="1">IF(ISBLANK(OFFSET('5. Pp (3 años)'!$H$46,INT((ROW()-13)/2),0)),"",OFFSET('5. Pp (3 años)'!$H$46,INT((ROW()-13)/2),0))</f>
        <v/>
      </c>
      <c r="H131" s="535" t="str">
        <f ca="1">IF(ISBLANK(OFFSET('9. METAS'!$L$20,INT((ROW()-13)/2),0)),"",OFFSET('9. METAS'!$L$20,INT((ROW()-13)/2),0))</f>
        <v/>
      </c>
      <c r="I131" s="479"/>
      <c r="J131" s="135" t="e">
        <f ca="1">IF(MOD(ROW()-13,2)=0,IF(ISBLANK(OFFSET(#REF!,INT((ROW()-13)/2),0)),"",OFFSET(#REF!,INT((ROW()-13)/2),0)),IF(ISBLANK(OFFSET('9. METAS'!$U$20,INT((ROW()-14)/2),0)),"",OFFSET('9. METAS'!$U$20,INT((ROW()-14)/2),0)))</f>
        <v>#REF!</v>
      </c>
      <c r="K131" s="136" t="e">
        <f ca="1">IF(MOD(ROW()-13,2)=0,IF(ISBLANK(OFFSET(#REF!,INT((ROW()-13)/2),0)),"",OFFSET(#REF!,INT((ROW()-13)/2),0)),IF(ISBLANK(OFFSET('9. METAS'!$V$20,INT((ROW()-14)/2),0)),"",OFFSET('9. METAS'!$V$20,INT((ROW()-14)/2),0)))</f>
        <v>#REF!</v>
      </c>
      <c r="L131" s="136" t="e">
        <f ca="1">IF(MOD(ROW()-13,2)=0,IF(ISBLANK(OFFSET(#REF!,INT((ROW()-13)/2),0)),"",OFFSET(#REF!,INT((ROW()-13)/2),0)),IF(ISBLANK(OFFSET('9. METAS'!$W$20,INT((ROW()-14)/2),0)),"",OFFSET('9. METAS'!$W$20,INT((ROW()-14)/2),0)))</f>
        <v>#REF!</v>
      </c>
      <c r="M131" s="137" t="e">
        <f ca="1">IF(MOD(ROW()-13,2)=0,IF(ISBLANK(OFFSET(#REF!,INT((ROW()-13)/2),0)),"",OFFSET(#REF!,INT((ROW()-13)/2),0)),IF(ISBLANK(OFFSET('9. METAS'!$X$20,INT((ROW()-14)/2),0)),"",OFFSET('9. METAS'!$X$20,INT((ROW()-14)/2),0)))</f>
        <v>#REF!</v>
      </c>
      <c r="N131" s="536" t="str">
        <f t="shared" ref="N131" ca="1" si="114">IFERROR(J131/J132,"ND")</f>
        <v>ND</v>
      </c>
      <c r="O131" s="507" t="str">
        <f t="shared" ref="O131" ca="1" si="115">IFERROR(((J131+K131+L131)/H131),"ND")</f>
        <v>ND</v>
      </c>
      <c r="P131" s="538"/>
    </row>
    <row r="132" spans="3:16">
      <c r="C132" s="498"/>
      <c r="D132" s="488"/>
      <c r="E132" s="488"/>
      <c r="F132" s="490"/>
      <c r="G132" s="492"/>
      <c r="H132" s="535"/>
      <c r="I132" s="480"/>
      <c r="J132" s="135" t="str">
        <f ca="1">IF(MOD(ROW()-13,2)=0,IF(ISBLANK(OFFSET(#REF!,INT((ROW()-13)/2),0)),"",OFFSET(#REF!,INT((ROW()-13)/2),0)),IF(ISBLANK(OFFSET('9. METAS'!$U$20,INT((ROW()-14)/2),0)),"",OFFSET('9. METAS'!$U$20,INT((ROW()-14)/2),0)))</f>
        <v/>
      </c>
      <c r="K132" s="136" t="str">
        <f ca="1">IF(MOD(ROW()-13,2)=0,IF(ISBLANK(OFFSET(#REF!,INT((ROW()-13)/2),0)),"",OFFSET(#REF!,INT((ROW()-13)/2),0)),IF(ISBLANK(OFFSET('9. METAS'!$V$20,INT((ROW()-14)/2),0)),"",OFFSET('9. METAS'!$V$20,INT((ROW()-14)/2),0)))</f>
        <v/>
      </c>
      <c r="L132" s="136" t="str">
        <f ca="1">IF(MOD(ROW()-13,2)=0,IF(ISBLANK(OFFSET(#REF!,INT((ROW()-13)/2),0)),"",OFFSET(#REF!,INT((ROW()-13)/2),0)),IF(ISBLANK(OFFSET('9. METAS'!$W$20,INT((ROW()-14)/2),0)),"",OFFSET('9. METAS'!$W$20,INT((ROW()-14)/2),0)))</f>
        <v/>
      </c>
      <c r="M132" s="137" t="str">
        <f ca="1">IF(MOD(ROW()-13,2)=0,IF(ISBLANK(OFFSET(#REF!,INT((ROW()-13)/2),0)),"",OFFSET(#REF!,INT((ROW()-13)/2),0)),IF(ISBLANK(OFFSET('9. METAS'!$X$20,INT((ROW()-14)/2),0)),"",OFFSET('9. METAS'!$X$20,INT((ROW()-14)/2),0)))</f>
        <v/>
      </c>
      <c r="N132" s="537"/>
      <c r="O132" s="508"/>
      <c r="P132" s="539"/>
    </row>
    <row r="133" spans="3:16">
      <c r="C133" s="486" t="str">
        <f ca="1">IF(ISBLANK(OFFSET('5. Pp (3 años)'!$C$46,INT((ROW()-13)/2),0)),"",OFFSET('5. Pp (3 años)'!$C$46,INT((ROW()-13)/2),0))</f>
        <v/>
      </c>
      <c r="D133" s="488" t="str">
        <f ca="1">IF(ISBLANK(OFFSET('5. Pp (3 años)'!$D$46,INT((ROW()-13)/2),0)),"",OFFSET('5. Pp (3 años)'!$D$46,INT((ROW()-13)/2),0))</f>
        <v/>
      </c>
      <c r="E133" s="488" t="str">
        <f ca="1">IF(ISBLANK(OFFSET('5. Pp (3 años)'!$E$46,INT((ROW()-13)/2),0)),"",OFFSET('5. Pp (3 años)'!$E$46,INT((ROW()-13)/2),0))</f>
        <v/>
      </c>
      <c r="F133" s="490" t="str">
        <f ca="1">IF(ISBLANK(OFFSET('5. Pp (3 años)'!$K$46,INT((ROW()-13)/2),0)),"",OFFSET('5. Pp (3 años)'!$K$46,INT((ROW()-13)/2),0))</f>
        <v/>
      </c>
      <c r="G133" s="492" t="str">
        <f ca="1">IF(ISBLANK(OFFSET('5. Pp (3 años)'!$H$46,INT((ROW()-13)/2),0)),"",OFFSET('5. Pp (3 años)'!$H$46,INT((ROW()-13)/2),0))</f>
        <v/>
      </c>
      <c r="H133" s="535" t="str">
        <f ca="1">IF(ISBLANK(OFFSET('9. METAS'!$L$20,INT((ROW()-13)/2),0)),"",OFFSET('9. METAS'!$L$20,INT((ROW()-13)/2),0))</f>
        <v/>
      </c>
      <c r="I133" s="479"/>
      <c r="J133" s="135" t="e">
        <f ca="1">IF(MOD(ROW()-13,2)=0,IF(ISBLANK(OFFSET(#REF!,INT((ROW()-13)/2),0)),"",OFFSET(#REF!,INT((ROW()-13)/2),0)),IF(ISBLANK(OFFSET('9. METAS'!$U$20,INT((ROW()-14)/2),0)),"",OFFSET('9. METAS'!$U$20,INT((ROW()-14)/2),0)))</f>
        <v>#REF!</v>
      </c>
      <c r="K133" s="136" t="e">
        <f ca="1">IF(MOD(ROW()-13,2)=0,IF(ISBLANK(OFFSET(#REF!,INT((ROW()-13)/2),0)),"",OFFSET(#REF!,INT((ROW()-13)/2),0)),IF(ISBLANK(OFFSET('9. METAS'!$V$20,INT((ROW()-14)/2),0)),"",OFFSET('9. METAS'!$V$20,INT((ROW()-14)/2),0)))</f>
        <v>#REF!</v>
      </c>
      <c r="L133" s="136" t="e">
        <f ca="1">IF(MOD(ROW()-13,2)=0,IF(ISBLANK(OFFSET(#REF!,INT((ROW()-13)/2),0)),"",OFFSET(#REF!,INT((ROW()-13)/2),0)),IF(ISBLANK(OFFSET('9. METAS'!$W$20,INT((ROW()-14)/2),0)),"",OFFSET('9. METAS'!$W$20,INT((ROW()-14)/2),0)))</f>
        <v>#REF!</v>
      </c>
      <c r="M133" s="137" t="e">
        <f ca="1">IF(MOD(ROW()-13,2)=0,IF(ISBLANK(OFFSET(#REF!,INT((ROW()-13)/2),0)),"",OFFSET(#REF!,INT((ROW()-13)/2),0)),IF(ISBLANK(OFFSET('9. METAS'!$X$20,INT((ROW()-14)/2),0)),"",OFFSET('9. METAS'!$X$20,INT((ROW()-14)/2),0)))</f>
        <v>#REF!</v>
      </c>
      <c r="N133" s="536" t="str">
        <f t="shared" ref="N133" ca="1" si="116">IFERROR(J133/J134,"ND")</f>
        <v>ND</v>
      </c>
      <c r="O133" s="507" t="str">
        <f t="shared" ref="O133" ca="1" si="117">IFERROR(((J133+K133+L133)/H133),"ND")</f>
        <v>ND</v>
      </c>
      <c r="P133" s="538"/>
    </row>
    <row r="134" spans="3:16">
      <c r="C134" s="498"/>
      <c r="D134" s="488"/>
      <c r="E134" s="488"/>
      <c r="F134" s="490"/>
      <c r="G134" s="492"/>
      <c r="H134" s="535"/>
      <c r="I134" s="480"/>
      <c r="J134" s="135" t="str">
        <f ca="1">IF(MOD(ROW()-13,2)=0,IF(ISBLANK(OFFSET(#REF!,INT((ROW()-13)/2),0)),"",OFFSET(#REF!,INT((ROW()-13)/2),0)),IF(ISBLANK(OFFSET('9. METAS'!$U$20,INT((ROW()-14)/2),0)),"",OFFSET('9. METAS'!$U$20,INT((ROW()-14)/2),0)))</f>
        <v/>
      </c>
      <c r="K134" s="136" t="str">
        <f ca="1">IF(MOD(ROW()-13,2)=0,IF(ISBLANK(OFFSET(#REF!,INT((ROW()-13)/2),0)),"",OFFSET(#REF!,INT((ROW()-13)/2),0)),IF(ISBLANK(OFFSET('9. METAS'!$V$20,INT((ROW()-14)/2),0)),"",OFFSET('9. METAS'!$V$20,INT((ROW()-14)/2),0)))</f>
        <v/>
      </c>
      <c r="L134" s="136" t="str">
        <f ca="1">IF(MOD(ROW()-13,2)=0,IF(ISBLANK(OFFSET(#REF!,INT((ROW()-13)/2),0)),"",OFFSET(#REF!,INT((ROW()-13)/2),0)),IF(ISBLANK(OFFSET('9. METAS'!$W$20,INT((ROW()-14)/2),0)),"",OFFSET('9. METAS'!$W$20,INT((ROW()-14)/2),0)))</f>
        <v/>
      </c>
      <c r="M134" s="137" t="str">
        <f ca="1">IF(MOD(ROW()-13,2)=0,IF(ISBLANK(OFFSET(#REF!,INT((ROW()-13)/2),0)),"",OFFSET(#REF!,INT((ROW()-13)/2),0)),IF(ISBLANK(OFFSET('9. METAS'!$X$20,INT((ROW()-14)/2),0)),"",OFFSET('9. METAS'!$X$20,INT((ROW()-14)/2),0)))</f>
        <v/>
      </c>
      <c r="N134" s="537"/>
      <c r="O134" s="508"/>
      <c r="P134" s="539"/>
    </row>
    <row r="135" spans="3:16">
      <c r="C135" s="486" t="str">
        <f ca="1">IF(ISBLANK(OFFSET('5. Pp (3 años)'!$C$46,INT((ROW()-13)/2),0)),"",OFFSET('5. Pp (3 años)'!$C$46,INT((ROW()-13)/2),0))</f>
        <v/>
      </c>
      <c r="D135" s="488" t="str">
        <f ca="1">IF(ISBLANK(OFFSET('5. Pp (3 años)'!$D$46,INT((ROW()-13)/2),0)),"",OFFSET('5. Pp (3 años)'!$D$46,INT((ROW()-13)/2),0))</f>
        <v/>
      </c>
      <c r="E135" s="488" t="str">
        <f ca="1">IF(ISBLANK(OFFSET('5. Pp (3 años)'!$E$46,INT((ROW()-13)/2),0)),"",OFFSET('5. Pp (3 años)'!$E$46,INT((ROW()-13)/2),0))</f>
        <v/>
      </c>
      <c r="F135" s="490" t="str">
        <f ca="1">IF(ISBLANK(OFFSET('5. Pp (3 años)'!$K$46,INT((ROW()-13)/2),0)),"",OFFSET('5. Pp (3 años)'!$K$46,INT((ROW()-13)/2),0))</f>
        <v/>
      </c>
      <c r="G135" s="492" t="str">
        <f ca="1">IF(ISBLANK(OFFSET('5. Pp (3 años)'!$H$46,INT((ROW()-13)/2),0)),"",OFFSET('5. Pp (3 años)'!$H$46,INT((ROW()-13)/2),0))</f>
        <v/>
      </c>
      <c r="H135" s="535" t="str">
        <f ca="1">IF(ISBLANK(OFFSET('9. METAS'!$L$20,INT((ROW()-13)/2),0)),"",OFFSET('9. METAS'!$L$20,INT((ROW()-13)/2),0))</f>
        <v/>
      </c>
      <c r="I135" s="479"/>
      <c r="J135" s="135" t="e">
        <f ca="1">IF(MOD(ROW()-13,2)=0,IF(ISBLANK(OFFSET(#REF!,INT((ROW()-13)/2),0)),"",OFFSET(#REF!,INT((ROW()-13)/2),0)),IF(ISBLANK(OFFSET('9. METAS'!$U$20,INT((ROW()-14)/2),0)),"",OFFSET('9. METAS'!$U$20,INT((ROW()-14)/2),0)))</f>
        <v>#REF!</v>
      </c>
      <c r="K135" s="136" t="e">
        <f ca="1">IF(MOD(ROW()-13,2)=0,IF(ISBLANK(OFFSET(#REF!,INT((ROW()-13)/2),0)),"",OFFSET(#REF!,INT((ROW()-13)/2),0)),IF(ISBLANK(OFFSET('9. METAS'!$V$20,INT((ROW()-14)/2),0)),"",OFFSET('9. METAS'!$V$20,INT((ROW()-14)/2),0)))</f>
        <v>#REF!</v>
      </c>
      <c r="L135" s="136" t="e">
        <f ca="1">IF(MOD(ROW()-13,2)=0,IF(ISBLANK(OFFSET(#REF!,INT((ROW()-13)/2),0)),"",OFFSET(#REF!,INT((ROW()-13)/2),0)),IF(ISBLANK(OFFSET('9. METAS'!$W$20,INT((ROW()-14)/2),0)),"",OFFSET('9. METAS'!$W$20,INT((ROW()-14)/2),0)))</f>
        <v>#REF!</v>
      </c>
      <c r="M135" s="137" t="e">
        <f ca="1">IF(MOD(ROW()-13,2)=0,IF(ISBLANK(OFFSET(#REF!,INT((ROW()-13)/2),0)),"",OFFSET(#REF!,INT((ROW()-13)/2),0)),IF(ISBLANK(OFFSET('9. METAS'!$X$20,INT((ROW()-14)/2),0)),"",OFFSET('9. METAS'!$X$20,INT((ROW()-14)/2),0)))</f>
        <v>#REF!</v>
      </c>
      <c r="N135" s="536" t="str">
        <f t="shared" ref="N135" ca="1" si="118">IFERROR(J135/J136,"ND")</f>
        <v>ND</v>
      </c>
      <c r="O135" s="507" t="str">
        <f t="shared" ref="O135" ca="1" si="119">IFERROR(((J135+K135+L135)/H135),"ND")</f>
        <v>ND</v>
      </c>
      <c r="P135" s="538"/>
    </row>
    <row r="136" spans="3:16">
      <c r="C136" s="498"/>
      <c r="D136" s="488"/>
      <c r="E136" s="488"/>
      <c r="F136" s="490"/>
      <c r="G136" s="492"/>
      <c r="H136" s="535"/>
      <c r="I136" s="480"/>
      <c r="J136" s="135" t="str">
        <f ca="1">IF(MOD(ROW()-13,2)=0,IF(ISBLANK(OFFSET(#REF!,INT((ROW()-13)/2),0)),"",OFFSET(#REF!,INT((ROW()-13)/2),0)),IF(ISBLANK(OFFSET('9. METAS'!$U$20,INT((ROW()-14)/2),0)),"",OFFSET('9. METAS'!$U$20,INT((ROW()-14)/2),0)))</f>
        <v/>
      </c>
      <c r="K136" s="136" t="str">
        <f ca="1">IF(MOD(ROW()-13,2)=0,IF(ISBLANK(OFFSET(#REF!,INT((ROW()-13)/2),0)),"",OFFSET(#REF!,INT((ROW()-13)/2),0)),IF(ISBLANK(OFFSET('9. METAS'!$V$20,INT((ROW()-14)/2),0)),"",OFFSET('9. METAS'!$V$20,INT((ROW()-14)/2),0)))</f>
        <v/>
      </c>
      <c r="L136" s="136" t="str">
        <f ca="1">IF(MOD(ROW()-13,2)=0,IF(ISBLANK(OFFSET(#REF!,INT((ROW()-13)/2),0)),"",OFFSET(#REF!,INT((ROW()-13)/2),0)),IF(ISBLANK(OFFSET('9. METAS'!$W$20,INT((ROW()-14)/2),0)),"",OFFSET('9. METAS'!$W$20,INT((ROW()-14)/2),0)))</f>
        <v/>
      </c>
      <c r="M136" s="137" t="str">
        <f ca="1">IF(MOD(ROW()-13,2)=0,IF(ISBLANK(OFFSET(#REF!,INT((ROW()-13)/2),0)),"",OFFSET(#REF!,INT((ROW()-13)/2),0)),IF(ISBLANK(OFFSET('9. METAS'!$X$20,INT((ROW()-14)/2),0)),"",OFFSET('9. METAS'!$X$20,INT((ROW()-14)/2),0)))</f>
        <v/>
      </c>
      <c r="N136" s="537"/>
      <c r="O136" s="508"/>
      <c r="P136" s="539"/>
    </row>
    <row r="137" spans="3:16">
      <c r="C137" s="486" t="str">
        <f ca="1">IF(ISBLANK(OFFSET('5. Pp (3 años)'!$C$46,INT((ROW()-13)/2),0)),"",OFFSET('5. Pp (3 años)'!$C$46,INT((ROW()-13)/2),0))</f>
        <v/>
      </c>
      <c r="D137" s="488" t="str">
        <f ca="1">IF(ISBLANK(OFFSET('5. Pp (3 años)'!$D$46,INT((ROW()-13)/2),0)),"",OFFSET('5. Pp (3 años)'!$D$46,INT((ROW()-13)/2),0))</f>
        <v/>
      </c>
      <c r="E137" s="488" t="str">
        <f ca="1">IF(ISBLANK(OFFSET('5. Pp (3 años)'!$E$46,INT((ROW()-13)/2),0)),"",OFFSET('5. Pp (3 años)'!$E$46,INT((ROW()-13)/2),0))</f>
        <v/>
      </c>
      <c r="F137" s="490" t="str">
        <f ca="1">IF(ISBLANK(OFFSET('5. Pp (3 años)'!$K$46,INT((ROW()-13)/2),0)),"",OFFSET('5. Pp (3 años)'!$K$46,INT((ROW()-13)/2),0))</f>
        <v/>
      </c>
      <c r="G137" s="492" t="str">
        <f ca="1">IF(ISBLANK(OFFSET('5. Pp (3 años)'!$H$46,INT((ROW()-13)/2),0)),"",OFFSET('5. Pp (3 años)'!$H$46,INT((ROW()-13)/2),0))</f>
        <v/>
      </c>
      <c r="H137" s="535" t="str">
        <f ca="1">IF(ISBLANK(OFFSET('9. METAS'!$L$20,INT((ROW()-13)/2),0)),"",OFFSET('9. METAS'!$L$20,INT((ROW()-13)/2),0))</f>
        <v/>
      </c>
      <c r="I137" s="479"/>
      <c r="J137" s="135" t="e">
        <f ca="1">IF(MOD(ROW()-13,2)=0,IF(ISBLANK(OFFSET(#REF!,INT((ROW()-13)/2),0)),"",OFFSET(#REF!,INT((ROW()-13)/2),0)),IF(ISBLANK(OFFSET('9. METAS'!$U$20,INT((ROW()-14)/2),0)),"",OFFSET('9. METAS'!$U$20,INT((ROW()-14)/2),0)))</f>
        <v>#REF!</v>
      </c>
      <c r="K137" s="136" t="e">
        <f ca="1">IF(MOD(ROW()-13,2)=0,IF(ISBLANK(OFFSET(#REF!,INT((ROW()-13)/2),0)),"",OFFSET(#REF!,INT((ROW()-13)/2),0)),IF(ISBLANK(OFFSET('9. METAS'!$V$20,INT((ROW()-14)/2),0)),"",OFFSET('9. METAS'!$V$20,INT((ROW()-14)/2),0)))</f>
        <v>#REF!</v>
      </c>
      <c r="L137" s="136" t="e">
        <f ca="1">IF(MOD(ROW()-13,2)=0,IF(ISBLANK(OFFSET(#REF!,INT((ROW()-13)/2),0)),"",OFFSET(#REF!,INT((ROW()-13)/2),0)),IF(ISBLANK(OFFSET('9. METAS'!$W$20,INT((ROW()-14)/2),0)),"",OFFSET('9. METAS'!$W$20,INT((ROW()-14)/2),0)))</f>
        <v>#REF!</v>
      </c>
      <c r="M137" s="137" t="e">
        <f ca="1">IF(MOD(ROW()-13,2)=0,IF(ISBLANK(OFFSET(#REF!,INT((ROW()-13)/2),0)),"",OFFSET(#REF!,INT((ROW()-13)/2),0)),IF(ISBLANK(OFFSET('9. METAS'!$X$20,INT((ROW()-14)/2),0)),"",OFFSET('9. METAS'!$X$20,INT((ROW()-14)/2),0)))</f>
        <v>#REF!</v>
      </c>
      <c r="N137" s="536" t="str">
        <f t="shared" ref="N137" ca="1" si="120">IFERROR(J137/J138,"ND")</f>
        <v>ND</v>
      </c>
      <c r="O137" s="507" t="str">
        <f t="shared" ref="O137" ca="1" si="121">IFERROR(((J137+K137+L137)/H137),"ND")</f>
        <v>ND</v>
      </c>
      <c r="P137" s="538"/>
    </row>
    <row r="138" spans="3:16">
      <c r="C138" s="498"/>
      <c r="D138" s="488"/>
      <c r="E138" s="488"/>
      <c r="F138" s="490"/>
      <c r="G138" s="492"/>
      <c r="H138" s="535"/>
      <c r="I138" s="480"/>
      <c r="J138" s="135" t="str">
        <f ca="1">IF(MOD(ROW()-13,2)=0,IF(ISBLANK(OFFSET(#REF!,INT((ROW()-13)/2),0)),"",OFFSET(#REF!,INT((ROW()-13)/2),0)),IF(ISBLANK(OFFSET('9. METAS'!$U$20,INT((ROW()-14)/2),0)),"",OFFSET('9. METAS'!$U$20,INT((ROW()-14)/2),0)))</f>
        <v/>
      </c>
      <c r="K138" s="136" t="str">
        <f ca="1">IF(MOD(ROW()-13,2)=0,IF(ISBLANK(OFFSET(#REF!,INT((ROW()-13)/2),0)),"",OFFSET(#REF!,INT((ROW()-13)/2),0)),IF(ISBLANK(OFFSET('9. METAS'!$V$20,INT((ROW()-14)/2),0)),"",OFFSET('9. METAS'!$V$20,INT((ROW()-14)/2),0)))</f>
        <v/>
      </c>
      <c r="L138" s="136" t="str">
        <f ca="1">IF(MOD(ROW()-13,2)=0,IF(ISBLANK(OFFSET(#REF!,INT((ROW()-13)/2),0)),"",OFFSET(#REF!,INT((ROW()-13)/2),0)),IF(ISBLANK(OFFSET('9. METAS'!$W$20,INT((ROW()-14)/2),0)),"",OFFSET('9. METAS'!$W$20,INT((ROW()-14)/2),0)))</f>
        <v/>
      </c>
      <c r="M138" s="137" t="str">
        <f ca="1">IF(MOD(ROW()-13,2)=0,IF(ISBLANK(OFFSET(#REF!,INT((ROW()-13)/2),0)),"",OFFSET(#REF!,INT((ROW()-13)/2),0)),IF(ISBLANK(OFFSET('9. METAS'!$X$20,INT((ROW()-14)/2),0)),"",OFFSET('9. METAS'!$X$20,INT((ROW()-14)/2),0)))</f>
        <v/>
      </c>
      <c r="N138" s="537"/>
      <c r="O138" s="508"/>
      <c r="P138" s="539"/>
    </row>
    <row r="139" spans="3:16">
      <c r="C139" s="486" t="str">
        <f ca="1">IF(ISBLANK(OFFSET('5. Pp (3 años)'!$C$46,INT((ROW()-13)/2),0)),"",OFFSET('5. Pp (3 años)'!$C$46,INT((ROW()-13)/2),0))</f>
        <v/>
      </c>
      <c r="D139" s="488" t="str">
        <f ca="1">IF(ISBLANK(OFFSET('5. Pp (3 años)'!$D$46,INT((ROW()-13)/2),0)),"",OFFSET('5. Pp (3 años)'!$D$46,INT((ROW()-13)/2),0))</f>
        <v/>
      </c>
      <c r="E139" s="488" t="str">
        <f ca="1">IF(ISBLANK(OFFSET('5. Pp (3 años)'!$E$46,INT((ROW()-13)/2),0)),"",OFFSET('5. Pp (3 años)'!$E$46,INT((ROW()-13)/2),0))</f>
        <v/>
      </c>
      <c r="F139" s="490" t="str">
        <f ca="1">IF(ISBLANK(OFFSET('5. Pp (3 años)'!$K$46,INT((ROW()-13)/2),0)),"",OFFSET('5. Pp (3 años)'!$K$46,INT((ROW()-13)/2),0))</f>
        <v/>
      </c>
      <c r="G139" s="492" t="str">
        <f ca="1">IF(ISBLANK(OFFSET('5. Pp (3 años)'!$H$46,INT((ROW()-13)/2),0)),"",OFFSET('5. Pp (3 años)'!$H$46,INT((ROW()-13)/2),0))</f>
        <v/>
      </c>
      <c r="H139" s="535" t="str">
        <f ca="1">IF(ISBLANK(OFFSET('9. METAS'!$L$20,INT((ROW()-13)/2),0)),"",OFFSET('9. METAS'!$L$20,INT((ROW()-13)/2),0))</f>
        <v/>
      </c>
      <c r="I139" s="479"/>
      <c r="J139" s="135" t="e">
        <f ca="1">IF(MOD(ROW()-13,2)=0,IF(ISBLANK(OFFSET(#REF!,INT((ROW()-13)/2),0)),"",OFFSET(#REF!,INT((ROW()-13)/2),0)),IF(ISBLANK(OFFSET('9. METAS'!$U$20,INT((ROW()-14)/2),0)),"",OFFSET('9. METAS'!$U$20,INT((ROW()-14)/2),0)))</f>
        <v>#REF!</v>
      </c>
      <c r="K139" s="136" t="e">
        <f ca="1">IF(MOD(ROW()-13,2)=0,IF(ISBLANK(OFFSET(#REF!,INT((ROW()-13)/2),0)),"",OFFSET(#REF!,INT((ROW()-13)/2),0)),IF(ISBLANK(OFFSET('9. METAS'!$V$20,INT((ROW()-14)/2),0)),"",OFFSET('9. METAS'!$V$20,INT((ROW()-14)/2),0)))</f>
        <v>#REF!</v>
      </c>
      <c r="L139" s="136" t="e">
        <f ca="1">IF(MOD(ROW()-13,2)=0,IF(ISBLANK(OFFSET(#REF!,INT((ROW()-13)/2),0)),"",OFFSET(#REF!,INT((ROW()-13)/2),0)),IF(ISBLANK(OFFSET('9. METAS'!$W$20,INT((ROW()-14)/2),0)),"",OFFSET('9. METAS'!$W$20,INT((ROW()-14)/2),0)))</f>
        <v>#REF!</v>
      </c>
      <c r="M139" s="137" t="e">
        <f ca="1">IF(MOD(ROW()-13,2)=0,IF(ISBLANK(OFFSET(#REF!,INT((ROW()-13)/2),0)),"",OFFSET(#REF!,INT((ROW()-13)/2),0)),IF(ISBLANK(OFFSET('9. METAS'!$X$20,INT((ROW()-14)/2),0)),"",OFFSET('9. METAS'!$X$20,INT((ROW()-14)/2),0)))</f>
        <v>#REF!</v>
      </c>
      <c r="N139" s="536" t="str">
        <f t="shared" ref="N139" ca="1" si="122">IFERROR(J139/J140,"ND")</f>
        <v>ND</v>
      </c>
      <c r="O139" s="507" t="str">
        <f t="shared" ref="O139" ca="1" si="123">IFERROR(((J139+K139+L139)/H139),"ND")</f>
        <v>ND</v>
      </c>
      <c r="P139" s="538"/>
    </row>
    <row r="140" spans="3:16">
      <c r="C140" s="498"/>
      <c r="D140" s="488"/>
      <c r="E140" s="488"/>
      <c r="F140" s="490"/>
      <c r="G140" s="492"/>
      <c r="H140" s="535"/>
      <c r="I140" s="480"/>
      <c r="J140" s="135" t="str">
        <f ca="1">IF(MOD(ROW()-13,2)=0,IF(ISBLANK(OFFSET(#REF!,INT((ROW()-13)/2),0)),"",OFFSET(#REF!,INT((ROW()-13)/2),0)),IF(ISBLANK(OFFSET('9. METAS'!$U$20,INT((ROW()-14)/2),0)),"",OFFSET('9. METAS'!$U$20,INT((ROW()-14)/2),0)))</f>
        <v/>
      </c>
      <c r="K140" s="136" t="str">
        <f ca="1">IF(MOD(ROW()-13,2)=0,IF(ISBLANK(OFFSET(#REF!,INT((ROW()-13)/2),0)),"",OFFSET(#REF!,INT((ROW()-13)/2),0)),IF(ISBLANK(OFFSET('9. METAS'!$V$20,INT((ROW()-14)/2),0)),"",OFFSET('9. METAS'!$V$20,INT((ROW()-14)/2),0)))</f>
        <v/>
      </c>
      <c r="L140" s="136" t="str">
        <f ca="1">IF(MOD(ROW()-13,2)=0,IF(ISBLANK(OFFSET(#REF!,INT((ROW()-13)/2),0)),"",OFFSET(#REF!,INT((ROW()-13)/2),0)),IF(ISBLANK(OFFSET('9. METAS'!$W$20,INT((ROW()-14)/2),0)),"",OFFSET('9. METAS'!$W$20,INT((ROW()-14)/2),0)))</f>
        <v/>
      </c>
      <c r="M140" s="137" t="str">
        <f ca="1">IF(MOD(ROW()-13,2)=0,IF(ISBLANK(OFFSET(#REF!,INT((ROW()-13)/2),0)),"",OFFSET(#REF!,INT((ROW()-13)/2),0)),IF(ISBLANK(OFFSET('9. METAS'!$X$20,INT((ROW()-14)/2),0)),"",OFFSET('9. METAS'!$X$20,INT((ROW()-14)/2),0)))</f>
        <v/>
      </c>
      <c r="N140" s="537"/>
      <c r="O140" s="508"/>
      <c r="P140" s="539"/>
    </row>
    <row r="141" spans="3:16">
      <c r="C141" s="486" t="str">
        <f ca="1">IF(ISBLANK(OFFSET('5. Pp (3 años)'!$C$46,INT((ROW()-13)/2),0)),"",OFFSET('5. Pp (3 años)'!$C$46,INT((ROW()-13)/2),0))</f>
        <v/>
      </c>
      <c r="D141" s="488" t="str">
        <f ca="1">IF(ISBLANK(OFFSET('5. Pp (3 años)'!$D$46,INT((ROW()-13)/2),0)),"",OFFSET('5. Pp (3 años)'!$D$46,INT((ROW()-13)/2),0))</f>
        <v/>
      </c>
      <c r="E141" s="488" t="str">
        <f ca="1">IF(ISBLANK(OFFSET('5. Pp (3 años)'!$E$46,INT((ROW()-13)/2),0)),"",OFFSET('5. Pp (3 años)'!$E$46,INT((ROW()-13)/2),0))</f>
        <v/>
      </c>
      <c r="F141" s="490" t="str">
        <f ca="1">IF(ISBLANK(OFFSET('5. Pp (3 años)'!$K$46,INT((ROW()-13)/2),0)),"",OFFSET('5. Pp (3 años)'!$K$46,INT((ROW()-13)/2),0))</f>
        <v/>
      </c>
      <c r="G141" s="492" t="str">
        <f ca="1">IF(ISBLANK(OFFSET('5. Pp (3 años)'!$H$46,INT((ROW()-13)/2),0)),"",OFFSET('5. Pp (3 años)'!$H$46,INT((ROW()-13)/2),0))</f>
        <v/>
      </c>
      <c r="H141" s="535" t="str">
        <f ca="1">IF(ISBLANK(OFFSET('9. METAS'!$L$20,INT((ROW()-13)/2),0)),"",OFFSET('9. METAS'!$L$20,INT((ROW()-13)/2),0))</f>
        <v/>
      </c>
      <c r="I141" s="479"/>
      <c r="J141" s="135" t="e">
        <f ca="1">IF(MOD(ROW()-13,2)=0,IF(ISBLANK(OFFSET(#REF!,INT((ROW()-13)/2),0)),"",OFFSET(#REF!,INT((ROW()-13)/2),0)),IF(ISBLANK(OFFSET('9. METAS'!$U$20,INT((ROW()-14)/2),0)),"",OFFSET('9. METAS'!$U$20,INT((ROW()-14)/2),0)))</f>
        <v>#REF!</v>
      </c>
      <c r="K141" s="136" t="e">
        <f ca="1">IF(MOD(ROW()-13,2)=0,IF(ISBLANK(OFFSET(#REF!,INT((ROW()-13)/2),0)),"",OFFSET(#REF!,INT((ROW()-13)/2),0)),IF(ISBLANK(OFFSET('9. METAS'!$V$20,INT((ROW()-14)/2),0)),"",OFFSET('9. METAS'!$V$20,INT((ROW()-14)/2),0)))</f>
        <v>#REF!</v>
      </c>
      <c r="L141" s="136" t="e">
        <f ca="1">IF(MOD(ROW()-13,2)=0,IF(ISBLANK(OFFSET(#REF!,INT((ROW()-13)/2),0)),"",OFFSET(#REF!,INT((ROW()-13)/2),0)),IF(ISBLANK(OFFSET('9. METAS'!$W$20,INT((ROW()-14)/2),0)),"",OFFSET('9. METAS'!$W$20,INT((ROW()-14)/2),0)))</f>
        <v>#REF!</v>
      </c>
      <c r="M141" s="137" t="e">
        <f ca="1">IF(MOD(ROW()-13,2)=0,IF(ISBLANK(OFFSET(#REF!,INT((ROW()-13)/2),0)),"",OFFSET(#REF!,INT((ROW()-13)/2),0)),IF(ISBLANK(OFFSET('9. METAS'!$X$20,INT((ROW()-14)/2),0)),"",OFFSET('9. METAS'!$X$20,INT((ROW()-14)/2),0)))</f>
        <v>#REF!</v>
      </c>
      <c r="N141" s="536" t="str">
        <f t="shared" ref="N141" ca="1" si="124">IFERROR(J141/J142,"ND")</f>
        <v>ND</v>
      </c>
      <c r="O141" s="507" t="str">
        <f t="shared" ref="O141" ca="1" si="125">IFERROR(((J141+K141+L141)/H141),"ND")</f>
        <v>ND</v>
      </c>
      <c r="P141" s="538"/>
    </row>
    <row r="142" spans="3:16">
      <c r="C142" s="498"/>
      <c r="D142" s="488"/>
      <c r="E142" s="488"/>
      <c r="F142" s="490"/>
      <c r="G142" s="492"/>
      <c r="H142" s="535"/>
      <c r="I142" s="480"/>
      <c r="J142" s="135" t="str">
        <f ca="1">IF(MOD(ROW()-13,2)=0,IF(ISBLANK(OFFSET(#REF!,INT((ROW()-13)/2),0)),"",OFFSET(#REF!,INT((ROW()-13)/2),0)),IF(ISBLANK(OFFSET('9. METAS'!$U$20,INT((ROW()-14)/2),0)),"",OFFSET('9. METAS'!$U$20,INT((ROW()-14)/2),0)))</f>
        <v/>
      </c>
      <c r="K142" s="136" t="str">
        <f ca="1">IF(MOD(ROW()-13,2)=0,IF(ISBLANK(OFFSET(#REF!,INT((ROW()-13)/2),0)),"",OFFSET(#REF!,INT((ROW()-13)/2),0)),IF(ISBLANK(OFFSET('9. METAS'!$V$20,INT((ROW()-14)/2),0)),"",OFFSET('9. METAS'!$V$20,INT((ROW()-14)/2),0)))</f>
        <v/>
      </c>
      <c r="L142" s="136" t="str">
        <f ca="1">IF(MOD(ROW()-13,2)=0,IF(ISBLANK(OFFSET(#REF!,INT((ROW()-13)/2),0)),"",OFFSET(#REF!,INT((ROW()-13)/2),0)),IF(ISBLANK(OFFSET('9. METAS'!$W$20,INT((ROW()-14)/2),0)),"",OFFSET('9. METAS'!$W$20,INT((ROW()-14)/2),0)))</f>
        <v/>
      </c>
      <c r="M142" s="137" t="str">
        <f ca="1">IF(MOD(ROW()-13,2)=0,IF(ISBLANK(OFFSET(#REF!,INT((ROW()-13)/2),0)),"",OFFSET(#REF!,INT((ROW()-13)/2),0)),IF(ISBLANK(OFFSET('9. METAS'!$X$20,INT((ROW()-14)/2),0)),"",OFFSET('9. METAS'!$X$20,INT((ROW()-14)/2),0)))</f>
        <v/>
      </c>
      <c r="N142" s="537"/>
      <c r="O142" s="508"/>
      <c r="P142" s="539"/>
    </row>
    <row r="143" spans="3:16">
      <c r="C143" s="486" t="str">
        <f ca="1">IF(ISBLANK(OFFSET('5. Pp (3 años)'!$C$46,INT((ROW()-13)/2),0)),"",OFFSET('5. Pp (3 años)'!$C$46,INT((ROW()-13)/2),0))</f>
        <v/>
      </c>
      <c r="D143" s="488" t="str">
        <f ca="1">IF(ISBLANK(OFFSET('5. Pp (3 años)'!$D$46,INT((ROW()-13)/2),0)),"",OFFSET('5. Pp (3 años)'!$D$46,INT((ROW()-13)/2),0))</f>
        <v/>
      </c>
      <c r="E143" s="488" t="str">
        <f ca="1">IF(ISBLANK(OFFSET('5. Pp (3 años)'!$E$46,INT((ROW()-13)/2),0)),"",OFFSET('5. Pp (3 años)'!$E$46,INT((ROW()-13)/2),0))</f>
        <v/>
      </c>
      <c r="F143" s="490" t="str">
        <f ca="1">IF(ISBLANK(OFFSET('5. Pp (3 años)'!$K$46,INT((ROW()-13)/2),0)),"",OFFSET('5. Pp (3 años)'!$K$46,INT((ROW()-13)/2),0))</f>
        <v/>
      </c>
      <c r="G143" s="492" t="str">
        <f ca="1">IF(ISBLANK(OFFSET('5. Pp (3 años)'!$H$46,INT((ROW()-13)/2),0)),"",OFFSET('5. Pp (3 años)'!$H$46,INT((ROW()-13)/2),0))</f>
        <v/>
      </c>
      <c r="H143" s="535" t="str">
        <f ca="1">IF(ISBLANK(OFFSET('9. METAS'!$L$20,INT((ROW()-13)/2),0)),"",OFFSET('9. METAS'!$L$20,INT((ROW()-13)/2),0))</f>
        <v/>
      </c>
      <c r="I143" s="479"/>
      <c r="J143" s="135" t="e">
        <f ca="1">IF(MOD(ROW()-13,2)=0,IF(ISBLANK(OFFSET(#REF!,INT((ROW()-13)/2),0)),"",OFFSET(#REF!,INT((ROW()-13)/2),0)),IF(ISBLANK(OFFSET('9. METAS'!$U$20,INT((ROW()-14)/2),0)),"",OFFSET('9. METAS'!$U$20,INT((ROW()-14)/2),0)))</f>
        <v>#REF!</v>
      </c>
      <c r="K143" s="136" t="e">
        <f ca="1">IF(MOD(ROW()-13,2)=0,IF(ISBLANK(OFFSET(#REF!,INT((ROW()-13)/2),0)),"",OFFSET(#REF!,INT((ROW()-13)/2),0)),IF(ISBLANK(OFFSET('9. METAS'!$V$20,INT((ROW()-14)/2),0)),"",OFFSET('9. METAS'!$V$20,INT((ROW()-14)/2),0)))</f>
        <v>#REF!</v>
      </c>
      <c r="L143" s="136" t="e">
        <f ca="1">IF(MOD(ROW()-13,2)=0,IF(ISBLANK(OFFSET(#REF!,INT((ROW()-13)/2),0)),"",OFFSET(#REF!,INT((ROW()-13)/2),0)),IF(ISBLANK(OFFSET('9. METAS'!$W$20,INT((ROW()-14)/2),0)),"",OFFSET('9. METAS'!$W$20,INT((ROW()-14)/2),0)))</f>
        <v>#REF!</v>
      </c>
      <c r="M143" s="137" t="e">
        <f ca="1">IF(MOD(ROW()-13,2)=0,IF(ISBLANK(OFFSET(#REF!,INT((ROW()-13)/2),0)),"",OFFSET(#REF!,INT((ROW()-13)/2),0)),IF(ISBLANK(OFFSET('9. METAS'!$X$20,INT((ROW()-14)/2),0)),"",OFFSET('9. METAS'!$X$20,INT((ROW()-14)/2),0)))</f>
        <v>#REF!</v>
      </c>
      <c r="N143" s="536" t="str">
        <f t="shared" ref="N143" ca="1" si="126">IFERROR(J143/J144,"ND")</f>
        <v>ND</v>
      </c>
      <c r="O143" s="507" t="str">
        <f t="shared" ref="O143" ca="1" si="127">IFERROR(((J143+K143+L143)/H143),"ND")</f>
        <v>ND</v>
      </c>
      <c r="P143" s="538"/>
    </row>
    <row r="144" spans="3:16">
      <c r="C144" s="498"/>
      <c r="D144" s="488"/>
      <c r="E144" s="488"/>
      <c r="F144" s="490"/>
      <c r="G144" s="492"/>
      <c r="H144" s="535"/>
      <c r="I144" s="480"/>
      <c r="J144" s="135" t="str">
        <f ca="1">IF(MOD(ROW()-13,2)=0,IF(ISBLANK(OFFSET(#REF!,INT((ROW()-13)/2),0)),"",OFFSET(#REF!,INT((ROW()-13)/2),0)),IF(ISBLANK(OFFSET('9. METAS'!$U$20,INT((ROW()-14)/2),0)),"",OFFSET('9. METAS'!$U$20,INT((ROW()-14)/2),0)))</f>
        <v/>
      </c>
      <c r="K144" s="136" t="str">
        <f ca="1">IF(MOD(ROW()-13,2)=0,IF(ISBLANK(OFFSET(#REF!,INT((ROW()-13)/2),0)),"",OFFSET(#REF!,INT((ROW()-13)/2),0)),IF(ISBLANK(OFFSET('9. METAS'!$V$20,INT((ROW()-14)/2),0)),"",OFFSET('9. METAS'!$V$20,INT((ROW()-14)/2),0)))</f>
        <v/>
      </c>
      <c r="L144" s="136" t="str">
        <f ca="1">IF(MOD(ROW()-13,2)=0,IF(ISBLANK(OFFSET(#REF!,INT((ROW()-13)/2),0)),"",OFFSET(#REF!,INT((ROW()-13)/2),0)),IF(ISBLANK(OFFSET('9. METAS'!$W$20,INT((ROW()-14)/2),0)),"",OFFSET('9. METAS'!$W$20,INT((ROW()-14)/2),0)))</f>
        <v/>
      </c>
      <c r="M144" s="137" t="str">
        <f ca="1">IF(MOD(ROW()-13,2)=0,IF(ISBLANK(OFFSET(#REF!,INT((ROW()-13)/2),0)),"",OFFSET(#REF!,INT((ROW()-13)/2),0)),IF(ISBLANK(OFFSET('9. METAS'!$X$20,INT((ROW()-14)/2),0)),"",OFFSET('9. METAS'!$X$20,INT((ROW()-14)/2),0)))</f>
        <v/>
      </c>
      <c r="N144" s="537"/>
      <c r="O144" s="508"/>
      <c r="P144" s="539"/>
    </row>
    <row r="145" spans="3:16">
      <c r="C145" s="486" t="str">
        <f ca="1">IF(ISBLANK(OFFSET('5. Pp (3 años)'!$C$46,INT((ROW()-13)/2),0)),"",OFFSET('5. Pp (3 años)'!$C$46,INT((ROW()-13)/2),0))</f>
        <v/>
      </c>
      <c r="D145" s="488" t="str">
        <f ca="1">IF(ISBLANK(OFFSET('5. Pp (3 años)'!$D$46,INT((ROW()-13)/2),0)),"",OFFSET('5. Pp (3 años)'!$D$46,INT((ROW()-13)/2),0))</f>
        <v/>
      </c>
      <c r="E145" s="488" t="str">
        <f ca="1">IF(ISBLANK(OFFSET('5. Pp (3 años)'!$E$46,INT((ROW()-13)/2),0)),"",OFFSET('5. Pp (3 años)'!$E$46,INT((ROW()-13)/2),0))</f>
        <v/>
      </c>
      <c r="F145" s="490" t="str">
        <f ca="1">IF(ISBLANK(OFFSET('5. Pp (3 años)'!$K$46,INT((ROW()-13)/2),0)),"",OFFSET('5. Pp (3 años)'!$K$46,INT((ROW()-13)/2),0))</f>
        <v/>
      </c>
      <c r="G145" s="492" t="str">
        <f ca="1">IF(ISBLANK(OFFSET('5. Pp (3 años)'!$H$46,INT((ROW()-13)/2),0)),"",OFFSET('5. Pp (3 años)'!$H$46,INT((ROW()-13)/2),0))</f>
        <v/>
      </c>
      <c r="H145" s="535" t="str">
        <f ca="1">IF(ISBLANK(OFFSET('9. METAS'!$L$20,INT((ROW()-13)/2),0)),"",OFFSET('9. METAS'!$L$20,INT((ROW()-13)/2),0))</f>
        <v/>
      </c>
      <c r="I145" s="479"/>
      <c r="J145" s="135" t="e">
        <f ca="1">IF(MOD(ROW()-13,2)=0,IF(ISBLANK(OFFSET(#REF!,INT((ROW()-13)/2),0)),"",OFFSET(#REF!,INT((ROW()-13)/2),0)),IF(ISBLANK(OFFSET('9. METAS'!$U$20,INT((ROW()-14)/2),0)),"",OFFSET('9. METAS'!$U$20,INT((ROW()-14)/2),0)))</f>
        <v>#REF!</v>
      </c>
      <c r="K145" s="136" t="e">
        <f ca="1">IF(MOD(ROW()-13,2)=0,IF(ISBLANK(OFFSET(#REF!,INT((ROW()-13)/2),0)),"",OFFSET(#REF!,INT((ROW()-13)/2),0)),IF(ISBLANK(OFFSET('9. METAS'!$V$20,INT((ROW()-14)/2),0)),"",OFFSET('9. METAS'!$V$20,INT((ROW()-14)/2),0)))</f>
        <v>#REF!</v>
      </c>
      <c r="L145" s="136" t="e">
        <f ca="1">IF(MOD(ROW()-13,2)=0,IF(ISBLANK(OFFSET(#REF!,INT((ROW()-13)/2),0)),"",OFFSET(#REF!,INT((ROW()-13)/2),0)),IF(ISBLANK(OFFSET('9. METAS'!$W$20,INT((ROW()-14)/2),0)),"",OFFSET('9. METAS'!$W$20,INT((ROW()-14)/2),0)))</f>
        <v>#REF!</v>
      </c>
      <c r="M145" s="137" t="e">
        <f ca="1">IF(MOD(ROW()-13,2)=0,IF(ISBLANK(OFFSET(#REF!,INT((ROW()-13)/2),0)),"",OFFSET(#REF!,INT((ROW()-13)/2),0)),IF(ISBLANK(OFFSET('9. METAS'!$X$20,INT((ROW()-14)/2),0)),"",OFFSET('9. METAS'!$X$20,INT((ROW()-14)/2),0)))</f>
        <v>#REF!</v>
      </c>
      <c r="N145" s="536" t="str">
        <f t="shared" ref="N145" ca="1" si="128">IFERROR(J145/J146,"ND")</f>
        <v>ND</v>
      </c>
      <c r="O145" s="507" t="str">
        <f t="shared" ref="O145" ca="1" si="129">IFERROR(((J145+K145+L145)/H145),"ND")</f>
        <v>ND</v>
      </c>
      <c r="P145" s="538"/>
    </row>
    <row r="146" spans="3:16">
      <c r="C146" s="498"/>
      <c r="D146" s="488"/>
      <c r="E146" s="488"/>
      <c r="F146" s="490"/>
      <c r="G146" s="492"/>
      <c r="H146" s="535"/>
      <c r="I146" s="480"/>
      <c r="J146" s="135" t="str">
        <f ca="1">IF(MOD(ROW()-13,2)=0,IF(ISBLANK(OFFSET(#REF!,INT((ROW()-13)/2),0)),"",OFFSET(#REF!,INT((ROW()-13)/2),0)),IF(ISBLANK(OFFSET('9. METAS'!$U$20,INT((ROW()-14)/2),0)),"",OFFSET('9. METAS'!$U$20,INT((ROW()-14)/2),0)))</f>
        <v/>
      </c>
      <c r="K146" s="136" t="str">
        <f ca="1">IF(MOD(ROW()-13,2)=0,IF(ISBLANK(OFFSET(#REF!,INT((ROW()-13)/2),0)),"",OFFSET(#REF!,INT((ROW()-13)/2),0)),IF(ISBLANK(OFFSET('9. METAS'!$V$20,INT((ROW()-14)/2),0)),"",OFFSET('9. METAS'!$V$20,INT((ROW()-14)/2),0)))</f>
        <v/>
      </c>
      <c r="L146" s="136" t="str">
        <f ca="1">IF(MOD(ROW()-13,2)=0,IF(ISBLANK(OFFSET(#REF!,INT((ROW()-13)/2),0)),"",OFFSET(#REF!,INT((ROW()-13)/2),0)),IF(ISBLANK(OFFSET('9. METAS'!$W$20,INT((ROW()-14)/2),0)),"",OFFSET('9. METAS'!$W$20,INT((ROW()-14)/2),0)))</f>
        <v/>
      </c>
      <c r="M146" s="137" t="str">
        <f ca="1">IF(MOD(ROW()-13,2)=0,IF(ISBLANK(OFFSET(#REF!,INT((ROW()-13)/2),0)),"",OFFSET(#REF!,INT((ROW()-13)/2),0)),IF(ISBLANK(OFFSET('9. METAS'!$X$20,INT((ROW()-14)/2),0)),"",OFFSET('9. METAS'!$X$20,INT((ROW()-14)/2),0)))</f>
        <v/>
      </c>
      <c r="N146" s="537"/>
      <c r="O146" s="508"/>
      <c r="P146" s="539"/>
    </row>
    <row r="147" spans="3:16">
      <c r="C147" s="486" t="str">
        <f ca="1">IF(ISBLANK(OFFSET('5. Pp (3 años)'!$C$46,INT((ROW()-13)/2),0)),"",OFFSET('5. Pp (3 años)'!$C$46,INT((ROW()-13)/2),0))</f>
        <v/>
      </c>
      <c r="D147" s="488" t="str">
        <f ca="1">IF(ISBLANK(OFFSET('5. Pp (3 años)'!$D$46,INT((ROW()-13)/2),0)),"",OFFSET('5. Pp (3 años)'!$D$46,INT((ROW()-13)/2),0))</f>
        <v/>
      </c>
      <c r="E147" s="488" t="str">
        <f ca="1">IF(ISBLANK(OFFSET('5. Pp (3 años)'!$E$46,INT((ROW()-13)/2),0)),"",OFFSET('5. Pp (3 años)'!$E$46,INT((ROW()-13)/2),0))</f>
        <v/>
      </c>
      <c r="F147" s="490" t="str">
        <f ca="1">IF(ISBLANK(OFFSET('5. Pp (3 años)'!$K$46,INT((ROW()-13)/2),0)),"",OFFSET('5. Pp (3 años)'!$K$46,INT((ROW()-13)/2),0))</f>
        <v/>
      </c>
      <c r="G147" s="492" t="str">
        <f ca="1">IF(ISBLANK(OFFSET('5. Pp (3 años)'!$H$46,INT((ROW()-13)/2),0)),"",OFFSET('5. Pp (3 años)'!$H$46,INT((ROW()-13)/2),0))</f>
        <v/>
      </c>
      <c r="H147" s="535" t="str">
        <f ca="1">IF(ISBLANK(OFFSET('9. METAS'!$L$20,INT((ROW()-13)/2),0)),"",OFFSET('9. METAS'!$L$20,INT((ROW()-13)/2),0))</f>
        <v/>
      </c>
      <c r="I147" s="479"/>
      <c r="J147" s="135" t="e">
        <f ca="1">IF(MOD(ROW()-13,2)=0,IF(ISBLANK(OFFSET(#REF!,INT((ROW()-13)/2),0)),"",OFFSET(#REF!,INT((ROW()-13)/2),0)),IF(ISBLANK(OFFSET('9. METAS'!$U$20,INT((ROW()-14)/2),0)),"",OFFSET('9. METAS'!$U$20,INT((ROW()-14)/2),0)))</f>
        <v>#REF!</v>
      </c>
      <c r="K147" s="136" t="e">
        <f ca="1">IF(MOD(ROW()-13,2)=0,IF(ISBLANK(OFFSET(#REF!,INT((ROW()-13)/2),0)),"",OFFSET(#REF!,INT((ROW()-13)/2),0)),IF(ISBLANK(OFFSET('9. METAS'!$V$20,INT((ROW()-14)/2),0)),"",OFFSET('9. METAS'!$V$20,INT((ROW()-14)/2),0)))</f>
        <v>#REF!</v>
      </c>
      <c r="L147" s="136" t="e">
        <f ca="1">IF(MOD(ROW()-13,2)=0,IF(ISBLANK(OFFSET(#REF!,INT((ROW()-13)/2),0)),"",OFFSET(#REF!,INT((ROW()-13)/2),0)),IF(ISBLANK(OFFSET('9. METAS'!$W$20,INT((ROW()-14)/2),0)),"",OFFSET('9. METAS'!$W$20,INT((ROW()-14)/2),0)))</f>
        <v>#REF!</v>
      </c>
      <c r="M147" s="137" t="e">
        <f ca="1">IF(MOD(ROW()-13,2)=0,IF(ISBLANK(OFFSET(#REF!,INT((ROW()-13)/2),0)),"",OFFSET(#REF!,INT((ROW()-13)/2),0)),IF(ISBLANK(OFFSET('9. METAS'!$X$20,INT((ROW()-14)/2),0)),"",OFFSET('9. METAS'!$X$20,INT((ROW()-14)/2),0)))</f>
        <v>#REF!</v>
      </c>
      <c r="N147" s="536" t="str">
        <f t="shared" ref="N147" ca="1" si="130">IFERROR(J147/J148,"ND")</f>
        <v>ND</v>
      </c>
      <c r="O147" s="507" t="str">
        <f t="shared" ref="O147" ca="1" si="131">IFERROR(((J147+K147+L147)/H147),"ND")</f>
        <v>ND</v>
      </c>
      <c r="P147" s="538"/>
    </row>
    <row r="148" spans="3:16">
      <c r="C148" s="498"/>
      <c r="D148" s="488"/>
      <c r="E148" s="488"/>
      <c r="F148" s="490"/>
      <c r="G148" s="492"/>
      <c r="H148" s="535"/>
      <c r="I148" s="480"/>
      <c r="J148" s="135" t="str">
        <f ca="1">IF(MOD(ROW()-13,2)=0,IF(ISBLANK(OFFSET(#REF!,INT((ROW()-13)/2),0)),"",OFFSET(#REF!,INT((ROW()-13)/2),0)),IF(ISBLANK(OFFSET('9. METAS'!$U$20,INT((ROW()-14)/2),0)),"",OFFSET('9. METAS'!$U$20,INT((ROW()-14)/2),0)))</f>
        <v/>
      </c>
      <c r="K148" s="136" t="str">
        <f ca="1">IF(MOD(ROW()-13,2)=0,IF(ISBLANK(OFFSET(#REF!,INT((ROW()-13)/2),0)),"",OFFSET(#REF!,INT((ROW()-13)/2),0)),IF(ISBLANK(OFFSET('9. METAS'!$V$20,INT((ROW()-14)/2),0)),"",OFFSET('9. METAS'!$V$20,INT((ROW()-14)/2),0)))</f>
        <v/>
      </c>
      <c r="L148" s="136" t="str">
        <f ca="1">IF(MOD(ROW()-13,2)=0,IF(ISBLANK(OFFSET(#REF!,INT((ROW()-13)/2),0)),"",OFFSET(#REF!,INT((ROW()-13)/2),0)),IF(ISBLANK(OFFSET('9. METAS'!$W$20,INT((ROW()-14)/2),0)),"",OFFSET('9. METAS'!$W$20,INT((ROW()-14)/2),0)))</f>
        <v/>
      </c>
      <c r="M148" s="137" t="str">
        <f ca="1">IF(MOD(ROW()-13,2)=0,IF(ISBLANK(OFFSET(#REF!,INT((ROW()-13)/2),0)),"",OFFSET(#REF!,INT((ROW()-13)/2),0)),IF(ISBLANK(OFFSET('9. METAS'!$X$20,INT((ROW()-14)/2),0)),"",OFFSET('9. METAS'!$X$20,INT((ROW()-14)/2),0)))</f>
        <v/>
      </c>
      <c r="N148" s="537"/>
      <c r="O148" s="508"/>
      <c r="P148" s="539"/>
    </row>
    <row r="149" spans="3:16">
      <c r="C149" s="486" t="str">
        <f ca="1">IF(ISBLANK(OFFSET('5. Pp (3 años)'!$C$46,INT((ROW()-13)/2),0)),"",OFFSET('5. Pp (3 años)'!$C$46,INT((ROW()-13)/2),0))</f>
        <v/>
      </c>
      <c r="D149" s="488" t="str">
        <f ca="1">IF(ISBLANK(OFFSET('5. Pp (3 años)'!$D$46,INT((ROW()-13)/2),0)),"",OFFSET('5. Pp (3 años)'!$D$46,INT((ROW()-13)/2),0))</f>
        <v/>
      </c>
      <c r="E149" s="488" t="str">
        <f ca="1">IF(ISBLANK(OFFSET('5. Pp (3 años)'!$E$46,INT((ROW()-13)/2),0)),"",OFFSET('5. Pp (3 años)'!$E$46,INT((ROW()-13)/2),0))</f>
        <v/>
      </c>
      <c r="F149" s="490" t="str">
        <f ca="1">IF(ISBLANK(OFFSET('5. Pp (3 años)'!$K$46,INT((ROW()-13)/2),0)),"",OFFSET('5. Pp (3 años)'!$K$46,INT((ROW()-13)/2),0))</f>
        <v/>
      </c>
      <c r="G149" s="492" t="str">
        <f ca="1">IF(ISBLANK(OFFSET('5. Pp (3 años)'!$H$46,INT((ROW()-13)/2),0)),"",OFFSET('5. Pp (3 años)'!$H$46,INT((ROW()-13)/2),0))</f>
        <v/>
      </c>
      <c r="H149" s="535" t="str">
        <f ca="1">IF(ISBLANK(OFFSET('9. METAS'!$L$20,INT((ROW()-13)/2),0)),"",OFFSET('9. METAS'!$L$20,INT((ROW()-13)/2),0))</f>
        <v/>
      </c>
      <c r="I149" s="479"/>
      <c r="J149" s="135" t="e">
        <f ca="1">IF(MOD(ROW()-13,2)=0,IF(ISBLANK(OFFSET(#REF!,INT((ROW()-13)/2),0)),"",OFFSET(#REF!,INT((ROW()-13)/2),0)),IF(ISBLANK(OFFSET('9. METAS'!$U$20,INT((ROW()-14)/2),0)),"",OFFSET('9. METAS'!$U$20,INT((ROW()-14)/2),0)))</f>
        <v>#REF!</v>
      </c>
      <c r="K149" s="136" t="e">
        <f ca="1">IF(MOD(ROW()-13,2)=0,IF(ISBLANK(OFFSET(#REF!,INT((ROW()-13)/2),0)),"",OFFSET(#REF!,INT((ROW()-13)/2),0)),IF(ISBLANK(OFFSET('9. METAS'!$V$20,INT((ROW()-14)/2),0)),"",OFFSET('9. METAS'!$V$20,INT((ROW()-14)/2),0)))</f>
        <v>#REF!</v>
      </c>
      <c r="L149" s="136" t="e">
        <f ca="1">IF(MOD(ROW()-13,2)=0,IF(ISBLANK(OFFSET(#REF!,INT((ROW()-13)/2),0)),"",OFFSET(#REF!,INT((ROW()-13)/2),0)),IF(ISBLANK(OFFSET('9. METAS'!$W$20,INT((ROW()-14)/2),0)),"",OFFSET('9. METAS'!$W$20,INT((ROW()-14)/2),0)))</f>
        <v>#REF!</v>
      </c>
      <c r="M149" s="137" t="e">
        <f ca="1">IF(MOD(ROW()-13,2)=0,IF(ISBLANK(OFFSET(#REF!,INT((ROW()-13)/2),0)),"",OFFSET(#REF!,INT((ROW()-13)/2),0)),IF(ISBLANK(OFFSET('9. METAS'!$X$20,INT((ROW()-14)/2),0)),"",OFFSET('9. METAS'!$X$20,INT((ROW()-14)/2),0)))</f>
        <v>#REF!</v>
      </c>
      <c r="N149" s="536" t="str">
        <f t="shared" ref="N149" ca="1" si="132">IFERROR(J149/J150,"ND")</f>
        <v>ND</v>
      </c>
      <c r="O149" s="507" t="str">
        <f t="shared" ref="O149" ca="1" si="133">IFERROR(((J149+K149+L149)/H149),"ND")</f>
        <v>ND</v>
      </c>
      <c r="P149" s="538"/>
    </row>
    <row r="150" spans="3:16">
      <c r="C150" s="498"/>
      <c r="D150" s="488"/>
      <c r="E150" s="488"/>
      <c r="F150" s="490"/>
      <c r="G150" s="492"/>
      <c r="H150" s="535"/>
      <c r="I150" s="480"/>
      <c r="J150" s="135" t="str">
        <f ca="1">IF(MOD(ROW()-13,2)=0,IF(ISBLANK(OFFSET(#REF!,INT((ROW()-13)/2),0)),"",OFFSET(#REF!,INT((ROW()-13)/2),0)),IF(ISBLANK(OFFSET('9. METAS'!$U$20,INT((ROW()-14)/2),0)),"",OFFSET('9. METAS'!$U$20,INT((ROW()-14)/2),0)))</f>
        <v/>
      </c>
      <c r="K150" s="136" t="str">
        <f ca="1">IF(MOD(ROW()-13,2)=0,IF(ISBLANK(OFFSET(#REF!,INT((ROW()-13)/2),0)),"",OFFSET(#REF!,INT((ROW()-13)/2),0)),IF(ISBLANK(OFFSET('9. METAS'!$V$20,INT((ROW()-14)/2),0)),"",OFFSET('9. METAS'!$V$20,INT((ROW()-14)/2),0)))</f>
        <v/>
      </c>
      <c r="L150" s="136" t="str">
        <f ca="1">IF(MOD(ROW()-13,2)=0,IF(ISBLANK(OFFSET(#REF!,INT((ROW()-13)/2),0)),"",OFFSET(#REF!,INT((ROW()-13)/2),0)),IF(ISBLANK(OFFSET('9. METAS'!$W$20,INT((ROW()-14)/2),0)),"",OFFSET('9. METAS'!$W$20,INT((ROW()-14)/2),0)))</f>
        <v/>
      </c>
      <c r="M150" s="137" t="str">
        <f ca="1">IF(MOD(ROW()-13,2)=0,IF(ISBLANK(OFFSET(#REF!,INT((ROW()-13)/2),0)),"",OFFSET(#REF!,INT((ROW()-13)/2),0)),IF(ISBLANK(OFFSET('9. METAS'!$X$20,INT((ROW()-14)/2),0)),"",OFFSET('9. METAS'!$X$20,INT((ROW()-14)/2),0)))</f>
        <v/>
      </c>
      <c r="N150" s="537"/>
      <c r="O150" s="508"/>
      <c r="P150" s="539"/>
    </row>
    <row r="151" spans="3:16">
      <c r="C151" s="486" t="str">
        <f ca="1">IF(ISBLANK(OFFSET('5. Pp (3 años)'!$C$46,INT((ROW()-13)/2),0)),"",OFFSET('5. Pp (3 años)'!$C$46,INT((ROW()-13)/2),0))</f>
        <v/>
      </c>
      <c r="D151" s="488" t="str">
        <f ca="1">IF(ISBLANK(OFFSET('5. Pp (3 años)'!$D$46,INT((ROW()-13)/2),0)),"",OFFSET('5. Pp (3 años)'!$D$46,INT((ROW()-13)/2),0))</f>
        <v/>
      </c>
      <c r="E151" s="488" t="str">
        <f ca="1">IF(ISBLANK(OFFSET('5. Pp (3 años)'!$E$46,INT((ROW()-13)/2),0)),"",OFFSET('5. Pp (3 años)'!$E$46,INT((ROW()-13)/2),0))</f>
        <v/>
      </c>
      <c r="F151" s="490" t="str">
        <f ca="1">IF(ISBLANK(OFFSET('5. Pp (3 años)'!$K$46,INT((ROW()-13)/2),0)),"",OFFSET('5. Pp (3 años)'!$K$46,INT((ROW()-13)/2),0))</f>
        <v/>
      </c>
      <c r="G151" s="492" t="str">
        <f ca="1">IF(ISBLANK(OFFSET('5. Pp (3 años)'!$H$46,INT((ROW()-13)/2),0)),"",OFFSET('5. Pp (3 años)'!$H$46,INT((ROW()-13)/2),0))</f>
        <v/>
      </c>
      <c r="H151" s="535" t="str">
        <f ca="1">IF(ISBLANK(OFFSET('9. METAS'!$L$20,INT((ROW()-13)/2),0)),"",OFFSET('9. METAS'!$L$20,INT((ROW()-13)/2),0))</f>
        <v/>
      </c>
      <c r="I151" s="479"/>
      <c r="J151" s="135" t="e">
        <f ca="1">IF(MOD(ROW()-13,2)=0,IF(ISBLANK(OFFSET(#REF!,INT((ROW()-13)/2),0)),"",OFFSET(#REF!,INT((ROW()-13)/2),0)),IF(ISBLANK(OFFSET('9. METAS'!$U$20,INT((ROW()-14)/2),0)),"",OFFSET('9. METAS'!$U$20,INT((ROW()-14)/2),0)))</f>
        <v>#REF!</v>
      </c>
      <c r="K151" s="136" t="e">
        <f ca="1">IF(MOD(ROW()-13,2)=0,IF(ISBLANK(OFFSET(#REF!,INT((ROW()-13)/2),0)),"",OFFSET(#REF!,INT((ROW()-13)/2),0)),IF(ISBLANK(OFFSET('9. METAS'!$V$20,INT((ROW()-14)/2),0)),"",OFFSET('9. METAS'!$V$20,INT((ROW()-14)/2),0)))</f>
        <v>#REF!</v>
      </c>
      <c r="L151" s="136" t="e">
        <f ca="1">IF(MOD(ROW()-13,2)=0,IF(ISBLANK(OFFSET(#REF!,INT((ROW()-13)/2),0)),"",OFFSET(#REF!,INT((ROW()-13)/2),0)),IF(ISBLANK(OFFSET('9. METAS'!$W$20,INT((ROW()-14)/2),0)),"",OFFSET('9. METAS'!$W$20,INT((ROW()-14)/2),0)))</f>
        <v>#REF!</v>
      </c>
      <c r="M151" s="137" t="e">
        <f ca="1">IF(MOD(ROW()-13,2)=0,IF(ISBLANK(OFFSET(#REF!,INT((ROW()-13)/2),0)),"",OFFSET(#REF!,INT((ROW()-13)/2),0)),IF(ISBLANK(OFFSET('9. METAS'!$X$20,INT((ROW()-14)/2),0)),"",OFFSET('9. METAS'!$X$20,INT((ROW()-14)/2),0)))</f>
        <v>#REF!</v>
      </c>
      <c r="N151" s="536" t="str">
        <f t="shared" ref="N151" ca="1" si="134">IFERROR(J151/J152,"ND")</f>
        <v>ND</v>
      </c>
      <c r="O151" s="507" t="str">
        <f t="shared" ref="O151" ca="1" si="135">IFERROR(((J151+K151+L151)/H151),"ND")</f>
        <v>ND</v>
      </c>
      <c r="P151" s="538"/>
    </row>
    <row r="152" spans="3:16">
      <c r="C152" s="498"/>
      <c r="D152" s="488"/>
      <c r="E152" s="488"/>
      <c r="F152" s="490"/>
      <c r="G152" s="492"/>
      <c r="H152" s="535"/>
      <c r="I152" s="480"/>
      <c r="J152" s="135" t="str">
        <f ca="1">IF(MOD(ROW()-13,2)=0,IF(ISBLANK(OFFSET(#REF!,INT((ROW()-13)/2),0)),"",OFFSET(#REF!,INT((ROW()-13)/2),0)),IF(ISBLANK(OFFSET('9. METAS'!$U$20,INT((ROW()-14)/2),0)),"",OFFSET('9. METAS'!$U$20,INT((ROW()-14)/2),0)))</f>
        <v/>
      </c>
      <c r="K152" s="136" t="str">
        <f ca="1">IF(MOD(ROW()-13,2)=0,IF(ISBLANK(OFFSET(#REF!,INT((ROW()-13)/2),0)),"",OFFSET(#REF!,INT((ROW()-13)/2),0)),IF(ISBLANK(OFFSET('9. METAS'!$V$20,INT((ROW()-14)/2),0)),"",OFFSET('9. METAS'!$V$20,INT((ROW()-14)/2),0)))</f>
        <v/>
      </c>
      <c r="L152" s="136" t="str">
        <f ca="1">IF(MOD(ROW()-13,2)=0,IF(ISBLANK(OFFSET(#REF!,INT((ROW()-13)/2),0)),"",OFFSET(#REF!,INT((ROW()-13)/2),0)),IF(ISBLANK(OFFSET('9. METAS'!$W$20,INT((ROW()-14)/2),0)),"",OFFSET('9. METAS'!$W$20,INT((ROW()-14)/2),0)))</f>
        <v/>
      </c>
      <c r="M152" s="137" t="str">
        <f ca="1">IF(MOD(ROW()-13,2)=0,IF(ISBLANK(OFFSET(#REF!,INT((ROW()-13)/2),0)),"",OFFSET(#REF!,INT((ROW()-13)/2),0)),IF(ISBLANK(OFFSET('9. METAS'!$X$20,INT((ROW()-14)/2),0)),"",OFFSET('9. METAS'!$X$20,INT((ROW()-14)/2),0)))</f>
        <v/>
      </c>
      <c r="N152" s="537"/>
      <c r="O152" s="508"/>
      <c r="P152" s="539"/>
    </row>
    <row r="153" spans="3:16">
      <c r="C153" s="486" t="str">
        <f ca="1">IF(ISBLANK(OFFSET('5. Pp (3 años)'!$C$46,INT((ROW()-13)/2),0)),"",OFFSET('5. Pp (3 años)'!$C$46,INT((ROW()-13)/2),0))</f>
        <v/>
      </c>
      <c r="D153" s="488" t="str">
        <f ca="1">IF(ISBLANK(OFFSET('5. Pp (3 años)'!$D$46,INT((ROW()-13)/2),0)),"",OFFSET('5. Pp (3 años)'!$D$46,INT((ROW()-13)/2),0))</f>
        <v/>
      </c>
      <c r="E153" s="488" t="str">
        <f ca="1">IF(ISBLANK(OFFSET('5. Pp (3 años)'!$E$46,INT((ROW()-13)/2),0)),"",OFFSET('5. Pp (3 años)'!$E$46,INT((ROW()-13)/2),0))</f>
        <v/>
      </c>
      <c r="F153" s="490" t="str">
        <f ca="1">IF(ISBLANK(OFFSET('5. Pp (3 años)'!$K$46,INT((ROW()-13)/2),0)),"",OFFSET('5. Pp (3 años)'!$K$46,INT((ROW()-13)/2),0))</f>
        <v/>
      </c>
      <c r="G153" s="492" t="str">
        <f ca="1">IF(ISBLANK(OFFSET('5. Pp (3 años)'!$H$46,INT((ROW()-13)/2),0)),"",OFFSET('5. Pp (3 años)'!$H$46,INT((ROW()-13)/2),0))</f>
        <v/>
      </c>
      <c r="H153" s="535" t="str">
        <f ca="1">IF(ISBLANK(OFFSET('9. METAS'!$L$20,INT((ROW()-13)/2),0)),"",OFFSET('9. METAS'!$L$20,INT((ROW()-13)/2),0))</f>
        <v/>
      </c>
      <c r="I153" s="479"/>
      <c r="J153" s="135" t="e">
        <f ca="1">IF(MOD(ROW()-13,2)=0,IF(ISBLANK(OFFSET(#REF!,INT((ROW()-13)/2),0)),"",OFFSET(#REF!,INT((ROW()-13)/2),0)),IF(ISBLANK(OFFSET('9. METAS'!$U$20,INT((ROW()-14)/2),0)),"",OFFSET('9. METAS'!$U$20,INT((ROW()-14)/2),0)))</f>
        <v>#REF!</v>
      </c>
      <c r="K153" s="136" t="e">
        <f ca="1">IF(MOD(ROW()-13,2)=0,IF(ISBLANK(OFFSET(#REF!,INT((ROW()-13)/2),0)),"",OFFSET(#REF!,INT((ROW()-13)/2),0)),IF(ISBLANK(OFFSET('9. METAS'!$V$20,INT((ROW()-14)/2),0)),"",OFFSET('9. METAS'!$V$20,INT((ROW()-14)/2),0)))</f>
        <v>#REF!</v>
      </c>
      <c r="L153" s="136" t="e">
        <f ca="1">IF(MOD(ROW()-13,2)=0,IF(ISBLANK(OFFSET(#REF!,INT((ROW()-13)/2),0)),"",OFFSET(#REF!,INT((ROW()-13)/2),0)),IF(ISBLANK(OFFSET('9. METAS'!$W$20,INT((ROW()-14)/2),0)),"",OFFSET('9. METAS'!$W$20,INT((ROW()-14)/2),0)))</f>
        <v>#REF!</v>
      </c>
      <c r="M153" s="137" t="e">
        <f ca="1">IF(MOD(ROW()-13,2)=0,IF(ISBLANK(OFFSET(#REF!,INT((ROW()-13)/2),0)),"",OFFSET(#REF!,INT((ROW()-13)/2),0)),IF(ISBLANK(OFFSET('9. METAS'!$X$20,INT((ROW()-14)/2),0)),"",OFFSET('9. METAS'!$X$20,INT((ROW()-14)/2),0)))</f>
        <v>#REF!</v>
      </c>
      <c r="N153" s="536" t="str">
        <f t="shared" ref="N153" ca="1" si="136">IFERROR(J153/J154,"ND")</f>
        <v>ND</v>
      </c>
      <c r="O153" s="507" t="str">
        <f t="shared" ref="O153" ca="1" si="137">IFERROR(((J153+K153+L153)/H153),"ND")</f>
        <v>ND</v>
      </c>
      <c r="P153" s="538"/>
    </row>
    <row r="154" spans="3:16">
      <c r="C154" s="498"/>
      <c r="D154" s="488"/>
      <c r="E154" s="488"/>
      <c r="F154" s="490"/>
      <c r="G154" s="492"/>
      <c r="H154" s="535"/>
      <c r="I154" s="480"/>
      <c r="J154" s="135" t="str">
        <f ca="1">IF(MOD(ROW()-13,2)=0,IF(ISBLANK(OFFSET(#REF!,INT((ROW()-13)/2),0)),"",OFFSET(#REF!,INT((ROW()-13)/2),0)),IF(ISBLANK(OFFSET('9. METAS'!$U$20,INT((ROW()-14)/2),0)),"",OFFSET('9. METAS'!$U$20,INT((ROW()-14)/2),0)))</f>
        <v/>
      </c>
      <c r="K154" s="136" t="str">
        <f ca="1">IF(MOD(ROW()-13,2)=0,IF(ISBLANK(OFFSET(#REF!,INT((ROW()-13)/2),0)),"",OFFSET(#REF!,INT((ROW()-13)/2),0)),IF(ISBLANK(OFFSET('9. METAS'!$V$20,INT((ROW()-14)/2),0)),"",OFFSET('9. METAS'!$V$20,INT((ROW()-14)/2),0)))</f>
        <v/>
      </c>
      <c r="L154" s="136" t="str">
        <f ca="1">IF(MOD(ROW()-13,2)=0,IF(ISBLANK(OFFSET(#REF!,INT((ROW()-13)/2),0)),"",OFFSET(#REF!,INT((ROW()-13)/2),0)),IF(ISBLANK(OFFSET('9. METAS'!$W$20,INT((ROW()-14)/2),0)),"",OFFSET('9. METAS'!$W$20,INT((ROW()-14)/2),0)))</f>
        <v/>
      </c>
      <c r="M154" s="137" t="str">
        <f ca="1">IF(MOD(ROW()-13,2)=0,IF(ISBLANK(OFFSET(#REF!,INT((ROW()-13)/2),0)),"",OFFSET(#REF!,INT((ROW()-13)/2),0)),IF(ISBLANK(OFFSET('9. METAS'!$X$20,INT((ROW()-14)/2),0)),"",OFFSET('9. METAS'!$X$20,INT((ROW()-14)/2),0)))</f>
        <v/>
      </c>
      <c r="N154" s="537"/>
      <c r="O154" s="508"/>
      <c r="P154" s="539"/>
    </row>
    <row r="155" spans="3:16">
      <c r="C155" s="486" t="str">
        <f ca="1">IF(ISBLANK(OFFSET('5. Pp (3 años)'!$C$46,INT((ROW()-13)/2),0)),"",OFFSET('5. Pp (3 años)'!$C$46,INT((ROW()-13)/2),0))</f>
        <v/>
      </c>
      <c r="D155" s="488" t="str">
        <f ca="1">IF(ISBLANK(OFFSET('5. Pp (3 años)'!$D$46,INT((ROW()-13)/2),0)),"",OFFSET('5. Pp (3 años)'!$D$46,INT((ROW()-13)/2),0))</f>
        <v/>
      </c>
      <c r="E155" s="488" t="str">
        <f ca="1">IF(ISBLANK(OFFSET('5. Pp (3 años)'!$E$46,INT((ROW()-13)/2),0)),"",OFFSET('5. Pp (3 años)'!$E$46,INT((ROW()-13)/2),0))</f>
        <v/>
      </c>
      <c r="F155" s="490" t="str">
        <f ca="1">IF(ISBLANK(OFFSET('5. Pp (3 años)'!$K$46,INT((ROW()-13)/2),0)),"",OFFSET('5. Pp (3 años)'!$K$46,INT((ROW()-13)/2),0))</f>
        <v/>
      </c>
      <c r="G155" s="492" t="str">
        <f ca="1">IF(ISBLANK(OFFSET('5. Pp (3 años)'!$H$46,INT((ROW()-13)/2),0)),"",OFFSET('5. Pp (3 años)'!$H$46,INT((ROW()-13)/2),0))</f>
        <v/>
      </c>
      <c r="H155" s="535" t="str">
        <f ca="1">IF(ISBLANK(OFFSET('9. METAS'!$L$20,INT((ROW()-13)/2),0)),"",OFFSET('9. METAS'!$L$20,INT((ROW()-13)/2),0))</f>
        <v/>
      </c>
      <c r="I155" s="479"/>
      <c r="J155" s="135" t="e">
        <f ca="1">IF(MOD(ROW()-13,2)=0,IF(ISBLANK(OFFSET(#REF!,INT((ROW()-13)/2),0)),"",OFFSET(#REF!,INT((ROW()-13)/2),0)),IF(ISBLANK(OFFSET('9. METAS'!$U$20,INT((ROW()-14)/2),0)),"",OFFSET('9. METAS'!$U$20,INT((ROW()-14)/2),0)))</f>
        <v>#REF!</v>
      </c>
      <c r="K155" s="136" t="e">
        <f ca="1">IF(MOD(ROW()-13,2)=0,IF(ISBLANK(OFFSET(#REF!,INT((ROW()-13)/2),0)),"",OFFSET(#REF!,INT((ROW()-13)/2),0)),IF(ISBLANK(OFFSET('9. METAS'!$V$20,INT((ROW()-14)/2),0)),"",OFFSET('9. METAS'!$V$20,INT((ROW()-14)/2),0)))</f>
        <v>#REF!</v>
      </c>
      <c r="L155" s="136" t="e">
        <f ca="1">IF(MOD(ROW()-13,2)=0,IF(ISBLANK(OFFSET(#REF!,INT((ROW()-13)/2),0)),"",OFFSET(#REF!,INT((ROW()-13)/2),0)),IF(ISBLANK(OFFSET('9. METAS'!$W$20,INT((ROW()-14)/2),0)),"",OFFSET('9. METAS'!$W$20,INT((ROW()-14)/2),0)))</f>
        <v>#REF!</v>
      </c>
      <c r="M155" s="137" t="e">
        <f ca="1">IF(MOD(ROW()-13,2)=0,IF(ISBLANK(OFFSET(#REF!,INT((ROW()-13)/2),0)),"",OFFSET(#REF!,INT((ROW()-13)/2),0)),IF(ISBLANK(OFFSET('9. METAS'!$X$20,INT((ROW()-14)/2),0)),"",OFFSET('9. METAS'!$X$20,INT((ROW()-14)/2),0)))</f>
        <v>#REF!</v>
      </c>
      <c r="N155" s="536" t="str">
        <f t="shared" ref="N155" ca="1" si="138">IFERROR(J155/J156,"ND")</f>
        <v>ND</v>
      </c>
      <c r="O155" s="507" t="str">
        <f t="shared" ref="O155" ca="1" si="139">IFERROR(((J155+K155+L155)/H155),"ND")</f>
        <v>ND</v>
      </c>
      <c r="P155" s="538"/>
    </row>
    <row r="156" spans="3:16">
      <c r="C156" s="498"/>
      <c r="D156" s="488"/>
      <c r="E156" s="488"/>
      <c r="F156" s="490"/>
      <c r="G156" s="492"/>
      <c r="H156" s="535"/>
      <c r="I156" s="480"/>
      <c r="J156" s="135" t="str">
        <f ca="1">IF(MOD(ROW()-13,2)=0,IF(ISBLANK(OFFSET(#REF!,INT((ROW()-13)/2),0)),"",OFFSET(#REF!,INT((ROW()-13)/2),0)),IF(ISBLANK(OFFSET('9. METAS'!$U$20,INT((ROW()-14)/2),0)),"",OFFSET('9. METAS'!$U$20,INT((ROW()-14)/2),0)))</f>
        <v/>
      </c>
      <c r="K156" s="136" t="str">
        <f ca="1">IF(MOD(ROW()-13,2)=0,IF(ISBLANK(OFFSET(#REF!,INT((ROW()-13)/2),0)),"",OFFSET(#REF!,INT((ROW()-13)/2),0)),IF(ISBLANK(OFFSET('9. METAS'!$V$20,INT((ROW()-14)/2),0)),"",OFFSET('9. METAS'!$V$20,INT((ROW()-14)/2),0)))</f>
        <v/>
      </c>
      <c r="L156" s="136" t="str">
        <f ca="1">IF(MOD(ROW()-13,2)=0,IF(ISBLANK(OFFSET(#REF!,INT((ROW()-13)/2),0)),"",OFFSET(#REF!,INT((ROW()-13)/2),0)),IF(ISBLANK(OFFSET('9. METAS'!$W$20,INT((ROW()-14)/2),0)),"",OFFSET('9. METAS'!$W$20,INT((ROW()-14)/2),0)))</f>
        <v/>
      </c>
      <c r="M156" s="137" t="str">
        <f ca="1">IF(MOD(ROW()-13,2)=0,IF(ISBLANK(OFFSET(#REF!,INT((ROW()-13)/2),0)),"",OFFSET(#REF!,INT((ROW()-13)/2),0)),IF(ISBLANK(OFFSET('9. METAS'!$X$20,INT((ROW()-14)/2),0)),"",OFFSET('9. METAS'!$X$20,INT((ROW()-14)/2),0)))</f>
        <v/>
      </c>
      <c r="N156" s="537"/>
      <c r="O156" s="508"/>
      <c r="P156" s="539"/>
    </row>
    <row r="157" spans="3:16">
      <c r="C157" s="486" t="str">
        <f ca="1">IF(ISBLANK(OFFSET('5. Pp (3 años)'!$C$46,INT((ROW()-13)/2),0)),"",OFFSET('5. Pp (3 años)'!$C$46,INT((ROW()-13)/2),0))</f>
        <v/>
      </c>
      <c r="D157" s="488" t="str">
        <f ca="1">IF(ISBLANK(OFFSET('5. Pp (3 años)'!$D$46,INT((ROW()-13)/2),0)),"",OFFSET('5. Pp (3 años)'!$D$46,INT((ROW()-13)/2),0))</f>
        <v/>
      </c>
      <c r="E157" s="488" t="str">
        <f ca="1">IF(ISBLANK(OFFSET('5. Pp (3 años)'!$E$46,INT((ROW()-13)/2),0)),"",OFFSET('5. Pp (3 años)'!$E$46,INT((ROW()-13)/2),0))</f>
        <v/>
      </c>
      <c r="F157" s="490" t="str">
        <f ca="1">IF(ISBLANK(OFFSET('5. Pp (3 años)'!$K$46,INT((ROW()-13)/2),0)),"",OFFSET('5. Pp (3 años)'!$K$46,INT((ROW()-13)/2),0))</f>
        <v/>
      </c>
      <c r="G157" s="492" t="str">
        <f ca="1">IF(ISBLANK(OFFSET('5. Pp (3 años)'!$H$46,INT((ROW()-13)/2),0)),"",OFFSET('5. Pp (3 años)'!$H$46,INT((ROW()-13)/2),0))</f>
        <v/>
      </c>
      <c r="H157" s="535" t="str">
        <f ca="1">IF(ISBLANK(OFFSET('9. METAS'!$L$20,INT((ROW()-13)/2),0)),"",OFFSET('9. METAS'!$L$20,INT((ROW()-13)/2),0))</f>
        <v/>
      </c>
      <c r="I157" s="479"/>
      <c r="J157" s="135" t="e">
        <f ca="1">IF(MOD(ROW()-13,2)=0,IF(ISBLANK(OFFSET(#REF!,INT((ROW()-13)/2),0)),"",OFFSET(#REF!,INT((ROW()-13)/2),0)),IF(ISBLANK(OFFSET('9. METAS'!$U$20,INT((ROW()-14)/2),0)),"",OFFSET('9. METAS'!$U$20,INT((ROW()-14)/2),0)))</f>
        <v>#REF!</v>
      </c>
      <c r="K157" s="136" t="e">
        <f ca="1">IF(MOD(ROW()-13,2)=0,IF(ISBLANK(OFFSET(#REF!,INT((ROW()-13)/2),0)),"",OFFSET(#REF!,INT((ROW()-13)/2),0)),IF(ISBLANK(OFFSET('9. METAS'!$V$20,INT((ROW()-14)/2),0)),"",OFFSET('9. METAS'!$V$20,INT((ROW()-14)/2),0)))</f>
        <v>#REF!</v>
      </c>
      <c r="L157" s="136" t="e">
        <f ca="1">IF(MOD(ROW()-13,2)=0,IF(ISBLANK(OFFSET(#REF!,INT((ROW()-13)/2),0)),"",OFFSET(#REF!,INT((ROW()-13)/2),0)),IF(ISBLANK(OFFSET('9. METAS'!$W$20,INT((ROW()-14)/2),0)),"",OFFSET('9. METAS'!$W$20,INT((ROW()-14)/2),0)))</f>
        <v>#REF!</v>
      </c>
      <c r="M157" s="137" t="e">
        <f ca="1">IF(MOD(ROW()-13,2)=0,IF(ISBLANK(OFFSET(#REF!,INT((ROW()-13)/2),0)),"",OFFSET(#REF!,INT((ROW()-13)/2),0)),IF(ISBLANK(OFFSET('9. METAS'!$X$20,INT((ROW()-14)/2),0)),"",OFFSET('9. METAS'!$X$20,INT((ROW()-14)/2),0)))</f>
        <v>#REF!</v>
      </c>
      <c r="N157" s="536" t="str">
        <f t="shared" ref="N157" ca="1" si="140">IFERROR(J157/J158,"ND")</f>
        <v>ND</v>
      </c>
      <c r="O157" s="507" t="str">
        <f t="shared" ref="O157" ca="1" si="141">IFERROR(((J157+K157+L157)/H157),"ND")</f>
        <v>ND</v>
      </c>
      <c r="P157" s="538"/>
    </row>
    <row r="158" spans="3:16">
      <c r="C158" s="498"/>
      <c r="D158" s="488"/>
      <c r="E158" s="488"/>
      <c r="F158" s="490"/>
      <c r="G158" s="492"/>
      <c r="H158" s="535"/>
      <c r="I158" s="480"/>
      <c r="J158" s="135" t="str">
        <f ca="1">IF(MOD(ROW()-13,2)=0,IF(ISBLANK(OFFSET(#REF!,INT((ROW()-13)/2),0)),"",OFFSET(#REF!,INT((ROW()-13)/2),0)),IF(ISBLANK(OFFSET('9. METAS'!$U$20,INT((ROW()-14)/2),0)),"",OFFSET('9. METAS'!$U$20,INT((ROW()-14)/2),0)))</f>
        <v/>
      </c>
      <c r="K158" s="136" t="str">
        <f ca="1">IF(MOD(ROW()-13,2)=0,IF(ISBLANK(OFFSET(#REF!,INT((ROW()-13)/2),0)),"",OFFSET(#REF!,INT((ROW()-13)/2),0)),IF(ISBLANK(OFFSET('9. METAS'!$V$20,INT((ROW()-14)/2),0)),"",OFFSET('9. METAS'!$V$20,INT((ROW()-14)/2),0)))</f>
        <v/>
      </c>
      <c r="L158" s="136" t="str">
        <f ca="1">IF(MOD(ROW()-13,2)=0,IF(ISBLANK(OFFSET(#REF!,INT((ROW()-13)/2),0)),"",OFFSET(#REF!,INT((ROW()-13)/2),0)),IF(ISBLANK(OFFSET('9. METAS'!$W$20,INT((ROW()-14)/2),0)),"",OFFSET('9. METAS'!$W$20,INT((ROW()-14)/2),0)))</f>
        <v/>
      </c>
      <c r="M158" s="137" t="str">
        <f ca="1">IF(MOD(ROW()-13,2)=0,IF(ISBLANK(OFFSET(#REF!,INT((ROW()-13)/2),0)),"",OFFSET(#REF!,INT((ROW()-13)/2),0)),IF(ISBLANK(OFFSET('9. METAS'!$X$20,INT((ROW()-14)/2),0)),"",OFFSET('9. METAS'!$X$20,INT((ROW()-14)/2),0)))</f>
        <v/>
      </c>
      <c r="N158" s="537"/>
      <c r="O158" s="508"/>
      <c r="P158" s="539"/>
    </row>
    <row r="159" spans="3:16">
      <c r="C159" s="486" t="str">
        <f ca="1">IF(ISBLANK(OFFSET('5. Pp (3 años)'!$C$46,INT((ROW()-13)/2),0)),"",OFFSET('5. Pp (3 años)'!$C$46,INT((ROW()-13)/2),0))</f>
        <v/>
      </c>
      <c r="D159" s="488" t="str">
        <f ca="1">IF(ISBLANK(OFFSET('5. Pp (3 años)'!$D$46,INT((ROW()-13)/2),0)),"",OFFSET('5. Pp (3 años)'!$D$46,INT((ROW()-13)/2),0))</f>
        <v/>
      </c>
      <c r="E159" s="488" t="str">
        <f ca="1">IF(ISBLANK(OFFSET('5. Pp (3 años)'!$E$46,INT((ROW()-13)/2),0)),"",OFFSET('5. Pp (3 años)'!$E$46,INT((ROW()-13)/2),0))</f>
        <v/>
      </c>
      <c r="F159" s="490" t="str">
        <f ca="1">IF(ISBLANK(OFFSET('5. Pp (3 años)'!$K$46,INT((ROW()-13)/2),0)),"",OFFSET('5. Pp (3 años)'!$K$46,INT((ROW()-13)/2),0))</f>
        <v/>
      </c>
      <c r="G159" s="492" t="str">
        <f ca="1">IF(ISBLANK(OFFSET('5. Pp (3 años)'!$H$46,INT((ROW()-13)/2),0)),"",OFFSET('5. Pp (3 años)'!$H$46,INT((ROW()-13)/2),0))</f>
        <v/>
      </c>
      <c r="H159" s="535" t="str">
        <f ca="1">IF(ISBLANK(OFFSET('9. METAS'!$L$20,INT((ROW()-13)/2),0)),"",OFFSET('9. METAS'!$L$20,INT((ROW()-13)/2),0))</f>
        <v/>
      </c>
      <c r="I159" s="479"/>
      <c r="J159" s="135" t="e">
        <f ca="1">IF(MOD(ROW()-13,2)=0,IF(ISBLANK(OFFSET(#REF!,INT((ROW()-13)/2),0)),"",OFFSET(#REF!,INT((ROW()-13)/2),0)),IF(ISBLANK(OFFSET('9. METAS'!$U$20,INT((ROW()-14)/2),0)),"",OFFSET('9. METAS'!$U$20,INT((ROW()-14)/2),0)))</f>
        <v>#REF!</v>
      </c>
      <c r="K159" s="136" t="e">
        <f ca="1">IF(MOD(ROW()-13,2)=0,IF(ISBLANK(OFFSET(#REF!,INT((ROW()-13)/2),0)),"",OFFSET(#REF!,INT((ROW()-13)/2),0)),IF(ISBLANK(OFFSET('9. METAS'!$V$20,INT((ROW()-14)/2),0)),"",OFFSET('9. METAS'!$V$20,INT((ROW()-14)/2),0)))</f>
        <v>#REF!</v>
      </c>
      <c r="L159" s="136" t="e">
        <f ca="1">IF(MOD(ROW()-13,2)=0,IF(ISBLANK(OFFSET(#REF!,INT((ROW()-13)/2),0)),"",OFFSET(#REF!,INT((ROW()-13)/2),0)),IF(ISBLANK(OFFSET('9. METAS'!$W$20,INT((ROW()-14)/2),0)),"",OFFSET('9. METAS'!$W$20,INT((ROW()-14)/2),0)))</f>
        <v>#REF!</v>
      </c>
      <c r="M159" s="137" t="e">
        <f ca="1">IF(MOD(ROW()-13,2)=0,IF(ISBLANK(OFFSET(#REF!,INT((ROW()-13)/2),0)),"",OFFSET(#REF!,INT((ROW()-13)/2),0)),IF(ISBLANK(OFFSET('9. METAS'!$X$20,INT((ROW()-14)/2),0)),"",OFFSET('9. METAS'!$X$20,INT((ROW()-14)/2),0)))</f>
        <v>#REF!</v>
      </c>
      <c r="N159" s="536" t="str">
        <f t="shared" ref="N159" ca="1" si="142">IFERROR(J159/J160,"ND")</f>
        <v>ND</v>
      </c>
      <c r="O159" s="507" t="str">
        <f t="shared" ref="O159" ca="1" si="143">IFERROR(((J159+K159+L159)/H159),"ND")</f>
        <v>ND</v>
      </c>
      <c r="P159" s="538"/>
    </row>
    <row r="160" spans="3:16">
      <c r="C160" s="498"/>
      <c r="D160" s="488"/>
      <c r="E160" s="488"/>
      <c r="F160" s="490"/>
      <c r="G160" s="492"/>
      <c r="H160" s="535"/>
      <c r="I160" s="480"/>
      <c r="J160" s="135" t="str">
        <f ca="1">IF(MOD(ROW()-13,2)=0,IF(ISBLANK(OFFSET(#REF!,INT((ROW()-13)/2),0)),"",OFFSET(#REF!,INT((ROW()-13)/2),0)),IF(ISBLANK(OFFSET('9. METAS'!$U$20,INT((ROW()-14)/2),0)),"",OFFSET('9. METAS'!$U$20,INT((ROW()-14)/2),0)))</f>
        <v/>
      </c>
      <c r="K160" s="136" t="str">
        <f ca="1">IF(MOD(ROW()-13,2)=0,IF(ISBLANK(OFFSET(#REF!,INT((ROW()-13)/2),0)),"",OFFSET(#REF!,INT((ROW()-13)/2),0)),IF(ISBLANK(OFFSET('9. METAS'!$V$20,INT((ROW()-14)/2),0)),"",OFFSET('9. METAS'!$V$20,INT((ROW()-14)/2),0)))</f>
        <v/>
      </c>
      <c r="L160" s="136" t="str">
        <f ca="1">IF(MOD(ROW()-13,2)=0,IF(ISBLANK(OFFSET(#REF!,INT((ROW()-13)/2),0)),"",OFFSET(#REF!,INT((ROW()-13)/2),0)),IF(ISBLANK(OFFSET('9. METAS'!$W$20,INT((ROW()-14)/2),0)),"",OFFSET('9. METAS'!$W$20,INT((ROW()-14)/2),0)))</f>
        <v/>
      </c>
      <c r="M160" s="137" t="str">
        <f ca="1">IF(MOD(ROW()-13,2)=0,IF(ISBLANK(OFFSET(#REF!,INT((ROW()-13)/2),0)),"",OFFSET(#REF!,INT((ROW()-13)/2),0)),IF(ISBLANK(OFFSET('9. METAS'!$X$20,INT((ROW()-14)/2),0)),"",OFFSET('9. METAS'!$X$20,INT((ROW()-14)/2),0)))</f>
        <v/>
      </c>
      <c r="N160" s="537"/>
      <c r="O160" s="508"/>
      <c r="P160" s="539"/>
    </row>
    <row r="161" spans="3:16">
      <c r="C161" s="486" t="str">
        <f ca="1">IF(ISBLANK(OFFSET('5. Pp (3 años)'!$C$46,INT((ROW()-13)/2),0)),"",OFFSET('5. Pp (3 años)'!$C$46,INT((ROW()-13)/2),0))</f>
        <v/>
      </c>
      <c r="D161" s="488" t="str">
        <f ca="1">IF(ISBLANK(OFFSET('5. Pp (3 años)'!$D$46,INT((ROW()-13)/2),0)),"",OFFSET('5. Pp (3 años)'!$D$46,INT((ROW()-13)/2),0))</f>
        <v/>
      </c>
      <c r="E161" s="488" t="str">
        <f ca="1">IF(ISBLANK(OFFSET('5. Pp (3 años)'!$E$46,INT((ROW()-13)/2),0)),"",OFFSET('5. Pp (3 años)'!$E$46,INT((ROW()-13)/2),0))</f>
        <v/>
      </c>
      <c r="F161" s="490" t="str">
        <f ca="1">IF(ISBLANK(OFFSET('5. Pp (3 años)'!$K$46,INT((ROW()-13)/2),0)),"",OFFSET('5. Pp (3 años)'!$K$46,INT((ROW()-13)/2),0))</f>
        <v/>
      </c>
      <c r="G161" s="492" t="str">
        <f ca="1">IF(ISBLANK(OFFSET('5. Pp (3 años)'!$H$46,INT((ROW()-13)/2),0)),"",OFFSET('5. Pp (3 años)'!$H$46,INT((ROW()-13)/2),0))</f>
        <v/>
      </c>
      <c r="H161" s="535" t="str">
        <f ca="1">IF(ISBLANK(OFFSET('9. METAS'!$L$20,INT((ROW()-13)/2),0)),"",OFFSET('9. METAS'!$L$20,INT((ROW()-13)/2),0))</f>
        <v/>
      </c>
      <c r="I161" s="479"/>
      <c r="J161" s="135" t="e">
        <f ca="1">IF(MOD(ROW()-13,2)=0,IF(ISBLANK(OFFSET(#REF!,INT((ROW()-13)/2),0)),"",OFFSET(#REF!,INT((ROW()-13)/2),0)),IF(ISBLANK(OFFSET('9. METAS'!$U$20,INT((ROW()-14)/2),0)),"",OFFSET('9. METAS'!$U$20,INT((ROW()-14)/2),0)))</f>
        <v>#REF!</v>
      </c>
      <c r="K161" s="136" t="e">
        <f ca="1">IF(MOD(ROW()-13,2)=0,IF(ISBLANK(OFFSET(#REF!,INT((ROW()-13)/2),0)),"",OFFSET(#REF!,INT((ROW()-13)/2),0)),IF(ISBLANK(OFFSET('9. METAS'!$V$20,INT((ROW()-14)/2),0)),"",OFFSET('9. METAS'!$V$20,INT((ROW()-14)/2),0)))</f>
        <v>#REF!</v>
      </c>
      <c r="L161" s="136" t="e">
        <f ca="1">IF(MOD(ROW()-13,2)=0,IF(ISBLANK(OFFSET(#REF!,INT((ROW()-13)/2),0)),"",OFFSET(#REF!,INT((ROW()-13)/2),0)),IF(ISBLANK(OFFSET('9. METAS'!$W$20,INT((ROW()-14)/2),0)),"",OFFSET('9. METAS'!$W$20,INT((ROW()-14)/2),0)))</f>
        <v>#REF!</v>
      </c>
      <c r="M161" s="137" t="e">
        <f ca="1">IF(MOD(ROW()-13,2)=0,IF(ISBLANK(OFFSET(#REF!,INT((ROW()-13)/2),0)),"",OFFSET(#REF!,INT((ROW()-13)/2),0)),IF(ISBLANK(OFFSET('9. METAS'!$X$20,INT((ROW()-14)/2),0)),"",OFFSET('9. METAS'!$X$20,INT((ROW()-14)/2),0)))</f>
        <v>#REF!</v>
      </c>
      <c r="N161" s="536" t="str">
        <f t="shared" ref="N161" ca="1" si="144">IFERROR(J161/J162,"ND")</f>
        <v>ND</v>
      </c>
      <c r="O161" s="507" t="str">
        <f t="shared" ref="O161" ca="1" si="145">IFERROR(((J161+K161+L161)/H161),"ND")</f>
        <v>ND</v>
      </c>
      <c r="P161" s="538"/>
    </row>
    <row r="162" spans="3:16">
      <c r="C162" s="498"/>
      <c r="D162" s="488"/>
      <c r="E162" s="488"/>
      <c r="F162" s="490"/>
      <c r="G162" s="492"/>
      <c r="H162" s="535"/>
      <c r="I162" s="480"/>
      <c r="J162" s="135" t="str">
        <f ca="1">IF(MOD(ROW()-13,2)=0,IF(ISBLANK(OFFSET(#REF!,INT((ROW()-13)/2),0)),"",OFFSET(#REF!,INT((ROW()-13)/2),0)),IF(ISBLANK(OFFSET('9. METAS'!$U$20,INT((ROW()-14)/2),0)),"",OFFSET('9. METAS'!$U$20,INT((ROW()-14)/2),0)))</f>
        <v/>
      </c>
      <c r="K162" s="136" t="str">
        <f ca="1">IF(MOD(ROW()-13,2)=0,IF(ISBLANK(OFFSET(#REF!,INT((ROW()-13)/2),0)),"",OFFSET(#REF!,INT((ROW()-13)/2),0)),IF(ISBLANK(OFFSET('9. METAS'!$V$20,INT((ROW()-14)/2),0)),"",OFFSET('9. METAS'!$V$20,INT((ROW()-14)/2),0)))</f>
        <v/>
      </c>
      <c r="L162" s="136" t="str">
        <f ca="1">IF(MOD(ROW()-13,2)=0,IF(ISBLANK(OFFSET(#REF!,INT((ROW()-13)/2),0)),"",OFFSET(#REF!,INT((ROW()-13)/2),0)),IF(ISBLANK(OFFSET('9. METAS'!$W$20,INT((ROW()-14)/2),0)),"",OFFSET('9. METAS'!$W$20,INT((ROW()-14)/2),0)))</f>
        <v/>
      </c>
      <c r="M162" s="137" t="str">
        <f ca="1">IF(MOD(ROW()-13,2)=0,IF(ISBLANK(OFFSET(#REF!,INT((ROW()-13)/2),0)),"",OFFSET(#REF!,INT((ROW()-13)/2),0)),IF(ISBLANK(OFFSET('9. METAS'!$X$20,INT((ROW()-14)/2),0)),"",OFFSET('9. METAS'!$X$20,INT((ROW()-14)/2),0)))</f>
        <v/>
      </c>
      <c r="N162" s="537"/>
      <c r="O162" s="508"/>
      <c r="P162" s="539"/>
    </row>
    <row r="163" spans="3:16">
      <c r="C163" s="486" t="str">
        <f ca="1">IF(ISBLANK(OFFSET('5. Pp (3 años)'!$C$46,INT((ROW()-13)/2),0)),"",OFFSET('5. Pp (3 años)'!$C$46,INT((ROW()-13)/2),0))</f>
        <v/>
      </c>
      <c r="D163" s="488" t="str">
        <f ca="1">IF(ISBLANK(OFFSET('5. Pp (3 años)'!$D$46,INT((ROW()-13)/2),0)),"",OFFSET('5. Pp (3 años)'!$D$46,INT((ROW()-13)/2),0))</f>
        <v/>
      </c>
      <c r="E163" s="488" t="str">
        <f ca="1">IF(ISBLANK(OFFSET('5. Pp (3 años)'!$E$46,INT((ROW()-13)/2),0)),"",OFFSET('5. Pp (3 años)'!$E$46,INT((ROW()-13)/2),0))</f>
        <v/>
      </c>
      <c r="F163" s="490" t="str">
        <f ca="1">IF(ISBLANK(OFFSET('5. Pp (3 años)'!$K$46,INT((ROW()-13)/2),0)),"",OFFSET('5. Pp (3 años)'!$K$46,INT((ROW()-13)/2),0))</f>
        <v/>
      </c>
      <c r="G163" s="492" t="str">
        <f ca="1">IF(ISBLANK(OFFSET('5. Pp (3 años)'!$H$46,INT((ROW()-13)/2),0)),"",OFFSET('5. Pp (3 años)'!$H$46,INT((ROW()-13)/2),0))</f>
        <v/>
      </c>
      <c r="H163" s="535" t="str">
        <f ca="1">IF(ISBLANK(OFFSET('9. METAS'!$L$20,INT((ROW()-13)/2),0)),"",OFFSET('9. METAS'!$L$20,INT((ROW()-13)/2),0))</f>
        <v/>
      </c>
      <c r="I163" s="479"/>
      <c r="J163" s="135" t="e">
        <f ca="1">IF(MOD(ROW()-13,2)=0,IF(ISBLANK(OFFSET(#REF!,INT((ROW()-13)/2),0)),"",OFFSET(#REF!,INT((ROW()-13)/2),0)),IF(ISBLANK(OFFSET('9. METAS'!$U$20,INT((ROW()-14)/2),0)),"",OFFSET('9. METAS'!$U$20,INT((ROW()-14)/2),0)))</f>
        <v>#REF!</v>
      </c>
      <c r="K163" s="136" t="e">
        <f ca="1">IF(MOD(ROW()-13,2)=0,IF(ISBLANK(OFFSET(#REF!,INT((ROW()-13)/2),0)),"",OFFSET(#REF!,INT((ROW()-13)/2),0)),IF(ISBLANK(OFFSET('9. METAS'!$V$20,INT((ROW()-14)/2),0)),"",OFFSET('9. METAS'!$V$20,INT((ROW()-14)/2),0)))</f>
        <v>#REF!</v>
      </c>
      <c r="L163" s="136" t="e">
        <f ca="1">IF(MOD(ROW()-13,2)=0,IF(ISBLANK(OFFSET(#REF!,INT((ROW()-13)/2),0)),"",OFFSET(#REF!,INT((ROW()-13)/2),0)),IF(ISBLANK(OFFSET('9. METAS'!$W$20,INT((ROW()-14)/2),0)),"",OFFSET('9. METAS'!$W$20,INT((ROW()-14)/2),0)))</f>
        <v>#REF!</v>
      </c>
      <c r="M163" s="137" t="e">
        <f ca="1">IF(MOD(ROW()-13,2)=0,IF(ISBLANK(OFFSET(#REF!,INT((ROW()-13)/2),0)),"",OFFSET(#REF!,INT((ROW()-13)/2),0)),IF(ISBLANK(OFFSET('9. METAS'!$X$20,INT((ROW()-14)/2),0)),"",OFFSET('9. METAS'!$X$20,INT((ROW()-14)/2),0)))</f>
        <v>#REF!</v>
      </c>
      <c r="N163" s="536" t="str">
        <f t="shared" ref="N163" ca="1" si="146">IFERROR(J163/J164,"ND")</f>
        <v>ND</v>
      </c>
      <c r="O163" s="507" t="str">
        <f t="shared" ref="O163" ca="1" si="147">IFERROR(((J163+K163+L163)/H163),"ND")</f>
        <v>ND</v>
      </c>
      <c r="P163" s="538"/>
    </row>
    <row r="164" spans="3:16">
      <c r="C164" s="498"/>
      <c r="D164" s="488"/>
      <c r="E164" s="488"/>
      <c r="F164" s="490"/>
      <c r="G164" s="492"/>
      <c r="H164" s="535"/>
      <c r="I164" s="480"/>
      <c r="J164" s="135" t="str">
        <f ca="1">IF(MOD(ROW()-13,2)=0,IF(ISBLANK(OFFSET(#REF!,INT((ROW()-13)/2),0)),"",OFFSET(#REF!,INT((ROW()-13)/2),0)),IF(ISBLANK(OFFSET('9. METAS'!$U$20,INT((ROW()-14)/2),0)),"",OFFSET('9. METAS'!$U$20,INT((ROW()-14)/2),0)))</f>
        <v/>
      </c>
      <c r="K164" s="136" t="str">
        <f ca="1">IF(MOD(ROW()-13,2)=0,IF(ISBLANK(OFFSET(#REF!,INT((ROW()-13)/2),0)),"",OFFSET(#REF!,INT((ROW()-13)/2),0)),IF(ISBLANK(OFFSET('9. METAS'!$V$20,INT((ROW()-14)/2),0)),"",OFFSET('9. METAS'!$V$20,INT((ROW()-14)/2),0)))</f>
        <v/>
      </c>
      <c r="L164" s="136" t="str">
        <f ca="1">IF(MOD(ROW()-13,2)=0,IF(ISBLANK(OFFSET(#REF!,INT((ROW()-13)/2),0)),"",OFFSET(#REF!,INT((ROW()-13)/2),0)),IF(ISBLANK(OFFSET('9. METAS'!$W$20,INT((ROW()-14)/2),0)),"",OFFSET('9. METAS'!$W$20,INT((ROW()-14)/2),0)))</f>
        <v/>
      </c>
      <c r="M164" s="137" t="str">
        <f ca="1">IF(MOD(ROW()-13,2)=0,IF(ISBLANK(OFFSET(#REF!,INT((ROW()-13)/2),0)),"",OFFSET(#REF!,INT((ROW()-13)/2),0)),IF(ISBLANK(OFFSET('9. METAS'!$X$20,INT((ROW()-14)/2),0)),"",OFFSET('9. METAS'!$X$20,INT((ROW()-14)/2),0)))</f>
        <v/>
      </c>
      <c r="N164" s="537"/>
      <c r="O164" s="508"/>
      <c r="P164" s="539"/>
    </row>
    <row r="165" spans="3:16">
      <c r="C165" s="486" t="str">
        <f ca="1">IF(ISBLANK(OFFSET('5. Pp (3 años)'!$C$46,INT((ROW()-13)/2),0)),"",OFFSET('5. Pp (3 años)'!$C$46,INT((ROW()-13)/2),0))</f>
        <v/>
      </c>
      <c r="D165" s="488" t="str">
        <f ca="1">IF(ISBLANK(OFFSET('5. Pp (3 años)'!$D$46,INT((ROW()-13)/2),0)),"",OFFSET('5. Pp (3 años)'!$D$46,INT((ROW()-13)/2),0))</f>
        <v/>
      </c>
      <c r="E165" s="488" t="str">
        <f ca="1">IF(ISBLANK(OFFSET('5. Pp (3 años)'!$E$46,INT((ROW()-13)/2),0)),"",OFFSET('5. Pp (3 años)'!$E$46,INT((ROW()-13)/2),0))</f>
        <v/>
      </c>
      <c r="F165" s="490" t="str">
        <f ca="1">IF(ISBLANK(OFFSET('5. Pp (3 años)'!$K$46,INT((ROW()-13)/2),0)),"",OFFSET('5. Pp (3 años)'!$K$46,INT((ROW()-13)/2),0))</f>
        <v/>
      </c>
      <c r="G165" s="492" t="str">
        <f ca="1">IF(ISBLANK(OFFSET('5. Pp (3 años)'!$H$46,INT((ROW()-13)/2),0)),"",OFFSET('5. Pp (3 años)'!$H$46,INT((ROW()-13)/2),0))</f>
        <v/>
      </c>
      <c r="H165" s="535" t="str">
        <f ca="1">IF(ISBLANK(OFFSET('9. METAS'!$L$20,INT((ROW()-13)/2),0)),"",OFFSET('9. METAS'!$L$20,INT((ROW()-13)/2),0))</f>
        <v/>
      </c>
      <c r="I165" s="479"/>
      <c r="J165" s="135" t="e">
        <f ca="1">IF(MOD(ROW()-13,2)=0,IF(ISBLANK(OFFSET(#REF!,INT((ROW()-13)/2),0)),"",OFFSET(#REF!,INT((ROW()-13)/2),0)),IF(ISBLANK(OFFSET('9. METAS'!$U$20,INT((ROW()-14)/2),0)),"",OFFSET('9. METAS'!$U$20,INT((ROW()-14)/2),0)))</f>
        <v>#REF!</v>
      </c>
      <c r="K165" s="136" t="e">
        <f ca="1">IF(MOD(ROW()-13,2)=0,IF(ISBLANK(OFFSET(#REF!,INT((ROW()-13)/2),0)),"",OFFSET(#REF!,INT((ROW()-13)/2),0)),IF(ISBLANK(OFFSET('9. METAS'!$V$20,INT((ROW()-14)/2),0)),"",OFFSET('9. METAS'!$V$20,INT((ROW()-14)/2),0)))</f>
        <v>#REF!</v>
      </c>
      <c r="L165" s="136" t="e">
        <f ca="1">IF(MOD(ROW()-13,2)=0,IF(ISBLANK(OFFSET(#REF!,INT((ROW()-13)/2),0)),"",OFFSET(#REF!,INT((ROW()-13)/2),0)),IF(ISBLANK(OFFSET('9. METAS'!$W$20,INT((ROW()-14)/2),0)),"",OFFSET('9. METAS'!$W$20,INT((ROW()-14)/2),0)))</f>
        <v>#REF!</v>
      </c>
      <c r="M165" s="137" t="e">
        <f ca="1">IF(MOD(ROW()-13,2)=0,IF(ISBLANK(OFFSET(#REF!,INT((ROW()-13)/2),0)),"",OFFSET(#REF!,INT((ROW()-13)/2),0)),IF(ISBLANK(OFFSET('9. METAS'!$X$20,INT((ROW()-14)/2),0)),"",OFFSET('9. METAS'!$X$20,INT((ROW()-14)/2),0)))</f>
        <v>#REF!</v>
      </c>
      <c r="N165" s="536" t="str">
        <f t="shared" ref="N165" ca="1" si="148">IFERROR(J165/J166,"ND")</f>
        <v>ND</v>
      </c>
      <c r="O165" s="507" t="str">
        <f t="shared" ref="O165" ca="1" si="149">IFERROR(((J165+K165+L165)/H165),"ND")</f>
        <v>ND</v>
      </c>
      <c r="P165" s="538"/>
    </row>
    <row r="166" spans="3:16">
      <c r="C166" s="498"/>
      <c r="D166" s="488"/>
      <c r="E166" s="488"/>
      <c r="F166" s="490"/>
      <c r="G166" s="492"/>
      <c r="H166" s="535"/>
      <c r="I166" s="480"/>
      <c r="J166" s="135" t="str">
        <f ca="1">IF(MOD(ROW()-13,2)=0,IF(ISBLANK(OFFSET(#REF!,INT((ROW()-13)/2),0)),"",OFFSET(#REF!,INT((ROW()-13)/2),0)),IF(ISBLANK(OFFSET('9. METAS'!$U$20,INT((ROW()-14)/2),0)),"",OFFSET('9. METAS'!$U$20,INT((ROW()-14)/2),0)))</f>
        <v/>
      </c>
      <c r="K166" s="136" t="str">
        <f ca="1">IF(MOD(ROW()-13,2)=0,IF(ISBLANK(OFFSET(#REF!,INT((ROW()-13)/2),0)),"",OFFSET(#REF!,INT((ROW()-13)/2),0)),IF(ISBLANK(OFFSET('9. METAS'!$V$20,INT((ROW()-14)/2),0)),"",OFFSET('9. METAS'!$V$20,INT((ROW()-14)/2),0)))</f>
        <v/>
      </c>
      <c r="L166" s="136" t="str">
        <f ca="1">IF(MOD(ROW()-13,2)=0,IF(ISBLANK(OFFSET(#REF!,INT((ROW()-13)/2),0)),"",OFFSET(#REF!,INT((ROW()-13)/2),0)),IF(ISBLANK(OFFSET('9. METAS'!$W$20,INT((ROW()-14)/2),0)),"",OFFSET('9. METAS'!$W$20,INT((ROW()-14)/2),0)))</f>
        <v/>
      </c>
      <c r="M166" s="137" t="str">
        <f ca="1">IF(MOD(ROW()-13,2)=0,IF(ISBLANK(OFFSET(#REF!,INT((ROW()-13)/2),0)),"",OFFSET(#REF!,INT((ROW()-13)/2),0)),IF(ISBLANK(OFFSET('9. METAS'!$X$20,INT((ROW()-14)/2),0)),"",OFFSET('9. METAS'!$X$20,INT((ROW()-14)/2),0)))</f>
        <v/>
      </c>
      <c r="N166" s="537"/>
      <c r="O166" s="508"/>
      <c r="P166" s="539"/>
    </row>
    <row r="167" spans="3:16">
      <c r="C167" s="486" t="str">
        <f ca="1">IF(ISBLANK(OFFSET('5. Pp (3 años)'!$C$46,INT((ROW()-13)/2),0)),"",OFFSET('5. Pp (3 años)'!$C$46,INT((ROW()-13)/2),0))</f>
        <v/>
      </c>
      <c r="D167" s="488" t="str">
        <f ca="1">IF(ISBLANK(OFFSET('5. Pp (3 años)'!$D$46,INT((ROW()-13)/2),0)),"",OFFSET('5. Pp (3 años)'!$D$46,INT((ROW()-13)/2),0))</f>
        <v/>
      </c>
      <c r="E167" s="488" t="str">
        <f ca="1">IF(ISBLANK(OFFSET('5. Pp (3 años)'!$E$46,INT((ROW()-13)/2),0)),"",OFFSET('5. Pp (3 años)'!$E$46,INT((ROW()-13)/2),0))</f>
        <v/>
      </c>
      <c r="F167" s="490" t="str">
        <f ca="1">IF(ISBLANK(OFFSET('5. Pp (3 años)'!$K$46,INT((ROW()-13)/2),0)),"",OFFSET('5. Pp (3 años)'!$K$46,INT((ROW()-13)/2),0))</f>
        <v/>
      </c>
      <c r="G167" s="492" t="str">
        <f ca="1">IF(ISBLANK(OFFSET('5. Pp (3 años)'!$H$46,INT((ROW()-13)/2),0)),"",OFFSET('5. Pp (3 años)'!$H$46,INT((ROW()-13)/2),0))</f>
        <v/>
      </c>
      <c r="H167" s="535" t="str">
        <f ca="1">IF(ISBLANK(OFFSET('9. METAS'!$L$20,INT((ROW()-13)/2),0)),"",OFFSET('9. METAS'!$L$20,INT((ROW()-13)/2),0))</f>
        <v/>
      </c>
      <c r="I167" s="479"/>
      <c r="J167" s="135" t="e">
        <f ca="1">IF(MOD(ROW()-13,2)=0,IF(ISBLANK(OFFSET(#REF!,INT((ROW()-13)/2),0)),"",OFFSET(#REF!,INT((ROW()-13)/2),0)),IF(ISBLANK(OFFSET('9. METAS'!$U$20,INT((ROW()-14)/2),0)),"",OFFSET('9. METAS'!$U$20,INT((ROW()-14)/2),0)))</f>
        <v>#REF!</v>
      </c>
      <c r="K167" s="136" t="e">
        <f ca="1">IF(MOD(ROW()-13,2)=0,IF(ISBLANK(OFFSET(#REF!,INT((ROW()-13)/2),0)),"",OFFSET(#REF!,INT((ROW()-13)/2),0)),IF(ISBLANK(OFFSET('9. METAS'!$V$20,INT((ROW()-14)/2),0)),"",OFFSET('9. METAS'!$V$20,INT((ROW()-14)/2),0)))</f>
        <v>#REF!</v>
      </c>
      <c r="L167" s="136" t="e">
        <f ca="1">IF(MOD(ROW()-13,2)=0,IF(ISBLANK(OFFSET(#REF!,INT((ROW()-13)/2),0)),"",OFFSET(#REF!,INT((ROW()-13)/2),0)),IF(ISBLANK(OFFSET('9. METAS'!$W$20,INT((ROW()-14)/2),0)),"",OFFSET('9. METAS'!$W$20,INT((ROW()-14)/2),0)))</f>
        <v>#REF!</v>
      </c>
      <c r="M167" s="137" t="e">
        <f ca="1">IF(MOD(ROW()-13,2)=0,IF(ISBLANK(OFFSET(#REF!,INT((ROW()-13)/2),0)),"",OFFSET(#REF!,INT((ROW()-13)/2),0)),IF(ISBLANK(OFFSET('9. METAS'!$X$20,INT((ROW()-14)/2),0)),"",OFFSET('9. METAS'!$X$20,INT((ROW()-14)/2),0)))</f>
        <v>#REF!</v>
      </c>
      <c r="N167" s="536" t="str">
        <f t="shared" ref="N167" ca="1" si="150">IFERROR(J167/J168,"ND")</f>
        <v>ND</v>
      </c>
      <c r="O167" s="507" t="str">
        <f t="shared" ref="O167" ca="1" si="151">IFERROR(((J167+K167+L167)/H167),"ND")</f>
        <v>ND</v>
      </c>
      <c r="P167" s="538"/>
    </row>
    <row r="168" spans="3:16">
      <c r="C168" s="498"/>
      <c r="D168" s="488"/>
      <c r="E168" s="488"/>
      <c r="F168" s="490"/>
      <c r="G168" s="492"/>
      <c r="H168" s="535"/>
      <c r="I168" s="480"/>
      <c r="J168" s="135" t="str">
        <f ca="1">IF(MOD(ROW()-13,2)=0,IF(ISBLANK(OFFSET(#REF!,INT((ROW()-13)/2),0)),"",OFFSET(#REF!,INT((ROW()-13)/2),0)),IF(ISBLANK(OFFSET('9. METAS'!$U$20,INT((ROW()-14)/2),0)),"",OFFSET('9. METAS'!$U$20,INT((ROW()-14)/2),0)))</f>
        <v/>
      </c>
      <c r="K168" s="136" t="str">
        <f ca="1">IF(MOD(ROW()-13,2)=0,IF(ISBLANK(OFFSET(#REF!,INT((ROW()-13)/2),0)),"",OFFSET(#REF!,INT((ROW()-13)/2),0)),IF(ISBLANK(OFFSET('9. METAS'!$V$20,INT((ROW()-14)/2),0)),"",OFFSET('9. METAS'!$V$20,INT((ROW()-14)/2),0)))</f>
        <v/>
      </c>
      <c r="L168" s="136" t="str">
        <f ca="1">IF(MOD(ROW()-13,2)=0,IF(ISBLANK(OFFSET(#REF!,INT((ROW()-13)/2),0)),"",OFFSET(#REF!,INT((ROW()-13)/2),0)),IF(ISBLANK(OFFSET('9. METAS'!$W$20,INT((ROW()-14)/2),0)),"",OFFSET('9. METAS'!$W$20,INT((ROW()-14)/2),0)))</f>
        <v/>
      </c>
      <c r="M168" s="137" t="str">
        <f ca="1">IF(MOD(ROW()-13,2)=0,IF(ISBLANK(OFFSET(#REF!,INT((ROW()-13)/2),0)),"",OFFSET(#REF!,INT((ROW()-13)/2),0)),IF(ISBLANK(OFFSET('9. METAS'!$X$20,INT((ROW()-14)/2),0)),"",OFFSET('9. METAS'!$X$20,INT((ROW()-14)/2),0)))</f>
        <v/>
      </c>
      <c r="N168" s="537"/>
      <c r="O168" s="508"/>
      <c r="P168" s="539"/>
    </row>
    <row r="169" spans="3:16">
      <c r="C169" s="486" t="str">
        <f ca="1">IF(ISBLANK(OFFSET('5. Pp (3 años)'!$C$46,INT((ROW()-13)/2),0)),"",OFFSET('5. Pp (3 años)'!$C$46,INT((ROW()-13)/2),0))</f>
        <v/>
      </c>
      <c r="D169" s="488" t="str">
        <f ca="1">IF(ISBLANK(OFFSET('5. Pp (3 años)'!$D$46,INT((ROW()-13)/2),0)),"",OFFSET('5. Pp (3 años)'!$D$46,INT((ROW()-13)/2),0))</f>
        <v/>
      </c>
      <c r="E169" s="488" t="str">
        <f ca="1">IF(ISBLANK(OFFSET('5. Pp (3 años)'!$E$46,INT((ROW()-13)/2),0)),"",OFFSET('5. Pp (3 años)'!$E$46,INT((ROW()-13)/2),0))</f>
        <v/>
      </c>
      <c r="F169" s="490" t="str">
        <f ca="1">IF(ISBLANK(OFFSET('5. Pp (3 años)'!$K$46,INT((ROW()-13)/2),0)),"",OFFSET('5. Pp (3 años)'!$K$46,INT((ROW()-13)/2),0))</f>
        <v/>
      </c>
      <c r="G169" s="492" t="str">
        <f ca="1">IF(ISBLANK(OFFSET('5. Pp (3 años)'!$H$46,INT((ROW()-13)/2),0)),"",OFFSET('5. Pp (3 años)'!$H$46,INT((ROW()-13)/2),0))</f>
        <v/>
      </c>
      <c r="H169" s="535" t="str">
        <f ca="1">IF(ISBLANK(OFFSET('9. METAS'!$L$20,INT((ROW()-13)/2),0)),"",OFFSET('9. METAS'!$L$20,INT((ROW()-13)/2),0))</f>
        <v/>
      </c>
      <c r="I169" s="479"/>
      <c r="J169" s="135" t="e">
        <f ca="1">IF(MOD(ROW()-13,2)=0,IF(ISBLANK(OFFSET(#REF!,INT((ROW()-13)/2),0)),"",OFFSET(#REF!,INT((ROW()-13)/2),0)),IF(ISBLANK(OFFSET('9. METAS'!$U$20,INT((ROW()-14)/2),0)),"",OFFSET('9. METAS'!$U$20,INT((ROW()-14)/2),0)))</f>
        <v>#REF!</v>
      </c>
      <c r="K169" s="136" t="e">
        <f ca="1">IF(MOD(ROW()-13,2)=0,IF(ISBLANK(OFFSET(#REF!,INT((ROW()-13)/2),0)),"",OFFSET(#REF!,INT((ROW()-13)/2),0)),IF(ISBLANK(OFFSET('9. METAS'!$V$20,INT((ROW()-14)/2),0)),"",OFFSET('9. METAS'!$V$20,INT((ROW()-14)/2),0)))</f>
        <v>#REF!</v>
      </c>
      <c r="L169" s="136" t="e">
        <f ca="1">IF(MOD(ROW()-13,2)=0,IF(ISBLANK(OFFSET(#REF!,INT((ROW()-13)/2),0)),"",OFFSET(#REF!,INT((ROW()-13)/2),0)),IF(ISBLANK(OFFSET('9. METAS'!$W$20,INT((ROW()-14)/2),0)),"",OFFSET('9. METAS'!$W$20,INT((ROW()-14)/2),0)))</f>
        <v>#REF!</v>
      </c>
      <c r="M169" s="137" t="e">
        <f ca="1">IF(MOD(ROW()-13,2)=0,IF(ISBLANK(OFFSET(#REF!,INT((ROW()-13)/2),0)),"",OFFSET(#REF!,INT((ROW()-13)/2),0)),IF(ISBLANK(OFFSET('9. METAS'!$X$20,INT((ROW()-14)/2),0)),"",OFFSET('9. METAS'!$X$20,INT((ROW()-14)/2),0)))</f>
        <v>#REF!</v>
      </c>
      <c r="N169" s="536" t="str">
        <f t="shared" ref="N169" ca="1" si="152">IFERROR(J169/J170,"ND")</f>
        <v>ND</v>
      </c>
      <c r="O169" s="507" t="str">
        <f t="shared" ref="O169" ca="1" si="153">IFERROR(((J169+K169+L169)/H169),"ND")</f>
        <v>ND</v>
      </c>
      <c r="P169" s="538"/>
    </row>
    <row r="170" spans="3:16">
      <c r="C170" s="498"/>
      <c r="D170" s="488"/>
      <c r="E170" s="488"/>
      <c r="F170" s="490"/>
      <c r="G170" s="492"/>
      <c r="H170" s="535"/>
      <c r="I170" s="480"/>
      <c r="J170" s="135" t="str">
        <f ca="1">IF(MOD(ROW()-13,2)=0,IF(ISBLANK(OFFSET(#REF!,INT((ROW()-13)/2),0)),"",OFFSET(#REF!,INT((ROW()-13)/2),0)),IF(ISBLANK(OFFSET('9. METAS'!$U$20,INT((ROW()-14)/2),0)),"",OFFSET('9. METAS'!$U$20,INT((ROW()-14)/2),0)))</f>
        <v/>
      </c>
      <c r="K170" s="136" t="str">
        <f ca="1">IF(MOD(ROW()-13,2)=0,IF(ISBLANK(OFFSET(#REF!,INT((ROW()-13)/2),0)),"",OFFSET(#REF!,INT((ROW()-13)/2),0)),IF(ISBLANK(OFFSET('9. METAS'!$V$20,INT((ROW()-14)/2),0)),"",OFFSET('9. METAS'!$V$20,INT((ROW()-14)/2),0)))</f>
        <v/>
      </c>
      <c r="L170" s="136" t="str">
        <f ca="1">IF(MOD(ROW()-13,2)=0,IF(ISBLANK(OFFSET(#REF!,INT((ROW()-13)/2),0)),"",OFFSET(#REF!,INT((ROW()-13)/2),0)),IF(ISBLANK(OFFSET('9. METAS'!$W$20,INT((ROW()-14)/2),0)),"",OFFSET('9. METAS'!$W$20,INT((ROW()-14)/2),0)))</f>
        <v/>
      </c>
      <c r="M170" s="137" t="str">
        <f ca="1">IF(MOD(ROW()-13,2)=0,IF(ISBLANK(OFFSET(#REF!,INT((ROW()-13)/2),0)),"",OFFSET(#REF!,INT((ROW()-13)/2),0)),IF(ISBLANK(OFFSET('9. METAS'!$X$20,INT((ROW()-14)/2),0)),"",OFFSET('9. METAS'!$X$20,INT((ROW()-14)/2),0)))</f>
        <v/>
      </c>
      <c r="N170" s="537"/>
      <c r="O170" s="508"/>
      <c r="P170" s="539"/>
    </row>
    <row r="171" spans="3:16">
      <c r="C171" s="486" t="str">
        <f ca="1">IF(ISBLANK(OFFSET('5. Pp (3 años)'!$C$46,INT((ROW()-13)/2),0)),"",OFFSET('5. Pp (3 años)'!$C$46,INT((ROW()-13)/2),0))</f>
        <v/>
      </c>
      <c r="D171" s="488" t="str">
        <f ca="1">IF(ISBLANK(OFFSET('5. Pp (3 años)'!$D$46,INT((ROW()-13)/2),0)),"",OFFSET('5. Pp (3 años)'!$D$46,INT((ROW()-13)/2),0))</f>
        <v/>
      </c>
      <c r="E171" s="488" t="str">
        <f ca="1">IF(ISBLANK(OFFSET('5. Pp (3 años)'!$E$46,INT((ROW()-13)/2),0)),"",OFFSET('5. Pp (3 años)'!$E$46,INT((ROW()-13)/2),0))</f>
        <v/>
      </c>
      <c r="F171" s="490" t="str">
        <f ca="1">IF(ISBLANK(OFFSET('5. Pp (3 años)'!$K$46,INT((ROW()-13)/2),0)),"",OFFSET('5. Pp (3 años)'!$K$46,INT((ROW()-13)/2),0))</f>
        <v/>
      </c>
      <c r="G171" s="492" t="str">
        <f ca="1">IF(ISBLANK(OFFSET('5. Pp (3 años)'!$H$46,INT((ROW()-13)/2),0)),"",OFFSET('5. Pp (3 años)'!$H$46,INT((ROW()-13)/2),0))</f>
        <v/>
      </c>
      <c r="H171" s="535" t="str">
        <f ca="1">IF(ISBLANK(OFFSET('9. METAS'!$L$20,INT((ROW()-13)/2),0)),"",OFFSET('9. METAS'!$L$20,INT((ROW()-13)/2),0))</f>
        <v/>
      </c>
      <c r="I171" s="479"/>
      <c r="J171" s="135" t="e">
        <f ca="1">IF(MOD(ROW()-13,2)=0,IF(ISBLANK(OFFSET(#REF!,INT((ROW()-13)/2),0)),"",OFFSET(#REF!,INT((ROW()-13)/2),0)),IF(ISBLANK(OFFSET('9. METAS'!$U$20,INT((ROW()-14)/2),0)),"",OFFSET('9. METAS'!$U$20,INT((ROW()-14)/2),0)))</f>
        <v>#REF!</v>
      </c>
      <c r="K171" s="136" t="e">
        <f ca="1">IF(MOD(ROW()-13,2)=0,IF(ISBLANK(OFFSET(#REF!,INT((ROW()-13)/2),0)),"",OFFSET(#REF!,INT((ROW()-13)/2),0)),IF(ISBLANK(OFFSET('9. METAS'!$V$20,INT((ROW()-14)/2),0)),"",OFFSET('9. METAS'!$V$20,INT((ROW()-14)/2),0)))</f>
        <v>#REF!</v>
      </c>
      <c r="L171" s="136" t="e">
        <f ca="1">IF(MOD(ROW()-13,2)=0,IF(ISBLANK(OFFSET(#REF!,INT((ROW()-13)/2),0)),"",OFFSET(#REF!,INT((ROW()-13)/2),0)),IF(ISBLANK(OFFSET('9. METAS'!$W$20,INT((ROW()-14)/2),0)),"",OFFSET('9. METAS'!$W$20,INT((ROW()-14)/2),0)))</f>
        <v>#REF!</v>
      </c>
      <c r="M171" s="137" t="e">
        <f ca="1">IF(MOD(ROW()-13,2)=0,IF(ISBLANK(OFFSET(#REF!,INT((ROW()-13)/2),0)),"",OFFSET(#REF!,INT((ROW()-13)/2),0)),IF(ISBLANK(OFFSET('9. METAS'!$X$20,INT((ROW()-14)/2),0)),"",OFFSET('9. METAS'!$X$20,INT((ROW()-14)/2),0)))</f>
        <v>#REF!</v>
      </c>
      <c r="N171" s="536" t="str">
        <f t="shared" ref="N171" ca="1" si="154">IFERROR(J171/J172,"ND")</f>
        <v>ND</v>
      </c>
      <c r="O171" s="507" t="str">
        <f t="shared" ref="O171" ca="1" si="155">IFERROR(((J171+K171+L171)/H171),"ND")</f>
        <v>ND</v>
      </c>
      <c r="P171" s="538"/>
    </row>
    <row r="172" spans="3:16">
      <c r="C172" s="498"/>
      <c r="D172" s="488"/>
      <c r="E172" s="488"/>
      <c r="F172" s="490"/>
      <c r="G172" s="492"/>
      <c r="H172" s="535"/>
      <c r="I172" s="480"/>
      <c r="J172" s="135" t="str">
        <f ca="1">IF(MOD(ROW()-13,2)=0,IF(ISBLANK(OFFSET(#REF!,INT((ROW()-13)/2),0)),"",OFFSET(#REF!,INT((ROW()-13)/2),0)),IF(ISBLANK(OFFSET('9. METAS'!$U$20,INT((ROW()-14)/2),0)),"",OFFSET('9. METAS'!$U$20,INT((ROW()-14)/2),0)))</f>
        <v/>
      </c>
      <c r="K172" s="136" t="str">
        <f ca="1">IF(MOD(ROW()-13,2)=0,IF(ISBLANK(OFFSET(#REF!,INT((ROW()-13)/2),0)),"",OFFSET(#REF!,INT((ROW()-13)/2),0)),IF(ISBLANK(OFFSET('9. METAS'!$V$20,INT((ROW()-14)/2),0)),"",OFFSET('9. METAS'!$V$20,INT((ROW()-14)/2),0)))</f>
        <v/>
      </c>
      <c r="L172" s="136" t="str">
        <f ca="1">IF(MOD(ROW()-13,2)=0,IF(ISBLANK(OFFSET(#REF!,INT((ROW()-13)/2),0)),"",OFFSET(#REF!,INT((ROW()-13)/2),0)),IF(ISBLANK(OFFSET('9. METAS'!$W$20,INT((ROW()-14)/2),0)),"",OFFSET('9. METAS'!$W$20,INT((ROW()-14)/2),0)))</f>
        <v/>
      </c>
      <c r="M172" s="137" t="str">
        <f ca="1">IF(MOD(ROW()-13,2)=0,IF(ISBLANK(OFFSET(#REF!,INT((ROW()-13)/2),0)),"",OFFSET(#REF!,INT((ROW()-13)/2),0)),IF(ISBLANK(OFFSET('9. METAS'!$X$20,INT((ROW()-14)/2),0)),"",OFFSET('9. METAS'!$X$20,INT((ROW()-14)/2),0)))</f>
        <v/>
      </c>
      <c r="N172" s="537"/>
      <c r="O172" s="508"/>
      <c r="P172" s="539"/>
    </row>
    <row r="173" spans="3:16">
      <c r="C173" s="486" t="str">
        <f ca="1">IF(ISBLANK(OFFSET('5. Pp (3 años)'!$C$46,INT((ROW()-13)/2),0)),"",OFFSET('5. Pp (3 años)'!$C$46,INT((ROW()-13)/2),0))</f>
        <v/>
      </c>
      <c r="D173" s="488" t="str">
        <f ca="1">IF(ISBLANK(OFFSET('5. Pp (3 años)'!$D$46,INT((ROW()-13)/2),0)),"",OFFSET('5. Pp (3 años)'!$D$46,INT((ROW()-13)/2),0))</f>
        <v/>
      </c>
      <c r="E173" s="488" t="str">
        <f ca="1">IF(ISBLANK(OFFSET('5. Pp (3 años)'!$E$46,INT((ROW()-13)/2),0)),"",OFFSET('5. Pp (3 años)'!$E$46,INT((ROW()-13)/2),0))</f>
        <v/>
      </c>
      <c r="F173" s="490" t="str">
        <f ca="1">IF(ISBLANK(OFFSET('5. Pp (3 años)'!$K$46,INT((ROW()-13)/2),0)),"",OFFSET('5. Pp (3 años)'!$K$46,INT((ROW()-13)/2),0))</f>
        <v/>
      </c>
      <c r="G173" s="492" t="str">
        <f ca="1">IF(ISBLANK(OFFSET('5. Pp (3 años)'!$H$46,INT((ROW()-13)/2),0)),"",OFFSET('5. Pp (3 años)'!$H$46,INT((ROW()-13)/2),0))</f>
        <v/>
      </c>
      <c r="H173" s="535" t="str">
        <f ca="1">IF(ISBLANK(OFFSET('9. METAS'!$L$20,INT((ROW()-13)/2),0)),"",OFFSET('9. METAS'!$L$20,INT((ROW()-13)/2),0))</f>
        <v/>
      </c>
      <c r="I173" s="479"/>
      <c r="J173" s="135" t="e">
        <f ca="1">IF(MOD(ROW()-13,2)=0,IF(ISBLANK(OFFSET(#REF!,INT((ROW()-13)/2),0)),"",OFFSET(#REF!,INT((ROW()-13)/2),0)),IF(ISBLANK(OFFSET('9. METAS'!$U$20,INT((ROW()-14)/2),0)),"",OFFSET('9. METAS'!$U$20,INT((ROW()-14)/2),0)))</f>
        <v>#REF!</v>
      </c>
      <c r="K173" s="136" t="e">
        <f ca="1">IF(MOD(ROW()-13,2)=0,IF(ISBLANK(OFFSET(#REF!,INT((ROW()-13)/2),0)),"",OFFSET(#REF!,INT((ROW()-13)/2),0)),IF(ISBLANK(OFFSET('9. METAS'!$V$20,INT((ROW()-14)/2),0)),"",OFFSET('9. METAS'!$V$20,INT((ROW()-14)/2),0)))</f>
        <v>#REF!</v>
      </c>
      <c r="L173" s="136" t="e">
        <f ca="1">IF(MOD(ROW()-13,2)=0,IF(ISBLANK(OFFSET(#REF!,INT((ROW()-13)/2),0)),"",OFFSET(#REF!,INT((ROW()-13)/2),0)),IF(ISBLANK(OFFSET('9. METAS'!$W$20,INT((ROW()-14)/2),0)),"",OFFSET('9. METAS'!$W$20,INT((ROW()-14)/2),0)))</f>
        <v>#REF!</v>
      </c>
      <c r="M173" s="137" t="e">
        <f ca="1">IF(MOD(ROW()-13,2)=0,IF(ISBLANK(OFFSET(#REF!,INT((ROW()-13)/2),0)),"",OFFSET(#REF!,INT((ROW()-13)/2),0)),IF(ISBLANK(OFFSET('9. METAS'!$X$20,INT((ROW()-14)/2),0)),"",OFFSET('9. METAS'!$X$20,INT((ROW()-14)/2),0)))</f>
        <v>#REF!</v>
      </c>
      <c r="N173" s="536" t="str">
        <f t="shared" ref="N173" ca="1" si="156">IFERROR(J173/J174,"ND")</f>
        <v>ND</v>
      </c>
      <c r="O173" s="507" t="str">
        <f t="shared" ref="O173" ca="1" si="157">IFERROR(((J173+K173+L173)/H173),"ND")</f>
        <v>ND</v>
      </c>
      <c r="P173" s="538"/>
    </row>
    <row r="174" spans="3:16">
      <c r="C174" s="498"/>
      <c r="D174" s="488"/>
      <c r="E174" s="488"/>
      <c r="F174" s="490"/>
      <c r="G174" s="492"/>
      <c r="H174" s="535"/>
      <c r="I174" s="480"/>
      <c r="J174" s="135" t="str">
        <f ca="1">IF(MOD(ROW()-13,2)=0,IF(ISBLANK(OFFSET(#REF!,INT((ROW()-13)/2),0)),"",OFFSET(#REF!,INT((ROW()-13)/2),0)),IF(ISBLANK(OFFSET('9. METAS'!$U$20,INT((ROW()-14)/2),0)),"",OFFSET('9. METAS'!$U$20,INT((ROW()-14)/2),0)))</f>
        <v/>
      </c>
      <c r="K174" s="136" t="str">
        <f ca="1">IF(MOD(ROW()-13,2)=0,IF(ISBLANK(OFFSET(#REF!,INT((ROW()-13)/2),0)),"",OFFSET(#REF!,INT((ROW()-13)/2),0)),IF(ISBLANK(OFFSET('9. METAS'!$V$20,INT((ROW()-14)/2),0)),"",OFFSET('9. METAS'!$V$20,INT((ROW()-14)/2),0)))</f>
        <v/>
      </c>
      <c r="L174" s="136" t="str">
        <f ca="1">IF(MOD(ROW()-13,2)=0,IF(ISBLANK(OFFSET(#REF!,INT((ROW()-13)/2),0)),"",OFFSET(#REF!,INT((ROW()-13)/2),0)),IF(ISBLANK(OFFSET('9. METAS'!$W$20,INT((ROW()-14)/2),0)),"",OFFSET('9. METAS'!$W$20,INT((ROW()-14)/2),0)))</f>
        <v/>
      </c>
      <c r="M174" s="137" t="str">
        <f ca="1">IF(MOD(ROW()-13,2)=0,IF(ISBLANK(OFFSET(#REF!,INT((ROW()-13)/2),0)),"",OFFSET(#REF!,INT((ROW()-13)/2),0)),IF(ISBLANK(OFFSET('9. METAS'!$X$20,INT((ROW()-14)/2),0)),"",OFFSET('9. METAS'!$X$20,INT((ROW()-14)/2),0)))</f>
        <v/>
      </c>
      <c r="N174" s="537"/>
      <c r="O174" s="508"/>
      <c r="P174" s="539"/>
    </row>
    <row r="175" spans="3:16">
      <c r="C175" s="486" t="str">
        <f ca="1">IF(ISBLANK(OFFSET('5. Pp (3 años)'!$C$46,INT((ROW()-13)/2),0)),"",OFFSET('5. Pp (3 años)'!$C$46,INT((ROW()-13)/2),0))</f>
        <v/>
      </c>
      <c r="D175" s="488" t="str">
        <f ca="1">IF(ISBLANK(OFFSET('5. Pp (3 años)'!$D$46,INT((ROW()-13)/2),0)),"",OFFSET('5. Pp (3 años)'!$D$46,INT((ROW()-13)/2),0))</f>
        <v/>
      </c>
      <c r="E175" s="488" t="str">
        <f ca="1">IF(ISBLANK(OFFSET('5. Pp (3 años)'!$E$46,INT((ROW()-13)/2),0)),"",OFFSET('5. Pp (3 años)'!$E$46,INT((ROW()-13)/2),0))</f>
        <v/>
      </c>
      <c r="F175" s="490" t="str">
        <f ca="1">IF(ISBLANK(OFFSET('5. Pp (3 años)'!$K$46,INT((ROW()-13)/2),0)),"",OFFSET('5. Pp (3 años)'!$K$46,INT((ROW()-13)/2),0))</f>
        <v/>
      </c>
      <c r="G175" s="492" t="str">
        <f ca="1">IF(ISBLANK(OFFSET('5. Pp (3 años)'!$H$46,INT((ROW()-13)/2),0)),"",OFFSET('5. Pp (3 años)'!$H$46,INT((ROW()-13)/2),0))</f>
        <v/>
      </c>
      <c r="H175" s="535" t="str">
        <f ca="1">IF(ISBLANK(OFFSET('9. METAS'!$L$20,INT((ROW()-13)/2),0)),"",OFFSET('9. METAS'!$L$20,INT((ROW()-13)/2),0))</f>
        <v/>
      </c>
      <c r="I175" s="479"/>
      <c r="J175" s="135" t="e">
        <f ca="1">IF(MOD(ROW()-13,2)=0,IF(ISBLANK(OFFSET(#REF!,INT((ROW()-13)/2),0)),"",OFFSET(#REF!,INT((ROW()-13)/2),0)),IF(ISBLANK(OFFSET('9. METAS'!$U$20,INT((ROW()-14)/2),0)),"",OFFSET('9. METAS'!$U$20,INT((ROW()-14)/2),0)))</f>
        <v>#REF!</v>
      </c>
      <c r="K175" s="136" t="e">
        <f ca="1">IF(MOD(ROW()-13,2)=0,IF(ISBLANK(OFFSET(#REF!,INT((ROW()-13)/2),0)),"",OFFSET(#REF!,INT((ROW()-13)/2),0)),IF(ISBLANK(OFFSET('9. METAS'!$V$20,INT((ROW()-14)/2),0)),"",OFFSET('9. METAS'!$V$20,INT((ROW()-14)/2),0)))</f>
        <v>#REF!</v>
      </c>
      <c r="L175" s="136" t="e">
        <f ca="1">IF(MOD(ROW()-13,2)=0,IF(ISBLANK(OFFSET(#REF!,INT((ROW()-13)/2),0)),"",OFFSET(#REF!,INT((ROW()-13)/2),0)),IF(ISBLANK(OFFSET('9. METAS'!$W$20,INT((ROW()-14)/2),0)),"",OFFSET('9. METAS'!$W$20,INT((ROW()-14)/2),0)))</f>
        <v>#REF!</v>
      </c>
      <c r="M175" s="137" t="e">
        <f ca="1">IF(MOD(ROW()-13,2)=0,IF(ISBLANK(OFFSET(#REF!,INT((ROW()-13)/2),0)),"",OFFSET(#REF!,INT((ROW()-13)/2),0)),IF(ISBLANK(OFFSET('9. METAS'!$X$20,INT((ROW()-14)/2),0)),"",OFFSET('9. METAS'!$X$20,INT((ROW()-14)/2),0)))</f>
        <v>#REF!</v>
      </c>
      <c r="N175" s="536" t="str">
        <f t="shared" ref="N175" ca="1" si="158">IFERROR(J175/J176,"ND")</f>
        <v>ND</v>
      </c>
      <c r="O175" s="507" t="str">
        <f t="shared" ref="O175" ca="1" si="159">IFERROR(((J175+K175+L175)/H175),"ND")</f>
        <v>ND</v>
      </c>
      <c r="P175" s="538"/>
    </row>
    <row r="176" spans="3:16">
      <c r="C176" s="498"/>
      <c r="D176" s="488"/>
      <c r="E176" s="488"/>
      <c r="F176" s="490"/>
      <c r="G176" s="492"/>
      <c r="H176" s="535"/>
      <c r="I176" s="480"/>
      <c r="J176" s="135" t="str">
        <f ca="1">IF(MOD(ROW()-13,2)=0,IF(ISBLANK(OFFSET(#REF!,INT((ROW()-13)/2),0)),"",OFFSET(#REF!,INT((ROW()-13)/2),0)),IF(ISBLANK(OFFSET('9. METAS'!$U$20,INT((ROW()-14)/2),0)),"",OFFSET('9. METAS'!$U$20,INT((ROW()-14)/2),0)))</f>
        <v/>
      </c>
      <c r="K176" s="136" t="str">
        <f ca="1">IF(MOD(ROW()-13,2)=0,IF(ISBLANK(OFFSET(#REF!,INT((ROW()-13)/2),0)),"",OFFSET(#REF!,INT((ROW()-13)/2),0)),IF(ISBLANK(OFFSET('9. METAS'!$V$20,INT((ROW()-14)/2),0)),"",OFFSET('9. METAS'!$V$20,INT((ROW()-14)/2),0)))</f>
        <v/>
      </c>
      <c r="L176" s="136" t="str">
        <f ca="1">IF(MOD(ROW()-13,2)=0,IF(ISBLANK(OFFSET(#REF!,INT((ROW()-13)/2),0)),"",OFFSET(#REF!,INT((ROW()-13)/2),0)),IF(ISBLANK(OFFSET('9. METAS'!$W$20,INT((ROW()-14)/2),0)),"",OFFSET('9. METAS'!$W$20,INT((ROW()-14)/2),0)))</f>
        <v/>
      </c>
      <c r="M176" s="137" t="str">
        <f ca="1">IF(MOD(ROW()-13,2)=0,IF(ISBLANK(OFFSET(#REF!,INT((ROW()-13)/2),0)),"",OFFSET(#REF!,INT((ROW()-13)/2),0)),IF(ISBLANK(OFFSET('9. METAS'!$X$20,INT((ROW()-14)/2),0)),"",OFFSET('9. METAS'!$X$20,INT((ROW()-14)/2),0)))</f>
        <v/>
      </c>
      <c r="N176" s="537"/>
      <c r="O176" s="508"/>
      <c r="P176" s="539"/>
    </row>
    <row r="177" spans="3:16">
      <c r="C177" s="486" t="str">
        <f ca="1">IF(ISBLANK(OFFSET('5. Pp (3 años)'!$C$46,INT((ROW()-13)/2),0)),"",OFFSET('5. Pp (3 años)'!$C$46,INT((ROW()-13)/2),0))</f>
        <v/>
      </c>
      <c r="D177" s="488" t="str">
        <f ca="1">IF(ISBLANK(OFFSET('5. Pp (3 años)'!$D$46,INT((ROW()-13)/2),0)),"",OFFSET('5. Pp (3 años)'!$D$46,INT((ROW()-13)/2),0))</f>
        <v/>
      </c>
      <c r="E177" s="488" t="str">
        <f ca="1">IF(ISBLANK(OFFSET('5. Pp (3 años)'!$E$46,INT((ROW()-13)/2),0)),"",OFFSET('5. Pp (3 años)'!$E$46,INT((ROW()-13)/2),0))</f>
        <v/>
      </c>
      <c r="F177" s="490" t="str">
        <f ca="1">IF(ISBLANK(OFFSET('5. Pp (3 años)'!$K$46,INT((ROW()-13)/2),0)),"",OFFSET('5. Pp (3 años)'!$K$46,INT((ROW()-13)/2),0))</f>
        <v/>
      </c>
      <c r="G177" s="492" t="str">
        <f ca="1">IF(ISBLANK(OFFSET('5. Pp (3 años)'!$H$46,INT((ROW()-13)/2),0)),"",OFFSET('5. Pp (3 años)'!$H$46,INT((ROW()-13)/2),0))</f>
        <v/>
      </c>
      <c r="H177" s="535" t="str">
        <f ca="1">IF(ISBLANK(OFFSET('9. METAS'!$L$20,INT((ROW()-13)/2),0)),"",OFFSET('9. METAS'!$L$20,INT((ROW()-13)/2),0))</f>
        <v/>
      </c>
      <c r="I177" s="479"/>
      <c r="J177" s="135" t="e">
        <f ca="1">IF(MOD(ROW()-13,2)=0,IF(ISBLANK(OFFSET(#REF!,INT((ROW()-13)/2),0)),"",OFFSET(#REF!,INT((ROW()-13)/2),0)),IF(ISBLANK(OFFSET('9. METAS'!$U$20,INT((ROW()-14)/2),0)),"",OFFSET('9. METAS'!$U$20,INT((ROW()-14)/2),0)))</f>
        <v>#REF!</v>
      </c>
      <c r="K177" s="136" t="e">
        <f ca="1">IF(MOD(ROW()-13,2)=0,IF(ISBLANK(OFFSET(#REF!,INT((ROW()-13)/2),0)),"",OFFSET(#REF!,INT((ROW()-13)/2),0)),IF(ISBLANK(OFFSET('9. METAS'!$V$20,INT((ROW()-14)/2),0)),"",OFFSET('9. METAS'!$V$20,INT((ROW()-14)/2),0)))</f>
        <v>#REF!</v>
      </c>
      <c r="L177" s="136" t="e">
        <f ca="1">IF(MOD(ROW()-13,2)=0,IF(ISBLANK(OFFSET(#REF!,INT((ROW()-13)/2),0)),"",OFFSET(#REF!,INT((ROW()-13)/2),0)),IF(ISBLANK(OFFSET('9. METAS'!$W$20,INT((ROW()-14)/2),0)),"",OFFSET('9. METAS'!$W$20,INT((ROW()-14)/2),0)))</f>
        <v>#REF!</v>
      </c>
      <c r="M177" s="137" t="e">
        <f ca="1">IF(MOD(ROW()-13,2)=0,IF(ISBLANK(OFFSET(#REF!,INT((ROW()-13)/2),0)),"",OFFSET(#REF!,INT((ROW()-13)/2),0)),IF(ISBLANK(OFFSET('9. METAS'!$X$20,INT((ROW()-14)/2),0)),"",OFFSET('9. METAS'!$X$20,INT((ROW()-14)/2),0)))</f>
        <v>#REF!</v>
      </c>
      <c r="N177" s="536" t="str">
        <f t="shared" ref="N177" ca="1" si="160">IFERROR(J177/J178,"ND")</f>
        <v>ND</v>
      </c>
      <c r="O177" s="507" t="str">
        <f t="shared" ref="O177" ca="1" si="161">IFERROR(((J177+K177+L177)/H177),"ND")</f>
        <v>ND</v>
      </c>
      <c r="P177" s="538"/>
    </row>
    <row r="178" spans="3:16">
      <c r="C178" s="498"/>
      <c r="D178" s="488"/>
      <c r="E178" s="488"/>
      <c r="F178" s="490"/>
      <c r="G178" s="492"/>
      <c r="H178" s="535"/>
      <c r="I178" s="480"/>
      <c r="J178" s="135" t="str">
        <f ca="1">IF(MOD(ROW()-13,2)=0,IF(ISBLANK(OFFSET(#REF!,INT((ROW()-13)/2),0)),"",OFFSET(#REF!,INT((ROW()-13)/2),0)),IF(ISBLANK(OFFSET('9. METAS'!$U$20,INT((ROW()-14)/2),0)),"",OFFSET('9. METAS'!$U$20,INT((ROW()-14)/2),0)))</f>
        <v/>
      </c>
      <c r="K178" s="136" t="str">
        <f ca="1">IF(MOD(ROW()-13,2)=0,IF(ISBLANK(OFFSET(#REF!,INT((ROW()-13)/2),0)),"",OFFSET(#REF!,INT((ROW()-13)/2),0)),IF(ISBLANK(OFFSET('9. METAS'!$V$20,INT((ROW()-14)/2),0)),"",OFFSET('9. METAS'!$V$20,INT((ROW()-14)/2),0)))</f>
        <v/>
      </c>
      <c r="L178" s="136" t="str">
        <f ca="1">IF(MOD(ROW()-13,2)=0,IF(ISBLANK(OFFSET(#REF!,INT((ROW()-13)/2),0)),"",OFFSET(#REF!,INT((ROW()-13)/2),0)),IF(ISBLANK(OFFSET('9. METAS'!$W$20,INT((ROW()-14)/2),0)),"",OFFSET('9. METAS'!$W$20,INT((ROW()-14)/2),0)))</f>
        <v/>
      </c>
      <c r="M178" s="137" t="str">
        <f ca="1">IF(MOD(ROW()-13,2)=0,IF(ISBLANK(OFFSET(#REF!,INT((ROW()-13)/2),0)),"",OFFSET(#REF!,INT((ROW()-13)/2),0)),IF(ISBLANK(OFFSET('9. METAS'!$X$20,INT((ROW()-14)/2),0)),"",OFFSET('9. METAS'!$X$20,INT((ROW()-14)/2),0)))</f>
        <v/>
      </c>
      <c r="N178" s="537"/>
      <c r="O178" s="508"/>
      <c r="P178" s="539"/>
    </row>
    <row r="179" spans="3:16">
      <c r="C179" s="486" t="str">
        <f ca="1">IF(ISBLANK(OFFSET('5. Pp (3 años)'!$C$46,INT((ROW()-13)/2),0)),"",OFFSET('5. Pp (3 años)'!$C$46,INT((ROW()-13)/2),0))</f>
        <v/>
      </c>
      <c r="D179" s="488" t="str">
        <f ca="1">IF(ISBLANK(OFFSET('5. Pp (3 años)'!$D$46,INT((ROW()-13)/2),0)),"",OFFSET('5. Pp (3 años)'!$D$46,INT((ROW()-13)/2),0))</f>
        <v/>
      </c>
      <c r="E179" s="488" t="str">
        <f ca="1">IF(ISBLANK(OFFSET('5. Pp (3 años)'!$E$46,INT((ROW()-13)/2),0)),"",OFFSET('5. Pp (3 años)'!$E$46,INT((ROW()-13)/2),0))</f>
        <v/>
      </c>
      <c r="F179" s="490" t="str">
        <f ca="1">IF(ISBLANK(OFFSET('5. Pp (3 años)'!$K$46,INT((ROW()-13)/2),0)),"",OFFSET('5. Pp (3 años)'!$K$46,INT((ROW()-13)/2),0))</f>
        <v/>
      </c>
      <c r="G179" s="492" t="str">
        <f ca="1">IF(ISBLANK(OFFSET('5. Pp (3 años)'!$H$46,INT((ROW()-13)/2),0)),"",OFFSET('5. Pp (3 años)'!$H$46,INT((ROW()-13)/2),0))</f>
        <v/>
      </c>
      <c r="H179" s="535" t="str">
        <f ca="1">IF(ISBLANK(OFFSET('9. METAS'!$L$20,INT((ROW()-13)/2),0)),"",OFFSET('9. METAS'!$L$20,INT((ROW()-13)/2),0))</f>
        <v/>
      </c>
      <c r="I179" s="479"/>
      <c r="J179" s="135" t="e">
        <f ca="1">IF(MOD(ROW()-13,2)=0,IF(ISBLANK(OFFSET(#REF!,INT((ROW()-13)/2),0)),"",OFFSET(#REF!,INT((ROW()-13)/2),0)),IF(ISBLANK(OFFSET('9. METAS'!$U$20,INT((ROW()-14)/2),0)),"",OFFSET('9. METAS'!$U$20,INT((ROW()-14)/2),0)))</f>
        <v>#REF!</v>
      </c>
      <c r="K179" s="136" t="e">
        <f ca="1">IF(MOD(ROW()-13,2)=0,IF(ISBLANK(OFFSET(#REF!,INT((ROW()-13)/2),0)),"",OFFSET(#REF!,INT((ROW()-13)/2),0)),IF(ISBLANK(OFFSET('9. METAS'!$V$20,INT((ROW()-14)/2),0)),"",OFFSET('9. METAS'!$V$20,INT((ROW()-14)/2),0)))</f>
        <v>#REF!</v>
      </c>
      <c r="L179" s="136" t="e">
        <f ca="1">IF(MOD(ROW()-13,2)=0,IF(ISBLANK(OFFSET(#REF!,INT((ROW()-13)/2),0)),"",OFFSET(#REF!,INT((ROW()-13)/2),0)),IF(ISBLANK(OFFSET('9. METAS'!$W$20,INT((ROW()-14)/2),0)),"",OFFSET('9. METAS'!$W$20,INT((ROW()-14)/2),0)))</f>
        <v>#REF!</v>
      </c>
      <c r="M179" s="137" t="e">
        <f ca="1">IF(MOD(ROW()-13,2)=0,IF(ISBLANK(OFFSET(#REF!,INT((ROW()-13)/2),0)),"",OFFSET(#REF!,INT((ROW()-13)/2),0)),IF(ISBLANK(OFFSET('9. METAS'!$X$20,INT((ROW()-14)/2),0)),"",OFFSET('9. METAS'!$X$20,INT((ROW()-14)/2),0)))</f>
        <v>#REF!</v>
      </c>
      <c r="N179" s="536" t="str">
        <f t="shared" ref="N179" ca="1" si="162">IFERROR(J179/J180,"ND")</f>
        <v>ND</v>
      </c>
      <c r="O179" s="507" t="str">
        <f t="shared" ref="O179" ca="1" si="163">IFERROR(((J179+K179+L179)/H179),"ND")</f>
        <v>ND</v>
      </c>
      <c r="P179" s="538"/>
    </row>
    <row r="180" spans="3:16">
      <c r="C180" s="498"/>
      <c r="D180" s="488"/>
      <c r="E180" s="488"/>
      <c r="F180" s="490"/>
      <c r="G180" s="492"/>
      <c r="H180" s="535"/>
      <c r="I180" s="480"/>
      <c r="J180" s="135" t="str">
        <f ca="1">IF(MOD(ROW()-13,2)=0,IF(ISBLANK(OFFSET(#REF!,INT((ROW()-13)/2),0)),"",OFFSET(#REF!,INT((ROW()-13)/2),0)),IF(ISBLANK(OFFSET('9. METAS'!$U$20,INT((ROW()-14)/2),0)),"",OFFSET('9. METAS'!$U$20,INT((ROW()-14)/2),0)))</f>
        <v/>
      </c>
      <c r="K180" s="136" t="str">
        <f ca="1">IF(MOD(ROW()-13,2)=0,IF(ISBLANK(OFFSET(#REF!,INT((ROW()-13)/2),0)),"",OFFSET(#REF!,INT((ROW()-13)/2),0)),IF(ISBLANK(OFFSET('9. METAS'!$V$20,INT((ROW()-14)/2),0)),"",OFFSET('9. METAS'!$V$20,INT((ROW()-14)/2),0)))</f>
        <v/>
      </c>
      <c r="L180" s="136" t="str">
        <f ca="1">IF(MOD(ROW()-13,2)=0,IF(ISBLANK(OFFSET(#REF!,INT((ROW()-13)/2),0)),"",OFFSET(#REF!,INT((ROW()-13)/2),0)),IF(ISBLANK(OFFSET('9. METAS'!$W$20,INT((ROW()-14)/2),0)),"",OFFSET('9. METAS'!$W$20,INT((ROW()-14)/2),0)))</f>
        <v/>
      </c>
      <c r="M180" s="137" t="str">
        <f ca="1">IF(MOD(ROW()-13,2)=0,IF(ISBLANK(OFFSET(#REF!,INT((ROW()-13)/2),0)),"",OFFSET(#REF!,INT((ROW()-13)/2),0)),IF(ISBLANK(OFFSET('9. METAS'!$X$20,INT((ROW()-14)/2),0)),"",OFFSET('9. METAS'!$X$20,INT((ROW()-14)/2),0)))</f>
        <v/>
      </c>
      <c r="N180" s="537"/>
      <c r="O180" s="508"/>
      <c r="P180" s="539"/>
    </row>
    <row r="181" spans="3:16">
      <c r="C181" s="486" t="str">
        <f ca="1">IF(ISBLANK(OFFSET('5. Pp (3 años)'!$C$46,INT((ROW()-13)/2),0)),"",OFFSET('5. Pp (3 años)'!$C$46,INT((ROW()-13)/2),0))</f>
        <v/>
      </c>
      <c r="D181" s="488" t="str">
        <f ca="1">IF(ISBLANK(OFFSET('5. Pp (3 años)'!$D$46,INT((ROW()-13)/2),0)),"",OFFSET('5. Pp (3 años)'!$D$46,INT((ROW()-13)/2),0))</f>
        <v/>
      </c>
      <c r="E181" s="488" t="str">
        <f ca="1">IF(ISBLANK(OFFSET('5. Pp (3 años)'!$E$46,INT((ROW()-13)/2),0)),"",OFFSET('5. Pp (3 años)'!$E$46,INT((ROW()-13)/2),0))</f>
        <v/>
      </c>
      <c r="F181" s="490" t="str">
        <f ca="1">IF(ISBLANK(OFFSET('5. Pp (3 años)'!$K$46,INT((ROW()-13)/2),0)),"",OFFSET('5. Pp (3 años)'!$K$46,INT((ROW()-13)/2),0))</f>
        <v/>
      </c>
      <c r="G181" s="492" t="str">
        <f ca="1">IF(ISBLANK(OFFSET('5. Pp (3 años)'!$H$46,INT((ROW()-13)/2),0)),"",OFFSET('5. Pp (3 años)'!$H$46,INT((ROW()-13)/2),0))</f>
        <v/>
      </c>
      <c r="H181" s="535" t="str">
        <f ca="1">IF(ISBLANK(OFFSET('9. METAS'!$L$20,INT((ROW()-13)/2),0)),"",OFFSET('9. METAS'!$L$20,INT((ROW()-13)/2),0))</f>
        <v/>
      </c>
      <c r="I181" s="479"/>
      <c r="J181" s="135" t="e">
        <f ca="1">IF(MOD(ROW()-13,2)=0,IF(ISBLANK(OFFSET(#REF!,INT((ROW()-13)/2),0)),"",OFFSET(#REF!,INT((ROW()-13)/2),0)),IF(ISBLANK(OFFSET('9. METAS'!$U$20,INT((ROW()-14)/2),0)),"",OFFSET('9. METAS'!$U$20,INT((ROW()-14)/2),0)))</f>
        <v>#REF!</v>
      </c>
      <c r="K181" s="136" t="e">
        <f ca="1">IF(MOD(ROW()-13,2)=0,IF(ISBLANK(OFFSET(#REF!,INT((ROW()-13)/2),0)),"",OFFSET(#REF!,INT((ROW()-13)/2),0)),IF(ISBLANK(OFFSET('9. METAS'!$V$20,INT((ROW()-14)/2),0)),"",OFFSET('9. METAS'!$V$20,INT((ROW()-14)/2),0)))</f>
        <v>#REF!</v>
      </c>
      <c r="L181" s="136" t="e">
        <f ca="1">IF(MOD(ROW()-13,2)=0,IF(ISBLANK(OFFSET(#REF!,INT((ROW()-13)/2),0)),"",OFFSET(#REF!,INT((ROW()-13)/2),0)),IF(ISBLANK(OFFSET('9. METAS'!$W$20,INT((ROW()-14)/2),0)),"",OFFSET('9. METAS'!$W$20,INT((ROW()-14)/2),0)))</f>
        <v>#REF!</v>
      </c>
      <c r="M181" s="137" t="e">
        <f ca="1">IF(MOD(ROW()-13,2)=0,IF(ISBLANK(OFFSET(#REF!,INT((ROW()-13)/2),0)),"",OFFSET(#REF!,INT((ROW()-13)/2),0)),IF(ISBLANK(OFFSET('9. METAS'!$X$20,INT((ROW()-14)/2),0)),"",OFFSET('9. METAS'!$X$20,INT((ROW()-14)/2),0)))</f>
        <v>#REF!</v>
      </c>
      <c r="N181" s="536" t="str">
        <f t="shared" ref="N181" ca="1" si="164">IFERROR(J181/J182,"ND")</f>
        <v>ND</v>
      </c>
      <c r="O181" s="507" t="str">
        <f t="shared" ref="O181" ca="1" si="165">IFERROR(((J181+K181+L181)/H181),"ND")</f>
        <v>ND</v>
      </c>
      <c r="P181" s="538"/>
    </row>
    <row r="182" spans="3:16">
      <c r="C182" s="498"/>
      <c r="D182" s="488"/>
      <c r="E182" s="488"/>
      <c r="F182" s="490"/>
      <c r="G182" s="492"/>
      <c r="H182" s="535"/>
      <c r="I182" s="480"/>
      <c r="J182" s="135" t="str">
        <f ca="1">IF(MOD(ROW()-13,2)=0,IF(ISBLANK(OFFSET(#REF!,INT((ROW()-13)/2),0)),"",OFFSET(#REF!,INT((ROW()-13)/2),0)),IF(ISBLANK(OFFSET('9. METAS'!$U$20,INT((ROW()-14)/2),0)),"",OFFSET('9. METAS'!$U$20,INT((ROW()-14)/2),0)))</f>
        <v/>
      </c>
      <c r="K182" s="136" t="str">
        <f ca="1">IF(MOD(ROW()-13,2)=0,IF(ISBLANK(OFFSET(#REF!,INT((ROW()-13)/2),0)),"",OFFSET(#REF!,INT((ROW()-13)/2),0)),IF(ISBLANK(OFFSET('9. METAS'!$V$20,INT((ROW()-14)/2),0)),"",OFFSET('9. METAS'!$V$20,INT((ROW()-14)/2),0)))</f>
        <v/>
      </c>
      <c r="L182" s="136" t="str">
        <f ca="1">IF(MOD(ROW()-13,2)=0,IF(ISBLANK(OFFSET(#REF!,INT((ROW()-13)/2),0)),"",OFFSET(#REF!,INT((ROW()-13)/2),0)),IF(ISBLANK(OFFSET('9. METAS'!$W$20,INT((ROW()-14)/2),0)),"",OFFSET('9. METAS'!$W$20,INT((ROW()-14)/2),0)))</f>
        <v/>
      </c>
      <c r="M182" s="137" t="str">
        <f ca="1">IF(MOD(ROW()-13,2)=0,IF(ISBLANK(OFFSET(#REF!,INT((ROW()-13)/2),0)),"",OFFSET(#REF!,INT((ROW()-13)/2),0)),IF(ISBLANK(OFFSET('9. METAS'!$X$20,INT((ROW()-14)/2),0)),"",OFFSET('9. METAS'!$X$20,INT((ROW()-14)/2),0)))</f>
        <v/>
      </c>
      <c r="N182" s="537"/>
      <c r="O182" s="508"/>
      <c r="P182" s="539"/>
    </row>
    <row r="183" spans="3:16">
      <c r="C183" s="486" t="str">
        <f ca="1">IF(ISBLANK(OFFSET('5. Pp (3 años)'!$C$46,INT((ROW()-13)/2),0)),"",OFFSET('5. Pp (3 años)'!$C$46,INT((ROW()-13)/2),0))</f>
        <v/>
      </c>
      <c r="D183" s="488" t="str">
        <f ca="1">IF(ISBLANK(OFFSET('5. Pp (3 años)'!$D$46,INT((ROW()-13)/2),0)),"",OFFSET('5. Pp (3 años)'!$D$46,INT((ROW()-13)/2),0))</f>
        <v/>
      </c>
      <c r="E183" s="488" t="str">
        <f ca="1">IF(ISBLANK(OFFSET('5. Pp (3 años)'!$E$46,INT((ROW()-13)/2),0)),"",OFFSET('5. Pp (3 años)'!$E$46,INT((ROW()-13)/2),0))</f>
        <v/>
      </c>
      <c r="F183" s="490" t="str">
        <f ca="1">IF(ISBLANK(OFFSET('5. Pp (3 años)'!$K$46,INT((ROW()-13)/2),0)),"",OFFSET('5. Pp (3 años)'!$K$46,INT((ROW()-13)/2),0))</f>
        <v/>
      </c>
      <c r="G183" s="492" t="str">
        <f ca="1">IF(ISBLANK(OFFSET('5. Pp (3 años)'!$H$46,INT((ROW()-13)/2),0)),"",OFFSET('5. Pp (3 años)'!$H$46,INT((ROW()-13)/2),0))</f>
        <v/>
      </c>
      <c r="H183" s="535" t="str">
        <f ca="1">IF(ISBLANK(OFFSET('9. METAS'!$L$20,INT((ROW()-13)/2),0)),"",OFFSET('9. METAS'!$L$20,INT((ROW()-13)/2),0))</f>
        <v/>
      </c>
      <c r="I183" s="479"/>
      <c r="J183" s="135" t="e">
        <f ca="1">IF(MOD(ROW()-13,2)=0,IF(ISBLANK(OFFSET(#REF!,INT((ROW()-13)/2),0)),"",OFFSET(#REF!,INT((ROW()-13)/2),0)),IF(ISBLANK(OFFSET('9. METAS'!$U$20,INT((ROW()-14)/2),0)),"",OFFSET('9. METAS'!$U$20,INT((ROW()-14)/2),0)))</f>
        <v>#REF!</v>
      </c>
      <c r="K183" s="136" t="e">
        <f ca="1">IF(MOD(ROW()-13,2)=0,IF(ISBLANK(OFFSET(#REF!,INT((ROW()-13)/2),0)),"",OFFSET(#REF!,INT((ROW()-13)/2),0)),IF(ISBLANK(OFFSET('9. METAS'!$V$20,INT((ROW()-14)/2),0)),"",OFFSET('9. METAS'!$V$20,INT((ROW()-14)/2),0)))</f>
        <v>#REF!</v>
      </c>
      <c r="L183" s="136" t="e">
        <f ca="1">IF(MOD(ROW()-13,2)=0,IF(ISBLANK(OFFSET(#REF!,INT((ROW()-13)/2),0)),"",OFFSET(#REF!,INT((ROW()-13)/2),0)),IF(ISBLANK(OFFSET('9. METAS'!$W$20,INT((ROW()-14)/2),0)),"",OFFSET('9. METAS'!$W$20,INT((ROW()-14)/2),0)))</f>
        <v>#REF!</v>
      </c>
      <c r="M183" s="137" t="e">
        <f ca="1">IF(MOD(ROW()-13,2)=0,IF(ISBLANK(OFFSET(#REF!,INT((ROW()-13)/2),0)),"",OFFSET(#REF!,INT((ROW()-13)/2),0)),IF(ISBLANK(OFFSET('9. METAS'!$X$20,INT((ROW()-14)/2),0)),"",OFFSET('9. METAS'!$X$20,INT((ROW()-14)/2),0)))</f>
        <v>#REF!</v>
      </c>
      <c r="N183" s="536" t="str">
        <f t="shared" ref="N183" ca="1" si="166">IFERROR(J183/J184,"ND")</f>
        <v>ND</v>
      </c>
      <c r="O183" s="507" t="str">
        <f t="shared" ref="O183" ca="1" si="167">IFERROR(((J183+K183+L183)/H183),"ND")</f>
        <v>ND</v>
      </c>
      <c r="P183" s="538"/>
    </row>
    <row r="184" spans="3:16">
      <c r="C184" s="498"/>
      <c r="D184" s="488"/>
      <c r="E184" s="488"/>
      <c r="F184" s="490"/>
      <c r="G184" s="492"/>
      <c r="H184" s="535"/>
      <c r="I184" s="480"/>
      <c r="J184" s="135" t="str">
        <f ca="1">IF(MOD(ROW()-13,2)=0,IF(ISBLANK(OFFSET(#REF!,INT((ROW()-13)/2),0)),"",OFFSET(#REF!,INT((ROW()-13)/2),0)),IF(ISBLANK(OFFSET('9. METAS'!$U$20,INT((ROW()-14)/2),0)),"",OFFSET('9. METAS'!$U$20,INT((ROW()-14)/2),0)))</f>
        <v/>
      </c>
      <c r="K184" s="136" t="str">
        <f ca="1">IF(MOD(ROW()-13,2)=0,IF(ISBLANK(OFFSET(#REF!,INT((ROW()-13)/2),0)),"",OFFSET(#REF!,INT((ROW()-13)/2),0)),IF(ISBLANK(OFFSET('9. METAS'!$V$20,INT((ROW()-14)/2),0)),"",OFFSET('9. METAS'!$V$20,INT((ROW()-14)/2),0)))</f>
        <v/>
      </c>
      <c r="L184" s="136" t="str">
        <f ca="1">IF(MOD(ROW()-13,2)=0,IF(ISBLANK(OFFSET(#REF!,INT((ROW()-13)/2),0)),"",OFFSET(#REF!,INT((ROW()-13)/2),0)),IF(ISBLANK(OFFSET('9. METAS'!$W$20,INT((ROW()-14)/2),0)),"",OFFSET('9. METAS'!$W$20,INT((ROW()-14)/2),0)))</f>
        <v/>
      </c>
      <c r="M184" s="137" t="str">
        <f ca="1">IF(MOD(ROW()-13,2)=0,IF(ISBLANK(OFFSET(#REF!,INT((ROW()-13)/2),0)),"",OFFSET(#REF!,INT((ROW()-13)/2),0)),IF(ISBLANK(OFFSET('9. METAS'!$X$20,INT((ROW()-14)/2),0)),"",OFFSET('9. METAS'!$X$20,INT((ROW()-14)/2),0)))</f>
        <v/>
      </c>
      <c r="N184" s="537"/>
      <c r="O184" s="508"/>
      <c r="P184" s="539"/>
    </row>
    <row r="185" spans="3:16">
      <c r="C185" s="486" t="str">
        <f ca="1">IF(ISBLANK(OFFSET('5. Pp (3 años)'!$C$46,INT((ROW()-13)/2),0)),"",OFFSET('5. Pp (3 años)'!$C$46,INT((ROW()-13)/2),0))</f>
        <v/>
      </c>
      <c r="D185" s="488" t="str">
        <f ca="1">IF(ISBLANK(OFFSET('5. Pp (3 años)'!$D$46,INT((ROW()-13)/2),0)),"",OFFSET('5. Pp (3 años)'!$D$46,INT((ROW()-13)/2),0))</f>
        <v/>
      </c>
      <c r="E185" s="488" t="str">
        <f ca="1">IF(ISBLANK(OFFSET('5. Pp (3 años)'!$E$46,INT((ROW()-13)/2),0)),"",OFFSET('5. Pp (3 años)'!$E$46,INT((ROW()-13)/2),0))</f>
        <v/>
      </c>
      <c r="F185" s="490" t="str">
        <f ca="1">IF(ISBLANK(OFFSET('5. Pp (3 años)'!$K$46,INT((ROW()-13)/2),0)),"",OFFSET('5. Pp (3 años)'!$K$46,INT((ROW()-13)/2),0))</f>
        <v/>
      </c>
      <c r="G185" s="492" t="str">
        <f ca="1">IF(ISBLANK(OFFSET('5. Pp (3 años)'!$H$46,INT((ROW()-13)/2),0)),"",OFFSET('5. Pp (3 años)'!$H$46,INT((ROW()-13)/2),0))</f>
        <v/>
      </c>
      <c r="H185" s="535" t="str">
        <f ca="1">IF(ISBLANK(OFFSET('9. METAS'!$L$20,INT((ROW()-13)/2),0)),"",OFFSET('9. METAS'!$L$20,INT((ROW()-13)/2),0))</f>
        <v/>
      </c>
      <c r="I185" s="479"/>
      <c r="J185" s="135" t="e">
        <f ca="1">IF(MOD(ROW()-13,2)=0,IF(ISBLANK(OFFSET(#REF!,INT((ROW()-13)/2),0)),"",OFFSET(#REF!,INT((ROW()-13)/2),0)),IF(ISBLANK(OFFSET('9. METAS'!$U$20,INT((ROW()-14)/2),0)),"",OFFSET('9. METAS'!$U$20,INT((ROW()-14)/2),0)))</f>
        <v>#REF!</v>
      </c>
      <c r="K185" s="136" t="e">
        <f ca="1">IF(MOD(ROW()-13,2)=0,IF(ISBLANK(OFFSET(#REF!,INT((ROW()-13)/2),0)),"",OFFSET(#REF!,INT((ROW()-13)/2),0)),IF(ISBLANK(OFFSET('9. METAS'!$V$20,INT((ROW()-14)/2),0)),"",OFFSET('9. METAS'!$V$20,INT((ROW()-14)/2),0)))</f>
        <v>#REF!</v>
      </c>
      <c r="L185" s="136" t="e">
        <f ca="1">IF(MOD(ROW()-13,2)=0,IF(ISBLANK(OFFSET(#REF!,INT((ROW()-13)/2),0)),"",OFFSET(#REF!,INT((ROW()-13)/2),0)),IF(ISBLANK(OFFSET('9. METAS'!$W$20,INT((ROW()-14)/2),0)),"",OFFSET('9. METAS'!$W$20,INT((ROW()-14)/2),0)))</f>
        <v>#REF!</v>
      </c>
      <c r="M185" s="137" t="e">
        <f ca="1">IF(MOD(ROW()-13,2)=0,IF(ISBLANK(OFFSET(#REF!,INT((ROW()-13)/2),0)),"",OFFSET(#REF!,INT((ROW()-13)/2),0)),IF(ISBLANK(OFFSET('9. METAS'!$X$20,INT((ROW()-14)/2),0)),"",OFFSET('9. METAS'!$X$20,INT((ROW()-14)/2),0)))</f>
        <v>#REF!</v>
      </c>
      <c r="N185" s="536" t="str">
        <f t="shared" ref="N185" ca="1" si="168">IFERROR(J185/J186,"ND")</f>
        <v>ND</v>
      </c>
      <c r="O185" s="507" t="str">
        <f t="shared" ref="O185" ca="1" si="169">IFERROR(((J185+K185+L185)/H185),"ND")</f>
        <v>ND</v>
      </c>
      <c r="P185" s="538"/>
    </row>
    <row r="186" spans="3:16">
      <c r="C186" s="498"/>
      <c r="D186" s="488"/>
      <c r="E186" s="488"/>
      <c r="F186" s="490"/>
      <c r="G186" s="492"/>
      <c r="H186" s="535"/>
      <c r="I186" s="480"/>
      <c r="J186" s="135" t="str">
        <f ca="1">IF(MOD(ROW()-13,2)=0,IF(ISBLANK(OFFSET(#REF!,INT((ROW()-13)/2),0)),"",OFFSET(#REF!,INT((ROW()-13)/2),0)),IF(ISBLANK(OFFSET('9. METAS'!$U$20,INT((ROW()-14)/2),0)),"",OFFSET('9. METAS'!$U$20,INT((ROW()-14)/2),0)))</f>
        <v/>
      </c>
      <c r="K186" s="136" t="str">
        <f ca="1">IF(MOD(ROW()-13,2)=0,IF(ISBLANK(OFFSET(#REF!,INT((ROW()-13)/2),0)),"",OFFSET(#REF!,INT((ROW()-13)/2),0)),IF(ISBLANK(OFFSET('9. METAS'!$V$20,INT((ROW()-14)/2),0)),"",OFFSET('9. METAS'!$V$20,INT((ROW()-14)/2),0)))</f>
        <v/>
      </c>
      <c r="L186" s="136" t="str">
        <f ca="1">IF(MOD(ROW()-13,2)=0,IF(ISBLANK(OFFSET(#REF!,INT((ROW()-13)/2),0)),"",OFFSET(#REF!,INT((ROW()-13)/2),0)),IF(ISBLANK(OFFSET('9. METAS'!$W$20,INT((ROW()-14)/2),0)),"",OFFSET('9. METAS'!$W$20,INT((ROW()-14)/2),0)))</f>
        <v/>
      </c>
      <c r="M186" s="137" t="str">
        <f ca="1">IF(MOD(ROW()-13,2)=0,IF(ISBLANK(OFFSET(#REF!,INT((ROW()-13)/2),0)),"",OFFSET(#REF!,INT((ROW()-13)/2),0)),IF(ISBLANK(OFFSET('9. METAS'!$X$20,INT((ROW()-14)/2),0)),"",OFFSET('9. METAS'!$X$20,INT((ROW()-14)/2),0)))</f>
        <v/>
      </c>
      <c r="N186" s="537"/>
      <c r="O186" s="508"/>
      <c r="P186" s="539"/>
    </row>
    <row r="187" spans="3:16">
      <c r="C187" s="486" t="str">
        <f ca="1">IF(ISBLANK(OFFSET('5. Pp (3 años)'!$C$46,INT((ROW()-13)/2),0)),"",OFFSET('5. Pp (3 años)'!$C$46,INT((ROW()-13)/2),0))</f>
        <v/>
      </c>
      <c r="D187" s="488" t="str">
        <f ca="1">IF(ISBLANK(OFFSET('5. Pp (3 años)'!$D$46,INT((ROW()-13)/2),0)),"",OFFSET('5. Pp (3 años)'!$D$46,INT((ROW()-13)/2),0))</f>
        <v/>
      </c>
      <c r="E187" s="488" t="str">
        <f ca="1">IF(ISBLANK(OFFSET('5. Pp (3 años)'!$E$46,INT((ROW()-13)/2),0)),"",OFFSET('5. Pp (3 años)'!$E$46,INT((ROW()-13)/2),0))</f>
        <v/>
      </c>
      <c r="F187" s="490" t="str">
        <f ca="1">IF(ISBLANK(OFFSET('5. Pp (3 años)'!$K$46,INT((ROW()-13)/2),0)),"",OFFSET('5. Pp (3 años)'!$K$46,INT((ROW()-13)/2),0))</f>
        <v/>
      </c>
      <c r="G187" s="492" t="str">
        <f ca="1">IF(ISBLANK(OFFSET('5. Pp (3 años)'!$H$46,INT((ROW()-13)/2),0)),"",OFFSET('5. Pp (3 años)'!$H$46,INT((ROW()-13)/2),0))</f>
        <v/>
      </c>
      <c r="H187" s="535" t="str">
        <f ca="1">IF(ISBLANK(OFFSET('9. METAS'!$L$20,INT((ROW()-13)/2),0)),"",OFFSET('9. METAS'!$L$20,INT((ROW()-13)/2),0))</f>
        <v/>
      </c>
      <c r="I187" s="479"/>
      <c r="J187" s="135" t="e">
        <f ca="1">IF(MOD(ROW()-13,2)=0,IF(ISBLANK(OFFSET(#REF!,INT((ROW()-13)/2),0)),"",OFFSET(#REF!,INT((ROW()-13)/2),0)),IF(ISBLANK(OFFSET('9. METAS'!$U$20,INT((ROW()-14)/2),0)),"",OFFSET('9. METAS'!$U$20,INT((ROW()-14)/2),0)))</f>
        <v>#REF!</v>
      </c>
      <c r="K187" s="136" t="e">
        <f ca="1">IF(MOD(ROW()-13,2)=0,IF(ISBLANK(OFFSET(#REF!,INT((ROW()-13)/2),0)),"",OFFSET(#REF!,INT((ROW()-13)/2),0)),IF(ISBLANK(OFFSET('9. METAS'!$V$20,INT((ROW()-14)/2),0)),"",OFFSET('9. METAS'!$V$20,INT((ROW()-14)/2),0)))</f>
        <v>#REF!</v>
      </c>
      <c r="L187" s="136" t="e">
        <f ca="1">IF(MOD(ROW()-13,2)=0,IF(ISBLANK(OFFSET(#REF!,INT((ROW()-13)/2),0)),"",OFFSET(#REF!,INT((ROW()-13)/2),0)),IF(ISBLANK(OFFSET('9. METAS'!$W$20,INT((ROW()-14)/2),0)),"",OFFSET('9. METAS'!$W$20,INT((ROW()-14)/2),0)))</f>
        <v>#REF!</v>
      </c>
      <c r="M187" s="137" t="e">
        <f ca="1">IF(MOD(ROW()-13,2)=0,IF(ISBLANK(OFFSET(#REF!,INT((ROW()-13)/2),0)),"",OFFSET(#REF!,INT((ROW()-13)/2),0)),IF(ISBLANK(OFFSET('9. METAS'!$X$20,INT((ROW()-14)/2),0)),"",OFFSET('9. METAS'!$X$20,INT((ROW()-14)/2),0)))</f>
        <v>#REF!</v>
      </c>
      <c r="N187" s="536" t="str">
        <f t="shared" ref="N187" ca="1" si="170">IFERROR(J187/J188,"ND")</f>
        <v>ND</v>
      </c>
      <c r="O187" s="507" t="str">
        <f t="shared" ref="O187" ca="1" si="171">IFERROR(((J187+K187+L187)/H187),"ND")</f>
        <v>ND</v>
      </c>
      <c r="P187" s="538"/>
    </row>
    <row r="188" spans="3:16">
      <c r="C188" s="498"/>
      <c r="D188" s="488"/>
      <c r="E188" s="488"/>
      <c r="F188" s="490"/>
      <c r="G188" s="492"/>
      <c r="H188" s="535"/>
      <c r="I188" s="480"/>
      <c r="J188" s="135" t="str">
        <f ca="1">IF(MOD(ROW()-13,2)=0,IF(ISBLANK(OFFSET(#REF!,INT((ROW()-13)/2),0)),"",OFFSET(#REF!,INT((ROW()-13)/2),0)),IF(ISBLANK(OFFSET('9. METAS'!$U$20,INT((ROW()-14)/2),0)),"",OFFSET('9. METAS'!$U$20,INT((ROW()-14)/2),0)))</f>
        <v/>
      </c>
      <c r="K188" s="136" t="str">
        <f ca="1">IF(MOD(ROW()-13,2)=0,IF(ISBLANK(OFFSET(#REF!,INT((ROW()-13)/2),0)),"",OFFSET(#REF!,INT((ROW()-13)/2),0)),IF(ISBLANK(OFFSET('9. METAS'!$V$20,INT((ROW()-14)/2),0)),"",OFFSET('9. METAS'!$V$20,INT((ROW()-14)/2),0)))</f>
        <v/>
      </c>
      <c r="L188" s="136" t="str">
        <f ca="1">IF(MOD(ROW()-13,2)=0,IF(ISBLANK(OFFSET(#REF!,INT((ROW()-13)/2),0)),"",OFFSET(#REF!,INT((ROW()-13)/2),0)),IF(ISBLANK(OFFSET('9. METAS'!$W$20,INT((ROW()-14)/2),0)),"",OFFSET('9. METAS'!$W$20,INT((ROW()-14)/2),0)))</f>
        <v/>
      </c>
      <c r="M188" s="137" t="str">
        <f ca="1">IF(MOD(ROW()-13,2)=0,IF(ISBLANK(OFFSET(#REF!,INT((ROW()-13)/2),0)),"",OFFSET(#REF!,INT((ROW()-13)/2),0)),IF(ISBLANK(OFFSET('9. METAS'!$X$20,INT((ROW()-14)/2),0)),"",OFFSET('9. METAS'!$X$20,INT((ROW()-14)/2),0)))</f>
        <v/>
      </c>
      <c r="N188" s="537"/>
      <c r="O188" s="508"/>
      <c r="P188" s="539"/>
    </row>
    <row r="189" spans="3:16">
      <c r="C189" s="486" t="str">
        <f ca="1">IF(ISBLANK(OFFSET('5. Pp (3 años)'!$C$46,INT((ROW()-13)/2),0)),"",OFFSET('5. Pp (3 años)'!$C$46,INT((ROW()-13)/2),0))</f>
        <v/>
      </c>
      <c r="D189" s="488" t="str">
        <f ca="1">IF(ISBLANK(OFFSET('5. Pp (3 años)'!$D$46,INT((ROW()-13)/2),0)),"",OFFSET('5. Pp (3 años)'!$D$46,INT((ROW()-13)/2),0))</f>
        <v/>
      </c>
      <c r="E189" s="488" t="str">
        <f ca="1">IF(ISBLANK(OFFSET('5. Pp (3 años)'!$E$46,INT((ROW()-13)/2),0)),"",OFFSET('5. Pp (3 años)'!$E$46,INT((ROW()-13)/2),0))</f>
        <v/>
      </c>
      <c r="F189" s="490" t="str">
        <f ca="1">IF(ISBLANK(OFFSET('5. Pp (3 años)'!$K$46,INT((ROW()-13)/2),0)),"",OFFSET('5. Pp (3 años)'!$K$46,INT((ROW()-13)/2),0))</f>
        <v/>
      </c>
      <c r="G189" s="492" t="str">
        <f ca="1">IF(ISBLANK(OFFSET('5. Pp (3 años)'!$H$46,INT((ROW()-13)/2),0)),"",OFFSET('5. Pp (3 años)'!$H$46,INT((ROW()-13)/2),0))</f>
        <v/>
      </c>
      <c r="H189" s="535" t="str">
        <f ca="1">IF(ISBLANK(OFFSET('9. METAS'!$L$20,INT((ROW()-13)/2),0)),"",OFFSET('9. METAS'!$L$20,INT((ROW()-13)/2),0))</f>
        <v/>
      </c>
      <c r="I189" s="479"/>
      <c r="J189" s="135" t="e">
        <f ca="1">IF(MOD(ROW()-13,2)=0,IF(ISBLANK(OFFSET(#REF!,INT((ROW()-13)/2),0)),"",OFFSET(#REF!,INT((ROW()-13)/2),0)),IF(ISBLANK(OFFSET('9. METAS'!$U$20,INT((ROW()-14)/2),0)),"",OFFSET('9. METAS'!$U$20,INT((ROW()-14)/2),0)))</f>
        <v>#REF!</v>
      </c>
      <c r="K189" s="136" t="e">
        <f ca="1">IF(MOD(ROW()-13,2)=0,IF(ISBLANK(OFFSET(#REF!,INT((ROW()-13)/2),0)),"",OFFSET(#REF!,INT((ROW()-13)/2),0)),IF(ISBLANK(OFFSET('9. METAS'!$V$20,INT((ROW()-14)/2),0)),"",OFFSET('9. METAS'!$V$20,INT((ROW()-14)/2),0)))</f>
        <v>#REF!</v>
      </c>
      <c r="L189" s="136" t="e">
        <f ca="1">IF(MOD(ROW()-13,2)=0,IF(ISBLANK(OFFSET(#REF!,INT((ROW()-13)/2),0)),"",OFFSET(#REF!,INT((ROW()-13)/2),0)),IF(ISBLANK(OFFSET('9. METAS'!$W$20,INT((ROW()-14)/2),0)),"",OFFSET('9. METAS'!$W$20,INT((ROW()-14)/2),0)))</f>
        <v>#REF!</v>
      </c>
      <c r="M189" s="137" t="e">
        <f ca="1">IF(MOD(ROW()-13,2)=0,IF(ISBLANK(OFFSET(#REF!,INT((ROW()-13)/2),0)),"",OFFSET(#REF!,INT((ROW()-13)/2),0)),IF(ISBLANK(OFFSET('9. METAS'!$X$20,INT((ROW()-14)/2),0)),"",OFFSET('9. METAS'!$X$20,INT((ROW()-14)/2),0)))</f>
        <v>#REF!</v>
      </c>
      <c r="N189" s="536" t="str">
        <f t="shared" ref="N189" ca="1" si="172">IFERROR(J189/J190,"ND")</f>
        <v>ND</v>
      </c>
      <c r="O189" s="507" t="str">
        <f t="shared" ref="O189" ca="1" si="173">IFERROR(((J189+K189+L189)/H189),"ND")</f>
        <v>ND</v>
      </c>
      <c r="P189" s="538"/>
    </row>
    <row r="190" spans="3:16">
      <c r="C190" s="498"/>
      <c r="D190" s="488"/>
      <c r="E190" s="488"/>
      <c r="F190" s="490"/>
      <c r="G190" s="492"/>
      <c r="H190" s="535"/>
      <c r="I190" s="480"/>
      <c r="J190" s="135" t="str">
        <f ca="1">IF(MOD(ROW()-13,2)=0,IF(ISBLANK(OFFSET(#REF!,INT((ROW()-13)/2),0)),"",OFFSET(#REF!,INT((ROW()-13)/2),0)),IF(ISBLANK(OFFSET('9. METAS'!$U$20,INT((ROW()-14)/2),0)),"",OFFSET('9. METAS'!$U$20,INT((ROW()-14)/2),0)))</f>
        <v/>
      </c>
      <c r="K190" s="136" t="str">
        <f ca="1">IF(MOD(ROW()-13,2)=0,IF(ISBLANK(OFFSET(#REF!,INT((ROW()-13)/2),0)),"",OFFSET(#REF!,INT((ROW()-13)/2),0)),IF(ISBLANK(OFFSET('9. METAS'!$V$20,INT((ROW()-14)/2),0)),"",OFFSET('9. METAS'!$V$20,INT((ROW()-14)/2),0)))</f>
        <v/>
      </c>
      <c r="L190" s="136" t="str">
        <f ca="1">IF(MOD(ROW()-13,2)=0,IF(ISBLANK(OFFSET(#REF!,INT((ROW()-13)/2),0)),"",OFFSET(#REF!,INT((ROW()-13)/2),0)),IF(ISBLANK(OFFSET('9. METAS'!$W$20,INT((ROW()-14)/2),0)),"",OFFSET('9. METAS'!$W$20,INT((ROW()-14)/2),0)))</f>
        <v/>
      </c>
      <c r="M190" s="137" t="str">
        <f ca="1">IF(MOD(ROW()-13,2)=0,IF(ISBLANK(OFFSET(#REF!,INT((ROW()-13)/2),0)),"",OFFSET(#REF!,INT((ROW()-13)/2),0)),IF(ISBLANK(OFFSET('9. METAS'!$X$20,INT((ROW()-14)/2),0)),"",OFFSET('9. METAS'!$X$20,INT((ROW()-14)/2),0)))</f>
        <v/>
      </c>
      <c r="N190" s="537"/>
      <c r="O190" s="508"/>
      <c r="P190" s="539"/>
    </row>
    <row r="191" spans="3:16">
      <c r="C191" s="486" t="str">
        <f ca="1">IF(ISBLANK(OFFSET('5. Pp (3 años)'!$C$46,INT((ROW()-13)/2),0)),"",OFFSET('5. Pp (3 años)'!$C$46,INT((ROW()-13)/2),0))</f>
        <v/>
      </c>
      <c r="D191" s="488" t="str">
        <f ca="1">IF(ISBLANK(OFFSET('5. Pp (3 años)'!$D$46,INT((ROW()-13)/2),0)),"",OFFSET('5. Pp (3 años)'!$D$46,INT((ROW()-13)/2),0))</f>
        <v/>
      </c>
      <c r="E191" s="488" t="str">
        <f ca="1">IF(ISBLANK(OFFSET('5. Pp (3 años)'!$E$46,INT((ROW()-13)/2),0)),"",OFFSET('5. Pp (3 años)'!$E$46,INT((ROW()-13)/2),0))</f>
        <v/>
      </c>
      <c r="F191" s="490" t="str">
        <f ca="1">IF(ISBLANK(OFFSET('5. Pp (3 años)'!$K$46,INT((ROW()-13)/2),0)),"",OFFSET('5. Pp (3 años)'!$K$46,INT((ROW()-13)/2),0))</f>
        <v/>
      </c>
      <c r="G191" s="492" t="str">
        <f ca="1">IF(ISBLANK(OFFSET('5. Pp (3 años)'!$H$46,INT((ROW()-13)/2),0)),"",OFFSET('5. Pp (3 años)'!$H$46,INT((ROW()-13)/2),0))</f>
        <v/>
      </c>
      <c r="H191" s="535" t="str">
        <f ca="1">IF(ISBLANK(OFFSET('9. METAS'!$L$20,INT((ROW()-13)/2),0)),"",OFFSET('9. METAS'!$L$20,INT((ROW()-13)/2),0))</f>
        <v/>
      </c>
      <c r="I191" s="479"/>
      <c r="J191" s="135" t="e">
        <f ca="1">IF(MOD(ROW()-13,2)=0,IF(ISBLANK(OFFSET(#REF!,INT((ROW()-13)/2),0)),"",OFFSET(#REF!,INT((ROW()-13)/2),0)),IF(ISBLANK(OFFSET('9. METAS'!$U$20,INT((ROW()-14)/2),0)),"",OFFSET('9. METAS'!$U$20,INT((ROW()-14)/2),0)))</f>
        <v>#REF!</v>
      </c>
      <c r="K191" s="136" t="e">
        <f ca="1">IF(MOD(ROW()-13,2)=0,IF(ISBLANK(OFFSET(#REF!,INT((ROW()-13)/2),0)),"",OFFSET(#REF!,INT((ROW()-13)/2),0)),IF(ISBLANK(OFFSET('9. METAS'!$V$20,INT((ROW()-14)/2),0)),"",OFFSET('9. METAS'!$V$20,INT((ROW()-14)/2),0)))</f>
        <v>#REF!</v>
      </c>
      <c r="L191" s="136" t="e">
        <f ca="1">IF(MOD(ROW()-13,2)=0,IF(ISBLANK(OFFSET(#REF!,INT((ROW()-13)/2),0)),"",OFFSET(#REF!,INT((ROW()-13)/2),0)),IF(ISBLANK(OFFSET('9. METAS'!$W$20,INT((ROW()-14)/2),0)),"",OFFSET('9. METAS'!$W$20,INT((ROW()-14)/2),0)))</f>
        <v>#REF!</v>
      </c>
      <c r="M191" s="137" t="e">
        <f ca="1">IF(MOD(ROW()-13,2)=0,IF(ISBLANK(OFFSET(#REF!,INT((ROW()-13)/2),0)),"",OFFSET(#REF!,INT((ROW()-13)/2),0)),IF(ISBLANK(OFFSET('9. METAS'!$X$20,INT((ROW()-14)/2),0)),"",OFFSET('9. METAS'!$X$20,INT((ROW()-14)/2),0)))</f>
        <v>#REF!</v>
      </c>
      <c r="N191" s="536" t="str">
        <f t="shared" ref="N191" ca="1" si="174">IFERROR(J191/J192,"ND")</f>
        <v>ND</v>
      </c>
      <c r="O191" s="507" t="str">
        <f t="shared" ref="O191" ca="1" si="175">IFERROR(((J191+K191+L191)/H191),"ND")</f>
        <v>ND</v>
      </c>
      <c r="P191" s="538"/>
    </row>
    <row r="192" spans="3:16">
      <c r="C192" s="498"/>
      <c r="D192" s="488"/>
      <c r="E192" s="488"/>
      <c r="F192" s="490"/>
      <c r="G192" s="492"/>
      <c r="H192" s="535"/>
      <c r="I192" s="480"/>
      <c r="J192" s="135" t="str">
        <f ca="1">IF(MOD(ROW()-13,2)=0,IF(ISBLANK(OFFSET(#REF!,INT((ROW()-13)/2),0)),"",OFFSET(#REF!,INT((ROW()-13)/2),0)),IF(ISBLANK(OFFSET('9. METAS'!$U$20,INT((ROW()-14)/2),0)),"",OFFSET('9. METAS'!$U$20,INT((ROW()-14)/2),0)))</f>
        <v/>
      </c>
      <c r="K192" s="136" t="str">
        <f ca="1">IF(MOD(ROW()-13,2)=0,IF(ISBLANK(OFFSET(#REF!,INT((ROW()-13)/2),0)),"",OFFSET(#REF!,INT((ROW()-13)/2),0)),IF(ISBLANK(OFFSET('9. METAS'!$V$20,INT((ROW()-14)/2),0)),"",OFFSET('9. METAS'!$V$20,INT((ROW()-14)/2),0)))</f>
        <v/>
      </c>
      <c r="L192" s="136" t="str">
        <f ca="1">IF(MOD(ROW()-13,2)=0,IF(ISBLANK(OFFSET(#REF!,INT((ROW()-13)/2),0)),"",OFFSET(#REF!,INT((ROW()-13)/2),0)),IF(ISBLANK(OFFSET('9. METAS'!$W$20,INT((ROW()-14)/2),0)),"",OFFSET('9. METAS'!$W$20,INT((ROW()-14)/2),0)))</f>
        <v/>
      </c>
      <c r="M192" s="137" t="str">
        <f ca="1">IF(MOD(ROW()-13,2)=0,IF(ISBLANK(OFFSET(#REF!,INT((ROW()-13)/2),0)),"",OFFSET(#REF!,INT((ROW()-13)/2),0)),IF(ISBLANK(OFFSET('9. METAS'!$X$20,INT((ROW()-14)/2),0)),"",OFFSET('9. METAS'!$X$20,INT((ROW()-14)/2),0)))</f>
        <v/>
      </c>
      <c r="N192" s="537"/>
      <c r="O192" s="508"/>
      <c r="P192" s="539"/>
    </row>
    <row r="193" spans="3:16">
      <c r="C193" s="486" t="str">
        <f ca="1">IF(ISBLANK(OFFSET('5. Pp (3 años)'!$C$46,INT((ROW()-13)/2),0)),"",OFFSET('5. Pp (3 años)'!$C$46,INT((ROW()-13)/2),0))</f>
        <v/>
      </c>
      <c r="D193" s="488" t="str">
        <f ca="1">IF(ISBLANK(OFFSET('5. Pp (3 años)'!$D$46,INT((ROW()-13)/2),0)),"",OFFSET('5. Pp (3 años)'!$D$46,INT((ROW()-13)/2),0))</f>
        <v/>
      </c>
      <c r="E193" s="488" t="str">
        <f ca="1">IF(ISBLANK(OFFSET('5. Pp (3 años)'!$E$46,INT((ROW()-13)/2),0)),"",OFFSET('5. Pp (3 años)'!$E$46,INT((ROW()-13)/2),0))</f>
        <v/>
      </c>
      <c r="F193" s="490" t="str">
        <f ca="1">IF(ISBLANK(OFFSET('5. Pp (3 años)'!$K$46,INT((ROW()-13)/2),0)),"",OFFSET('5. Pp (3 años)'!$K$46,INT((ROW()-13)/2),0))</f>
        <v/>
      </c>
      <c r="G193" s="492" t="str">
        <f ca="1">IF(ISBLANK(OFFSET('5. Pp (3 años)'!$H$46,INT((ROW()-13)/2),0)),"",OFFSET('5. Pp (3 años)'!$H$46,INT((ROW()-13)/2),0))</f>
        <v/>
      </c>
      <c r="H193" s="535" t="str">
        <f ca="1">IF(ISBLANK(OFFSET('9. METAS'!$L$20,INT((ROW()-13)/2),0)),"",OFFSET('9. METAS'!$L$20,INT((ROW()-13)/2),0))</f>
        <v/>
      </c>
      <c r="I193" s="479"/>
      <c r="J193" s="135" t="e">
        <f ca="1">IF(MOD(ROW()-13,2)=0,IF(ISBLANK(OFFSET(#REF!,INT((ROW()-13)/2),0)),"",OFFSET(#REF!,INT((ROW()-13)/2),0)),IF(ISBLANK(OFFSET('9. METAS'!$U$20,INT((ROW()-14)/2),0)),"",OFFSET('9. METAS'!$U$20,INT((ROW()-14)/2),0)))</f>
        <v>#REF!</v>
      </c>
      <c r="K193" s="136" t="e">
        <f ca="1">IF(MOD(ROW()-13,2)=0,IF(ISBLANK(OFFSET(#REF!,INT((ROW()-13)/2),0)),"",OFFSET(#REF!,INT((ROW()-13)/2),0)),IF(ISBLANK(OFFSET('9. METAS'!$V$20,INT((ROW()-14)/2),0)),"",OFFSET('9. METAS'!$V$20,INT((ROW()-14)/2),0)))</f>
        <v>#REF!</v>
      </c>
      <c r="L193" s="136" t="e">
        <f ca="1">IF(MOD(ROW()-13,2)=0,IF(ISBLANK(OFFSET(#REF!,INT((ROW()-13)/2),0)),"",OFFSET(#REF!,INT((ROW()-13)/2),0)),IF(ISBLANK(OFFSET('9. METAS'!$W$20,INT((ROW()-14)/2),0)),"",OFFSET('9. METAS'!$W$20,INT((ROW()-14)/2),0)))</f>
        <v>#REF!</v>
      </c>
      <c r="M193" s="137" t="e">
        <f ca="1">IF(MOD(ROW()-13,2)=0,IF(ISBLANK(OFFSET(#REF!,INT((ROW()-13)/2),0)),"",OFFSET(#REF!,INT((ROW()-13)/2),0)),IF(ISBLANK(OFFSET('9. METAS'!$X$20,INT((ROW()-14)/2),0)),"",OFFSET('9. METAS'!$X$20,INT((ROW()-14)/2),0)))</f>
        <v>#REF!</v>
      </c>
      <c r="N193" s="536" t="str">
        <f t="shared" ref="N193" ca="1" si="176">IFERROR(J193/J194,"ND")</f>
        <v>ND</v>
      </c>
      <c r="O193" s="507" t="str">
        <f t="shared" ref="O193" ca="1" si="177">IFERROR(((J193+K193+L193)/H193),"ND")</f>
        <v>ND</v>
      </c>
      <c r="P193" s="538"/>
    </row>
    <row r="194" spans="3:16">
      <c r="C194" s="498"/>
      <c r="D194" s="488"/>
      <c r="E194" s="488"/>
      <c r="F194" s="490"/>
      <c r="G194" s="492"/>
      <c r="H194" s="535"/>
      <c r="I194" s="480"/>
      <c r="J194" s="135" t="str">
        <f ca="1">IF(MOD(ROW()-13,2)=0,IF(ISBLANK(OFFSET(#REF!,INT((ROW()-13)/2),0)),"",OFFSET(#REF!,INT((ROW()-13)/2),0)),IF(ISBLANK(OFFSET('9. METAS'!$U$20,INT((ROW()-14)/2),0)),"",OFFSET('9. METAS'!$U$20,INT((ROW()-14)/2),0)))</f>
        <v/>
      </c>
      <c r="K194" s="136" t="str">
        <f ca="1">IF(MOD(ROW()-13,2)=0,IF(ISBLANK(OFFSET(#REF!,INT((ROW()-13)/2),0)),"",OFFSET(#REF!,INT((ROW()-13)/2),0)),IF(ISBLANK(OFFSET('9. METAS'!$V$20,INT((ROW()-14)/2),0)),"",OFFSET('9. METAS'!$V$20,INT((ROW()-14)/2),0)))</f>
        <v/>
      </c>
      <c r="L194" s="136" t="str">
        <f ca="1">IF(MOD(ROW()-13,2)=0,IF(ISBLANK(OFFSET(#REF!,INT((ROW()-13)/2),0)),"",OFFSET(#REF!,INT((ROW()-13)/2),0)),IF(ISBLANK(OFFSET('9. METAS'!$W$20,INT((ROW()-14)/2),0)),"",OFFSET('9. METAS'!$W$20,INT((ROW()-14)/2),0)))</f>
        <v/>
      </c>
      <c r="M194" s="137" t="str">
        <f ca="1">IF(MOD(ROW()-13,2)=0,IF(ISBLANK(OFFSET(#REF!,INT((ROW()-13)/2),0)),"",OFFSET(#REF!,INT((ROW()-13)/2),0)),IF(ISBLANK(OFFSET('9. METAS'!$X$20,INT((ROW()-14)/2),0)),"",OFFSET('9. METAS'!$X$20,INT((ROW()-14)/2),0)))</f>
        <v/>
      </c>
      <c r="N194" s="537"/>
      <c r="O194" s="508"/>
      <c r="P194" s="539"/>
    </row>
    <row r="195" spans="3:16">
      <c r="C195" s="486" t="str">
        <f ca="1">IF(ISBLANK(OFFSET('5. Pp (3 años)'!$C$46,INT((ROW()-13)/2),0)),"",OFFSET('5. Pp (3 años)'!$C$46,INT((ROW()-13)/2),0))</f>
        <v/>
      </c>
      <c r="D195" s="488" t="str">
        <f ca="1">IF(ISBLANK(OFFSET('5. Pp (3 años)'!$D$46,INT((ROW()-13)/2),0)),"",OFFSET('5. Pp (3 años)'!$D$46,INT((ROW()-13)/2),0))</f>
        <v/>
      </c>
      <c r="E195" s="488" t="str">
        <f ca="1">IF(ISBLANK(OFFSET('5. Pp (3 años)'!$E$46,INT((ROW()-13)/2),0)),"",OFFSET('5. Pp (3 años)'!$E$46,INT((ROW()-13)/2),0))</f>
        <v/>
      </c>
      <c r="F195" s="490" t="str">
        <f ca="1">IF(ISBLANK(OFFSET('5. Pp (3 años)'!$K$46,INT((ROW()-13)/2),0)),"",OFFSET('5. Pp (3 años)'!$K$46,INT((ROW()-13)/2),0))</f>
        <v/>
      </c>
      <c r="G195" s="492" t="str">
        <f ca="1">IF(ISBLANK(OFFSET('5. Pp (3 años)'!$H$46,INT((ROW()-13)/2),0)),"",OFFSET('5. Pp (3 años)'!$H$46,INT((ROW()-13)/2),0))</f>
        <v/>
      </c>
      <c r="H195" s="535" t="str">
        <f ca="1">IF(ISBLANK(OFFSET('9. METAS'!$L$20,INT((ROW()-13)/2),0)),"",OFFSET('9. METAS'!$L$20,INT((ROW()-13)/2),0))</f>
        <v/>
      </c>
      <c r="I195" s="479"/>
      <c r="J195" s="135" t="e">
        <f ca="1">IF(MOD(ROW()-13,2)=0,IF(ISBLANK(OFFSET(#REF!,INT((ROW()-13)/2),0)),"",OFFSET(#REF!,INT((ROW()-13)/2),0)),IF(ISBLANK(OFFSET('9. METAS'!$U$20,INT((ROW()-14)/2),0)),"",OFFSET('9. METAS'!$U$20,INT((ROW()-14)/2),0)))</f>
        <v>#REF!</v>
      </c>
      <c r="K195" s="136" t="e">
        <f ca="1">IF(MOD(ROW()-13,2)=0,IF(ISBLANK(OFFSET(#REF!,INT((ROW()-13)/2),0)),"",OFFSET(#REF!,INT((ROW()-13)/2),0)),IF(ISBLANK(OFFSET('9. METAS'!$V$20,INT((ROW()-14)/2),0)),"",OFFSET('9. METAS'!$V$20,INT((ROW()-14)/2),0)))</f>
        <v>#REF!</v>
      </c>
      <c r="L195" s="136" t="e">
        <f ca="1">IF(MOD(ROW()-13,2)=0,IF(ISBLANK(OFFSET(#REF!,INT((ROW()-13)/2),0)),"",OFFSET(#REF!,INT((ROW()-13)/2),0)),IF(ISBLANK(OFFSET('9. METAS'!$W$20,INT((ROW()-14)/2),0)),"",OFFSET('9. METAS'!$W$20,INT((ROW()-14)/2),0)))</f>
        <v>#REF!</v>
      </c>
      <c r="M195" s="137" t="e">
        <f ca="1">IF(MOD(ROW()-13,2)=0,IF(ISBLANK(OFFSET(#REF!,INT((ROW()-13)/2),0)),"",OFFSET(#REF!,INT((ROW()-13)/2),0)),IF(ISBLANK(OFFSET('9. METAS'!$X$20,INT((ROW()-14)/2),0)),"",OFFSET('9. METAS'!$X$20,INT((ROW()-14)/2),0)))</f>
        <v>#REF!</v>
      </c>
      <c r="N195" s="536" t="str">
        <f t="shared" ref="N195" ca="1" si="178">IFERROR(J195/J196,"ND")</f>
        <v>ND</v>
      </c>
      <c r="O195" s="507" t="str">
        <f t="shared" ref="O195" ca="1" si="179">IFERROR(((J195+K195+L195)/H195),"ND")</f>
        <v>ND</v>
      </c>
      <c r="P195" s="538"/>
    </row>
    <row r="196" spans="3:16">
      <c r="C196" s="498"/>
      <c r="D196" s="488"/>
      <c r="E196" s="488"/>
      <c r="F196" s="490"/>
      <c r="G196" s="492"/>
      <c r="H196" s="535"/>
      <c r="I196" s="480"/>
      <c r="J196" s="135" t="str">
        <f ca="1">IF(MOD(ROW()-13,2)=0,IF(ISBLANK(OFFSET(#REF!,INT((ROW()-13)/2),0)),"",OFFSET(#REF!,INT((ROW()-13)/2),0)),IF(ISBLANK(OFFSET('9. METAS'!$U$20,INT((ROW()-14)/2),0)),"",OFFSET('9. METAS'!$U$20,INT((ROW()-14)/2),0)))</f>
        <v/>
      </c>
      <c r="K196" s="136" t="str">
        <f ca="1">IF(MOD(ROW()-13,2)=0,IF(ISBLANK(OFFSET(#REF!,INT((ROW()-13)/2),0)),"",OFFSET(#REF!,INT((ROW()-13)/2),0)),IF(ISBLANK(OFFSET('9. METAS'!$V$20,INT((ROW()-14)/2),0)),"",OFFSET('9. METAS'!$V$20,INT((ROW()-14)/2),0)))</f>
        <v/>
      </c>
      <c r="L196" s="136" t="str">
        <f ca="1">IF(MOD(ROW()-13,2)=0,IF(ISBLANK(OFFSET(#REF!,INT((ROW()-13)/2),0)),"",OFFSET(#REF!,INT((ROW()-13)/2),0)),IF(ISBLANK(OFFSET('9. METAS'!$W$20,INT((ROW()-14)/2),0)),"",OFFSET('9. METAS'!$W$20,INT((ROW()-14)/2),0)))</f>
        <v/>
      </c>
      <c r="M196" s="137" t="str">
        <f ca="1">IF(MOD(ROW()-13,2)=0,IF(ISBLANK(OFFSET(#REF!,INT((ROW()-13)/2),0)),"",OFFSET(#REF!,INT((ROW()-13)/2),0)),IF(ISBLANK(OFFSET('9. METAS'!$X$20,INT((ROW()-14)/2),0)),"",OFFSET('9. METAS'!$X$20,INT((ROW()-14)/2),0)))</f>
        <v/>
      </c>
      <c r="N196" s="537"/>
      <c r="O196" s="508"/>
      <c r="P196" s="539"/>
    </row>
    <row r="197" spans="3:16">
      <c r="C197" s="486" t="str">
        <f ca="1">IF(ISBLANK(OFFSET('5. Pp (3 años)'!$C$46,INT((ROW()-13)/2),0)),"",OFFSET('5. Pp (3 años)'!$C$46,INT((ROW()-13)/2),0))</f>
        <v/>
      </c>
      <c r="D197" s="488" t="str">
        <f ca="1">IF(ISBLANK(OFFSET('5. Pp (3 años)'!$D$46,INT((ROW()-13)/2),0)),"",OFFSET('5. Pp (3 años)'!$D$46,INT((ROW()-13)/2),0))</f>
        <v/>
      </c>
      <c r="E197" s="488" t="str">
        <f ca="1">IF(ISBLANK(OFFSET('5. Pp (3 años)'!$E$46,INT((ROW()-13)/2),0)),"",OFFSET('5. Pp (3 años)'!$E$46,INT((ROW()-13)/2),0))</f>
        <v/>
      </c>
      <c r="F197" s="490" t="str">
        <f ca="1">IF(ISBLANK(OFFSET('5. Pp (3 años)'!$K$46,INT((ROW()-13)/2),0)),"",OFFSET('5. Pp (3 años)'!$K$46,INT((ROW()-13)/2),0))</f>
        <v/>
      </c>
      <c r="G197" s="492" t="str">
        <f ca="1">IF(ISBLANK(OFFSET('5. Pp (3 años)'!$H$46,INT((ROW()-13)/2),0)),"",OFFSET('5. Pp (3 años)'!$H$46,INT((ROW()-13)/2),0))</f>
        <v/>
      </c>
      <c r="H197" s="535" t="str">
        <f ca="1">IF(ISBLANK(OFFSET('9. METAS'!$L$20,INT((ROW()-13)/2),0)),"",OFFSET('9. METAS'!$L$20,INT((ROW()-13)/2),0))</f>
        <v/>
      </c>
      <c r="I197" s="479"/>
      <c r="J197" s="135" t="e">
        <f ca="1">IF(MOD(ROW()-13,2)=0,IF(ISBLANK(OFFSET(#REF!,INT((ROW()-13)/2),0)),"",OFFSET(#REF!,INT((ROW()-13)/2),0)),IF(ISBLANK(OFFSET('9. METAS'!$U$20,INT((ROW()-14)/2),0)),"",OFFSET('9. METAS'!$U$20,INT((ROW()-14)/2),0)))</f>
        <v>#REF!</v>
      </c>
      <c r="K197" s="136" t="e">
        <f ca="1">IF(MOD(ROW()-13,2)=0,IF(ISBLANK(OFFSET(#REF!,INT((ROW()-13)/2),0)),"",OFFSET(#REF!,INT((ROW()-13)/2),0)),IF(ISBLANK(OFFSET('9. METAS'!$V$20,INT((ROW()-14)/2),0)),"",OFFSET('9. METAS'!$V$20,INT((ROW()-14)/2),0)))</f>
        <v>#REF!</v>
      </c>
      <c r="L197" s="136" t="e">
        <f ca="1">IF(MOD(ROW()-13,2)=0,IF(ISBLANK(OFFSET(#REF!,INT((ROW()-13)/2),0)),"",OFFSET(#REF!,INT((ROW()-13)/2),0)),IF(ISBLANK(OFFSET('9. METAS'!$W$20,INT((ROW()-14)/2),0)),"",OFFSET('9. METAS'!$W$20,INT((ROW()-14)/2),0)))</f>
        <v>#REF!</v>
      </c>
      <c r="M197" s="137" t="e">
        <f ca="1">IF(MOD(ROW()-13,2)=0,IF(ISBLANK(OFFSET(#REF!,INT((ROW()-13)/2),0)),"",OFFSET(#REF!,INT((ROW()-13)/2),0)),IF(ISBLANK(OFFSET('9. METAS'!$X$20,INT((ROW()-14)/2),0)),"",OFFSET('9. METAS'!$X$20,INT((ROW()-14)/2),0)))</f>
        <v>#REF!</v>
      </c>
      <c r="N197" s="536" t="str">
        <f t="shared" ref="N197" ca="1" si="180">IFERROR(J197/J198,"ND")</f>
        <v>ND</v>
      </c>
      <c r="O197" s="507" t="str">
        <f t="shared" ref="O197" ca="1" si="181">IFERROR(((J197+K197+L197)/H197),"ND")</f>
        <v>ND</v>
      </c>
      <c r="P197" s="538"/>
    </row>
    <row r="198" spans="3:16">
      <c r="C198" s="498"/>
      <c r="D198" s="488"/>
      <c r="E198" s="488"/>
      <c r="F198" s="490"/>
      <c r="G198" s="492"/>
      <c r="H198" s="535"/>
      <c r="I198" s="480"/>
      <c r="J198" s="135" t="str">
        <f ca="1">IF(MOD(ROW()-13,2)=0,IF(ISBLANK(OFFSET(#REF!,INT((ROW()-13)/2),0)),"",OFFSET(#REF!,INT((ROW()-13)/2),0)),IF(ISBLANK(OFFSET('9. METAS'!$U$20,INT((ROW()-14)/2),0)),"",OFFSET('9. METAS'!$U$20,INT((ROW()-14)/2),0)))</f>
        <v/>
      </c>
      <c r="K198" s="136" t="str">
        <f ca="1">IF(MOD(ROW()-13,2)=0,IF(ISBLANK(OFFSET(#REF!,INT((ROW()-13)/2),0)),"",OFFSET(#REF!,INT((ROW()-13)/2),0)),IF(ISBLANK(OFFSET('9. METAS'!$V$20,INT((ROW()-14)/2),0)),"",OFFSET('9. METAS'!$V$20,INT((ROW()-14)/2),0)))</f>
        <v/>
      </c>
      <c r="L198" s="136" t="str">
        <f ca="1">IF(MOD(ROW()-13,2)=0,IF(ISBLANK(OFFSET(#REF!,INT((ROW()-13)/2),0)),"",OFFSET(#REF!,INT((ROW()-13)/2),0)),IF(ISBLANK(OFFSET('9. METAS'!$W$20,INT((ROW()-14)/2),0)),"",OFFSET('9. METAS'!$W$20,INT((ROW()-14)/2),0)))</f>
        <v/>
      </c>
      <c r="M198" s="137" t="str">
        <f ca="1">IF(MOD(ROW()-13,2)=0,IF(ISBLANK(OFFSET(#REF!,INT((ROW()-13)/2),0)),"",OFFSET(#REF!,INT((ROW()-13)/2),0)),IF(ISBLANK(OFFSET('9. METAS'!$X$20,INT((ROW()-14)/2),0)),"",OFFSET('9. METAS'!$X$20,INT((ROW()-14)/2),0)))</f>
        <v/>
      </c>
      <c r="N198" s="537"/>
      <c r="O198" s="508"/>
      <c r="P198" s="539"/>
    </row>
    <row r="199" spans="3:16">
      <c r="C199" s="486" t="str">
        <f ca="1">IF(ISBLANK(OFFSET('5. Pp (3 años)'!$C$46,INT((ROW()-13)/2),0)),"",OFFSET('5. Pp (3 años)'!$C$46,INT((ROW()-13)/2),0))</f>
        <v/>
      </c>
      <c r="D199" s="488" t="str">
        <f ca="1">IF(ISBLANK(OFFSET('5. Pp (3 años)'!$D$46,INT((ROW()-13)/2),0)),"",OFFSET('5. Pp (3 años)'!$D$46,INT((ROW()-13)/2),0))</f>
        <v/>
      </c>
      <c r="E199" s="488" t="str">
        <f ca="1">IF(ISBLANK(OFFSET('5. Pp (3 años)'!$E$46,INT((ROW()-13)/2),0)),"",OFFSET('5. Pp (3 años)'!$E$46,INT((ROW()-13)/2),0))</f>
        <v/>
      </c>
      <c r="F199" s="490" t="str">
        <f ca="1">IF(ISBLANK(OFFSET('5. Pp (3 años)'!$K$46,INT((ROW()-13)/2),0)),"",OFFSET('5. Pp (3 años)'!$K$46,INT((ROW()-13)/2),0))</f>
        <v/>
      </c>
      <c r="G199" s="492" t="str">
        <f ca="1">IF(ISBLANK(OFFSET('5. Pp (3 años)'!$H$46,INT((ROW()-13)/2),0)),"",OFFSET('5. Pp (3 años)'!$H$46,INT((ROW()-13)/2),0))</f>
        <v/>
      </c>
      <c r="H199" s="535" t="str">
        <f ca="1">IF(ISBLANK(OFFSET('9. METAS'!$L$20,INT((ROW()-13)/2),0)),"",OFFSET('9. METAS'!$L$20,INT((ROW()-13)/2),0))</f>
        <v/>
      </c>
      <c r="I199" s="479"/>
      <c r="J199" s="135" t="e">
        <f ca="1">IF(MOD(ROW()-13,2)=0,IF(ISBLANK(OFFSET(#REF!,INT((ROW()-13)/2),0)),"",OFFSET(#REF!,INT((ROW()-13)/2),0)),IF(ISBLANK(OFFSET('9. METAS'!$U$20,INT((ROW()-14)/2),0)),"",OFFSET('9. METAS'!$U$20,INT((ROW()-14)/2),0)))</f>
        <v>#REF!</v>
      </c>
      <c r="K199" s="136" t="e">
        <f ca="1">IF(MOD(ROW()-13,2)=0,IF(ISBLANK(OFFSET(#REF!,INT((ROW()-13)/2),0)),"",OFFSET(#REF!,INT((ROW()-13)/2),0)),IF(ISBLANK(OFFSET('9. METAS'!$V$20,INT((ROW()-14)/2),0)),"",OFFSET('9. METAS'!$V$20,INT((ROW()-14)/2),0)))</f>
        <v>#REF!</v>
      </c>
      <c r="L199" s="136" t="e">
        <f ca="1">IF(MOD(ROW()-13,2)=0,IF(ISBLANK(OFFSET(#REF!,INT((ROW()-13)/2),0)),"",OFFSET(#REF!,INT((ROW()-13)/2),0)),IF(ISBLANK(OFFSET('9. METAS'!$W$20,INT((ROW()-14)/2),0)),"",OFFSET('9. METAS'!$W$20,INT((ROW()-14)/2),0)))</f>
        <v>#REF!</v>
      </c>
      <c r="M199" s="137" t="e">
        <f ca="1">IF(MOD(ROW()-13,2)=0,IF(ISBLANK(OFFSET(#REF!,INT((ROW()-13)/2),0)),"",OFFSET(#REF!,INT((ROW()-13)/2),0)),IF(ISBLANK(OFFSET('9. METAS'!$X$20,INT((ROW()-14)/2),0)),"",OFFSET('9. METAS'!$X$20,INT((ROW()-14)/2),0)))</f>
        <v>#REF!</v>
      </c>
      <c r="N199" s="536" t="str">
        <f t="shared" ref="N199" ca="1" si="182">IFERROR(J199/J200,"ND")</f>
        <v>ND</v>
      </c>
      <c r="O199" s="507" t="str">
        <f t="shared" ref="O199" ca="1" si="183">IFERROR(((J199+K199+L199)/H199),"ND")</f>
        <v>ND</v>
      </c>
      <c r="P199" s="538"/>
    </row>
    <row r="200" spans="3:16">
      <c r="C200" s="498"/>
      <c r="D200" s="488"/>
      <c r="E200" s="488"/>
      <c r="F200" s="490"/>
      <c r="G200" s="492"/>
      <c r="H200" s="535"/>
      <c r="I200" s="480"/>
      <c r="J200" s="135" t="str">
        <f ca="1">IF(MOD(ROW()-13,2)=0,IF(ISBLANK(OFFSET(#REF!,INT((ROW()-13)/2),0)),"",OFFSET(#REF!,INT((ROW()-13)/2),0)),IF(ISBLANK(OFFSET('9. METAS'!$U$20,INT((ROW()-14)/2),0)),"",OFFSET('9. METAS'!$U$20,INT((ROW()-14)/2),0)))</f>
        <v/>
      </c>
      <c r="K200" s="136" t="str">
        <f ca="1">IF(MOD(ROW()-13,2)=0,IF(ISBLANK(OFFSET(#REF!,INT((ROW()-13)/2),0)),"",OFFSET(#REF!,INT((ROW()-13)/2),0)),IF(ISBLANK(OFFSET('9. METAS'!$V$20,INT((ROW()-14)/2),0)),"",OFFSET('9. METAS'!$V$20,INT((ROW()-14)/2),0)))</f>
        <v/>
      </c>
      <c r="L200" s="136" t="str">
        <f ca="1">IF(MOD(ROW()-13,2)=0,IF(ISBLANK(OFFSET(#REF!,INT((ROW()-13)/2),0)),"",OFFSET(#REF!,INT((ROW()-13)/2),0)),IF(ISBLANK(OFFSET('9. METAS'!$W$20,INT((ROW()-14)/2),0)),"",OFFSET('9. METAS'!$W$20,INT((ROW()-14)/2),0)))</f>
        <v/>
      </c>
      <c r="M200" s="137" t="str">
        <f ca="1">IF(MOD(ROW()-13,2)=0,IF(ISBLANK(OFFSET(#REF!,INT((ROW()-13)/2),0)),"",OFFSET(#REF!,INT((ROW()-13)/2),0)),IF(ISBLANK(OFFSET('9. METAS'!$X$20,INT((ROW()-14)/2),0)),"",OFFSET('9. METAS'!$X$20,INT((ROW()-14)/2),0)))</f>
        <v/>
      </c>
      <c r="N200" s="537"/>
      <c r="O200" s="508"/>
      <c r="P200" s="539"/>
    </row>
    <row r="201" spans="3:16">
      <c r="C201" s="486" t="str">
        <f ca="1">IF(ISBLANK(OFFSET('5. Pp (3 años)'!$C$46,INT((ROW()-13)/2),0)),"",OFFSET('5. Pp (3 años)'!$C$46,INT((ROW()-13)/2),0))</f>
        <v/>
      </c>
      <c r="D201" s="488" t="str">
        <f ca="1">IF(ISBLANK(OFFSET('5. Pp (3 años)'!$D$46,INT((ROW()-13)/2),0)),"",OFFSET('5. Pp (3 años)'!$D$46,INT((ROW()-13)/2),0))</f>
        <v/>
      </c>
      <c r="E201" s="488" t="str">
        <f ca="1">IF(ISBLANK(OFFSET('5. Pp (3 años)'!$E$46,INT((ROW()-13)/2),0)),"",OFFSET('5. Pp (3 años)'!$E$46,INT((ROW()-13)/2),0))</f>
        <v/>
      </c>
      <c r="F201" s="490" t="str">
        <f ca="1">IF(ISBLANK(OFFSET('5. Pp (3 años)'!$K$46,INT((ROW()-13)/2),0)),"",OFFSET('5. Pp (3 años)'!$K$46,INT((ROW()-13)/2),0))</f>
        <v/>
      </c>
      <c r="G201" s="492" t="str">
        <f ca="1">IF(ISBLANK(OFFSET('5. Pp (3 años)'!$H$46,INT((ROW()-13)/2),0)),"",OFFSET('5. Pp (3 años)'!$H$46,INT((ROW()-13)/2),0))</f>
        <v/>
      </c>
      <c r="H201" s="535" t="str">
        <f ca="1">IF(ISBLANK(OFFSET('9. METAS'!$L$20,INT((ROW()-13)/2),0)),"",OFFSET('9. METAS'!$L$20,INT((ROW()-13)/2),0))</f>
        <v/>
      </c>
      <c r="I201" s="479"/>
      <c r="J201" s="135" t="e">
        <f ca="1">IF(MOD(ROW()-13,2)=0,IF(ISBLANK(OFFSET(#REF!,INT((ROW()-13)/2),0)),"",OFFSET(#REF!,INT((ROW()-13)/2),0)),IF(ISBLANK(OFFSET('9. METAS'!$U$20,INT((ROW()-14)/2),0)),"",OFFSET('9. METAS'!$U$20,INT((ROW()-14)/2),0)))</f>
        <v>#REF!</v>
      </c>
      <c r="K201" s="136" t="e">
        <f ca="1">IF(MOD(ROW()-13,2)=0,IF(ISBLANK(OFFSET(#REF!,INT((ROW()-13)/2),0)),"",OFFSET(#REF!,INT((ROW()-13)/2),0)),IF(ISBLANK(OFFSET('9. METAS'!$V$20,INT((ROW()-14)/2),0)),"",OFFSET('9. METAS'!$V$20,INT((ROW()-14)/2),0)))</f>
        <v>#REF!</v>
      </c>
      <c r="L201" s="136" t="e">
        <f ca="1">IF(MOD(ROW()-13,2)=0,IF(ISBLANK(OFFSET(#REF!,INT((ROW()-13)/2),0)),"",OFFSET(#REF!,INT((ROW()-13)/2),0)),IF(ISBLANK(OFFSET('9. METAS'!$W$20,INT((ROW()-14)/2),0)),"",OFFSET('9. METAS'!$W$20,INT((ROW()-14)/2),0)))</f>
        <v>#REF!</v>
      </c>
      <c r="M201" s="137" t="e">
        <f ca="1">IF(MOD(ROW()-13,2)=0,IF(ISBLANK(OFFSET(#REF!,INT((ROW()-13)/2),0)),"",OFFSET(#REF!,INT((ROW()-13)/2),0)),IF(ISBLANK(OFFSET('9. METAS'!$X$20,INT((ROW()-14)/2),0)),"",OFFSET('9. METAS'!$X$20,INT((ROW()-14)/2),0)))</f>
        <v>#REF!</v>
      </c>
      <c r="N201" s="536" t="str">
        <f t="shared" ref="N201" ca="1" si="184">IFERROR(J201/J202,"ND")</f>
        <v>ND</v>
      </c>
      <c r="O201" s="507" t="str">
        <f t="shared" ref="O201" ca="1" si="185">IFERROR(((J201+K201+L201)/H201),"ND")</f>
        <v>ND</v>
      </c>
      <c r="P201" s="538"/>
    </row>
    <row r="202" spans="3:16">
      <c r="C202" s="498"/>
      <c r="D202" s="488"/>
      <c r="E202" s="488"/>
      <c r="F202" s="490"/>
      <c r="G202" s="492"/>
      <c r="H202" s="535"/>
      <c r="I202" s="480"/>
      <c r="J202" s="135" t="str">
        <f ca="1">IF(MOD(ROW()-13,2)=0,IF(ISBLANK(OFFSET(#REF!,INT((ROW()-13)/2),0)),"",OFFSET(#REF!,INT((ROW()-13)/2),0)),IF(ISBLANK(OFFSET('9. METAS'!$U$20,INT((ROW()-14)/2),0)),"",OFFSET('9. METAS'!$U$20,INT((ROW()-14)/2),0)))</f>
        <v/>
      </c>
      <c r="K202" s="136" t="str">
        <f ca="1">IF(MOD(ROW()-13,2)=0,IF(ISBLANK(OFFSET(#REF!,INT((ROW()-13)/2),0)),"",OFFSET(#REF!,INT((ROW()-13)/2),0)),IF(ISBLANK(OFFSET('9. METAS'!$V$20,INT((ROW()-14)/2),0)),"",OFFSET('9. METAS'!$V$20,INT((ROW()-14)/2),0)))</f>
        <v/>
      </c>
      <c r="L202" s="136" t="str">
        <f ca="1">IF(MOD(ROW()-13,2)=0,IF(ISBLANK(OFFSET(#REF!,INT((ROW()-13)/2),0)),"",OFFSET(#REF!,INT((ROW()-13)/2),0)),IF(ISBLANK(OFFSET('9. METAS'!$W$20,INT((ROW()-14)/2),0)),"",OFFSET('9. METAS'!$W$20,INT((ROW()-14)/2),0)))</f>
        <v/>
      </c>
      <c r="M202" s="137" t="str">
        <f ca="1">IF(MOD(ROW()-13,2)=0,IF(ISBLANK(OFFSET(#REF!,INT((ROW()-13)/2),0)),"",OFFSET(#REF!,INT((ROW()-13)/2),0)),IF(ISBLANK(OFFSET('9. METAS'!$X$20,INT((ROW()-14)/2),0)),"",OFFSET('9. METAS'!$X$20,INT((ROW()-14)/2),0)))</f>
        <v/>
      </c>
      <c r="N202" s="537"/>
      <c r="O202" s="508"/>
      <c r="P202" s="539"/>
    </row>
    <row r="203" spans="3:16">
      <c r="C203" s="486" t="str">
        <f ca="1">IF(ISBLANK(OFFSET('5. Pp (3 años)'!$C$46,INT((ROW()-13)/2),0)),"",OFFSET('5. Pp (3 años)'!$C$46,INT((ROW()-13)/2),0))</f>
        <v/>
      </c>
      <c r="D203" s="488" t="str">
        <f ca="1">IF(ISBLANK(OFFSET('5. Pp (3 años)'!$D$46,INT((ROW()-13)/2),0)),"",OFFSET('5. Pp (3 años)'!$D$46,INT((ROW()-13)/2),0))</f>
        <v/>
      </c>
      <c r="E203" s="488" t="str">
        <f ca="1">IF(ISBLANK(OFFSET('5. Pp (3 años)'!$E$46,INT((ROW()-13)/2),0)),"",OFFSET('5. Pp (3 años)'!$E$46,INT((ROW()-13)/2),0))</f>
        <v/>
      </c>
      <c r="F203" s="490" t="str">
        <f ca="1">IF(ISBLANK(OFFSET('5. Pp (3 años)'!$K$46,INT((ROW()-13)/2),0)),"",OFFSET('5. Pp (3 años)'!$K$46,INT((ROW()-13)/2),0))</f>
        <v/>
      </c>
      <c r="G203" s="492" t="str">
        <f ca="1">IF(ISBLANK(OFFSET('5. Pp (3 años)'!$H$46,INT((ROW()-13)/2),0)),"",OFFSET('5. Pp (3 años)'!$H$46,INT((ROW()-13)/2),0))</f>
        <v/>
      </c>
      <c r="H203" s="535" t="str">
        <f ca="1">IF(ISBLANK(OFFSET('9. METAS'!$L$20,INT((ROW()-13)/2),0)),"",OFFSET('9. METAS'!$L$20,INT((ROW()-13)/2),0))</f>
        <v/>
      </c>
      <c r="I203" s="479"/>
      <c r="J203" s="135" t="e">
        <f ca="1">IF(MOD(ROW()-13,2)=0,IF(ISBLANK(OFFSET(#REF!,INT((ROW()-13)/2),0)),"",OFFSET(#REF!,INT((ROW()-13)/2),0)),IF(ISBLANK(OFFSET('9. METAS'!$U$20,INT((ROW()-14)/2),0)),"",OFFSET('9. METAS'!$U$20,INT((ROW()-14)/2),0)))</f>
        <v>#REF!</v>
      </c>
      <c r="K203" s="136" t="e">
        <f ca="1">IF(MOD(ROW()-13,2)=0,IF(ISBLANK(OFFSET(#REF!,INT((ROW()-13)/2),0)),"",OFFSET(#REF!,INT((ROW()-13)/2),0)),IF(ISBLANK(OFFSET('9. METAS'!$V$20,INT((ROW()-14)/2),0)),"",OFFSET('9. METAS'!$V$20,INT((ROW()-14)/2),0)))</f>
        <v>#REF!</v>
      </c>
      <c r="L203" s="136" t="e">
        <f ca="1">IF(MOD(ROW()-13,2)=0,IF(ISBLANK(OFFSET(#REF!,INT((ROW()-13)/2),0)),"",OFFSET(#REF!,INT((ROW()-13)/2),0)),IF(ISBLANK(OFFSET('9. METAS'!$W$20,INT((ROW()-14)/2),0)),"",OFFSET('9. METAS'!$W$20,INT((ROW()-14)/2),0)))</f>
        <v>#REF!</v>
      </c>
      <c r="M203" s="137" t="e">
        <f ca="1">IF(MOD(ROW()-13,2)=0,IF(ISBLANK(OFFSET(#REF!,INT((ROW()-13)/2),0)),"",OFFSET(#REF!,INT((ROW()-13)/2),0)),IF(ISBLANK(OFFSET('9. METAS'!$X$20,INT((ROW()-14)/2),0)),"",OFFSET('9. METAS'!$X$20,INT((ROW()-14)/2),0)))</f>
        <v>#REF!</v>
      </c>
      <c r="N203" s="536" t="str">
        <f t="shared" ref="N203" ca="1" si="186">IFERROR(J203/J204,"ND")</f>
        <v>ND</v>
      </c>
      <c r="O203" s="507" t="str">
        <f t="shared" ref="O203" ca="1" si="187">IFERROR(((J203+K203+L203)/H203),"ND")</f>
        <v>ND</v>
      </c>
      <c r="P203" s="538"/>
    </row>
    <row r="204" spans="3:16">
      <c r="C204" s="498"/>
      <c r="D204" s="488"/>
      <c r="E204" s="488"/>
      <c r="F204" s="490"/>
      <c r="G204" s="492"/>
      <c r="H204" s="535"/>
      <c r="I204" s="480"/>
      <c r="J204" s="135" t="str">
        <f ca="1">IF(MOD(ROW()-13,2)=0,IF(ISBLANK(OFFSET(#REF!,INT((ROW()-13)/2),0)),"",OFFSET(#REF!,INT((ROW()-13)/2),0)),IF(ISBLANK(OFFSET('9. METAS'!$U$20,INT((ROW()-14)/2),0)),"",OFFSET('9. METAS'!$U$20,INT((ROW()-14)/2),0)))</f>
        <v/>
      </c>
      <c r="K204" s="136" t="str">
        <f ca="1">IF(MOD(ROW()-13,2)=0,IF(ISBLANK(OFFSET(#REF!,INT((ROW()-13)/2),0)),"",OFFSET(#REF!,INT((ROW()-13)/2),0)),IF(ISBLANK(OFFSET('9. METAS'!$V$20,INT((ROW()-14)/2),0)),"",OFFSET('9. METAS'!$V$20,INT((ROW()-14)/2),0)))</f>
        <v/>
      </c>
      <c r="L204" s="136" t="str">
        <f ca="1">IF(MOD(ROW()-13,2)=0,IF(ISBLANK(OFFSET(#REF!,INT((ROW()-13)/2),0)),"",OFFSET(#REF!,INT((ROW()-13)/2),0)),IF(ISBLANK(OFFSET('9. METAS'!$W$20,INT((ROW()-14)/2),0)),"",OFFSET('9. METAS'!$W$20,INT((ROW()-14)/2),0)))</f>
        <v/>
      </c>
      <c r="M204" s="137" t="str">
        <f ca="1">IF(MOD(ROW()-13,2)=0,IF(ISBLANK(OFFSET(#REF!,INT((ROW()-13)/2),0)),"",OFFSET(#REF!,INT((ROW()-13)/2),0)),IF(ISBLANK(OFFSET('9. METAS'!$X$20,INT((ROW()-14)/2),0)),"",OFFSET('9. METAS'!$X$20,INT((ROW()-14)/2),0)))</f>
        <v/>
      </c>
      <c r="N204" s="537"/>
      <c r="O204" s="508"/>
      <c r="P204" s="539"/>
    </row>
    <row r="205" spans="3:16">
      <c r="C205" s="486" t="str">
        <f ca="1">IF(ISBLANK(OFFSET('5. Pp (3 años)'!$C$46,INT((ROW()-13)/2),0)),"",OFFSET('5. Pp (3 años)'!$C$46,INT((ROW()-13)/2),0))</f>
        <v/>
      </c>
      <c r="D205" s="488" t="str">
        <f ca="1">IF(ISBLANK(OFFSET('5. Pp (3 años)'!$D$46,INT((ROW()-13)/2),0)),"",OFFSET('5. Pp (3 años)'!$D$46,INT((ROW()-13)/2),0))</f>
        <v/>
      </c>
      <c r="E205" s="488" t="str">
        <f ca="1">IF(ISBLANK(OFFSET('5. Pp (3 años)'!$E$46,INT((ROW()-13)/2),0)),"",OFFSET('5. Pp (3 años)'!$E$46,INT((ROW()-13)/2),0))</f>
        <v/>
      </c>
      <c r="F205" s="490" t="str">
        <f ca="1">IF(ISBLANK(OFFSET('5. Pp (3 años)'!$K$46,INT((ROW()-13)/2),0)),"",OFFSET('5. Pp (3 años)'!$K$46,INT((ROW()-13)/2),0))</f>
        <v/>
      </c>
      <c r="G205" s="492" t="str">
        <f ca="1">IF(ISBLANK(OFFSET('5. Pp (3 años)'!$H$46,INT((ROW()-13)/2),0)),"",OFFSET('5. Pp (3 años)'!$H$46,INT((ROW()-13)/2),0))</f>
        <v/>
      </c>
      <c r="H205" s="535" t="str">
        <f ca="1">IF(ISBLANK(OFFSET('9. METAS'!$L$20,INT((ROW()-13)/2),0)),"",OFFSET('9. METAS'!$L$20,INT((ROW()-13)/2),0))</f>
        <v/>
      </c>
      <c r="I205" s="479"/>
      <c r="J205" s="135" t="e">
        <f ca="1">IF(MOD(ROW()-13,2)=0,IF(ISBLANK(OFFSET(#REF!,INT((ROW()-13)/2),0)),"",OFFSET(#REF!,INT((ROW()-13)/2),0)),IF(ISBLANK(OFFSET('9. METAS'!$U$20,INT((ROW()-14)/2),0)),"",OFFSET('9. METAS'!$U$20,INT((ROW()-14)/2),0)))</f>
        <v>#REF!</v>
      </c>
      <c r="K205" s="136" t="e">
        <f ca="1">IF(MOD(ROW()-13,2)=0,IF(ISBLANK(OFFSET(#REF!,INT((ROW()-13)/2),0)),"",OFFSET(#REF!,INT((ROW()-13)/2),0)),IF(ISBLANK(OFFSET('9. METAS'!$V$20,INT((ROW()-14)/2),0)),"",OFFSET('9. METAS'!$V$20,INT((ROW()-14)/2),0)))</f>
        <v>#REF!</v>
      </c>
      <c r="L205" s="136" t="e">
        <f ca="1">IF(MOD(ROW()-13,2)=0,IF(ISBLANK(OFFSET(#REF!,INT((ROW()-13)/2),0)),"",OFFSET(#REF!,INT((ROW()-13)/2),0)),IF(ISBLANK(OFFSET('9. METAS'!$W$20,INT((ROW()-14)/2),0)),"",OFFSET('9. METAS'!$W$20,INT((ROW()-14)/2),0)))</f>
        <v>#REF!</v>
      </c>
      <c r="M205" s="137" t="e">
        <f ca="1">IF(MOD(ROW()-13,2)=0,IF(ISBLANK(OFFSET(#REF!,INT((ROW()-13)/2),0)),"",OFFSET(#REF!,INT((ROW()-13)/2),0)),IF(ISBLANK(OFFSET('9. METAS'!$X$20,INT((ROW()-14)/2),0)),"",OFFSET('9. METAS'!$X$20,INT((ROW()-14)/2),0)))</f>
        <v>#REF!</v>
      </c>
      <c r="N205" s="536" t="str">
        <f t="shared" ref="N205" ca="1" si="188">IFERROR(J205/J206,"ND")</f>
        <v>ND</v>
      </c>
      <c r="O205" s="507" t="str">
        <f t="shared" ref="O205" ca="1" si="189">IFERROR(((J205+K205+L205)/H205),"ND")</f>
        <v>ND</v>
      </c>
      <c r="P205" s="538"/>
    </row>
    <row r="206" spans="3:16">
      <c r="C206" s="498"/>
      <c r="D206" s="488"/>
      <c r="E206" s="488"/>
      <c r="F206" s="490"/>
      <c r="G206" s="492"/>
      <c r="H206" s="535"/>
      <c r="I206" s="480"/>
      <c r="J206" s="135" t="str">
        <f ca="1">IF(MOD(ROW()-13,2)=0,IF(ISBLANK(OFFSET(#REF!,INT((ROW()-13)/2),0)),"",OFFSET(#REF!,INT((ROW()-13)/2),0)),IF(ISBLANK(OFFSET('9. METAS'!$U$20,INT((ROW()-14)/2),0)),"",OFFSET('9. METAS'!$U$20,INT((ROW()-14)/2),0)))</f>
        <v/>
      </c>
      <c r="K206" s="136" t="str">
        <f ca="1">IF(MOD(ROW()-13,2)=0,IF(ISBLANK(OFFSET(#REF!,INT((ROW()-13)/2),0)),"",OFFSET(#REF!,INT((ROW()-13)/2),0)),IF(ISBLANK(OFFSET('9. METAS'!$V$20,INT((ROW()-14)/2),0)),"",OFFSET('9. METAS'!$V$20,INT((ROW()-14)/2),0)))</f>
        <v/>
      </c>
      <c r="L206" s="136" t="str">
        <f ca="1">IF(MOD(ROW()-13,2)=0,IF(ISBLANK(OFFSET(#REF!,INT((ROW()-13)/2),0)),"",OFFSET(#REF!,INT((ROW()-13)/2),0)),IF(ISBLANK(OFFSET('9. METAS'!$W$20,INT((ROW()-14)/2),0)),"",OFFSET('9. METAS'!$W$20,INT((ROW()-14)/2),0)))</f>
        <v/>
      </c>
      <c r="M206" s="137" t="str">
        <f ca="1">IF(MOD(ROW()-13,2)=0,IF(ISBLANK(OFFSET(#REF!,INT((ROW()-13)/2),0)),"",OFFSET(#REF!,INT((ROW()-13)/2),0)),IF(ISBLANK(OFFSET('9. METAS'!$X$20,INT((ROW()-14)/2),0)),"",OFFSET('9. METAS'!$X$20,INT((ROW()-14)/2),0)))</f>
        <v/>
      </c>
      <c r="N206" s="537"/>
      <c r="O206" s="508"/>
      <c r="P206" s="539"/>
    </row>
    <row r="207" spans="3:16">
      <c r="C207" s="486" t="str">
        <f ca="1">IF(ISBLANK(OFFSET('5. Pp (3 años)'!$C$46,INT((ROW()-13)/2),0)),"",OFFSET('5. Pp (3 años)'!$C$46,INT((ROW()-13)/2),0))</f>
        <v/>
      </c>
      <c r="D207" s="488" t="str">
        <f ca="1">IF(ISBLANK(OFFSET('5. Pp (3 años)'!$D$46,INT((ROW()-13)/2),0)),"",OFFSET('5. Pp (3 años)'!$D$46,INT((ROW()-13)/2),0))</f>
        <v/>
      </c>
      <c r="E207" s="488" t="str">
        <f ca="1">IF(ISBLANK(OFFSET('5. Pp (3 años)'!$E$46,INT((ROW()-13)/2),0)),"",OFFSET('5. Pp (3 años)'!$E$46,INT((ROW()-13)/2),0))</f>
        <v/>
      </c>
      <c r="F207" s="490" t="str">
        <f ca="1">IF(ISBLANK(OFFSET('5. Pp (3 años)'!$K$46,INT((ROW()-13)/2),0)),"",OFFSET('5. Pp (3 años)'!$K$46,INT((ROW()-13)/2),0))</f>
        <v/>
      </c>
      <c r="G207" s="492" t="str">
        <f ca="1">IF(ISBLANK(OFFSET('5. Pp (3 años)'!$H$46,INT((ROW()-13)/2),0)),"",OFFSET('5. Pp (3 años)'!$H$46,INT((ROW()-13)/2),0))</f>
        <v/>
      </c>
      <c r="H207" s="535" t="str">
        <f ca="1">IF(ISBLANK(OFFSET('9. METAS'!$L$20,INT((ROW()-13)/2),0)),"",OFFSET('9. METAS'!$L$20,INT((ROW()-13)/2),0))</f>
        <v/>
      </c>
      <c r="I207" s="479"/>
      <c r="J207" s="135" t="e">
        <f ca="1">IF(MOD(ROW()-13,2)=0,IF(ISBLANK(OFFSET(#REF!,INT((ROW()-13)/2),0)),"",OFFSET(#REF!,INT((ROW()-13)/2),0)),IF(ISBLANK(OFFSET('9. METAS'!$U$20,INT((ROW()-14)/2),0)),"",OFFSET('9. METAS'!$U$20,INT((ROW()-14)/2),0)))</f>
        <v>#REF!</v>
      </c>
      <c r="K207" s="136" t="e">
        <f ca="1">IF(MOD(ROW()-13,2)=0,IF(ISBLANK(OFFSET(#REF!,INT((ROW()-13)/2),0)),"",OFFSET(#REF!,INT((ROW()-13)/2),0)),IF(ISBLANK(OFFSET('9. METAS'!$V$20,INT((ROW()-14)/2),0)),"",OFFSET('9. METAS'!$V$20,INT((ROW()-14)/2),0)))</f>
        <v>#REF!</v>
      </c>
      <c r="L207" s="136" t="e">
        <f ca="1">IF(MOD(ROW()-13,2)=0,IF(ISBLANK(OFFSET(#REF!,INT((ROW()-13)/2),0)),"",OFFSET(#REF!,INT((ROW()-13)/2),0)),IF(ISBLANK(OFFSET('9. METAS'!$W$20,INT((ROW()-14)/2),0)),"",OFFSET('9. METAS'!$W$20,INT((ROW()-14)/2),0)))</f>
        <v>#REF!</v>
      </c>
      <c r="M207" s="137" t="e">
        <f ca="1">IF(MOD(ROW()-13,2)=0,IF(ISBLANK(OFFSET(#REF!,INT((ROW()-13)/2),0)),"",OFFSET(#REF!,INT((ROW()-13)/2),0)),IF(ISBLANK(OFFSET('9. METAS'!$X$20,INT((ROW()-14)/2),0)),"",OFFSET('9. METAS'!$X$20,INT((ROW()-14)/2),0)))</f>
        <v>#REF!</v>
      </c>
      <c r="N207" s="536" t="str">
        <f t="shared" ref="N207" ca="1" si="190">IFERROR(J207/J208,"ND")</f>
        <v>ND</v>
      </c>
      <c r="O207" s="507" t="str">
        <f t="shared" ref="O207" ca="1" si="191">IFERROR(((J207+K207+L207)/H207),"ND")</f>
        <v>ND</v>
      </c>
      <c r="P207" s="538"/>
    </row>
    <row r="208" spans="3:16">
      <c r="C208" s="498"/>
      <c r="D208" s="488"/>
      <c r="E208" s="488"/>
      <c r="F208" s="490"/>
      <c r="G208" s="492"/>
      <c r="H208" s="535"/>
      <c r="I208" s="480"/>
      <c r="J208" s="135" t="str">
        <f ca="1">IF(MOD(ROW()-13,2)=0,IF(ISBLANK(OFFSET(#REF!,INT((ROW()-13)/2),0)),"",OFFSET(#REF!,INT((ROW()-13)/2),0)),IF(ISBLANK(OFFSET('9. METAS'!$U$20,INT((ROW()-14)/2),0)),"",OFFSET('9. METAS'!$U$20,INT((ROW()-14)/2),0)))</f>
        <v/>
      </c>
      <c r="K208" s="136" t="str">
        <f ca="1">IF(MOD(ROW()-13,2)=0,IF(ISBLANK(OFFSET(#REF!,INT((ROW()-13)/2),0)),"",OFFSET(#REF!,INT((ROW()-13)/2),0)),IF(ISBLANK(OFFSET('9. METAS'!$V$20,INT((ROW()-14)/2),0)),"",OFFSET('9. METAS'!$V$20,INT((ROW()-14)/2),0)))</f>
        <v/>
      </c>
      <c r="L208" s="136" t="str">
        <f ca="1">IF(MOD(ROW()-13,2)=0,IF(ISBLANK(OFFSET(#REF!,INT((ROW()-13)/2),0)),"",OFFSET(#REF!,INT((ROW()-13)/2),0)),IF(ISBLANK(OFFSET('9. METAS'!$W$20,INT((ROW()-14)/2),0)),"",OFFSET('9. METAS'!$W$20,INT((ROW()-14)/2),0)))</f>
        <v/>
      </c>
      <c r="M208" s="137" t="str">
        <f ca="1">IF(MOD(ROW()-13,2)=0,IF(ISBLANK(OFFSET(#REF!,INT((ROW()-13)/2),0)),"",OFFSET(#REF!,INT((ROW()-13)/2),0)),IF(ISBLANK(OFFSET('9. METAS'!$X$20,INT((ROW()-14)/2),0)),"",OFFSET('9. METAS'!$X$20,INT((ROW()-14)/2),0)))</f>
        <v/>
      </c>
      <c r="N208" s="537"/>
      <c r="O208" s="508"/>
      <c r="P208" s="539"/>
    </row>
    <row r="209" spans="3:16">
      <c r="C209" s="486" t="str">
        <f ca="1">IF(ISBLANK(OFFSET('5. Pp (3 años)'!$C$46,INT((ROW()-13)/2),0)),"",OFFSET('5. Pp (3 años)'!$C$46,INT((ROW()-13)/2),0))</f>
        <v/>
      </c>
      <c r="D209" s="488" t="str">
        <f ca="1">IF(ISBLANK(OFFSET('5. Pp (3 años)'!$D$46,INT((ROW()-13)/2),0)),"",OFFSET('5. Pp (3 años)'!$D$46,INT((ROW()-13)/2),0))</f>
        <v/>
      </c>
      <c r="E209" s="488" t="str">
        <f ca="1">IF(ISBLANK(OFFSET('5. Pp (3 años)'!$E$46,INT((ROW()-13)/2),0)),"",OFFSET('5. Pp (3 años)'!$E$46,INT((ROW()-13)/2),0))</f>
        <v/>
      </c>
      <c r="F209" s="490" t="str">
        <f ca="1">IF(ISBLANK(OFFSET('5. Pp (3 años)'!$K$46,INT((ROW()-13)/2),0)),"",OFFSET('5. Pp (3 años)'!$K$46,INT((ROW()-13)/2),0))</f>
        <v/>
      </c>
      <c r="G209" s="492" t="str">
        <f ca="1">IF(ISBLANK(OFFSET('5. Pp (3 años)'!$H$46,INT((ROW()-13)/2),0)),"",OFFSET('5. Pp (3 años)'!$H$46,INT((ROW()-13)/2),0))</f>
        <v/>
      </c>
      <c r="H209" s="535" t="str">
        <f ca="1">IF(ISBLANK(OFFSET('9. METAS'!$L$20,INT((ROW()-13)/2),0)),"",OFFSET('9. METAS'!$L$20,INT((ROW()-13)/2),0))</f>
        <v/>
      </c>
      <c r="I209" s="479"/>
      <c r="J209" s="135" t="e">
        <f ca="1">IF(MOD(ROW()-13,2)=0,IF(ISBLANK(OFFSET(#REF!,INT((ROW()-13)/2),0)),"",OFFSET(#REF!,INT((ROW()-13)/2),0)),IF(ISBLANK(OFFSET('9. METAS'!$U$20,INT((ROW()-14)/2),0)),"",OFFSET('9. METAS'!$U$20,INT((ROW()-14)/2),0)))</f>
        <v>#REF!</v>
      </c>
      <c r="K209" s="136" t="e">
        <f ca="1">IF(MOD(ROW()-13,2)=0,IF(ISBLANK(OFFSET(#REF!,INT((ROW()-13)/2),0)),"",OFFSET(#REF!,INT((ROW()-13)/2),0)),IF(ISBLANK(OFFSET('9. METAS'!$V$20,INT((ROW()-14)/2),0)),"",OFFSET('9. METAS'!$V$20,INT((ROW()-14)/2),0)))</f>
        <v>#REF!</v>
      </c>
      <c r="L209" s="136" t="e">
        <f ca="1">IF(MOD(ROW()-13,2)=0,IF(ISBLANK(OFFSET(#REF!,INT((ROW()-13)/2),0)),"",OFFSET(#REF!,INT((ROW()-13)/2),0)),IF(ISBLANK(OFFSET('9. METAS'!$W$20,INT((ROW()-14)/2),0)),"",OFFSET('9. METAS'!$W$20,INT((ROW()-14)/2),0)))</f>
        <v>#REF!</v>
      </c>
      <c r="M209" s="137" t="e">
        <f ca="1">IF(MOD(ROW()-13,2)=0,IF(ISBLANK(OFFSET(#REF!,INT((ROW()-13)/2),0)),"",OFFSET(#REF!,INT((ROW()-13)/2),0)),IF(ISBLANK(OFFSET('9. METAS'!$X$20,INT((ROW()-14)/2),0)),"",OFFSET('9. METAS'!$X$20,INT((ROW()-14)/2),0)))</f>
        <v>#REF!</v>
      </c>
      <c r="N209" s="536" t="str">
        <f t="shared" ref="N209" ca="1" si="192">IFERROR(J209/J210,"ND")</f>
        <v>ND</v>
      </c>
      <c r="O209" s="507" t="str">
        <f t="shared" ref="O209" ca="1" si="193">IFERROR(((J209+K209+L209)/H209),"ND")</f>
        <v>ND</v>
      </c>
      <c r="P209" s="538"/>
    </row>
    <row r="210" spans="3:16">
      <c r="C210" s="498"/>
      <c r="D210" s="488"/>
      <c r="E210" s="488"/>
      <c r="F210" s="490"/>
      <c r="G210" s="492"/>
      <c r="H210" s="535"/>
      <c r="I210" s="480"/>
      <c r="J210" s="135" t="str">
        <f ca="1">IF(MOD(ROW()-13,2)=0,IF(ISBLANK(OFFSET(#REF!,INT((ROW()-13)/2),0)),"",OFFSET(#REF!,INT((ROW()-13)/2),0)),IF(ISBLANK(OFFSET('9. METAS'!$U$20,INT((ROW()-14)/2),0)),"",OFFSET('9. METAS'!$U$20,INT((ROW()-14)/2),0)))</f>
        <v/>
      </c>
      <c r="K210" s="136" t="str">
        <f ca="1">IF(MOD(ROW()-13,2)=0,IF(ISBLANK(OFFSET(#REF!,INT((ROW()-13)/2),0)),"",OFFSET(#REF!,INT((ROW()-13)/2),0)),IF(ISBLANK(OFFSET('9. METAS'!$V$20,INT((ROW()-14)/2),0)),"",OFFSET('9. METAS'!$V$20,INT((ROW()-14)/2),0)))</f>
        <v/>
      </c>
      <c r="L210" s="136" t="str">
        <f ca="1">IF(MOD(ROW()-13,2)=0,IF(ISBLANK(OFFSET(#REF!,INT((ROW()-13)/2),0)),"",OFFSET(#REF!,INT((ROW()-13)/2),0)),IF(ISBLANK(OFFSET('9. METAS'!$W$20,INT((ROW()-14)/2),0)),"",OFFSET('9. METAS'!$W$20,INT((ROW()-14)/2),0)))</f>
        <v/>
      </c>
      <c r="M210" s="137" t="str">
        <f ca="1">IF(MOD(ROW()-13,2)=0,IF(ISBLANK(OFFSET(#REF!,INT((ROW()-13)/2),0)),"",OFFSET(#REF!,INT((ROW()-13)/2),0)),IF(ISBLANK(OFFSET('9. METAS'!$X$20,INT((ROW()-14)/2),0)),"",OFFSET('9. METAS'!$X$20,INT((ROW()-14)/2),0)))</f>
        <v/>
      </c>
      <c r="N210" s="537"/>
      <c r="O210" s="508"/>
      <c r="P210" s="539"/>
    </row>
    <row r="211" spans="3:16">
      <c r="C211" s="486" t="str">
        <f ca="1">IF(ISBLANK(OFFSET('5. Pp (3 años)'!$C$46,INT((ROW()-13)/2),0)),"",OFFSET('5. Pp (3 años)'!$C$46,INT((ROW()-13)/2),0))</f>
        <v/>
      </c>
      <c r="D211" s="488" t="str">
        <f ca="1">IF(ISBLANK(OFFSET('5. Pp (3 años)'!$D$46,INT((ROW()-13)/2),0)),"",OFFSET('5. Pp (3 años)'!$D$46,INT((ROW()-13)/2),0))</f>
        <v/>
      </c>
      <c r="E211" s="488" t="str">
        <f ca="1">IF(ISBLANK(OFFSET('5. Pp (3 años)'!$E$46,INT((ROW()-13)/2),0)),"",OFFSET('5. Pp (3 años)'!$E$46,INT((ROW()-13)/2),0))</f>
        <v/>
      </c>
      <c r="F211" s="490" t="str">
        <f ca="1">IF(ISBLANK(OFFSET('5. Pp (3 años)'!$K$46,INT((ROW()-13)/2),0)),"",OFFSET('5. Pp (3 años)'!$K$46,INT((ROW()-13)/2),0))</f>
        <v/>
      </c>
      <c r="G211" s="492" t="str">
        <f ca="1">IF(ISBLANK(OFFSET('5. Pp (3 años)'!$H$46,INT((ROW()-13)/2),0)),"",OFFSET('5. Pp (3 años)'!$H$46,INT((ROW()-13)/2),0))</f>
        <v/>
      </c>
      <c r="H211" s="535" t="str">
        <f ca="1">IF(ISBLANK(OFFSET('9. METAS'!$L$20,INT((ROW()-13)/2),0)),"",OFFSET('9. METAS'!$L$20,INT((ROW()-13)/2),0))</f>
        <v/>
      </c>
      <c r="I211" s="479"/>
      <c r="J211" s="135" t="e">
        <f ca="1">IF(MOD(ROW()-13,2)=0,IF(ISBLANK(OFFSET(#REF!,INT((ROW()-13)/2),0)),"",OFFSET(#REF!,INT((ROW()-13)/2),0)),IF(ISBLANK(OFFSET('9. METAS'!$U$20,INT((ROW()-14)/2),0)),"",OFFSET('9. METAS'!$U$20,INT((ROW()-14)/2),0)))</f>
        <v>#REF!</v>
      </c>
      <c r="K211" s="136" t="e">
        <f ca="1">IF(MOD(ROW()-13,2)=0,IF(ISBLANK(OFFSET(#REF!,INT((ROW()-13)/2),0)),"",OFFSET(#REF!,INT((ROW()-13)/2),0)),IF(ISBLANK(OFFSET('9. METAS'!$V$20,INT((ROW()-14)/2),0)),"",OFFSET('9. METAS'!$V$20,INT((ROW()-14)/2),0)))</f>
        <v>#REF!</v>
      </c>
      <c r="L211" s="136" t="e">
        <f ca="1">IF(MOD(ROW()-13,2)=0,IF(ISBLANK(OFFSET(#REF!,INT((ROW()-13)/2),0)),"",OFFSET(#REF!,INT((ROW()-13)/2),0)),IF(ISBLANK(OFFSET('9. METAS'!$W$20,INT((ROW()-14)/2),0)),"",OFFSET('9. METAS'!$W$20,INT((ROW()-14)/2),0)))</f>
        <v>#REF!</v>
      </c>
      <c r="M211" s="137" t="e">
        <f ca="1">IF(MOD(ROW()-13,2)=0,IF(ISBLANK(OFFSET(#REF!,INT((ROW()-13)/2),0)),"",OFFSET(#REF!,INT((ROW()-13)/2),0)),IF(ISBLANK(OFFSET('9. METAS'!$X$20,INT((ROW()-14)/2),0)),"",OFFSET('9. METAS'!$X$20,INT((ROW()-14)/2),0)))</f>
        <v>#REF!</v>
      </c>
      <c r="N211" s="536" t="str">
        <f t="shared" ref="N211" ca="1" si="194">IFERROR(J211/J212,"ND")</f>
        <v>ND</v>
      </c>
      <c r="O211" s="507" t="str">
        <f t="shared" ref="O211" ca="1" si="195">IFERROR(((J211+K211+L211)/H211),"ND")</f>
        <v>ND</v>
      </c>
      <c r="P211" s="538"/>
    </row>
    <row r="212" spans="3:16">
      <c r="C212" s="498"/>
      <c r="D212" s="488"/>
      <c r="E212" s="488"/>
      <c r="F212" s="490"/>
      <c r="G212" s="492"/>
      <c r="H212" s="535"/>
      <c r="I212" s="480"/>
      <c r="J212" s="135" t="str">
        <f ca="1">IF(MOD(ROW()-13,2)=0,IF(ISBLANK(OFFSET(#REF!,INT((ROW()-13)/2),0)),"",OFFSET(#REF!,INT((ROW()-13)/2),0)),IF(ISBLANK(OFFSET('9. METAS'!$U$20,INT((ROW()-14)/2),0)),"",OFFSET('9. METAS'!$U$20,INT((ROW()-14)/2),0)))</f>
        <v/>
      </c>
      <c r="K212" s="136" t="str">
        <f ca="1">IF(MOD(ROW()-13,2)=0,IF(ISBLANK(OFFSET(#REF!,INT((ROW()-13)/2),0)),"",OFFSET(#REF!,INT((ROW()-13)/2),0)),IF(ISBLANK(OFFSET('9. METAS'!$V$20,INT((ROW()-14)/2),0)),"",OFFSET('9. METAS'!$V$20,INT((ROW()-14)/2),0)))</f>
        <v/>
      </c>
      <c r="L212" s="136" t="str">
        <f ca="1">IF(MOD(ROW()-13,2)=0,IF(ISBLANK(OFFSET(#REF!,INT((ROW()-13)/2),0)),"",OFFSET(#REF!,INT((ROW()-13)/2),0)),IF(ISBLANK(OFFSET('9. METAS'!$W$20,INT((ROW()-14)/2),0)),"",OFFSET('9. METAS'!$W$20,INT((ROW()-14)/2),0)))</f>
        <v/>
      </c>
      <c r="M212" s="137" t="str">
        <f ca="1">IF(MOD(ROW()-13,2)=0,IF(ISBLANK(OFFSET(#REF!,INT((ROW()-13)/2),0)),"",OFFSET(#REF!,INT((ROW()-13)/2),0)),IF(ISBLANK(OFFSET('9. METAS'!$X$20,INT((ROW()-14)/2),0)),"",OFFSET('9. METAS'!$X$20,INT((ROW()-14)/2),0)))</f>
        <v/>
      </c>
      <c r="N212" s="537"/>
      <c r="O212" s="508"/>
      <c r="P212" s="539"/>
    </row>
    <row r="213" spans="3:16">
      <c r="C213" s="486" t="str">
        <f ca="1">IF(ISBLANK(OFFSET('5. Pp (3 años)'!$C$46,INT((ROW()-13)/2),0)),"",OFFSET('5. Pp (3 años)'!$C$46,INT((ROW()-13)/2),0))</f>
        <v/>
      </c>
      <c r="D213" s="488" t="str">
        <f ca="1">IF(ISBLANK(OFFSET('5. Pp (3 años)'!$D$46,INT((ROW()-13)/2),0)),"",OFFSET('5. Pp (3 años)'!$D$46,INT((ROW()-13)/2),0))</f>
        <v/>
      </c>
      <c r="E213" s="488" t="str">
        <f ca="1">IF(ISBLANK(OFFSET('5. Pp (3 años)'!$E$46,INT((ROW()-13)/2),0)),"",OFFSET('5. Pp (3 años)'!$E$46,INT((ROW()-13)/2),0))</f>
        <v/>
      </c>
      <c r="F213" s="490" t="str">
        <f ca="1">IF(ISBLANK(OFFSET('5. Pp (3 años)'!$K$46,INT((ROW()-13)/2),0)),"",OFFSET('5. Pp (3 años)'!$K$46,INT((ROW()-13)/2),0))</f>
        <v/>
      </c>
      <c r="G213" s="492" t="str">
        <f ca="1">IF(ISBLANK(OFFSET('5. Pp (3 años)'!$H$46,INT((ROW()-13)/2),0)),"",OFFSET('5. Pp (3 años)'!$H$46,INT((ROW()-13)/2),0))</f>
        <v/>
      </c>
      <c r="H213" s="535" t="str">
        <f ca="1">IF(ISBLANK(OFFSET('9. METAS'!$L$20,INT((ROW()-13)/2),0)),"",OFFSET('9. METAS'!$L$20,INT((ROW()-13)/2),0))</f>
        <v/>
      </c>
      <c r="I213" s="479"/>
      <c r="J213" s="135" t="e">
        <f ca="1">IF(MOD(ROW()-13,2)=0,IF(ISBLANK(OFFSET(#REF!,INT((ROW()-13)/2),0)),"",OFFSET(#REF!,INT((ROW()-13)/2),0)),IF(ISBLANK(OFFSET('9. METAS'!$U$20,INT((ROW()-14)/2),0)),"",OFFSET('9. METAS'!$U$20,INT((ROW()-14)/2),0)))</f>
        <v>#REF!</v>
      </c>
      <c r="K213" s="136" t="e">
        <f ca="1">IF(MOD(ROW()-13,2)=0,IF(ISBLANK(OFFSET(#REF!,INT((ROW()-13)/2),0)),"",OFFSET(#REF!,INT((ROW()-13)/2),0)),IF(ISBLANK(OFFSET('9. METAS'!$V$20,INT((ROW()-14)/2),0)),"",OFFSET('9. METAS'!$V$20,INT((ROW()-14)/2),0)))</f>
        <v>#REF!</v>
      </c>
      <c r="L213" s="136" t="e">
        <f ca="1">IF(MOD(ROW()-13,2)=0,IF(ISBLANK(OFFSET(#REF!,INT((ROW()-13)/2),0)),"",OFFSET(#REF!,INT((ROW()-13)/2),0)),IF(ISBLANK(OFFSET('9. METAS'!$W$20,INT((ROW()-14)/2),0)),"",OFFSET('9. METAS'!$W$20,INT((ROW()-14)/2),0)))</f>
        <v>#REF!</v>
      </c>
      <c r="M213" s="137" t="e">
        <f ca="1">IF(MOD(ROW()-13,2)=0,IF(ISBLANK(OFFSET(#REF!,INT((ROW()-13)/2),0)),"",OFFSET(#REF!,INT((ROW()-13)/2),0)),IF(ISBLANK(OFFSET('9. METAS'!$X$20,INT((ROW()-14)/2),0)),"",OFFSET('9. METAS'!$X$20,INT((ROW()-14)/2),0)))</f>
        <v>#REF!</v>
      </c>
      <c r="N213" s="536" t="str">
        <f t="shared" ref="N213" ca="1" si="196">IFERROR(J213/J214,"ND")</f>
        <v>ND</v>
      </c>
      <c r="O213" s="507" t="str">
        <f t="shared" ref="O213" ca="1" si="197">IFERROR(((J213+K213+L213)/H213),"ND")</f>
        <v>ND</v>
      </c>
      <c r="P213" s="538"/>
    </row>
    <row r="214" spans="3:16">
      <c r="C214" s="498"/>
      <c r="D214" s="488"/>
      <c r="E214" s="488"/>
      <c r="F214" s="490"/>
      <c r="G214" s="492"/>
      <c r="H214" s="535"/>
      <c r="I214" s="480"/>
      <c r="J214" s="135" t="str">
        <f ca="1">IF(MOD(ROW()-13,2)=0,IF(ISBLANK(OFFSET(#REF!,INT((ROW()-13)/2),0)),"",OFFSET(#REF!,INT((ROW()-13)/2),0)),IF(ISBLANK(OFFSET('9. METAS'!$U$20,INT((ROW()-14)/2),0)),"",OFFSET('9. METAS'!$U$20,INT((ROW()-14)/2),0)))</f>
        <v/>
      </c>
      <c r="K214" s="136" t="str">
        <f ca="1">IF(MOD(ROW()-13,2)=0,IF(ISBLANK(OFFSET(#REF!,INT((ROW()-13)/2),0)),"",OFFSET(#REF!,INT((ROW()-13)/2),0)),IF(ISBLANK(OFFSET('9. METAS'!$V$20,INT((ROW()-14)/2),0)),"",OFFSET('9. METAS'!$V$20,INT((ROW()-14)/2),0)))</f>
        <v/>
      </c>
      <c r="L214" s="136" t="str">
        <f ca="1">IF(MOD(ROW()-13,2)=0,IF(ISBLANK(OFFSET(#REF!,INT((ROW()-13)/2),0)),"",OFFSET(#REF!,INT((ROW()-13)/2),0)),IF(ISBLANK(OFFSET('9. METAS'!$W$20,INT((ROW()-14)/2),0)),"",OFFSET('9. METAS'!$W$20,INT((ROW()-14)/2),0)))</f>
        <v/>
      </c>
      <c r="M214" s="137" t="str">
        <f ca="1">IF(MOD(ROW()-13,2)=0,IF(ISBLANK(OFFSET(#REF!,INT((ROW()-13)/2),0)),"",OFFSET(#REF!,INT((ROW()-13)/2),0)),IF(ISBLANK(OFFSET('9. METAS'!$X$20,INT((ROW()-14)/2),0)),"",OFFSET('9. METAS'!$X$20,INT((ROW()-14)/2),0)))</f>
        <v/>
      </c>
      <c r="N214" s="537"/>
      <c r="O214" s="508"/>
      <c r="P214" s="539"/>
    </row>
    <row r="215" spans="3:16">
      <c r="C215" s="486" t="str">
        <f ca="1">IF(ISBLANK(OFFSET('5. Pp (3 años)'!$C$46,INT((ROW()-13)/2),0)),"",OFFSET('5. Pp (3 años)'!$C$46,INT((ROW()-13)/2),0))</f>
        <v/>
      </c>
      <c r="D215" s="488" t="str">
        <f ca="1">IF(ISBLANK(OFFSET('5. Pp (3 años)'!$D$46,INT((ROW()-13)/2),0)),"",OFFSET('5. Pp (3 años)'!$D$46,INT((ROW()-13)/2),0))</f>
        <v/>
      </c>
      <c r="E215" s="488" t="str">
        <f ca="1">IF(ISBLANK(OFFSET('5. Pp (3 años)'!$E$46,INT((ROW()-13)/2),0)),"",OFFSET('5. Pp (3 años)'!$E$46,INT((ROW()-13)/2),0))</f>
        <v/>
      </c>
      <c r="F215" s="490" t="str">
        <f ca="1">IF(ISBLANK(OFFSET('5. Pp (3 años)'!$K$46,INT((ROW()-13)/2),0)),"",OFFSET('5. Pp (3 años)'!$K$46,INT((ROW()-13)/2),0))</f>
        <v/>
      </c>
      <c r="G215" s="492" t="str">
        <f ca="1">IF(ISBLANK(OFFSET('5. Pp (3 años)'!$H$46,INT((ROW()-13)/2),0)),"",OFFSET('5. Pp (3 años)'!$H$46,INT((ROW()-13)/2),0))</f>
        <v/>
      </c>
      <c r="H215" s="535" t="str">
        <f ca="1">IF(ISBLANK(OFFSET('9. METAS'!$L$20,INT((ROW()-13)/2),0)),"",OFFSET('9. METAS'!$L$20,INT((ROW()-13)/2),0))</f>
        <v/>
      </c>
      <c r="I215" s="479"/>
      <c r="J215" s="135" t="e">
        <f ca="1">IF(MOD(ROW()-13,2)=0,IF(ISBLANK(OFFSET(#REF!,INT((ROW()-13)/2),0)),"",OFFSET(#REF!,INT((ROW()-13)/2),0)),IF(ISBLANK(OFFSET('9. METAS'!$U$20,INT((ROW()-14)/2),0)),"",OFFSET('9. METAS'!$U$20,INT((ROW()-14)/2),0)))</f>
        <v>#REF!</v>
      </c>
      <c r="K215" s="136" t="e">
        <f ca="1">IF(MOD(ROW()-13,2)=0,IF(ISBLANK(OFFSET(#REF!,INT((ROW()-13)/2),0)),"",OFFSET(#REF!,INT((ROW()-13)/2),0)),IF(ISBLANK(OFFSET('9. METAS'!$V$20,INT((ROW()-14)/2),0)),"",OFFSET('9. METAS'!$V$20,INT((ROW()-14)/2),0)))</f>
        <v>#REF!</v>
      </c>
      <c r="L215" s="136" t="e">
        <f ca="1">IF(MOD(ROW()-13,2)=0,IF(ISBLANK(OFFSET(#REF!,INT((ROW()-13)/2),0)),"",OFFSET(#REF!,INT((ROW()-13)/2),0)),IF(ISBLANK(OFFSET('9. METAS'!$W$20,INT((ROW()-14)/2),0)),"",OFFSET('9. METAS'!$W$20,INT((ROW()-14)/2),0)))</f>
        <v>#REF!</v>
      </c>
      <c r="M215" s="137" t="e">
        <f ca="1">IF(MOD(ROW()-13,2)=0,IF(ISBLANK(OFFSET(#REF!,INT((ROW()-13)/2),0)),"",OFFSET(#REF!,INT((ROW()-13)/2),0)),IF(ISBLANK(OFFSET('9. METAS'!$X$20,INT((ROW()-14)/2),0)),"",OFFSET('9. METAS'!$X$20,INT((ROW()-14)/2),0)))</f>
        <v>#REF!</v>
      </c>
      <c r="N215" s="536" t="str">
        <f t="shared" ref="N215" ca="1" si="198">IFERROR(J215/J216,"ND")</f>
        <v>ND</v>
      </c>
      <c r="O215" s="507" t="str">
        <f t="shared" ref="O215" ca="1" si="199">IFERROR(((J215+K215+L215)/H215),"ND")</f>
        <v>ND</v>
      </c>
      <c r="P215" s="538"/>
    </row>
    <row r="216" spans="3:16">
      <c r="C216" s="498"/>
      <c r="D216" s="488"/>
      <c r="E216" s="488"/>
      <c r="F216" s="490"/>
      <c r="G216" s="492"/>
      <c r="H216" s="535"/>
      <c r="I216" s="480"/>
      <c r="J216" s="135" t="str">
        <f ca="1">IF(MOD(ROW()-13,2)=0,IF(ISBLANK(OFFSET(#REF!,INT((ROW()-13)/2),0)),"",OFFSET(#REF!,INT((ROW()-13)/2),0)),IF(ISBLANK(OFFSET('9. METAS'!$U$20,INT((ROW()-14)/2),0)),"",OFFSET('9. METAS'!$U$20,INT((ROW()-14)/2),0)))</f>
        <v/>
      </c>
      <c r="K216" s="136" t="str">
        <f ca="1">IF(MOD(ROW()-13,2)=0,IF(ISBLANK(OFFSET(#REF!,INT((ROW()-13)/2),0)),"",OFFSET(#REF!,INT((ROW()-13)/2),0)),IF(ISBLANK(OFFSET('9. METAS'!$V$20,INT((ROW()-14)/2),0)),"",OFFSET('9. METAS'!$V$20,INT((ROW()-14)/2),0)))</f>
        <v/>
      </c>
      <c r="L216" s="136" t="str">
        <f ca="1">IF(MOD(ROW()-13,2)=0,IF(ISBLANK(OFFSET(#REF!,INT((ROW()-13)/2),0)),"",OFFSET(#REF!,INT((ROW()-13)/2),0)),IF(ISBLANK(OFFSET('9. METAS'!$W$20,INT((ROW()-14)/2),0)),"",OFFSET('9. METAS'!$W$20,INT((ROW()-14)/2),0)))</f>
        <v/>
      </c>
      <c r="M216" s="137" t="str">
        <f ca="1">IF(MOD(ROW()-13,2)=0,IF(ISBLANK(OFFSET(#REF!,INT((ROW()-13)/2),0)),"",OFFSET(#REF!,INT((ROW()-13)/2),0)),IF(ISBLANK(OFFSET('9. METAS'!$X$20,INT((ROW()-14)/2),0)),"",OFFSET('9. METAS'!$X$20,INT((ROW()-14)/2),0)))</f>
        <v/>
      </c>
      <c r="N216" s="537"/>
      <c r="O216" s="508"/>
      <c r="P216" s="539"/>
    </row>
    <row r="217" spans="3:16">
      <c r="C217" s="486" t="str">
        <f ca="1">IF(ISBLANK(OFFSET('5. Pp (3 años)'!$C$46,INT((ROW()-13)/2),0)),"",OFFSET('5. Pp (3 años)'!$C$46,INT((ROW()-13)/2),0))</f>
        <v/>
      </c>
      <c r="D217" s="488" t="str">
        <f ca="1">IF(ISBLANK(OFFSET('5. Pp (3 años)'!$D$46,INT((ROW()-13)/2),0)),"",OFFSET('5. Pp (3 años)'!$D$46,INT((ROW()-13)/2),0))</f>
        <v/>
      </c>
      <c r="E217" s="488" t="str">
        <f ca="1">IF(ISBLANK(OFFSET('5. Pp (3 años)'!$E$46,INT((ROW()-13)/2),0)),"",OFFSET('5. Pp (3 años)'!$E$46,INT((ROW()-13)/2),0))</f>
        <v/>
      </c>
      <c r="F217" s="490" t="str">
        <f ca="1">IF(ISBLANK(OFFSET('5. Pp (3 años)'!$K$46,INT((ROW()-13)/2),0)),"",OFFSET('5. Pp (3 años)'!$K$46,INT((ROW()-13)/2),0))</f>
        <v/>
      </c>
      <c r="G217" s="492" t="str">
        <f ca="1">IF(ISBLANK(OFFSET('5. Pp (3 años)'!$H$46,INT((ROW()-13)/2),0)),"",OFFSET('5. Pp (3 años)'!$H$46,INT((ROW()-13)/2),0))</f>
        <v/>
      </c>
      <c r="H217" s="535" t="str">
        <f ca="1">IF(ISBLANK(OFFSET('9. METAS'!$L$20,INT((ROW()-13)/2),0)),"",OFFSET('9. METAS'!$L$20,INT((ROW()-13)/2),0))</f>
        <v/>
      </c>
      <c r="I217" s="479"/>
      <c r="J217" s="135" t="e">
        <f ca="1">IF(MOD(ROW()-13,2)=0,IF(ISBLANK(OFFSET(#REF!,INT((ROW()-13)/2),0)),"",OFFSET(#REF!,INT((ROW()-13)/2),0)),IF(ISBLANK(OFFSET('9. METAS'!$U$20,INT((ROW()-14)/2),0)),"",OFFSET('9. METAS'!$U$20,INT((ROW()-14)/2),0)))</f>
        <v>#REF!</v>
      </c>
      <c r="K217" s="136" t="e">
        <f ca="1">IF(MOD(ROW()-13,2)=0,IF(ISBLANK(OFFSET(#REF!,INT((ROW()-13)/2),0)),"",OFFSET(#REF!,INT((ROW()-13)/2),0)),IF(ISBLANK(OFFSET('9. METAS'!$V$20,INT((ROW()-14)/2),0)),"",OFFSET('9. METAS'!$V$20,INT((ROW()-14)/2),0)))</f>
        <v>#REF!</v>
      </c>
      <c r="L217" s="136" t="e">
        <f ca="1">IF(MOD(ROW()-13,2)=0,IF(ISBLANK(OFFSET(#REF!,INT((ROW()-13)/2),0)),"",OFFSET(#REF!,INT((ROW()-13)/2),0)),IF(ISBLANK(OFFSET('9. METAS'!$W$20,INT((ROW()-14)/2),0)),"",OFFSET('9. METAS'!$W$20,INT((ROW()-14)/2),0)))</f>
        <v>#REF!</v>
      </c>
      <c r="M217" s="137" t="e">
        <f ca="1">IF(MOD(ROW()-13,2)=0,IF(ISBLANK(OFFSET(#REF!,INT((ROW()-13)/2),0)),"",OFFSET(#REF!,INT((ROW()-13)/2),0)),IF(ISBLANK(OFFSET('9. METAS'!$X$20,INT((ROW()-14)/2),0)),"",OFFSET('9. METAS'!$X$20,INT((ROW()-14)/2),0)))</f>
        <v>#REF!</v>
      </c>
      <c r="N217" s="536" t="str">
        <f t="shared" ref="N217" ca="1" si="200">IFERROR(J217/J218,"ND")</f>
        <v>ND</v>
      </c>
      <c r="O217" s="507" t="str">
        <f t="shared" ref="O217" ca="1" si="201">IFERROR(((J217+K217+L217)/H217),"ND")</f>
        <v>ND</v>
      </c>
      <c r="P217" s="538"/>
    </row>
    <row r="218" spans="3:16">
      <c r="C218" s="498"/>
      <c r="D218" s="488"/>
      <c r="E218" s="488"/>
      <c r="F218" s="490"/>
      <c r="G218" s="492"/>
      <c r="H218" s="535"/>
      <c r="I218" s="480"/>
      <c r="J218" s="135" t="str">
        <f ca="1">IF(MOD(ROW()-13,2)=0,IF(ISBLANK(OFFSET(#REF!,INT((ROW()-13)/2),0)),"",OFFSET(#REF!,INT((ROW()-13)/2),0)),IF(ISBLANK(OFFSET('9. METAS'!$U$20,INT((ROW()-14)/2),0)),"",OFFSET('9. METAS'!$U$20,INT((ROW()-14)/2),0)))</f>
        <v/>
      </c>
      <c r="K218" s="136" t="str">
        <f ca="1">IF(MOD(ROW()-13,2)=0,IF(ISBLANK(OFFSET(#REF!,INT((ROW()-13)/2),0)),"",OFFSET(#REF!,INT((ROW()-13)/2),0)),IF(ISBLANK(OFFSET('9. METAS'!$V$20,INT((ROW()-14)/2),0)),"",OFFSET('9. METAS'!$V$20,INT((ROW()-14)/2),0)))</f>
        <v/>
      </c>
      <c r="L218" s="136" t="str">
        <f ca="1">IF(MOD(ROW()-13,2)=0,IF(ISBLANK(OFFSET(#REF!,INT((ROW()-13)/2),0)),"",OFFSET(#REF!,INT((ROW()-13)/2),0)),IF(ISBLANK(OFFSET('9. METAS'!$W$20,INT((ROW()-14)/2),0)),"",OFFSET('9. METAS'!$W$20,INT((ROW()-14)/2),0)))</f>
        <v/>
      </c>
      <c r="M218" s="137" t="str">
        <f ca="1">IF(MOD(ROW()-13,2)=0,IF(ISBLANK(OFFSET(#REF!,INT((ROW()-13)/2),0)),"",OFFSET(#REF!,INT((ROW()-13)/2),0)),IF(ISBLANK(OFFSET('9. METAS'!$X$20,INT((ROW()-14)/2),0)),"",OFFSET('9. METAS'!$X$20,INT((ROW()-14)/2),0)))</f>
        <v/>
      </c>
      <c r="N218" s="537"/>
      <c r="O218" s="508"/>
      <c r="P218" s="539"/>
    </row>
    <row r="219" spans="3:16">
      <c r="C219" s="486" t="str">
        <f ca="1">IF(ISBLANK(OFFSET('5. Pp (3 años)'!$C$46,INT((ROW()-13)/2),0)),"",OFFSET('5. Pp (3 años)'!$C$46,INT((ROW()-13)/2),0))</f>
        <v/>
      </c>
      <c r="D219" s="488" t="str">
        <f ca="1">IF(ISBLANK(OFFSET('5. Pp (3 años)'!$D$46,INT((ROW()-13)/2),0)),"",OFFSET('5. Pp (3 años)'!$D$46,INT((ROW()-13)/2),0))</f>
        <v/>
      </c>
      <c r="E219" s="488" t="str">
        <f ca="1">IF(ISBLANK(OFFSET('5. Pp (3 años)'!$E$46,INT((ROW()-13)/2),0)),"",OFFSET('5. Pp (3 años)'!$E$46,INT((ROW()-13)/2),0))</f>
        <v/>
      </c>
      <c r="F219" s="490" t="str">
        <f ca="1">IF(ISBLANK(OFFSET('5. Pp (3 años)'!$K$46,INT((ROW()-13)/2),0)),"",OFFSET('5. Pp (3 años)'!$K$46,INT((ROW()-13)/2),0))</f>
        <v/>
      </c>
      <c r="G219" s="492" t="str">
        <f ca="1">IF(ISBLANK(OFFSET('5. Pp (3 años)'!$H$46,INT((ROW()-13)/2),0)),"",OFFSET('5. Pp (3 años)'!$H$46,INT((ROW()-13)/2),0))</f>
        <v/>
      </c>
      <c r="H219" s="535" t="str">
        <f ca="1">IF(ISBLANK(OFFSET('9. METAS'!$L$20,INT((ROW()-13)/2),0)),"",OFFSET('9. METAS'!$L$20,INT((ROW()-13)/2),0))</f>
        <v/>
      </c>
      <c r="I219" s="479"/>
      <c r="J219" s="135" t="e">
        <f ca="1">IF(MOD(ROW()-13,2)=0,IF(ISBLANK(OFFSET(#REF!,INT((ROW()-13)/2),0)),"",OFFSET(#REF!,INT((ROW()-13)/2),0)),IF(ISBLANK(OFFSET('9. METAS'!$U$20,INT((ROW()-14)/2),0)),"",OFFSET('9. METAS'!$U$20,INT((ROW()-14)/2),0)))</f>
        <v>#REF!</v>
      </c>
      <c r="K219" s="136" t="e">
        <f ca="1">IF(MOD(ROW()-13,2)=0,IF(ISBLANK(OFFSET(#REF!,INT((ROW()-13)/2),0)),"",OFFSET(#REF!,INT((ROW()-13)/2),0)),IF(ISBLANK(OFFSET('9. METAS'!$V$20,INT((ROW()-14)/2),0)),"",OFFSET('9. METAS'!$V$20,INT((ROW()-14)/2),0)))</f>
        <v>#REF!</v>
      </c>
      <c r="L219" s="136" t="e">
        <f ca="1">IF(MOD(ROW()-13,2)=0,IF(ISBLANK(OFFSET(#REF!,INT((ROW()-13)/2),0)),"",OFFSET(#REF!,INT((ROW()-13)/2),0)),IF(ISBLANK(OFFSET('9. METAS'!$W$20,INT((ROW()-14)/2),0)),"",OFFSET('9. METAS'!$W$20,INT((ROW()-14)/2),0)))</f>
        <v>#REF!</v>
      </c>
      <c r="M219" s="137" t="e">
        <f ca="1">IF(MOD(ROW()-13,2)=0,IF(ISBLANK(OFFSET(#REF!,INT((ROW()-13)/2),0)),"",OFFSET(#REF!,INT((ROW()-13)/2),0)),IF(ISBLANK(OFFSET('9. METAS'!$X$20,INT((ROW()-14)/2),0)),"",OFFSET('9. METAS'!$X$20,INT((ROW()-14)/2),0)))</f>
        <v>#REF!</v>
      </c>
      <c r="N219" s="536" t="str">
        <f t="shared" ref="N219" ca="1" si="202">IFERROR(J219/J220,"ND")</f>
        <v>ND</v>
      </c>
      <c r="O219" s="507" t="str">
        <f t="shared" ref="O219" ca="1" si="203">IFERROR(((J219+K219+L219)/H219),"ND")</f>
        <v>ND</v>
      </c>
      <c r="P219" s="538"/>
    </row>
    <row r="220" spans="3:16">
      <c r="C220" s="498"/>
      <c r="D220" s="488"/>
      <c r="E220" s="488"/>
      <c r="F220" s="490"/>
      <c r="G220" s="492"/>
      <c r="H220" s="535"/>
      <c r="I220" s="480"/>
      <c r="J220" s="135" t="str">
        <f ca="1">IF(MOD(ROW()-13,2)=0,IF(ISBLANK(OFFSET(#REF!,INT((ROW()-13)/2),0)),"",OFFSET(#REF!,INT((ROW()-13)/2),0)),IF(ISBLANK(OFFSET('9. METAS'!$U$20,INT((ROW()-14)/2),0)),"",OFFSET('9. METAS'!$U$20,INT((ROW()-14)/2),0)))</f>
        <v/>
      </c>
      <c r="K220" s="136" t="str">
        <f ca="1">IF(MOD(ROW()-13,2)=0,IF(ISBLANK(OFFSET(#REF!,INT((ROW()-13)/2),0)),"",OFFSET(#REF!,INT((ROW()-13)/2),0)),IF(ISBLANK(OFFSET('9. METAS'!$V$20,INT((ROW()-14)/2),0)),"",OFFSET('9. METAS'!$V$20,INT((ROW()-14)/2),0)))</f>
        <v/>
      </c>
      <c r="L220" s="136" t="str">
        <f ca="1">IF(MOD(ROW()-13,2)=0,IF(ISBLANK(OFFSET(#REF!,INT((ROW()-13)/2),0)),"",OFFSET(#REF!,INT((ROW()-13)/2),0)),IF(ISBLANK(OFFSET('9. METAS'!$W$20,INT((ROW()-14)/2),0)),"",OFFSET('9. METAS'!$W$20,INT((ROW()-14)/2),0)))</f>
        <v/>
      </c>
      <c r="M220" s="137" t="str">
        <f ca="1">IF(MOD(ROW()-13,2)=0,IF(ISBLANK(OFFSET(#REF!,INT((ROW()-13)/2),0)),"",OFFSET(#REF!,INT((ROW()-13)/2),0)),IF(ISBLANK(OFFSET('9. METAS'!$X$20,INT((ROW()-14)/2),0)),"",OFFSET('9. METAS'!$X$20,INT((ROW()-14)/2),0)))</f>
        <v/>
      </c>
      <c r="N220" s="537"/>
      <c r="O220" s="508"/>
      <c r="P220" s="539"/>
    </row>
    <row r="221" spans="3:16">
      <c r="C221" s="486" t="str">
        <f ca="1">IF(ISBLANK(OFFSET('5. Pp (3 años)'!$C$46,INT((ROW()-13)/2),0)),"",OFFSET('5. Pp (3 años)'!$C$46,INT((ROW()-13)/2),0))</f>
        <v/>
      </c>
      <c r="D221" s="488" t="str">
        <f ca="1">IF(ISBLANK(OFFSET('5. Pp (3 años)'!$D$46,INT((ROW()-13)/2),0)),"",OFFSET('5. Pp (3 años)'!$D$46,INT((ROW()-13)/2),0))</f>
        <v/>
      </c>
      <c r="E221" s="488" t="str">
        <f ca="1">IF(ISBLANK(OFFSET('5. Pp (3 años)'!$E$46,INT((ROW()-13)/2),0)),"",OFFSET('5. Pp (3 años)'!$E$46,INT((ROW()-13)/2),0))</f>
        <v/>
      </c>
      <c r="F221" s="490" t="str">
        <f ca="1">IF(ISBLANK(OFFSET('5. Pp (3 años)'!$K$46,INT((ROW()-13)/2),0)),"",OFFSET('5. Pp (3 años)'!$K$46,INT((ROW()-13)/2),0))</f>
        <v/>
      </c>
      <c r="G221" s="492" t="str">
        <f ca="1">IF(ISBLANK(OFFSET('5. Pp (3 años)'!$H$46,INT((ROW()-13)/2),0)),"",OFFSET('5. Pp (3 años)'!$H$46,INT((ROW()-13)/2),0))</f>
        <v/>
      </c>
      <c r="H221" s="535" t="str">
        <f ca="1">IF(ISBLANK(OFFSET('9. METAS'!$L$20,INT((ROW()-13)/2),0)),"",OFFSET('9. METAS'!$L$20,INT((ROW()-13)/2),0))</f>
        <v/>
      </c>
      <c r="I221" s="479"/>
      <c r="J221" s="135" t="e">
        <f ca="1">IF(MOD(ROW()-13,2)=0,IF(ISBLANK(OFFSET(#REF!,INT((ROW()-13)/2),0)),"",OFFSET(#REF!,INT((ROW()-13)/2),0)),IF(ISBLANK(OFFSET('9. METAS'!$U$20,INT((ROW()-14)/2),0)),"",OFFSET('9. METAS'!$U$20,INT((ROW()-14)/2),0)))</f>
        <v>#REF!</v>
      </c>
      <c r="K221" s="136" t="e">
        <f ca="1">IF(MOD(ROW()-13,2)=0,IF(ISBLANK(OFFSET(#REF!,INT((ROW()-13)/2),0)),"",OFFSET(#REF!,INT((ROW()-13)/2),0)),IF(ISBLANK(OFFSET('9. METAS'!$V$20,INT((ROW()-14)/2),0)),"",OFFSET('9. METAS'!$V$20,INT((ROW()-14)/2),0)))</f>
        <v>#REF!</v>
      </c>
      <c r="L221" s="136" t="e">
        <f ca="1">IF(MOD(ROW()-13,2)=0,IF(ISBLANK(OFFSET(#REF!,INT((ROW()-13)/2),0)),"",OFFSET(#REF!,INT((ROW()-13)/2),0)),IF(ISBLANK(OFFSET('9. METAS'!$W$20,INT((ROW()-14)/2),0)),"",OFFSET('9. METAS'!$W$20,INT((ROW()-14)/2),0)))</f>
        <v>#REF!</v>
      </c>
      <c r="M221" s="137" t="e">
        <f ca="1">IF(MOD(ROW()-13,2)=0,IF(ISBLANK(OFFSET(#REF!,INT((ROW()-13)/2),0)),"",OFFSET(#REF!,INT((ROW()-13)/2),0)),IF(ISBLANK(OFFSET('9. METAS'!$X$20,INT((ROW()-14)/2),0)),"",OFFSET('9. METAS'!$X$20,INT((ROW()-14)/2),0)))</f>
        <v>#REF!</v>
      </c>
      <c r="N221" s="536" t="str">
        <f t="shared" ref="N221" ca="1" si="204">IFERROR(J221/J222,"ND")</f>
        <v>ND</v>
      </c>
      <c r="O221" s="507" t="str">
        <f t="shared" ref="O221" ca="1" si="205">IFERROR(((J221+K221+L221)/H221),"ND")</f>
        <v>ND</v>
      </c>
      <c r="P221" s="538"/>
    </row>
    <row r="222" spans="3:16">
      <c r="C222" s="498"/>
      <c r="D222" s="488"/>
      <c r="E222" s="488"/>
      <c r="F222" s="490"/>
      <c r="G222" s="492"/>
      <c r="H222" s="535"/>
      <c r="I222" s="480"/>
      <c r="J222" s="135" t="str">
        <f ca="1">IF(MOD(ROW()-13,2)=0,IF(ISBLANK(OFFSET(#REF!,INT((ROW()-13)/2),0)),"",OFFSET(#REF!,INT((ROW()-13)/2),0)),IF(ISBLANK(OFFSET('9. METAS'!$U$20,INT((ROW()-14)/2),0)),"",OFFSET('9. METAS'!$U$20,INT((ROW()-14)/2),0)))</f>
        <v/>
      </c>
      <c r="K222" s="136" t="str">
        <f ca="1">IF(MOD(ROW()-13,2)=0,IF(ISBLANK(OFFSET(#REF!,INT((ROW()-13)/2),0)),"",OFFSET(#REF!,INT((ROW()-13)/2),0)),IF(ISBLANK(OFFSET('9. METAS'!$V$20,INT((ROW()-14)/2),0)),"",OFFSET('9. METAS'!$V$20,INT((ROW()-14)/2),0)))</f>
        <v/>
      </c>
      <c r="L222" s="136" t="str">
        <f ca="1">IF(MOD(ROW()-13,2)=0,IF(ISBLANK(OFFSET(#REF!,INT((ROW()-13)/2),0)),"",OFFSET(#REF!,INT((ROW()-13)/2),0)),IF(ISBLANK(OFFSET('9. METAS'!$W$20,INT((ROW()-14)/2),0)),"",OFFSET('9. METAS'!$W$20,INT((ROW()-14)/2),0)))</f>
        <v/>
      </c>
      <c r="M222" s="137" t="str">
        <f ca="1">IF(MOD(ROW()-13,2)=0,IF(ISBLANK(OFFSET(#REF!,INT((ROW()-13)/2),0)),"",OFFSET(#REF!,INT((ROW()-13)/2),0)),IF(ISBLANK(OFFSET('9. METAS'!$X$20,INT((ROW()-14)/2),0)),"",OFFSET('9. METAS'!$X$20,INT((ROW()-14)/2),0)))</f>
        <v/>
      </c>
      <c r="N222" s="537"/>
      <c r="O222" s="508"/>
      <c r="P222" s="539"/>
    </row>
    <row r="223" spans="3:16">
      <c r="C223" s="486" t="str">
        <f ca="1">IF(ISBLANK(OFFSET('5. Pp (3 años)'!$C$46,INT((ROW()-13)/2),0)),"",OFFSET('5. Pp (3 años)'!$C$46,INT((ROW()-13)/2),0))</f>
        <v/>
      </c>
      <c r="D223" s="488" t="str">
        <f ca="1">IF(ISBLANK(OFFSET('5. Pp (3 años)'!$D$46,INT((ROW()-13)/2),0)),"",OFFSET('5. Pp (3 años)'!$D$46,INT((ROW()-13)/2),0))</f>
        <v/>
      </c>
      <c r="E223" s="488" t="str">
        <f ca="1">IF(ISBLANK(OFFSET('5. Pp (3 años)'!$E$46,INT((ROW()-13)/2),0)),"",OFFSET('5. Pp (3 años)'!$E$46,INT((ROW()-13)/2),0))</f>
        <v/>
      </c>
      <c r="F223" s="490" t="str">
        <f ca="1">IF(ISBLANK(OFFSET('5. Pp (3 años)'!$K$46,INT((ROW()-13)/2),0)),"",OFFSET('5. Pp (3 años)'!$K$46,INT((ROW()-13)/2),0))</f>
        <v/>
      </c>
      <c r="G223" s="492" t="str">
        <f ca="1">IF(ISBLANK(OFFSET('5. Pp (3 años)'!$H$46,INT((ROW()-13)/2),0)),"",OFFSET('5. Pp (3 años)'!$H$46,INT((ROW()-13)/2),0))</f>
        <v/>
      </c>
      <c r="H223" s="535" t="str">
        <f ca="1">IF(ISBLANK(OFFSET('9. METAS'!$L$20,INT((ROW()-13)/2),0)),"",OFFSET('9. METAS'!$L$20,INT((ROW()-13)/2),0))</f>
        <v/>
      </c>
      <c r="I223" s="479"/>
      <c r="J223" s="135" t="e">
        <f ca="1">IF(MOD(ROW()-13,2)=0,IF(ISBLANK(OFFSET(#REF!,INT((ROW()-13)/2),0)),"",OFFSET(#REF!,INT((ROW()-13)/2),0)),IF(ISBLANK(OFFSET('9. METAS'!$U$20,INT((ROW()-14)/2),0)),"",OFFSET('9. METAS'!$U$20,INT((ROW()-14)/2),0)))</f>
        <v>#REF!</v>
      </c>
      <c r="K223" s="136" t="e">
        <f ca="1">IF(MOD(ROW()-13,2)=0,IF(ISBLANK(OFFSET(#REF!,INT((ROW()-13)/2),0)),"",OFFSET(#REF!,INT((ROW()-13)/2),0)),IF(ISBLANK(OFFSET('9. METAS'!$V$20,INT((ROW()-14)/2),0)),"",OFFSET('9. METAS'!$V$20,INT((ROW()-14)/2),0)))</f>
        <v>#REF!</v>
      </c>
      <c r="L223" s="136" t="e">
        <f ca="1">IF(MOD(ROW()-13,2)=0,IF(ISBLANK(OFFSET(#REF!,INT((ROW()-13)/2),0)),"",OFFSET(#REF!,INT((ROW()-13)/2),0)),IF(ISBLANK(OFFSET('9. METAS'!$W$20,INT((ROW()-14)/2),0)),"",OFFSET('9. METAS'!$W$20,INT((ROW()-14)/2),0)))</f>
        <v>#REF!</v>
      </c>
      <c r="M223" s="137" t="e">
        <f ca="1">IF(MOD(ROW()-13,2)=0,IF(ISBLANK(OFFSET(#REF!,INT((ROW()-13)/2),0)),"",OFFSET(#REF!,INT((ROW()-13)/2),0)),IF(ISBLANK(OFFSET('9. METAS'!$X$20,INT((ROW()-14)/2),0)),"",OFFSET('9. METAS'!$X$20,INT((ROW()-14)/2),0)))</f>
        <v>#REF!</v>
      </c>
      <c r="N223" s="536" t="str">
        <f t="shared" ref="N223" ca="1" si="206">IFERROR(J223/J224,"ND")</f>
        <v>ND</v>
      </c>
      <c r="O223" s="507" t="str">
        <f t="shared" ref="O223" ca="1" si="207">IFERROR(((J223+K223+L223)/H223),"ND")</f>
        <v>ND</v>
      </c>
      <c r="P223" s="538"/>
    </row>
    <row r="224" spans="3:16">
      <c r="C224" s="498"/>
      <c r="D224" s="488"/>
      <c r="E224" s="488"/>
      <c r="F224" s="490"/>
      <c r="G224" s="492"/>
      <c r="H224" s="535"/>
      <c r="I224" s="480"/>
      <c r="J224" s="135" t="str">
        <f ca="1">IF(MOD(ROW()-13,2)=0,IF(ISBLANK(OFFSET(#REF!,INT((ROW()-13)/2),0)),"",OFFSET(#REF!,INT((ROW()-13)/2),0)),IF(ISBLANK(OFFSET('9. METAS'!$U$20,INT((ROW()-14)/2),0)),"",OFFSET('9. METAS'!$U$20,INT((ROW()-14)/2),0)))</f>
        <v/>
      </c>
      <c r="K224" s="136" t="str">
        <f ca="1">IF(MOD(ROW()-13,2)=0,IF(ISBLANK(OFFSET(#REF!,INT((ROW()-13)/2),0)),"",OFFSET(#REF!,INT((ROW()-13)/2),0)),IF(ISBLANK(OFFSET('9. METAS'!$V$20,INT((ROW()-14)/2),0)),"",OFFSET('9. METAS'!$V$20,INT((ROW()-14)/2),0)))</f>
        <v/>
      </c>
      <c r="L224" s="136" t="str">
        <f ca="1">IF(MOD(ROW()-13,2)=0,IF(ISBLANK(OFFSET(#REF!,INT((ROW()-13)/2),0)),"",OFFSET(#REF!,INT((ROW()-13)/2),0)),IF(ISBLANK(OFFSET('9. METAS'!$W$20,INT((ROW()-14)/2),0)),"",OFFSET('9. METAS'!$W$20,INT((ROW()-14)/2),0)))</f>
        <v/>
      </c>
      <c r="M224" s="137" t="str">
        <f ca="1">IF(MOD(ROW()-13,2)=0,IF(ISBLANK(OFFSET(#REF!,INT((ROW()-13)/2),0)),"",OFFSET(#REF!,INT((ROW()-13)/2),0)),IF(ISBLANK(OFFSET('9. METAS'!$X$20,INT((ROW()-14)/2),0)),"",OFFSET('9. METAS'!$X$20,INT((ROW()-14)/2),0)))</f>
        <v/>
      </c>
      <c r="N224" s="537"/>
      <c r="O224" s="508"/>
      <c r="P224" s="539"/>
    </row>
    <row r="225" spans="3:16">
      <c r="C225" s="486" t="str">
        <f ca="1">IF(ISBLANK(OFFSET('5. Pp (3 años)'!$C$46,INT((ROW()-13)/2),0)),"",OFFSET('5. Pp (3 años)'!$C$46,INT((ROW()-13)/2),0))</f>
        <v/>
      </c>
      <c r="D225" s="488" t="str">
        <f ca="1">IF(ISBLANK(OFFSET('5. Pp (3 años)'!$D$46,INT((ROW()-13)/2),0)),"",OFFSET('5. Pp (3 años)'!$D$46,INT((ROW()-13)/2),0))</f>
        <v/>
      </c>
      <c r="E225" s="488" t="str">
        <f ca="1">IF(ISBLANK(OFFSET('5. Pp (3 años)'!$E$46,INT((ROW()-13)/2),0)),"",OFFSET('5. Pp (3 años)'!$E$46,INT((ROW()-13)/2),0))</f>
        <v/>
      </c>
      <c r="F225" s="490" t="str">
        <f ca="1">IF(ISBLANK(OFFSET('5. Pp (3 años)'!$K$46,INT((ROW()-13)/2),0)),"",OFFSET('5. Pp (3 años)'!$K$46,INT((ROW()-13)/2),0))</f>
        <v/>
      </c>
      <c r="G225" s="492" t="str">
        <f ca="1">IF(ISBLANK(OFFSET('5. Pp (3 años)'!$H$46,INT((ROW()-13)/2),0)),"",OFFSET('5. Pp (3 años)'!$H$46,INT((ROW()-13)/2),0))</f>
        <v/>
      </c>
      <c r="H225" s="535" t="str">
        <f ca="1">IF(ISBLANK(OFFSET('9. METAS'!$L$20,INT((ROW()-13)/2),0)),"",OFFSET('9. METAS'!$L$20,INT((ROW()-13)/2),0))</f>
        <v/>
      </c>
      <c r="I225" s="479"/>
      <c r="J225" s="135" t="e">
        <f ca="1">IF(MOD(ROW()-13,2)=0,IF(ISBLANK(OFFSET(#REF!,INT((ROW()-13)/2),0)),"",OFFSET(#REF!,INT((ROW()-13)/2),0)),IF(ISBLANK(OFFSET('9. METAS'!$U$20,INT((ROW()-14)/2),0)),"",OFFSET('9. METAS'!$U$20,INT((ROW()-14)/2),0)))</f>
        <v>#REF!</v>
      </c>
      <c r="K225" s="136" t="e">
        <f ca="1">IF(MOD(ROW()-13,2)=0,IF(ISBLANK(OFFSET(#REF!,INT((ROW()-13)/2),0)),"",OFFSET(#REF!,INT((ROW()-13)/2),0)),IF(ISBLANK(OFFSET('9. METAS'!$V$20,INT((ROW()-14)/2),0)),"",OFFSET('9. METAS'!$V$20,INT((ROW()-14)/2),0)))</f>
        <v>#REF!</v>
      </c>
      <c r="L225" s="136" t="e">
        <f ca="1">IF(MOD(ROW()-13,2)=0,IF(ISBLANK(OFFSET(#REF!,INT((ROW()-13)/2),0)),"",OFFSET(#REF!,INT((ROW()-13)/2),0)),IF(ISBLANK(OFFSET('9. METAS'!$W$20,INT((ROW()-14)/2),0)),"",OFFSET('9. METAS'!$W$20,INT((ROW()-14)/2),0)))</f>
        <v>#REF!</v>
      </c>
      <c r="M225" s="137" t="e">
        <f ca="1">IF(MOD(ROW()-13,2)=0,IF(ISBLANK(OFFSET(#REF!,INT((ROW()-13)/2),0)),"",OFFSET(#REF!,INT((ROW()-13)/2),0)),IF(ISBLANK(OFFSET('9. METAS'!$X$20,INT((ROW()-14)/2),0)),"",OFFSET('9. METAS'!$X$20,INT((ROW()-14)/2),0)))</f>
        <v>#REF!</v>
      </c>
      <c r="N225" s="536" t="str">
        <f t="shared" ref="N225" ca="1" si="208">IFERROR(J225/J226,"ND")</f>
        <v>ND</v>
      </c>
      <c r="O225" s="507" t="str">
        <f t="shared" ref="O225" ca="1" si="209">IFERROR(((J225+K225+L225)/H225),"ND")</f>
        <v>ND</v>
      </c>
      <c r="P225" s="538"/>
    </row>
    <row r="226" spans="3:16">
      <c r="C226" s="498"/>
      <c r="D226" s="488"/>
      <c r="E226" s="488"/>
      <c r="F226" s="490"/>
      <c r="G226" s="492"/>
      <c r="H226" s="535"/>
      <c r="I226" s="480"/>
      <c r="J226" s="135" t="str">
        <f ca="1">IF(MOD(ROW()-13,2)=0,IF(ISBLANK(OFFSET(#REF!,INT((ROW()-13)/2),0)),"",OFFSET(#REF!,INT((ROW()-13)/2),0)),IF(ISBLANK(OFFSET('9. METAS'!$U$20,INT((ROW()-14)/2),0)),"",OFFSET('9. METAS'!$U$20,INT((ROW()-14)/2),0)))</f>
        <v/>
      </c>
      <c r="K226" s="136" t="str">
        <f ca="1">IF(MOD(ROW()-13,2)=0,IF(ISBLANK(OFFSET(#REF!,INT((ROW()-13)/2),0)),"",OFFSET(#REF!,INT((ROW()-13)/2),0)),IF(ISBLANK(OFFSET('9. METAS'!$V$20,INT((ROW()-14)/2),0)),"",OFFSET('9. METAS'!$V$20,INT((ROW()-14)/2),0)))</f>
        <v/>
      </c>
      <c r="L226" s="136" t="str">
        <f ca="1">IF(MOD(ROW()-13,2)=0,IF(ISBLANK(OFFSET(#REF!,INT((ROW()-13)/2),0)),"",OFFSET(#REF!,INT((ROW()-13)/2),0)),IF(ISBLANK(OFFSET('9. METAS'!$W$20,INT((ROW()-14)/2),0)),"",OFFSET('9. METAS'!$W$20,INT((ROW()-14)/2),0)))</f>
        <v/>
      </c>
      <c r="M226" s="137" t="str">
        <f ca="1">IF(MOD(ROW()-13,2)=0,IF(ISBLANK(OFFSET(#REF!,INT((ROW()-13)/2),0)),"",OFFSET(#REF!,INT((ROW()-13)/2),0)),IF(ISBLANK(OFFSET('9. METAS'!$X$20,INT((ROW()-14)/2),0)),"",OFFSET('9. METAS'!$X$20,INT((ROW()-14)/2),0)))</f>
        <v/>
      </c>
      <c r="N226" s="537"/>
      <c r="O226" s="508"/>
      <c r="P226" s="539"/>
    </row>
    <row r="227" spans="3:16">
      <c r="C227" s="486" t="str">
        <f ca="1">IF(ISBLANK(OFFSET('5. Pp (3 años)'!$C$46,INT((ROW()-13)/2),0)),"",OFFSET('5. Pp (3 años)'!$C$46,INT((ROW()-13)/2),0))</f>
        <v/>
      </c>
      <c r="D227" s="488" t="str">
        <f ca="1">IF(ISBLANK(OFFSET('5. Pp (3 años)'!$D$46,INT((ROW()-13)/2),0)),"",OFFSET('5. Pp (3 años)'!$D$46,INT((ROW()-13)/2),0))</f>
        <v/>
      </c>
      <c r="E227" s="488" t="str">
        <f ca="1">IF(ISBLANK(OFFSET('5. Pp (3 años)'!$E$46,INT((ROW()-13)/2),0)),"",OFFSET('5. Pp (3 años)'!$E$46,INT((ROW()-13)/2),0))</f>
        <v/>
      </c>
      <c r="F227" s="490" t="str">
        <f ca="1">IF(ISBLANK(OFFSET('5. Pp (3 años)'!$K$46,INT((ROW()-13)/2),0)),"",OFFSET('5. Pp (3 años)'!$K$46,INT((ROW()-13)/2),0))</f>
        <v/>
      </c>
      <c r="G227" s="492" t="str">
        <f ca="1">IF(ISBLANK(OFFSET('5. Pp (3 años)'!$H$46,INT((ROW()-13)/2),0)),"",OFFSET('5. Pp (3 años)'!$H$46,INT((ROW()-13)/2),0))</f>
        <v/>
      </c>
      <c r="H227" s="535" t="str">
        <f ca="1">IF(ISBLANK(OFFSET('9. METAS'!$L$20,INT((ROW()-13)/2),0)),"",OFFSET('9. METAS'!$L$20,INT((ROW()-13)/2),0))</f>
        <v/>
      </c>
      <c r="I227" s="479"/>
      <c r="J227" s="135" t="e">
        <f ca="1">IF(MOD(ROW()-13,2)=0,IF(ISBLANK(OFFSET(#REF!,INT((ROW()-13)/2),0)),"",OFFSET(#REF!,INT((ROW()-13)/2),0)),IF(ISBLANK(OFFSET('9. METAS'!$U$20,INT((ROW()-14)/2),0)),"",OFFSET('9. METAS'!$U$20,INT((ROW()-14)/2),0)))</f>
        <v>#REF!</v>
      </c>
      <c r="K227" s="136" t="e">
        <f ca="1">IF(MOD(ROW()-13,2)=0,IF(ISBLANK(OFFSET(#REF!,INT((ROW()-13)/2),0)),"",OFFSET(#REF!,INT((ROW()-13)/2),0)),IF(ISBLANK(OFFSET('9. METAS'!$V$20,INT((ROW()-14)/2),0)),"",OFFSET('9. METAS'!$V$20,INT((ROW()-14)/2),0)))</f>
        <v>#REF!</v>
      </c>
      <c r="L227" s="136" t="e">
        <f ca="1">IF(MOD(ROW()-13,2)=0,IF(ISBLANK(OFFSET(#REF!,INT((ROW()-13)/2),0)),"",OFFSET(#REF!,INT((ROW()-13)/2),0)),IF(ISBLANK(OFFSET('9. METAS'!$W$20,INT((ROW()-14)/2),0)),"",OFFSET('9. METAS'!$W$20,INT((ROW()-14)/2),0)))</f>
        <v>#REF!</v>
      </c>
      <c r="M227" s="137" t="e">
        <f ca="1">IF(MOD(ROW()-13,2)=0,IF(ISBLANK(OFFSET(#REF!,INT((ROW()-13)/2),0)),"",OFFSET(#REF!,INT((ROW()-13)/2),0)),IF(ISBLANK(OFFSET('9. METAS'!$X$20,INT((ROW()-14)/2),0)),"",OFFSET('9. METAS'!$X$20,INT((ROW()-14)/2),0)))</f>
        <v>#REF!</v>
      </c>
      <c r="N227" s="536" t="str">
        <f t="shared" ref="N227" ca="1" si="210">IFERROR(J227/J228,"ND")</f>
        <v>ND</v>
      </c>
      <c r="O227" s="507" t="str">
        <f t="shared" ref="O227" ca="1" si="211">IFERROR(((J227+K227+L227)/H227),"ND")</f>
        <v>ND</v>
      </c>
      <c r="P227" s="538"/>
    </row>
    <row r="228" spans="3:16">
      <c r="C228" s="498"/>
      <c r="D228" s="488"/>
      <c r="E228" s="488"/>
      <c r="F228" s="490"/>
      <c r="G228" s="492"/>
      <c r="H228" s="535"/>
      <c r="I228" s="480"/>
      <c r="J228" s="135" t="str">
        <f ca="1">IF(MOD(ROW()-13,2)=0,IF(ISBLANK(OFFSET(#REF!,INT((ROW()-13)/2),0)),"",OFFSET(#REF!,INT((ROW()-13)/2),0)),IF(ISBLANK(OFFSET('9. METAS'!$U$20,INT((ROW()-14)/2),0)),"",OFFSET('9. METAS'!$U$20,INT((ROW()-14)/2),0)))</f>
        <v/>
      </c>
      <c r="K228" s="136" t="str">
        <f ca="1">IF(MOD(ROW()-13,2)=0,IF(ISBLANK(OFFSET(#REF!,INT((ROW()-13)/2),0)),"",OFFSET(#REF!,INT((ROW()-13)/2),0)),IF(ISBLANK(OFFSET('9. METAS'!$V$20,INT((ROW()-14)/2),0)),"",OFFSET('9. METAS'!$V$20,INT((ROW()-14)/2),0)))</f>
        <v/>
      </c>
      <c r="L228" s="136" t="str">
        <f ca="1">IF(MOD(ROW()-13,2)=0,IF(ISBLANK(OFFSET(#REF!,INT((ROW()-13)/2),0)),"",OFFSET(#REF!,INT((ROW()-13)/2),0)),IF(ISBLANK(OFFSET('9. METAS'!$W$20,INT((ROW()-14)/2),0)),"",OFFSET('9. METAS'!$W$20,INT((ROW()-14)/2),0)))</f>
        <v/>
      </c>
      <c r="M228" s="137" t="str">
        <f ca="1">IF(MOD(ROW()-13,2)=0,IF(ISBLANK(OFFSET(#REF!,INT((ROW()-13)/2),0)),"",OFFSET(#REF!,INT((ROW()-13)/2),0)),IF(ISBLANK(OFFSET('9. METAS'!$X$20,INT((ROW()-14)/2),0)),"",OFFSET('9. METAS'!$X$20,INT((ROW()-14)/2),0)))</f>
        <v/>
      </c>
      <c r="N228" s="537"/>
      <c r="O228" s="508"/>
      <c r="P228" s="539"/>
    </row>
    <row r="229" spans="3:16">
      <c r="C229" s="486" t="str">
        <f ca="1">IF(ISBLANK(OFFSET('5. Pp (3 años)'!$C$46,INT((ROW()-13)/2),0)),"",OFFSET('5. Pp (3 años)'!$C$46,INT((ROW()-13)/2),0))</f>
        <v/>
      </c>
      <c r="D229" s="488" t="str">
        <f ca="1">IF(ISBLANK(OFFSET('5. Pp (3 años)'!$D$46,INT((ROW()-13)/2),0)),"",OFFSET('5. Pp (3 años)'!$D$46,INT((ROW()-13)/2),0))</f>
        <v/>
      </c>
      <c r="E229" s="488" t="str">
        <f ca="1">IF(ISBLANK(OFFSET('5. Pp (3 años)'!$E$46,INT((ROW()-13)/2),0)),"",OFFSET('5. Pp (3 años)'!$E$46,INT((ROW()-13)/2),0))</f>
        <v/>
      </c>
      <c r="F229" s="490" t="str">
        <f ca="1">IF(ISBLANK(OFFSET('5. Pp (3 años)'!$K$46,INT((ROW()-13)/2),0)),"",OFFSET('5. Pp (3 años)'!$K$46,INT((ROW()-13)/2),0))</f>
        <v/>
      </c>
      <c r="G229" s="492" t="str">
        <f ca="1">IF(ISBLANK(OFFSET('5. Pp (3 años)'!$H$46,INT((ROW()-13)/2),0)),"",OFFSET('5. Pp (3 años)'!$H$46,INT((ROW()-13)/2),0))</f>
        <v/>
      </c>
      <c r="H229" s="535" t="str">
        <f ca="1">IF(ISBLANK(OFFSET('9. METAS'!$L$20,INT((ROW()-13)/2),0)),"",OFFSET('9. METAS'!$L$20,INT((ROW()-13)/2),0))</f>
        <v/>
      </c>
      <c r="I229" s="479"/>
      <c r="J229" s="135" t="e">
        <f ca="1">IF(MOD(ROW()-13,2)=0,IF(ISBLANK(OFFSET(#REF!,INT((ROW()-13)/2),0)),"",OFFSET(#REF!,INT((ROW()-13)/2),0)),IF(ISBLANK(OFFSET('9. METAS'!$U$20,INT((ROW()-14)/2),0)),"",OFFSET('9. METAS'!$U$20,INT((ROW()-14)/2),0)))</f>
        <v>#REF!</v>
      </c>
      <c r="K229" s="136" t="e">
        <f ca="1">IF(MOD(ROW()-13,2)=0,IF(ISBLANK(OFFSET(#REF!,INT((ROW()-13)/2),0)),"",OFFSET(#REF!,INT((ROW()-13)/2),0)),IF(ISBLANK(OFFSET('9. METAS'!$V$20,INT((ROW()-14)/2),0)),"",OFFSET('9. METAS'!$V$20,INT((ROW()-14)/2),0)))</f>
        <v>#REF!</v>
      </c>
      <c r="L229" s="136" t="e">
        <f ca="1">IF(MOD(ROW()-13,2)=0,IF(ISBLANK(OFFSET(#REF!,INT((ROW()-13)/2),0)),"",OFFSET(#REF!,INT((ROW()-13)/2),0)),IF(ISBLANK(OFFSET('9. METAS'!$W$20,INT((ROW()-14)/2),0)),"",OFFSET('9. METAS'!$W$20,INT((ROW()-14)/2),0)))</f>
        <v>#REF!</v>
      </c>
      <c r="M229" s="137" t="e">
        <f ca="1">IF(MOD(ROW()-13,2)=0,IF(ISBLANK(OFFSET(#REF!,INT((ROW()-13)/2),0)),"",OFFSET(#REF!,INT((ROW()-13)/2),0)),IF(ISBLANK(OFFSET('9. METAS'!$X$20,INT((ROW()-14)/2),0)),"",OFFSET('9. METAS'!$X$20,INT((ROW()-14)/2),0)))</f>
        <v>#REF!</v>
      </c>
      <c r="N229" s="536" t="str">
        <f t="shared" ref="N229" ca="1" si="212">IFERROR(J229/J230,"ND")</f>
        <v>ND</v>
      </c>
      <c r="O229" s="507" t="str">
        <f t="shared" ref="O229" ca="1" si="213">IFERROR(((J229+K229+L229)/H229),"ND")</f>
        <v>ND</v>
      </c>
      <c r="P229" s="538"/>
    </row>
    <row r="230" spans="3:16">
      <c r="C230" s="498"/>
      <c r="D230" s="488"/>
      <c r="E230" s="488"/>
      <c r="F230" s="490"/>
      <c r="G230" s="492"/>
      <c r="H230" s="535"/>
      <c r="I230" s="480"/>
      <c r="J230" s="135" t="str">
        <f ca="1">IF(MOD(ROW()-13,2)=0,IF(ISBLANK(OFFSET(#REF!,INT((ROW()-13)/2),0)),"",OFFSET(#REF!,INT((ROW()-13)/2),0)),IF(ISBLANK(OFFSET('9. METAS'!$U$20,INT((ROW()-14)/2),0)),"",OFFSET('9. METAS'!$U$20,INT((ROW()-14)/2),0)))</f>
        <v/>
      </c>
      <c r="K230" s="136" t="str">
        <f ca="1">IF(MOD(ROW()-13,2)=0,IF(ISBLANK(OFFSET(#REF!,INT((ROW()-13)/2),0)),"",OFFSET(#REF!,INT((ROW()-13)/2),0)),IF(ISBLANK(OFFSET('9. METAS'!$V$20,INT((ROW()-14)/2),0)),"",OFFSET('9. METAS'!$V$20,INT((ROW()-14)/2),0)))</f>
        <v/>
      </c>
      <c r="L230" s="136" t="str">
        <f ca="1">IF(MOD(ROW()-13,2)=0,IF(ISBLANK(OFFSET(#REF!,INT((ROW()-13)/2),0)),"",OFFSET(#REF!,INT((ROW()-13)/2),0)),IF(ISBLANK(OFFSET('9. METAS'!$W$20,INT((ROW()-14)/2),0)),"",OFFSET('9. METAS'!$W$20,INT((ROW()-14)/2),0)))</f>
        <v/>
      </c>
      <c r="M230" s="137" t="str">
        <f ca="1">IF(MOD(ROW()-13,2)=0,IF(ISBLANK(OFFSET(#REF!,INT((ROW()-13)/2),0)),"",OFFSET(#REF!,INT((ROW()-13)/2),0)),IF(ISBLANK(OFFSET('9. METAS'!$X$20,INT((ROW()-14)/2),0)),"",OFFSET('9. METAS'!$X$20,INT((ROW()-14)/2),0)))</f>
        <v/>
      </c>
      <c r="N230" s="537"/>
      <c r="O230" s="508"/>
      <c r="P230" s="539"/>
    </row>
    <row r="231" spans="3:16">
      <c r="C231" s="486" t="str">
        <f ca="1">IF(ISBLANK(OFFSET('5. Pp (3 años)'!$C$46,INT((ROW()-13)/2),0)),"",OFFSET('5. Pp (3 años)'!$C$46,INT((ROW()-13)/2),0))</f>
        <v/>
      </c>
      <c r="D231" s="488" t="str">
        <f ca="1">IF(ISBLANK(OFFSET('5. Pp (3 años)'!$D$46,INT((ROW()-13)/2),0)),"",OFFSET('5. Pp (3 años)'!$D$46,INT((ROW()-13)/2),0))</f>
        <v/>
      </c>
      <c r="E231" s="488" t="str">
        <f ca="1">IF(ISBLANK(OFFSET('5. Pp (3 años)'!$E$46,INT((ROW()-13)/2),0)),"",OFFSET('5. Pp (3 años)'!$E$46,INT((ROW()-13)/2),0))</f>
        <v/>
      </c>
      <c r="F231" s="490" t="str">
        <f ca="1">IF(ISBLANK(OFFSET('5. Pp (3 años)'!$K$46,INT((ROW()-13)/2),0)),"",OFFSET('5. Pp (3 años)'!$K$46,INT((ROW()-13)/2),0))</f>
        <v/>
      </c>
      <c r="G231" s="492" t="str">
        <f ca="1">IF(ISBLANK(OFFSET('5. Pp (3 años)'!$H$46,INT((ROW()-13)/2),0)),"",OFFSET('5. Pp (3 años)'!$H$46,INT((ROW()-13)/2),0))</f>
        <v/>
      </c>
      <c r="H231" s="535" t="str">
        <f ca="1">IF(ISBLANK(OFFSET('9. METAS'!$L$20,INT((ROW()-13)/2),0)),"",OFFSET('9. METAS'!$L$20,INT((ROW()-13)/2),0))</f>
        <v/>
      </c>
      <c r="I231" s="479"/>
      <c r="J231" s="135" t="e">
        <f ca="1">IF(MOD(ROW()-13,2)=0,IF(ISBLANK(OFFSET(#REF!,INT((ROW()-13)/2),0)),"",OFFSET(#REF!,INT((ROW()-13)/2),0)),IF(ISBLANK(OFFSET('9. METAS'!$U$20,INT((ROW()-14)/2),0)),"",OFFSET('9. METAS'!$U$20,INT((ROW()-14)/2),0)))</f>
        <v>#REF!</v>
      </c>
      <c r="K231" s="136" t="e">
        <f ca="1">IF(MOD(ROW()-13,2)=0,IF(ISBLANK(OFFSET(#REF!,INT((ROW()-13)/2),0)),"",OFFSET(#REF!,INT((ROW()-13)/2),0)),IF(ISBLANK(OFFSET('9. METAS'!$V$20,INT((ROW()-14)/2),0)),"",OFFSET('9. METAS'!$V$20,INT((ROW()-14)/2),0)))</f>
        <v>#REF!</v>
      </c>
      <c r="L231" s="136" t="e">
        <f ca="1">IF(MOD(ROW()-13,2)=0,IF(ISBLANK(OFFSET(#REF!,INT((ROW()-13)/2),0)),"",OFFSET(#REF!,INT((ROW()-13)/2),0)),IF(ISBLANK(OFFSET('9. METAS'!$W$20,INT((ROW()-14)/2),0)),"",OFFSET('9. METAS'!$W$20,INT((ROW()-14)/2),0)))</f>
        <v>#REF!</v>
      </c>
      <c r="M231" s="137" t="e">
        <f ca="1">IF(MOD(ROW()-13,2)=0,IF(ISBLANK(OFFSET(#REF!,INT((ROW()-13)/2),0)),"",OFFSET(#REF!,INT((ROW()-13)/2),0)),IF(ISBLANK(OFFSET('9. METAS'!$X$20,INT((ROW()-14)/2),0)),"",OFFSET('9. METAS'!$X$20,INT((ROW()-14)/2),0)))</f>
        <v>#REF!</v>
      </c>
      <c r="N231" s="536" t="str">
        <f t="shared" ref="N231" ca="1" si="214">IFERROR(J231/J232,"ND")</f>
        <v>ND</v>
      </c>
      <c r="O231" s="507" t="str">
        <f t="shared" ref="O231" ca="1" si="215">IFERROR(((J231+K231+L231)/H231),"ND")</f>
        <v>ND</v>
      </c>
      <c r="P231" s="538"/>
    </row>
    <row r="232" spans="3:16">
      <c r="C232" s="498"/>
      <c r="D232" s="488"/>
      <c r="E232" s="488"/>
      <c r="F232" s="490"/>
      <c r="G232" s="492"/>
      <c r="H232" s="535"/>
      <c r="I232" s="480"/>
      <c r="J232" s="135" t="str">
        <f ca="1">IF(MOD(ROW()-13,2)=0,IF(ISBLANK(OFFSET(#REF!,INT((ROW()-13)/2),0)),"",OFFSET(#REF!,INT((ROW()-13)/2),0)),IF(ISBLANK(OFFSET('9. METAS'!$U$20,INT((ROW()-14)/2),0)),"",OFFSET('9. METAS'!$U$20,INT((ROW()-14)/2),0)))</f>
        <v/>
      </c>
      <c r="K232" s="136" t="str">
        <f ca="1">IF(MOD(ROW()-13,2)=0,IF(ISBLANK(OFFSET(#REF!,INT((ROW()-13)/2),0)),"",OFFSET(#REF!,INT((ROW()-13)/2),0)),IF(ISBLANK(OFFSET('9. METAS'!$V$20,INT((ROW()-14)/2),0)),"",OFFSET('9. METAS'!$V$20,INT((ROW()-14)/2),0)))</f>
        <v/>
      </c>
      <c r="L232" s="136" t="str">
        <f ca="1">IF(MOD(ROW()-13,2)=0,IF(ISBLANK(OFFSET(#REF!,INT((ROW()-13)/2),0)),"",OFFSET(#REF!,INT((ROW()-13)/2),0)),IF(ISBLANK(OFFSET('9. METAS'!$W$20,INT((ROW()-14)/2),0)),"",OFFSET('9. METAS'!$W$20,INT((ROW()-14)/2),0)))</f>
        <v/>
      </c>
      <c r="M232" s="137" t="str">
        <f ca="1">IF(MOD(ROW()-13,2)=0,IF(ISBLANK(OFFSET(#REF!,INT((ROW()-13)/2),0)),"",OFFSET(#REF!,INT((ROW()-13)/2),0)),IF(ISBLANK(OFFSET('9. METAS'!$X$20,INT((ROW()-14)/2),0)),"",OFFSET('9. METAS'!$X$20,INT((ROW()-14)/2),0)))</f>
        <v/>
      </c>
      <c r="N232" s="537"/>
      <c r="O232" s="508"/>
      <c r="P232" s="539"/>
    </row>
    <row r="233" spans="3:16">
      <c r="C233" s="486" t="str">
        <f ca="1">IF(ISBLANK(OFFSET('5. Pp (3 años)'!$C$46,INT((ROW()-13)/2),0)),"",OFFSET('5. Pp (3 años)'!$C$46,INT((ROW()-13)/2),0))</f>
        <v/>
      </c>
      <c r="D233" s="488" t="str">
        <f ca="1">IF(ISBLANK(OFFSET('5. Pp (3 años)'!$D$46,INT((ROW()-13)/2),0)),"",OFFSET('5. Pp (3 años)'!$D$46,INT((ROW()-13)/2),0))</f>
        <v/>
      </c>
      <c r="E233" s="488" t="str">
        <f ca="1">IF(ISBLANK(OFFSET('5. Pp (3 años)'!$E$46,INT((ROW()-13)/2),0)),"",OFFSET('5. Pp (3 años)'!$E$46,INT((ROW()-13)/2),0))</f>
        <v/>
      </c>
      <c r="F233" s="490" t="str">
        <f ca="1">IF(ISBLANK(OFFSET('5. Pp (3 años)'!$K$46,INT((ROW()-13)/2),0)),"",OFFSET('5. Pp (3 años)'!$K$46,INT((ROW()-13)/2),0))</f>
        <v/>
      </c>
      <c r="G233" s="492" t="str">
        <f ca="1">IF(ISBLANK(OFFSET('5. Pp (3 años)'!$H$46,INT((ROW()-13)/2),0)),"",OFFSET('5. Pp (3 años)'!$H$46,INT((ROW()-13)/2),0))</f>
        <v/>
      </c>
      <c r="H233" s="535" t="str">
        <f ca="1">IF(ISBLANK(OFFSET('9. METAS'!$L$20,INT((ROW()-13)/2),0)),"",OFFSET('9. METAS'!$L$20,INT((ROW()-13)/2),0))</f>
        <v/>
      </c>
      <c r="I233" s="479"/>
      <c r="J233" s="135" t="e">
        <f ca="1">IF(MOD(ROW()-13,2)=0,IF(ISBLANK(OFFSET(#REF!,INT((ROW()-13)/2),0)),"",OFFSET(#REF!,INT((ROW()-13)/2),0)),IF(ISBLANK(OFFSET('9. METAS'!$U$20,INT((ROW()-14)/2),0)),"",OFFSET('9. METAS'!$U$20,INT((ROW()-14)/2),0)))</f>
        <v>#REF!</v>
      </c>
      <c r="K233" s="136" t="e">
        <f ca="1">IF(MOD(ROW()-13,2)=0,IF(ISBLANK(OFFSET(#REF!,INT((ROW()-13)/2),0)),"",OFFSET(#REF!,INT((ROW()-13)/2),0)),IF(ISBLANK(OFFSET('9. METAS'!$V$20,INT((ROW()-14)/2),0)),"",OFFSET('9. METAS'!$V$20,INT((ROW()-14)/2),0)))</f>
        <v>#REF!</v>
      </c>
      <c r="L233" s="136" t="e">
        <f ca="1">IF(MOD(ROW()-13,2)=0,IF(ISBLANK(OFFSET(#REF!,INT((ROW()-13)/2),0)),"",OFFSET(#REF!,INT((ROW()-13)/2),0)),IF(ISBLANK(OFFSET('9. METAS'!$W$20,INT((ROW()-14)/2),0)),"",OFFSET('9. METAS'!$W$20,INT((ROW()-14)/2),0)))</f>
        <v>#REF!</v>
      </c>
      <c r="M233" s="137" t="e">
        <f ca="1">IF(MOD(ROW()-13,2)=0,IF(ISBLANK(OFFSET(#REF!,INT((ROW()-13)/2),0)),"",OFFSET(#REF!,INT((ROW()-13)/2),0)),IF(ISBLANK(OFFSET('9. METAS'!$X$20,INT((ROW()-14)/2),0)),"",OFFSET('9. METAS'!$X$20,INT((ROW()-14)/2),0)))</f>
        <v>#REF!</v>
      </c>
      <c r="N233" s="536" t="str">
        <f t="shared" ref="N233" ca="1" si="216">IFERROR(J233/J234,"ND")</f>
        <v>ND</v>
      </c>
      <c r="O233" s="507" t="str">
        <f t="shared" ref="O233" ca="1" si="217">IFERROR(((J233+K233+L233)/H233),"ND")</f>
        <v>ND</v>
      </c>
      <c r="P233" s="538"/>
    </row>
    <row r="234" spans="3:16">
      <c r="C234" s="498"/>
      <c r="D234" s="488"/>
      <c r="E234" s="488"/>
      <c r="F234" s="490"/>
      <c r="G234" s="492"/>
      <c r="H234" s="535"/>
      <c r="I234" s="480"/>
      <c r="J234" s="135" t="str">
        <f ca="1">IF(MOD(ROW()-13,2)=0,IF(ISBLANK(OFFSET(#REF!,INT((ROW()-13)/2),0)),"",OFFSET(#REF!,INT((ROW()-13)/2),0)),IF(ISBLANK(OFFSET('9. METAS'!$U$20,INT((ROW()-14)/2),0)),"",OFFSET('9. METAS'!$U$20,INT((ROW()-14)/2),0)))</f>
        <v/>
      </c>
      <c r="K234" s="136" t="str">
        <f ca="1">IF(MOD(ROW()-13,2)=0,IF(ISBLANK(OFFSET(#REF!,INT((ROW()-13)/2),0)),"",OFFSET(#REF!,INT((ROW()-13)/2),0)),IF(ISBLANK(OFFSET('9. METAS'!$V$20,INT((ROW()-14)/2),0)),"",OFFSET('9. METAS'!$V$20,INT((ROW()-14)/2),0)))</f>
        <v/>
      </c>
      <c r="L234" s="136" t="str">
        <f ca="1">IF(MOD(ROW()-13,2)=0,IF(ISBLANK(OFFSET(#REF!,INT((ROW()-13)/2),0)),"",OFFSET(#REF!,INT((ROW()-13)/2),0)),IF(ISBLANK(OFFSET('9. METAS'!$W$20,INT((ROW()-14)/2),0)),"",OFFSET('9. METAS'!$W$20,INT((ROW()-14)/2),0)))</f>
        <v/>
      </c>
      <c r="M234" s="137" t="str">
        <f ca="1">IF(MOD(ROW()-13,2)=0,IF(ISBLANK(OFFSET(#REF!,INT((ROW()-13)/2),0)),"",OFFSET(#REF!,INT((ROW()-13)/2),0)),IF(ISBLANK(OFFSET('9. METAS'!$X$20,INT((ROW()-14)/2),0)),"",OFFSET('9. METAS'!$X$20,INT((ROW()-14)/2),0)))</f>
        <v/>
      </c>
      <c r="N234" s="537"/>
      <c r="O234" s="508"/>
      <c r="P234" s="539"/>
    </row>
    <row r="235" spans="3:16">
      <c r="C235" s="486" t="str">
        <f ca="1">IF(ISBLANK(OFFSET('5. Pp (3 años)'!$C$46,INT((ROW()-13)/2),0)),"",OFFSET('5. Pp (3 años)'!$C$46,INT((ROW()-13)/2),0))</f>
        <v/>
      </c>
      <c r="D235" s="488" t="str">
        <f ca="1">IF(ISBLANK(OFFSET('5. Pp (3 años)'!$D$46,INT((ROW()-13)/2),0)),"",OFFSET('5. Pp (3 años)'!$D$46,INT((ROW()-13)/2),0))</f>
        <v/>
      </c>
      <c r="E235" s="488" t="str">
        <f ca="1">IF(ISBLANK(OFFSET('5. Pp (3 años)'!$E$46,INT((ROW()-13)/2),0)),"",OFFSET('5. Pp (3 años)'!$E$46,INT((ROW()-13)/2),0))</f>
        <v/>
      </c>
      <c r="F235" s="490" t="str">
        <f ca="1">IF(ISBLANK(OFFSET('5. Pp (3 años)'!$K$46,INT((ROW()-13)/2),0)),"",OFFSET('5. Pp (3 años)'!$K$46,INT((ROW()-13)/2),0))</f>
        <v/>
      </c>
      <c r="G235" s="492" t="str">
        <f ca="1">IF(ISBLANK(OFFSET('5. Pp (3 años)'!$H$46,INT((ROW()-13)/2),0)),"",OFFSET('5. Pp (3 años)'!$H$46,INT((ROW()-13)/2),0))</f>
        <v/>
      </c>
      <c r="H235" s="535" t="str">
        <f ca="1">IF(ISBLANK(OFFSET('9. METAS'!$L$20,INT((ROW()-13)/2),0)),"",OFFSET('9. METAS'!$L$20,INT((ROW()-13)/2),0))</f>
        <v/>
      </c>
      <c r="I235" s="479"/>
      <c r="J235" s="135" t="e">
        <f ca="1">IF(MOD(ROW()-13,2)=0,IF(ISBLANK(OFFSET(#REF!,INT((ROW()-13)/2),0)),"",OFFSET(#REF!,INT((ROW()-13)/2),0)),IF(ISBLANK(OFFSET('9. METAS'!$U$20,INT((ROW()-14)/2),0)),"",OFFSET('9. METAS'!$U$20,INT((ROW()-14)/2),0)))</f>
        <v>#REF!</v>
      </c>
      <c r="K235" s="136" t="e">
        <f ca="1">IF(MOD(ROW()-13,2)=0,IF(ISBLANK(OFFSET(#REF!,INT((ROW()-13)/2),0)),"",OFFSET(#REF!,INT((ROW()-13)/2),0)),IF(ISBLANK(OFFSET('9. METAS'!$V$20,INT((ROW()-14)/2),0)),"",OFFSET('9. METAS'!$V$20,INT((ROW()-14)/2),0)))</f>
        <v>#REF!</v>
      </c>
      <c r="L235" s="136" t="e">
        <f ca="1">IF(MOD(ROW()-13,2)=0,IF(ISBLANK(OFFSET(#REF!,INT((ROW()-13)/2),0)),"",OFFSET(#REF!,INT((ROW()-13)/2),0)),IF(ISBLANK(OFFSET('9. METAS'!$W$20,INT((ROW()-14)/2),0)),"",OFFSET('9. METAS'!$W$20,INT((ROW()-14)/2),0)))</f>
        <v>#REF!</v>
      </c>
      <c r="M235" s="137" t="e">
        <f ca="1">IF(MOD(ROW()-13,2)=0,IF(ISBLANK(OFFSET(#REF!,INT((ROW()-13)/2),0)),"",OFFSET(#REF!,INT((ROW()-13)/2),0)),IF(ISBLANK(OFFSET('9. METAS'!$X$20,INT((ROW()-14)/2),0)),"",OFFSET('9. METAS'!$X$20,INT((ROW()-14)/2),0)))</f>
        <v>#REF!</v>
      </c>
      <c r="N235" s="536" t="str">
        <f t="shared" ref="N235" ca="1" si="218">IFERROR(J235/J236,"ND")</f>
        <v>ND</v>
      </c>
      <c r="O235" s="507" t="str">
        <f t="shared" ref="O235" ca="1" si="219">IFERROR(((J235+K235+L235)/H235),"ND")</f>
        <v>ND</v>
      </c>
      <c r="P235" s="538"/>
    </row>
    <row r="236" spans="3:16">
      <c r="C236" s="498"/>
      <c r="D236" s="488"/>
      <c r="E236" s="488"/>
      <c r="F236" s="490"/>
      <c r="G236" s="492"/>
      <c r="H236" s="535"/>
      <c r="I236" s="480"/>
      <c r="J236" s="135" t="str">
        <f ca="1">IF(MOD(ROW()-13,2)=0,IF(ISBLANK(OFFSET(#REF!,INT((ROW()-13)/2),0)),"",OFFSET(#REF!,INT((ROW()-13)/2),0)),IF(ISBLANK(OFFSET('9. METAS'!$U$20,INT((ROW()-14)/2),0)),"",OFFSET('9. METAS'!$U$20,INT((ROW()-14)/2),0)))</f>
        <v/>
      </c>
      <c r="K236" s="136" t="str">
        <f ca="1">IF(MOD(ROW()-13,2)=0,IF(ISBLANK(OFFSET(#REF!,INT((ROW()-13)/2),0)),"",OFFSET(#REF!,INT((ROW()-13)/2),0)),IF(ISBLANK(OFFSET('9. METAS'!$V$20,INT((ROW()-14)/2),0)),"",OFFSET('9. METAS'!$V$20,INT((ROW()-14)/2),0)))</f>
        <v/>
      </c>
      <c r="L236" s="136" t="str">
        <f ca="1">IF(MOD(ROW()-13,2)=0,IF(ISBLANK(OFFSET(#REF!,INT((ROW()-13)/2),0)),"",OFFSET(#REF!,INT((ROW()-13)/2),0)),IF(ISBLANK(OFFSET('9. METAS'!$W$20,INT((ROW()-14)/2),0)),"",OFFSET('9. METAS'!$W$20,INT((ROW()-14)/2),0)))</f>
        <v/>
      </c>
      <c r="M236" s="137" t="str">
        <f ca="1">IF(MOD(ROW()-13,2)=0,IF(ISBLANK(OFFSET(#REF!,INT((ROW()-13)/2),0)),"",OFFSET(#REF!,INT((ROW()-13)/2),0)),IF(ISBLANK(OFFSET('9. METAS'!$X$20,INT((ROW()-14)/2),0)),"",OFFSET('9. METAS'!$X$20,INT((ROW()-14)/2),0)))</f>
        <v/>
      </c>
      <c r="N236" s="537"/>
      <c r="O236" s="508"/>
      <c r="P236" s="539"/>
    </row>
    <row r="237" spans="3:16">
      <c r="C237" s="486" t="str">
        <f ca="1">IF(ISBLANK(OFFSET('5. Pp (3 años)'!$C$46,INT((ROW()-13)/2),0)),"",OFFSET('5. Pp (3 años)'!$C$46,INT((ROW()-13)/2),0))</f>
        <v/>
      </c>
      <c r="D237" s="488" t="str">
        <f ca="1">IF(ISBLANK(OFFSET('5. Pp (3 años)'!$D$46,INT((ROW()-13)/2),0)),"",OFFSET('5. Pp (3 años)'!$D$46,INT((ROW()-13)/2),0))</f>
        <v/>
      </c>
      <c r="E237" s="488" t="str">
        <f ca="1">IF(ISBLANK(OFFSET('5. Pp (3 años)'!$E$46,INT((ROW()-13)/2),0)),"",OFFSET('5. Pp (3 años)'!$E$46,INT((ROW()-13)/2),0))</f>
        <v/>
      </c>
      <c r="F237" s="490" t="str">
        <f ca="1">IF(ISBLANK(OFFSET('5. Pp (3 años)'!$K$46,INT((ROW()-13)/2),0)),"",OFFSET('5. Pp (3 años)'!$K$46,INT((ROW()-13)/2),0))</f>
        <v/>
      </c>
      <c r="G237" s="492" t="str">
        <f ca="1">IF(ISBLANK(OFFSET('5. Pp (3 años)'!$H$46,INT((ROW()-13)/2),0)),"",OFFSET('5. Pp (3 años)'!$H$46,INT((ROW()-13)/2),0))</f>
        <v/>
      </c>
      <c r="H237" s="535" t="str">
        <f ca="1">IF(ISBLANK(OFFSET('9. METAS'!$L$20,INT((ROW()-13)/2),0)),"",OFFSET('9. METAS'!$L$20,INT((ROW()-13)/2),0))</f>
        <v/>
      </c>
      <c r="I237" s="479"/>
      <c r="J237" s="135" t="e">
        <f ca="1">IF(MOD(ROW()-13,2)=0,IF(ISBLANK(OFFSET(#REF!,INT((ROW()-13)/2),0)),"",OFFSET(#REF!,INT((ROW()-13)/2),0)),IF(ISBLANK(OFFSET('9. METAS'!$U$20,INT((ROW()-14)/2),0)),"",OFFSET('9. METAS'!$U$20,INT((ROW()-14)/2),0)))</f>
        <v>#REF!</v>
      </c>
      <c r="K237" s="136" t="e">
        <f ca="1">IF(MOD(ROW()-13,2)=0,IF(ISBLANK(OFFSET(#REF!,INT((ROW()-13)/2),0)),"",OFFSET(#REF!,INT((ROW()-13)/2),0)),IF(ISBLANK(OFFSET('9. METAS'!$V$20,INT((ROW()-14)/2),0)),"",OFFSET('9. METAS'!$V$20,INT((ROW()-14)/2),0)))</f>
        <v>#REF!</v>
      </c>
      <c r="L237" s="136" t="e">
        <f ca="1">IF(MOD(ROW()-13,2)=0,IF(ISBLANK(OFFSET(#REF!,INT((ROW()-13)/2),0)),"",OFFSET(#REF!,INT((ROW()-13)/2),0)),IF(ISBLANK(OFFSET('9. METAS'!$W$20,INT((ROW()-14)/2),0)),"",OFFSET('9. METAS'!$W$20,INT((ROW()-14)/2),0)))</f>
        <v>#REF!</v>
      </c>
      <c r="M237" s="137" t="e">
        <f ca="1">IF(MOD(ROW()-13,2)=0,IF(ISBLANK(OFFSET(#REF!,INT((ROW()-13)/2),0)),"",OFFSET(#REF!,INT((ROW()-13)/2),0)),IF(ISBLANK(OFFSET('9. METAS'!$X$20,INT((ROW()-14)/2),0)),"",OFFSET('9. METAS'!$X$20,INT((ROW()-14)/2),0)))</f>
        <v>#REF!</v>
      </c>
      <c r="N237" s="536" t="str">
        <f t="shared" ref="N237" ca="1" si="220">IFERROR(J237/J238,"ND")</f>
        <v>ND</v>
      </c>
      <c r="O237" s="507" t="str">
        <f t="shared" ref="O237" ca="1" si="221">IFERROR(((J237+K237+L237)/H237),"ND")</f>
        <v>ND</v>
      </c>
      <c r="P237" s="538"/>
    </row>
    <row r="238" spans="3:16">
      <c r="C238" s="498"/>
      <c r="D238" s="488"/>
      <c r="E238" s="488"/>
      <c r="F238" s="490"/>
      <c r="G238" s="492"/>
      <c r="H238" s="535"/>
      <c r="I238" s="480"/>
      <c r="J238" s="135" t="str">
        <f ca="1">IF(MOD(ROW()-13,2)=0,IF(ISBLANK(OFFSET(#REF!,INT((ROW()-13)/2),0)),"",OFFSET(#REF!,INT((ROW()-13)/2),0)),IF(ISBLANK(OFFSET('9. METAS'!$U$20,INT((ROW()-14)/2),0)),"",OFFSET('9. METAS'!$U$20,INT((ROW()-14)/2),0)))</f>
        <v/>
      </c>
      <c r="K238" s="136" t="str">
        <f ca="1">IF(MOD(ROW()-13,2)=0,IF(ISBLANK(OFFSET(#REF!,INT((ROW()-13)/2),0)),"",OFFSET(#REF!,INT((ROW()-13)/2),0)),IF(ISBLANK(OFFSET('9. METAS'!$V$20,INT((ROW()-14)/2),0)),"",OFFSET('9. METAS'!$V$20,INT((ROW()-14)/2),0)))</f>
        <v/>
      </c>
      <c r="L238" s="136" t="str">
        <f ca="1">IF(MOD(ROW()-13,2)=0,IF(ISBLANK(OFFSET(#REF!,INT((ROW()-13)/2),0)),"",OFFSET(#REF!,INT((ROW()-13)/2),0)),IF(ISBLANK(OFFSET('9. METAS'!$W$20,INT((ROW()-14)/2),0)),"",OFFSET('9. METAS'!$W$20,INT((ROW()-14)/2),0)))</f>
        <v/>
      </c>
      <c r="M238" s="137" t="str">
        <f ca="1">IF(MOD(ROW()-13,2)=0,IF(ISBLANK(OFFSET(#REF!,INT((ROW()-13)/2),0)),"",OFFSET(#REF!,INT((ROW()-13)/2),0)),IF(ISBLANK(OFFSET('9. METAS'!$X$20,INT((ROW()-14)/2),0)),"",OFFSET('9. METAS'!$X$20,INT((ROW()-14)/2),0)))</f>
        <v/>
      </c>
      <c r="N238" s="537"/>
      <c r="O238" s="508"/>
      <c r="P238" s="539"/>
    </row>
    <row r="239" spans="3:16">
      <c r="C239" s="486" t="str">
        <f ca="1">IF(ISBLANK(OFFSET('5. Pp (3 años)'!$C$46,INT((ROW()-13)/2),0)),"",OFFSET('5. Pp (3 años)'!$C$46,INT((ROW()-13)/2),0))</f>
        <v/>
      </c>
      <c r="D239" s="488" t="str">
        <f ca="1">IF(ISBLANK(OFFSET('5. Pp (3 años)'!$D$46,INT((ROW()-13)/2),0)),"",OFFSET('5. Pp (3 años)'!$D$46,INT((ROW()-13)/2),0))</f>
        <v/>
      </c>
      <c r="E239" s="488" t="str">
        <f ca="1">IF(ISBLANK(OFFSET('5. Pp (3 años)'!$E$46,INT((ROW()-13)/2),0)),"",OFFSET('5. Pp (3 años)'!$E$46,INT((ROW()-13)/2),0))</f>
        <v/>
      </c>
      <c r="F239" s="490" t="str">
        <f ca="1">IF(ISBLANK(OFFSET('5. Pp (3 años)'!$K$46,INT((ROW()-13)/2),0)),"",OFFSET('5. Pp (3 años)'!$K$46,INT((ROW()-13)/2),0))</f>
        <v/>
      </c>
      <c r="G239" s="492" t="str">
        <f ca="1">IF(ISBLANK(OFFSET('5. Pp (3 años)'!$H$46,INT((ROW()-13)/2),0)),"",OFFSET('5. Pp (3 años)'!$H$46,INT((ROW()-13)/2),0))</f>
        <v/>
      </c>
      <c r="H239" s="535" t="str">
        <f ca="1">IF(ISBLANK(OFFSET('9. METAS'!$L$20,INT((ROW()-13)/2),0)),"",OFFSET('9. METAS'!$L$20,INT((ROW()-13)/2),0))</f>
        <v/>
      </c>
      <c r="I239" s="479"/>
      <c r="J239" s="135" t="e">
        <f ca="1">IF(MOD(ROW()-13,2)=0,IF(ISBLANK(OFFSET(#REF!,INT((ROW()-13)/2),0)),"",OFFSET(#REF!,INT((ROW()-13)/2),0)),IF(ISBLANK(OFFSET('9. METAS'!$U$20,INT((ROW()-14)/2),0)),"",OFFSET('9. METAS'!$U$20,INT((ROW()-14)/2),0)))</f>
        <v>#REF!</v>
      </c>
      <c r="K239" s="136" t="e">
        <f ca="1">IF(MOD(ROW()-13,2)=0,IF(ISBLANK(OFFSET(#REF!,INT((ROW()-13)/2),0)),"",OFFSET(#REF!,INT((ROW()-13)/2),0)),IF(ISBLANK(OFFSET('9. METAS'!$V$20,INT((ROW()-14)/2),0)),"",OFFSET('9. METAS'!$V$20,INT((ROW()-14)/2),0)))</f>
        <v>#REF!</v>
      </c>
      <c r="L239" s="136" t="e">
        <f ca="1">IF(MOD(ROW()-13,2)=0,IF(ISBLANK(OFFSET(#REF!,INT((ROW()-13)/2),0)),"",OFFSET(#REF!,INT((ROW()-13)/2),0)),IF(ISBLANK(OFFSET('9. METAS'!$W$20,INT((ROW()-14)/2),0)),"",OFFSET('9. METAS'!$W$20,INT((ROW()-14)/2),0)))</f>
        <v>#REF!</v>
      </c>
      <c r="M239" s="137" t="e">
        <f ca="1">IF(MOD(ROW()-13,2)=0,IF(ISBLANK(OFFSET(#REF!,INT((ROW()-13)/2),0)),"",OFFSET(#REF!,INT((ROW()-13)/2),0)),IF(ISBLANK(OFFSET('9. METAS'!$X$20,INT((ROW()-14)/2),0)),"",OFFSET('9. METAS'!$X$20,INT((ROW()-14)/2),0)))</f>
        <v>#REF!</v>
      </c>
      <c r="N239" s="536" t="str">
        <f t="shared" ref="N239" ca="1" si="222">IFERROR(J239/J240,"ND")</f>
        <v>ND</v>
      </c>
      <c r="O239" s="507" t="str">
        <f t="shared" ref="O239" ca="1" si="223">IFERROR(((J239+K239+L239)/H239),"ND")</f>
        <v>ND</v>
      </c>
      <c r="P239" s="538"/>
    </row>
    <row r="240" spans="3:16">
      <c r="C240" s="498"/>
      <c r="D240" s="488"/>
      <c r="E240" s="488"/>
      <c r="F240" s="490"/>
      <c r="G240" s="492"/>
      <c r="H240" s="535"/>
      <c r="I240" s="480"/>
      <c r="J240" s="135" t="str">
        <f ca="1">IF(MOD(ROW()-13,2)=0,IF(ISBLANK(OFFSET(#REF!,INT((ROW()-13)/2),0)),"",OFFSET(#REF!,INT((ROW()-13)/2),0)),IF(ISBLANK(OFFSET('9. METAS'!$U$20,INT((ROW()-14)/2),0)),"",OFFSET('9. METAS'!$U$20,INT((ROW()-14)/2),0)))</f>
        <v/>
      </c>
      <c r="K240" s="136" t="str">
        <f ca="1">IF(MOD(ROW()-13,2)=0,IF(ISBLANK(OFFSET(#REF!,INT((ROW()-13)/2),0)),"",OFFSET(#REF!,INT((ROW()-13)/2),0)),IF(ISBLANK(OFFSET('9. METAS'!$V$20,INT((ROW()-14)/2),0)),"",OFFSET('9. METAS'!$V$20,INT((ROW()-14)/2),0)))</f>
        <v/>
      </c>
      <c r="L240" s="136" t="str">
        <f ca="1">IF(MOD(ROW()-13,2)=0,IF(ISBLANK(OFFSET(#REF!,INT((ROW()-13)/2),0)),"",OFFSET(#REF!,INT((ROW()-13)/2),0)),IF(ISBLANK(OFFSET('9. METAS'!$W$20,INT((ROW()-14)/2),0)),"",OFFSET('9. METAS'!$W$20,INT((ROW()-14)/2),0)))</f>
        <v/>
      </c>
      <c r="M240" s="137" t="str">
        <f ca="1">IF(MOD(ROW()-13,2)=0,IF(ISBLANK(OFFSET(#REF!,INT((ROW()-13)/2),0)),"",OFFSET(#REF!,INT((ROW()-13)/2),0)),IF(ISBLANK(OFFSET('9. METAS'!$X$20,INT((ROW()-14)/2),0)),"",OFFSET('9. METAS'!$X$20,INT((ROW()-14)/2),0)))</f>
        <v/>
      </c>
      <c r="N240" s="537"/>
      <c r="O240" s="508"/>
      <c r="P240" s="539"/>
    </row>
    <row r="241" spans="3:16">
      <c r="C241" s="486" t="str">
        <f ca="1">IF(ISBLANK(OFFSET('5. Pp (3 años)'!$C$46,INT((ROW()-13)/2),0)),"",OFFSET('5. Pp (3 años)'!$C$46,INT((ROW()-13)/2),0))</f>
        <v/>
      </c>
      <c r="D241" s="488" t="str">
        <f ca="1">IF(ISBLANK(OFFSET('5. Pp (3 años)'!$D$46,INT((ROW()-13)/2),0)),"",OFFSET('5. Pp (3 años)'!$D$46,INT((ROW()-13)/2),0))</f>
        <v/>
      </c>
      <c r="E241" s="488" t="str">
        <f ca="1">IF(ISBLANK(OFFSET('5. Pp (3 años)'!$E$46,INT((ROW()-13)/2),0)),"",OFFSET('5. Pp (3 años)'!$E$46,INT((ROW()-13)/2),0))</f>
        <v/>
      </c>
      <c r="F241" s="490" t="str">
        <f ca="1">IF(ISBLANK(OFFSET('5. Pp (3 años)'!$K$46,INT((ROW()-13)/2),0)),"",OFFSET('5. Pp (3 años)'!$K$46,INT((ROW()-13)/2),0))</f>
        <v/>
      </c>
      <c r="G241" s="492" t="str">
        <f ca="1">IF(ISBLANK(OFFSET('5. Pp (3 años)'!$H$46,INT((ROW()-13)/2),0)),"",OFFSET('5. Pp (3 años)'!$H$46,INT((ROW()-13)/2),0))</f>
        <v/>
      </c>
      <c r="H241" s="535" t="str">
        <f ca="1">IF(ISBLANK(OFFSET('9. METAS'!$L$20,INT((ROW()-13)/2),0)),"",OFFSET('9. METAS'!$L$20,INT((ROW()-13)/2),0))</f>
        <v/>
      </c>
      <c r="I241" s="479"/>
      <c r="J241" s="135" t="e">
        <f ca="1">IF(MOD(ROW()-13,2)=0,IF(ISBLANK(OFFSET(#REF!,INT((ROW()-13)/2),0)),"",OFFSET(#REF!,INT((ROW()-13)/2),0)),IF(ISBLANK(OFFSET('9. METAS'!$U$20,INT((ROW()-14)/2),0)),"",OFFSET('9. METAS'!$U$20,INT((ROW()-14)/2),0)))</f>
        <v>#REF!</v>
      </c>
      <c r="K241" s="136" t="e">
        <f ca="1">IF(MOD(ROW()-13,2)=0,IF(ISBLANK(OFFSET(#REF!,INT((ROW()-13)/2),0)),"",OFFSET(#REF!,INT((ROW()-13)/2),0)),IF(ISBLANK(OFFSET('9. METAS'!$V$20,INT((ROW()-14)/2),0)),"",OFFSET('9. METAS'!$V$20,INT((ROW()-14)/2),0)))</f>
        <v>#REF!</v>
      </c>
      <c r="L241" s="136" t="e">
        <f ca="1">IF(MOD(ROW()-13,2)=0,IF(ISBLANK(OFFSET(#REF!,INT((ROW()-13)/2),0)),"",OFFSET(#REF!,INT((ROW()-13)/2),0)),IF(ISBLANK(OFFSET('9. METAS'!$W$20,INT((ROW()-14)/2),0)),"",OFFSET('9. METAS'!$W$20,INT((ROW()-14)/2),0)))</f>
        <v>#REF!</v>
      </c>
      <c r="M241" s="137" t="e">
        <f ca="1">IF(MOD(ROW()-13,2)=0,IF(ISBLANK(OFFSET(#REF!,INT((ROW()-13)/2),0)),"",OFFSET(#REF!,INT((ROW()-13)/2),0)),IF(ISBLANK(OFFSET('9. METAS'!$X$20,INT((ROW()-14)/2),0)),"",OFFSET('9. METAS'!$X$20,INT((ROW()-14)/2),0)))</f>
        <v>#REF!</v>
      </c>
      <c r="N241" s="536" t="str">
        <f t="shared" ref="N241" ca="1" si="224">IFERROR(J241/J242,"ND")</f>
        <v>ND</v>
      </c>
      <c r="O241" s="507" t="str">
        <f t="shared" ref="O241" ca="1" si="225">IFERROR(((J241+K241+L241)/H241),"ND")</f>
        <v>ND</v>
      </c>
      <c r="P241" s="538"/>
    </row>
    <row r="242" spans="3:16">
      <c r="C242" s="498"/>
      <c r="D242" s="488"/>
      <c r="E242" s="488"/>
      <c r="F242" s="490"/>
      <c r="G242" s="492"/>
      <c r="H242" s="535"/>
      <c r="I242" s="480"/>
      <c r="J242" s="135" t="str">
        <f ca="1">IF(MOD(ROW()-13,2)=0,IF(ISBLANK(OFFSET(#REF!,INT((ROW()-13)/2),0)),"",OFFSET(#REF!,INT((ROW()-13)/2),0)),IF(ISBLANK(OFFSET('9. METAS'!$U$20,INT((ROW()-14)/2),0)),"",OFFSET('9. METAS'!$U$20,INT((ROW()-14)/2),0)))</f>
        <v/>
      </c>
      <c r="K242" s="136" t="str">
        <f ca="1">IF(MOD(ROW()-13,2)=0,IF(ISBLANK(OFFSET(#REF!,INT((ROW()-13)/2),0)),"",OFFSET(#REF!,INT((ROW()-13)/2),0)),IF(ISBLANK(OFFSET('9. METAS'!$V$20,INT((ROW()-14)/2),0)),"",OFFSET('9. METAS'!$V$20,INT((ROW()-14)/2),0)))</f>
        <v/>
      </c>
      <c r="L242" s="136" t="str">
        <f ca="1">IF(MOD(ROW()-13,2)=0,IF(ISBLANK(OFFSET(#REF!,INT((ROW()-13)/2),0)),"",OFFSET(#REF!,INT((ROW()-13)/2),0)),IF(ISBLANK(OFFSET('9. METAS'!$W$20,INT((ROW()-14)/2),0)),"",OFFSET('9. METAS'!$W$20,INT((ROW()-14)/2),0)))</f>
        <v/>
      </c>
      <c r="M242" s="137" t="str">
        <f ca="1">IF(MOD(ROW()-13,2)=0,IF(ISBLANK(OFFSET(#REF!,INT((ROW()-13)/2),0)),"",OFFSET(#REF!,INT((ROW()-13)/2),0)),IF(ISBLANK(OFFSET('9. METAS'!$X$20,INT((ROW()-14)/2),0)),"",OFFSET('9. METAS'!$X$20,INT((ROW()-14)/2),0)))</f>
        <v/>
      </c>
      <c r="N242" s="537"/>
      <c r="O242" s="508"/>
      <c r="P242" s="539"/>
    </row>
    <row r="243" spans="3:16">
      <c r="C243" s="486" t="str">
        <f ca="1">IF(ISBLANK(OFFSET('5. Pp (3 años)'!$C$46,INT((ROW()-13)/2),0)),"",OFFSET('5. Pp (3 años)'!$C$46,INT((ROW()-13)/2),0))</f>
        <v/>
      </c>
      <c r="D243" s="488" t="str">
        <f ca="1">IF(ISBLANK(OFFSET('5. Pp (3 años)'!$D$46,INT((ROW()-13)/2),0)),"",OFFSET('5. Pp (3 años)'!$D$46,INT((ROW()-13)/2),0))</f>
        <v/>
      </c>
      <c r="E243" s="488" t="str">
        <f ca="1">IF(ISBLANK(OFFSET('5. Pp (3 años)'!$E$46,INT((ROW()-13)/2),0)),"",OFFSET('5. Pp (3 años)'!$E$46,INT((ROW()-13)/2),0))</f>
        <v/>
      </c>
      <c r="F243" s="490" t="str">
        <f ca="1">IF(ISBLANK(OFFSET('5. Pp (3 años)'!$K$46,INT((ROW()-13)/2),0)),"",OFFSET('5. Pp (3 años)'!$K$46,INT((ROW()-13)/2),0))</f>
        <v/>
      </c>
      <c r="G243" s="492" t="str">
        <f ca="1">IF(ISBLANK(OFFSET('5. Pp (3 años)'!$H$46,INT((ROW()-13)/2),0)),"",OFFSET('5. Pp (3 años)'!$H$46,INT((ROW()-13)/2),0))</f>
        <v/>
      </c>
      <c r="H243" s="535" t="str">
        <f ca="1">IF(ISBLANK(OFFSET('9. METAS'!$L$20,INT((ROW()-13)/2),0)),"",OFFSET('9. METAS'!$L$20,INT((ROW()-13)/2),0))</f>
        <v/>
      </c>
      <c r="I243" s="479"/>
      <c r="J243" s="135" t="e">
        <f ca="1">IF(MOD(ROW()-13,2)=0,IF(ISBLANK(OFFSET(#REF!,INT((ROW()-13)/2),0)),"",OFFSET(#REF!,INT((ROW()-13)/2),0)),IF(ISBLANK(OFFSET('9. METAS'!$U$20,INT((ROW()-14)/2),0)),"",OFFSET('9. METAS'!$U$20,INT((ROW()-14)/2),0)))</f>
        <v>#REF!</v>
      </c>
      <c r="K243" s="136" t="e">
        <f ca="1">IF(MOD(ROW()-13,2)=0,IF(ISBLANK(OFFSET(#REF!,INT((ROW()-13)/2),0)),"",OFFSET(#REF!,INT((ROW()-13)/2),0)),IF(ISBLANK(OFFSET('9. METAS'!$V$20,INT((ROW()-14)/2),0)),"",OFFSET('9. METAS'!$V$20,INT((ROW()-14)/2),0)))</f>
        <v>#REF!</v>
      </c>
      <c r="L243" s="136" t="e">
        <f ca="1">IF(MOD(ROW()-13,2)=0,IF(ISBLANK(OFFSET(#REF!,INT((ROW()-13)/2),0)),"",OFFSET(#REF!,INT((ROW()-13)/2),0)),IF(ISBLANK(OFFSET('9. METAS'!$W$20,INT((ROW()-14)/2),0)),"",OFFSET('9. METAS'!$W$20,INT((ROW()-14)/2),0)))</f>
        <v>#REF!</v>
      </c>
      <c r="M243" s="137" t="e">
        <f ca="1">IF(MOD(ROW()-13,2)=0,IF(ISBLANK(OFFSET(#REF!,INT((ROW()-13)/2),0)),"",OFFSET(#REF!,INT((ROW()-13)/2),0)),IF(ISBLANK(OFFSET('9. METAS'!$X$20,INT((ROW()-14)/2),0)),"",OFFSET('9. METAS'!$X$20,INT((ROW()-14)/2),0)))</f>
        <v>#REF!</v>
      </c>
      <c r="N243" s="536" t="str">
        <f t="shared" ref="N243" ca="1" si="226">IFERROR(J243/J244,"ND")</f>
        <v>ND</v>
      </c>
      <c r="O243" s="507" t="str">
        <f t="shared" ref="O243" ca="1" si="227">IFERROR(((J243+K243+L243)/H243),"ND")</f>
        <v>ND</v>
      </c>
      <c r="P243" s="538"/>
    </row>
    <row r="244" spans="3:16">
      <c r="C244" s="498"/>
      <c r="D244" s="488"/>
      <c r="E244" s="488"/>
      <c r="F244" s="490"/>
      <c r="G244" s="492"/>
      <c r="H244" s="535"/>
      <c r="I244" s="480"/>
      <c r="J244" s="135" t="str">
        <f ca="1">IF(MOD(ROW()-13,2)=0,IF(ISBLANK(OFFSET(#REF!,INT((ROW()-13)/2),0)),"",OFFSET(#REF!,INT((ROW()-13)/2),0)),IF(ISBLANK(OFFSET('9. METAS'!$U$20,INT((ROW()-14)/2),0)),"",OFFSET('9. METAS'!$U$20,INT((ROW()-14)/2),0)))</f>
        <v/>
      </c>
      <c r="K244" s="136" t="str">
        <f ca="1">IF(MOD(ROW()-13,2)=0,IF(ISBLANK(OFFSET(#REF!,INT((ROW()-13)/2),0)),"",OFFSET(#REF!,INT((ROW()-13)/2),0)),IF(ISBLANK(OFFSET('9. METAS'!$V$20,INT((ROW()-14)/2),0)),"",OFFSET('9. METAS'!$V$20,INT((ROW()-14)/2),0)))</f>
        <v/>
      </c>
      <c r="L244" s="136" t="str">
        <f ca="1">IF(MOD(ROW()-13,2)=0,IF(ISBLANK(OFFSET(#REF!,INT((ROW()-13)/2),0)),"",OFFSET(#REF!,INT((ROW()-13)/2),0)),IF(ISBLANK(OFFSET('9. METAS'!$W$20,INT((ROW()-14)/2),0)),"",OFFSET('9. METAS'!$W$20,INT((ROW()-14)/2),0)))</f>
        <v/>
      </c>
      <c r="M244" s="137" t="str">
        <f ca="1">IF(MOD(ROW()-13,2)=0,IF(ISBLANK(OFFSET(#REF!,INT((ROW()-13)/2),0)),"",OFFSET(#REF!,INT((ROW()-13)/2),0)),IF(ISBLANK(OFFSET('9. METAS'!$X$20,INT((ROW()-14)/2),0)),"",OFFSET('9. METAS'!$X$20,INT((ROW()-14)/2),0)))</f>
        <v/>
      </c>
      <c r="N244" s="537"/>
      <c r="O244" s="508"/>
      <c r="P244" s="539"/>
    </row>
    <row r="245" spans="3:16">
      <c r="C245" s="486" t="str">
        <f ca="1">IF(ISBLANK(OFFSET('5. Pp (3 años)'!$C$46,INT((ROW()-13)/2),0)),"",OFFSET('5. Pp (3 años)'!$C$46,INT((ROW()-13)/2),0))</f>
        <v/>
      </c>
      <c r="D245" s="488" t="str">
        <f ca="1">IF(ISBLANK(OFFSET('5. Pp (3 años)'!$D$46,INT((ROW()-13)/2),0)),"",OFFSET('5. Pp (3 años)'!$D$46,INT((ROW()-13)/2),0))</f>
        <v/>
      </c>
      <c r="E245" s="488" t="str">
        <f ca="1">IF(ISBLANK(OFFSET('5. Pp (3 años)'!$E$46,INT((ROW()-13)/2),0)),"",OFFSET('5. Pp (3 años)'!$E$46,INT((ROW()-13)/2),0))</f>
        <v/>
      </c>
      <c r="F245" s="490" t="str">
        <f ca="1">IF(ISBLANK(OFFSET('5. Pp (3 años)'!$K$46,INT((ROW()-13)/2),0)),"",OFFSET('5. Pp (3 años)'!$K$46,INT((ROW()-13)/2),0))</f>
        <v/>
      </c>
      <c r="G245" s="492" t="str">
        <f ca="1">IF(ISBLANK(OFFSET('5. Pp (3 años)'!$H$46,INT((ROW()-13)/2),0)),"",OFFSET('5. Pp (3 años)'!$H$46,INT((ROW()-13)/2),0))</f>
        <v/>
      </c>
      <c r="H245" s="535" t="str">
        <f ca="1">IF(ISBLANK(OFFSET('9. METAS'!$L$20,INT((ROW()-13)/2),0)),"",OFFSET('9. METAS'!$L$20,INT((ROW()-13)/2),0))</f>
        <v/>
      </c>
      <c r="I245" s="479"/>
      <c r="J245" s="135" t="e">
        <f ca="1">IF(MOD(ROW()-13,2)=0,IF(ISBLANK(OFFSET(#REF!,INT((ROW()-13)/2),0)),"",OFFSET(#REF!,INT((ROW()-13)/2),0)),IF(ISBLANK(OFFSET('9. METAS'!$U$20,INT((ROW()-14)/2),0)),"",OFFSET('9. METAS'!$U$20,INT((ROW()-14)/2),0)))</f>
        <v>#REF!</v>
      </c>
      <c r="K245" s="136" t="e">
        <f ca="1">IF(MOD(ROW()-13,2)=0,IF(ISBLANK(OFFSET(#REF!,INT((ROW()-13)/2),0)),"",OFFSET(#REF!,INT((ROW()-13)/2),0)),IF(ISBLANK(OFFSET('9. METAS'!$V$20,INT((ROW()-14)/2),0)),"",OFFSET('9. METAS'!$V$20,INT((ROW()-14)/2),0)))</f>
        <v>#REF!</v>
      </c>
      <c r="L245" s="136" t="e">
        <f ca="1">IF(MOD(ROW()-13,2)=0,IF(ISBLANK(OFFSET(#REF!,INT((ROW()-13)/2),0)),"",OFFSET(#REF!,INT((ROW()-13)/2),0)),IF(ISBLANK(OFFSET('9. METAS'!$W$20,INT((ROW()-14)/2),0)),"",OFFSET('9. METAS'!$W$20,INT((ROW()-14)/2),0)))</f>
        <v>#REF!</v>
      </c>
      <c r="M245" s="137" t="e">
        <f ca="1">IF(MOD(ROW()-13,2)=0,IF(ISBLANK(OFFSET(#REF!,INT((ROW()-13)/2),0)),"",OFFSET(#REF!,INT((ROW()-13)/2),0)),IF(ISBLANK(OFFSET('9. METAS'!$X$20,INT((ROW()-14)/2),0)),"",OFFSET('9. METAS'!$X$20,INT((ROW()-14)/2),0)))</f>
        <v>#REF!</v>
      </c>
      <c r="N245" s="536" t="str">
        <f t="shared" ref="N245" ca="1" si="228">IFERROR(J245/J246,"ND")</f>
        <v>ND</v>
      </c>
      <c r="O245" s="507" t="str">
        <f t="shared" ref="O245" ca="1" si="229">IFERROR(((J245+K245+L245)/H245),"ND")</f>
        <v>ND</v>
      </c>
      <c r="P245" s="538"/>
    </row>
    <row r="246" spans="3:16">
      <c r="C246" s="498"/>
      <c r="D246" s="488"/>
      <c r="E246" s="488"/>
      <c r="F246" s="490"/>
      <c r="G246" s="492"/>
      <c r="H246" s="535"/>
      <c r="I246" s="480"/>
      <c r="J246" s="135" t="str">
        <f ca="1">IF(MOD(ROW()-13,2)=0,IF(ISBLANK(OFFSET(#REF!,INT((ROW()-13)/2),0)),"",OFFSET(#REF!,INT((ROW()-13)/2),0)),IF(ISBLANK(OFFSET('9. METAS'!$U$20,INT((ROW()-14)/2),0)),"",OFFSET('9. METAS'!$U$20,INT((ROW()-14)/2),0)))</f>
        <v/>
      </c>
      <c r="K246" s="136" t="str">
        <f ca="1">IF(MOD(ROW()-13,2)=0,IF(ISBLANK(OFFSET(#REF!,INT((ROW()-13)/2),0)),"",OFFSET(#REF!,INT((ROW()-13)/2),0)),IF(ISBLANK(OFFSET('9. METAS'!$V$20,INT((ROW()-14)/2),0)),"",OFFSET('9. METAS'!$V$20,INT((ROW()-14)/2),0)))</f>
        <v/>
      </c>
      <c r="L246" s="136" t="str">
        <f ca="1">IF(MOD(ROW()-13,2)=0,IF(ISBLANK(OFFSET(#REF!,INT((ROW()-13)/2),0)),"",OFFSET(#REF!,INT((ROW()-13)/2),0)),IF(ISBLANK(OFFSET('9. METAS'!$W$20,INT((ROW()-14)/2),0)),"",OFFSET('9. METAS'!$W$20,INT((ROW()-14)/2),0)))</f>
        <v/>
      </c>
      <c r="M246" s="137" t="str">
        <f ca="1">IF(MOD(ROW()-13,2)=0,IF(ISBLANK(OFFSET(#REF!,INT((ROW()-13)/2),0)),"",OFFSET(#REF!,INT((ROW()-13)/2),0)),IF(ISBLANK(OFFSET('9. METAS'!$X$20,INT((ROW()-14)/2),0)),"",OFFSET('9. METAS'!$X$20,INT((ROW()-14)/2),0)))</f>
        <v/>
      </c>
      <c r="N246" s="537"/>
      <c r="O246" s="508"/>
      <c r="P246" s="539"/>
    </row>
    <row r="247" spans="3:16">
      <c r="C247" s="486" t="str">
        <f ca="1">IF(ISBLANK(OFFSET('5. Pp (3 años)'!$C$46,INT((ROW()-13)/2),0)),"",OFFSET('5. Pp (3 años)'!$C$46,INT((ROW()-13)/2),0))</f>
        <v/>
      </c>
      <c r="D247" s="488" t="str">
        <f ca="1">IF(ISBLANK(OFFSET('5. Pp (3 años)'!$D$46,INT((ROW()-13)/2),0)),"",OFFSET('5. Pp (3 años)'!$D$46,INT((ROW()-13)/2),0))</f>
        <v/>
      </c>
      <c r="E247" s="488" t="str">
        <f ca="1">IF(ISBLANK(OFFSET('5. Pp (3 años)'!$E$46,INT((ROW()-13)/2),0)),"",OFFSET('5. Pp (3 años)'!$E$46,INT((ROW()-13)/2),0))</f>
        <v/>
      </c>
      <c r="F247" s="490" t="str">
        <f ca="1">IF(ISBLANK(OFFSET('5. Pp (3 años)'!$K$46,INT((ROW()-13)/2),0)),"",OFFSET('5. Pp (3 años)'!$K$46,INT((ROW()-13)/2),0))</f>
        <v/>
      </c>
      <c r="G247" s="492" t="str">
        <f ca="1">IF(ISBLANK(OFFSET('5. Pp (3 años)'!$H$46,INT((ROW()-13)/2),0)),"",OFFSET('5. Pp (3 años)'!$H$46,INT((ROW()-13)/2),0))</f>
        <v/>
      </c>
      <c r="H247" s="535" t="str">
        <f ca="1">IF(ISBLANK(OFFSET('9. METAS'!$L$20,INT((ROW()-13)/2),0)),"",OFFSET('9. METAS'!$L$20,INT((ROW()-13)/2),0))</f>
        <v/>
      </c>
      <c r="I247" s="479"/>
      <c r="J247" s="135" t="e">
        <f ca="1">IF(MOD(ROW()-13,2)=0,IF(ISBLANK(OFFSET(#REF!,INT((ROW()-13)/2),0)),"",OFFSET(#REF!,INT((ROW()-13)/2),0)),IF(ISBLANK(OFFSET('9. METAS'!$U$20,INT((ROW()-14)/2),0)),"",OFFSET('9. METAS'!$U$20,INT((ROW()-14)/2),0)))</f>
        <v>#REF!</v>
      </c>
      <c r="K247" s="136" t="e">
        <f ca="1">IF(MOD(ROW()-13,2)=0,IF(ISBLANK(OFFSET(#REF!,INT((ROW()-13)/2),0)),"",OFFSET(#REF!,INT((ROW()-13)/2),0)),IF(ISBLANK(OFFSET('9. METAS'!$V$20,INT((ROW()-14)/2),0)),"",OFFSET('9. METAS'!$V$20,INT((ROW()-14)/2),0)))</f>
        <v>#REF!</v>
      </c>
      <c r="L247" s="136" t="e">
        <f ca="1">IF(MOD(ROW()-13,2)=0,IF(ISBLANK(OFFSET(#REF!,INT((ROW()-13)/2),0)),"",OFFSET(#REF!,INT((ROW()-13)/2),0)),IF(ISBLANK(OFFSET('9. METAS'!$W$20,INT((ROW()-14)/2),0)),"",OFFSET('9. METAS'!$W$20,INT((ROW()-14)/2),0)))</f>
        <v>#REF!</v>
      </c>
      <c r="M247" s="137" t="e">
        <f ca="1">IF(MOD(ROW()-13,2)=0,IF(ISBLANK(OFFSET(#REF!,INT((ROW()-13)/2),0)),"",OFFSET(#REF!,INT((ROW()-13)/2),0)),IF(ISBLANK(OFFSET('9. METAS'!$X$20,INT((ROW()-14)/2),0)),"",OFFSET('9. METAS'!$X$20,INT((ROW()-14)/2),0)))</f>
        <v>#REF!</v>
      </c>
      <c r="N247" s="536" t="str">
        <f t="shared" ref="N247" ca="1" si="230">IFERROR(J247/J248,"ND")</f>
        <v>ND</v>
      </c>
      <c r="O247" s="507" t="str">
        <f t="shared" ref="O247" ca="1" si="231">IFERROR(((J247+K247+L247)/H247),"ND")</f>
        <v>ND</v>
      </c>
      <c r="P247" s="538"/>
    </row>
    <row r="248" spans="3:16">
      <c r="C248" s="498"/>
      <c r="D248" s="488"/>
      <c r="E248" s="488"/>
      <c r="F248" s="490"/>
      <c r="G248" s="492"/>
      <c r="H248" s="535"/>
      <c r="I248" s="480"/>
      <c r="J248" s="135" t="str">
        <f ca="1">IF(MOD(ROW()-13,2)=0,IF(ISBLANK(OFFSET(#REF!,INT((ROW()-13)/2),0)),"",OFFSET(#REF!,INT((ROW()-13)/2),0)),IF(ISBLANK(OFFSET('9. METAS'!$U$20,INT((ROW()-14)/2),0)),"",OFFSET('9. METAS'!$U$20,INT((ROW()-14)/2),0)))</f>
        <v/>
      </c>
      <c r="K248" s="136" t="str">
        <f ca="1">IF(MOD(ROW()-13,2)=0,IF(ISBLANK(OFFSET(#REF!,INT((ROW()-13)/2),0)),"",OFFSET(#REF!,INT((ROW()-13)/2),0)),IF(ISBLANK(OFFSET('9. METAS'!$V$20,INT((ROW()-14)/2),0)),"",OFFSET('9. METAS'!$V$20,INT((ROW()-14)/2),0)))</f>
        <v/>
      </c>
      <c r="L248" s="136" t="str">
        <f ca="1">IF(MOD(ROW()-13,2)=0,IF(ISBLANK(OFFSET(#REF!,INT((ROW()-13)/2),0)),"",OFFSET(#REF!,INT((ROW()-13)/2),0)),IF(ISBLANK(OFFSET('9. METAS'!$W$20,INT((ROW()-14)/2),0)),"",OFFSET('9. METAS'!$W$20,INT((ROW()-14)/2),0)))</f>
        <v/>
      </c>
      <c r="M248" s="137" t="str">
        <f ca="1">IF(MOD(ROW()-13,2)=0,IF(ISBLANK(OFFSET(#REF!,INT((ROW()-13)/2),0)),"",OFFSET(#REF!,INT((ROW()-13)/2),0)),IF(ISBLANK(OFFSET('9. METAS'!$X$20,INT((ROW()-14)/2),0)),"",OFFSET('9. METAS'!$X$20,INT((ROW()-14)/2),0)))</f>
        <v/>
      </c>
      <c r="N248" s="537"/>
      <c r="O248" s="508"/>
      <c r="P248" s="539"/>
    </row>
    <row r="249" spans="3:16">
      <c r="C249" s="486" t="str">
        <f ca="1">IF(ISBLANK(OFFSET('5. Pp (3 años)'!$C$46,INT((ROW()-13)/2),0)),"",OFFSET('5. Pp (3 años)'!$C$46,INT((ROW()-13)/2),0))</f>
        <v/>
      </c>
      <c r="D249" s="488" t="str">
        <f ca="1">IF(ISBLANK(OFFSET('5. Pp (3 años)'!$D$46,INT((ROW()-13)/2),0)),"",OFFSET('5. Pp (3 años)'!$D$46,INT((ROW()-13)/2),0))</f>
        <v/>
      </c>
      <c r="E249" s="488" t="str">
        <f ca="1">IF(ISBLANK(OFFSET('5. Pp (3 años)'!$E$46,INT((ROW()-13)/2),0)),"",OFFSET('5. Pp (3 años)'!$E$46,INT((ROW()-13)/2),0))</f>
        <v/>
      </c>
      <c r="F249" s="490" t="str">
        <f ca="1">IF(ISBLANK(OFFSET('5. Pp (3 años)'!$K$46,INT((ROW()-13)/2),0)),"",OFFSET('5. Pp (3 años)'!$K$46,INT((ROW()-13)/2),0))</f>
        <v/>
      </c>
      <c r="G249" s="492" t="str">
        <f ca="1">IF(ISBLANK(OFFSET('5. Pp (3 años)'!$H$46,INT((ROW()-13)/2),0)),"",OFFSET('5. Pp (3 años)'!$H$46,INT((ROW()-13)/2),0))</f>
        <v/>
      </c>
      <c r="H249" s="535" t="str">
        <f ca="1">IF(ISBLANK(OFFSET('9. METAS'!$L$20,INT((ROW()-13)/2),0)),"",OFFSET('9. METAS'!$L$20,INT((ROW()-13)/2),0))</f>
        <v/>
      </c>
      <c r="I249" s="479"/>
      <c r="J249" s="135" t="e">
        <f ca="1">IF(MOD(ROW()-13,2)=0,IF(ISBLANK(OFFSET(#REF!,INT((ROW()-13)/2),0)),"",OFFSET(#REF!,INT((ROW()-13)/2),0)),IF(ISBLANK(OFFSET('9. METAS'!$U$20,INT((ROW()-14)/2),0)),"",OFFSET('9. METAS'!$U$20,INT((ROW()-14)/2),0)))</f>
        <v>#REF!</v>
      </c>
      <c r="K249" s="136" t="e">
        <f ca="1">IF(MOD(ROW()-13,2)=0,IF(ISBLANK(OFFSET(#REF!,INT((ROW()-13)/2),0)),"",OFFSET(#REF!,INT((ROW()-13)/2),0)),IF(ISBLANK(OFFSET('9. METAS'!$V$20,INT((ROW()-14)/2),0)),"",OFFSET('9. METAS'!$V$20,INT((ROW()-14)/2),0)))</f>
        <v>#REF!</v>
      </c>
      <c r="L249" s="136" t="e">
        <f ca="1">IF(MOD(ROW()-13,2)=0,IF(ISBLANK(OFFSET(#REF!,INT((ROW()-13)/2),0)),"",OFFSET(#REF!,INT((ROW()-13)/2),0)),IF(ISBLANK(OFFSET('9. METAS'!$W$20,INT((ROW()-14)/2),0)),"",OFFSET('9. METAS'!$W$20,INT((ROW()-14)/2),0)))</f>
        <v>#REF!</v>
      </c>
      <c r="M249" s="137" t="e">
        <f ca="1">IF(MOD(ROW()-13,2)=0,IF(ISBLANK(OFFSET(#REF!,INT((ROW()-13)/2),0)),"",OFFSET(#REF!,INT((ROW()-13)/2),0)),IF(ISBLANK(OFFSET('9. METAS'!$X$20,INT((ROW()-14)/2),0)),"",OFFSET('9. METAS'!$X$20,INT((ROW()-14)/2),0)))</f>
        <v>#REF!</v>
      </c>
      <c r="N249" s="536" t="str">
        <f t="shared" ref="N249" ca="1" si="232">IFERROR(J249/J250,"ND")</f>
        <v>ND</v>
      </c>
      <c r="O249" s="507" t="str">
        <f t="shared" ref="O249" ca="1" si="233">IFERROR(((J249+K249+L249)/H249),"ND")</f>
        <v>ND</v>
      </c>
      <c r="P249" s="538"/>
    </row>
    <row r="250" spans="3:16">
      <c r="C250" s="498"/>
      <c r="D250" s="488"/>
      <c r="E250" s="488"/>
      <c r="F250" s="490"/>
      <c r="G250" s="492"/>
      <c r="H250" s="535"/>
      <c r="I250" s="480"/>
      <c r="J250" s="135" t="str">
        <f ca="1">IF(MOD(ROW()-13,2)=0,IF(ISBLANK(OFFSET(#REF!,INT((ROW()-13)/2),0)),"",OFFSET(#REF!,INT((ROW()-13)/2),0)),IF(ISBLANK(OFFSET('9. METAS'!$U$20,INT((ROW()-14)/2),0)),"",OFFSET('9. METAS'!$U$20,INT((ROW()-14)/2),0)))</f>
        <v/>
      </c>
      <c r="K250" s="136" t="str">
        <f ca="1">IF(MOD(ROW()-13,2)=0,IF(ISBLANK(OFFSET(#REF!,INT((ROW()-13)/2),0)),"",OFFSET(#REF!,INT((ROW()-13)/2),0)),IF(ISBLANK(OFFSET('9. METAS'!$V$20,INT((ROW()-14)/2),0)),"",OFFSET('9. METAS'!$V$20,INT((ROW()-14)/2),0)))</f>
        <v/>
      </c>
      <c r="L250" s="136" t="str">
        <f ca="1">IF(MOD(ROW()-13,2)=0,IF(ISBLANK(OFFSET(#REF!,INT((ROW()-13)/2),0)),"",OFFSET(#REF!,INT((ROW()-13)/2),0)),IF(ISBLANK(OFFSET('9. METAS'!$W$20,INT((ROW()-14)/2),0)),"",OFFSET('9. METAS'!$W$20,INT((ROW()-14)/2),0)))</f>
        <v/>
      </c>
      <c r="M250" s="137" t="str">
        <f ca="1">IF(MOD(ROW()-13,2)=0,IF(ISBLANK(OFFSET(#REF!,INT((ROW()-13)/2),0)),"",OFFSET(#REF!,INT((ROW()-13)/2),0)),IF(ISBLANK(OFFSET('9. METAS'!$X$20,INT((ROW()-14)/2),0)),"",OFFSET('9. METAS'!$X$20,INT((ROW()-14)/2),0)))</f>
        <v/>
      </c>
      <c r="N250" s="537"/>
      <c r="O250" s="508"/>
      <c r="P250" s="539"/>
    </row>
    <row r="251" spans="3:16">
      <c r="C251" s="486" t="str">
        <f ca="1">IF(ISBLANK(OFFSET('5. Pp (3 años)'!$C$46,INT((ROW()-13)/2),0)),"",OFFSET('5. Pp (3 años)'!$C$46,INT((ROW()-13)/2),0))</f>
        <v/>
      </c>
      <c r="D251" s="488" t="str">
        <f ca="1">IF(ISBLANK(OFFSET('5. Pp (3 años)'!$D$46,INT((ROW()-13)/2),0)),"",OFFSET('5. Pp (3 años)'!$D$46,INT((ROW()-13)/2),0))</f>
        <v/>
      </c>
      <c r="E251" s="488" t="str">
        <f ca="1">IF(ISBLANK(OFFSET('5. Pp (3 años)'!$E$46,INT((ROW()-13)/2),0)),"",OFFSET('5. Pp (3 años)'!$E$46,INT((ROW()-13)/2),0))</f>
        <v/>
      </c>
      <c r="F251" s="490" t="str">
        <f ca="1">IF(ISBLANK(OFFSET('5. Pp (3 años)'!$K$46,INT((ROW()-13)/2),0)),"",OFFSET('5. Pp (3 años)'!$K$46,INT((ROW()-13)/2),0))</f>
        <v/>
      </c>
      <c r="G251" s="492" t="str">
        <f ca="1">IF(ISBLANK(OFFSET('5. Pp (3 años)'!$H$46,INT((ROW()-13)/2),0)),"",OFFSET('5. Pp (3 años)'!$H$46,INT((ROW()-13)/2),0))</f>
        <v/>
      </c>
      <c r="H251" s="535" t="str">
        <f ca="1">IF(ISBLANK(OFFSET('9. METAS'!$L$20,INT((ROW()-13)/2),0)),"",OFFSET('9. METAS'!$L$20,INT((ROW()-13)/2),0))</f>
        <v/>
      </c>
      <c r="I251" s="479"/>
      <c r="J251" s="135" t="e">
        <f ca="1">IF(MOD(ROW()-13,2)=0,IF(ISBLANK(OFFSET(#REF!,INT((ROW()-13)/2),0)),"",OFFSET(#REF!,INT((ROW()-13)/2),0)),IF(ISBLANK(OFFSET('9. METAS'!$U$20,INT((ROW()-14)/2),0)),"",OFFSET('9. METAS'!$U$20,INT((ROW()-14)/2),0)))</f>
        <v>#REF!</v>
      </c>
      <c r="K251" s="136" t="e">
        <f ca="1">IF(MOD(ROW()-13,2)=0,IF(ISBLANK(OFFSET(#REF!,INT((ROW()-13)/2),0)),"",OFFSET(#REF!,INT((ROW()-13)/2),0)),IF(ISBLANK(OFFSET('9. METAS'!$V$20,INT((ROW()-14)/2),0)),"",OFFSET('9. METAS'!$V$20,INT((ROW()-14)/2),0)))</f>
        <v>#REF!</v>
      </c>
      <c r="L251" s="136" t="e">
        <f ca="1">IF(MOD(ROW()-13,2)=0,IF(ISBLANK(OFFSET(#REF!,INT((ROW()-13)/2),0)),"",OFFSET(#REF!,INT((ROW()-13)/2),0)),IF(ISBLANK(OFFSET('9. METAS'!$W$20,INT((ROW()-14)/2),0)),"",OFFSET('9. METAS'!$W$20,INT((ROW()-14)/2),0)))</f>
        <v>#REF!</v>
      </c>
      <c r="M251" s="137" t="e">
        <f ca="1">IF(MOD(ROW()-13,2)=0,IF(ISBLANK(OFFSET(#REF!,INT((ROW()-13)/2),0)),"",OFFSET(#REF!,INT((ROW()-13)/2),0)),IF(ISBLANK(OFFSET('9. METAS'!$X$20,INT((ROW()-14)/2),0)),"",OFFSET('9. METAS'!$X$20,INT((ROW()-14)/2),0)))</f>
        <v>#REF!</v>
      </c>
      <c r="N251" s="536" t="str">
        <f t="shared" ref="N251" ca="1" si="234">IFERROR(J251/J252,"ND")</f>
        <v>ND</v>
      </c>
      <c r="O251" s="507" t="str">
        <f t="shared" ref="O251" ca="1" si="235">IFERROR(((J251+K251+L251)/H251),"ND")</f>
        <v>ND</v>
      </c>
      <c r="P251" s="538"/>
    </row>
    <row r="252" spans="3:16">
      <c r="C252" s="498"/>
      <c r="D252" s="488"/>
      <c r="E252" s="488"/>
      <c r="F252" s="490"/>
      <c r="G252" s="492"/>
      <c r="H252" s="535"/>
      <c r="I252" s="480"/>
      <c r="J252" s="135" t="str">
        <f ca="1">IF(MOD(ROW()-13,2)=0,IF(ISBLANK(OFFSET(#REF!,INT((ROW()-13)/2),0)),"",OFFSET(#REF!,INT((ROW()-13)/2),0)),IF(ISBLANK(OFFSET('9. METAS'!$U$20,INT((ROW()-14)/2),0)),"",OFFSET('9. METAS'!$U$20,INT((ROW()-14)/2),0)))</f>
        <v/>
      </c>
      <c r="K252" s="136" t="str">
        <f ca="1">IF(MOD(ROW()-13,2)=0,IF(ISBLANK(OFFSET(#REF!,INT((ROW()-13)/2),0)),"",OFFSET(#REF!,INT((ROW()-13)/2),0)),IF(ISBLANK(OFFSET('9. METAS'!$V$20,INT((ROW()-14)/2),0)),"",OFFSET('9. METAS'!$V$20,INT((ROW()-14)/2),0)))</f>
        <v/>
      </c>
      <c r="L252" s="136" t="str">
        <f ca="1">IF(MOD(ROW()-13,2)=0,IF(ISBLANK(OFFSET(#REF!,INT((ROW()-13)/2),0)),"",OFFSET(#REF!,INT((ROW()-13)/2),0)),IF(ISBLANK(OFFSET('9. METAS'!$W$20,INT((ROW()-14)/2),0)),"",OFFSET('9. METAS'!$W$20,INT((ROW()-14)/2),0)))</f>
        <v/>
      </c>
      <c r="M252" s="137" t="str">
        <f ca="1">IF(MOD(ROW()-13,2)=0,IF(ISBLANK(OFFSET(#REF!,INT((ROW()-13)/2),0)),"",OFFSET(#REF!,INT((ROW()-13)/2),0)),IF(ISBLANK(OFFSET('9. METAS'!$X$20,INT((ROW()-14)/2),0)),"",OFFSET('9. METAS'!$X$20,INT((ROW()-14)/2),0)))</f>
        <v/>
      </c>
      <c r="N252" s="537"/>
      <c r="O252" s="508"/>
      <c r="P252" s="539"/>
    </row>
    <row r="253" spans="3:16">
      <c r="C253" s="486" t="str">
        <f ca="1">IF(ISBLANK(OFFSET('5. Pp (3 años)'!$C$46,INT((ROW()-13)/2),0)),"",OFFSET('5. Pp (3 años)'!$C$46,INT((ROW()-13)/2),0))</f>
        <v/>
      </c>
      <c r="D253" s="488" t="str">
        <f ca="1">IF(ISBLANK(OFFSET('5. Pp (3 años)'!$D$46,INT((ROW()-13)/2),0)),"",OFFSET('5. Pp (3 años)'!$D$46,INT((ROW()-13)/2),0))</f>
        <v/>
      </c>
      <c r="E253" s="488" t="str">
        <f ca="1">IF(ISBLANK(OFFSET('5. Pp (3 años)'!$E$46,INT((ROW()-13)/2),0)),"",OFFSET('5. Pp (3 años)'!$E$46,INT((ROW()-13)/2),0))</f>
        <v/>
      </c>
      <c r="F253" s="490" t="str">
        <f ca="1">IF(ISBLANK(OFFSET('5. Pp (3 años)'!$K$46,INT((ROW()-13)/2),0)),"",OFFSET('5. Pp (3 años)'!$K$46,INT((ROW()-13)/2),0))</f>
        <v/>
      </c>
      <c r="G253" s="492" t="str">
        <f ca="1">IF(ISBLANK(OFFSET('5. Pp (3 años)'!$H$46,INT((ROW()-13)/2),0)),"",OFFSET('5. Pp (3 años)'!$H$46,INT((ROW()-13)/2),0))</f>
        <v/>
      </c>
      <c r="H253" s="535" t="str">
        <f ca="1">IF(ISBLANK(OFFSET('9. METAS'!$L$20,INT((ROW()-13)/2),0)),"",OFFSET('9. METAS'!$L$20,INT((ROW()-13)/2),0))</f>
        <v/>
      </c>
      <c r="I253" s="479"/>
      <c r="J253" s="135" t="e">
        <f ca="1">IF(MOD(ROW()-13,2)=0,IF(ISBLANK(OFFSET(#REF!,INT((ROW()-13)/2),0)),"",OFFSET(#REF!,INT((ROW()-13)/2),0)),IF(ISBLANK(OFFSET('9. METAS'!$U$20,INT((ROW()-14)/2),0)),"",OFFSET('9. METAS'!$U$20,INT((ROW()-14)/2),0)))</f>
        <v>#REF!</v>
      </c>
      <c r="K253" s="136" t="e">
        <f ca="1">IF(MOD(ROW()-13,2)=0,IF(ISBLANK(OFFSET(#REF!,INT((ROW()-13)/2),0)),"",OFFSET(#REF!,INT((ROW()-13)/2),0)),IF(ISBLANK(OFFSET('9. METAS'!$V$20,INT((ROW()-14)/2),0)),"",OFFSET('9. METAS'!$V$20,INT((ROW()-14)/2),0)))</f>
        <v>#REF!</v>
      </c>
      <c r="L253" s="136" t="e">
        <f ca="1">IF(MOD(ROW()-13,2)=0,IF(ISBLANK(OFFSET(#REF!,INT((ROW()-13)/2),0)),"",OFFSET(#REF!,INT((ROW()-13)/2),0)),IF(ISBLANK(OFFSET('9. METAS'!$W$20,INT((ROW()-14)/2),0)),"",OFFSET('9. METAS'!$W$20,INT((ROW()-14)/2),0)))</f>
        <v>#REF!</v>
      </c>
      <c r="M253" s="137" t="e">
        <f ca="1">IF(MOD(ROW()-13,2)=0,IF(ISBLANK(OFFSET(#REF!,INT((ROW()-13)/2),0)),"",OFFSET(#REF!,INT((ROW()-13)/2),0)),IF(ISBLANK(OFFSET('9. METAS'!$X$20,INT((ROW()-14)/2),0)),"",OFFSET('9. METAS'!$X$20,INT((ROW()-14)/2),0)))</f>
        <v>#REF!</v>
      </c>
      <c r="N253" s="536" t="str">
        <f t="shared" ref="N253" ca="1" si="236">IFERROR(J253/J254,"ND")</f>
        <v>ND</v>
      </c>
      <c r="O253" s="507" t="str">
        <f t="shared" ref="O253" ca="1" si="237">IFERROR(((J253+K253+L253)/H253),"ND")</f>
        <v>ND</v>
      </c>
      <c r="P253" s="538"/>
    </row>
    <row r="254" spans="3:16">
      <c r="C254" s="498"/>
      <c r="D254" s="488"/>
      <c r="E254" s="488"/>
      <c r="F254" s="490"/>
      <c r="G254" s="492"/>
      <c r="H254" s="535"/>
      <c r="I254" s="480"/>
      <c r="J254" s="135" t="str">
        <f ca="1">IF(MOD(ROW()-13,2)=0,IF(ISBLANK(OFFSET(#REF!,INT((ROW()-13)/2),0)),"",OFFSET(#REF!,INT((ROW()-13)/2),0)),IF(ISBLANK(OFFSET('9. METAS'!$U$20,INT((ROW()-14)/2),0)),"",OFFSET('9. METAS'!$U$20,INT((ROW()-14)/2),0)))</f>
        <v/>
      </c>
      <c r="K254" s="136" t="str">
        <f ca="1">IF(MOD(ROW()-13,2)=0,IF(ISBLANK(OFFSET(#REF!,INT((ROW()-13)/2),0)),"",OFFSET(#REF!,INT((ROW()-13)/2),0)),IF(ISBLANK(OFFSET('9. METAS'!$V$20,INT((ROW()-14)/2),0)),"",OFFSET('9. METAS'!$V$20,INT((ROW()-14)/2),0)))</f>
        <v/>
      </c>
      <c r="L254" s="136" t="str">
        <f ca="1">IF(MOD(ROW()-13,2)=0,IF(ISBLANK(OFFSET(#REF!,INT((ROW()-13)/2),0)),"",OFFSET(#REF!,INT((ROW()-13)/2),0)),IF(ISBLANK(OFFSET('9. METAS'!$W$20,INT((ROW()-14)/2),0)),"",OFFSET('9. METAS'!$W$20,INT((ROW()-14)/2),0)))</f>
        <v/>
      </c>
      <c r="M254" s="137" t="str">
        <f ca="1">IF(MOD(ROW()-13,2)=0,IF(ISBLANK(OFFSET(#REF!,INT((ROW()-13)/2),0)),"",OFFSET(#REF!,INT((ROW()-13)/2),0)),IF(ISBLANK(OFFSET('9. METAS'!$X$20,INT((ROW()-14)/2),0)),"",OFFSET('9. METAS'!$X$20,INT((ROW()-14)/2),0)))</f>
        <v/>
      </c>
      <c r="N254" s="537"/>
      <c r="O254" s="508"/>
      <c r="P254" s="539"/>
    </row>
    <row r="255" spans="3:16">
      <c r="C255" s="486" t="str">
        <f ca="1">IF(ISBLANK(OFFSET('5. Pp (3 años)'!$C$46,INT((ROW()-13)/2),0)),"",OFFSET('5. Pp (3 años)'!$C$46,INT((ROW()-13)/2),0))</f>
        <v/>
      </c>
      <c r="D255" s="488" t="str">
        <f ca="1">IF(ISBLANK(OFFSET('5. Pp (3 años)'!$D$46,INT((ROW()-13)/2),0)),"",OFFSET('5. Pp (3 años)'!$D$46,INT((ROW()-13)/2),0))</f>
        <v/>
      </c>
      <c r="E255" s="488" t="str">
        <f ca="1">IF(ISBLANK(OFFSET('5. Pp (3 años)'!$E$46,INT((ROW()-13)/2),0)),"",OFFSET('5. Pp (3 años)'!$E$46,INT((ROW()-13)/2),0))</f>
        <v/>
      </c>
      <c r="F255" s="490" t="str">
        <f ca="1">IF(ISBLANK(OFFSET('5. Pp (3 años)'!$K$46,INT((ROW()-13)/2),0)),"",OFFSET('5. Pp (3 años)'!$K$46,INT((ROW()-13)/2),0))</f>
        <v/>
      </c>
      <c r="G255" s="492" t="str">
        <f ca="1">IF(ISBLANK(OFFSET('5. Pp (3 años)'!$H$46,INT((ROW()-13)/2),0)),"",OFFSET('5. Pp (3 años)'!$H$46,INT((ROW()-13)/2),0))</f>
        <v/>
      </c>
      <c r="H255" s="535" t="str">
        <f ca="1">IF(ISBLANK(OFFSET('9. METAS'!$L$20,INT((ROW()-13)/2),0)),"",OFFSET('9. METAS'!$L$20,INT((ROW()-13)/2),0))</f>
        <v/>
      </c>
      <c r="I255" s="479"/>
      <c r="J255" s="135" t="e">
        <f ca="1">IF(MOD(ROW()-13,2)=0,IF(ISBLANK(OFFSET(#REF!,INT((ROW()-13)/2),0)),"",OFFSET(#REF!,INT((ROW()-13)/2),0)),IF(ISBLANK(OFFSET('9. METAS'!$U$20,INT((ROW()-14)/2),0)),"",OFFSET('9. METAS'!$U$20,INT((ROW()-14)/2),0)))</f>
        <v>#REF!</v>
      </c>
      <c r="K255" s="136" t="e">
        <f ca="1">IF(MOD(ROW()-13,2)=0,IF(ISBLANK(OFFSET(#REF!,INT((ROW()-13)/2),0)),"",OFFSET(#REF!,INT((ROW()-13)/2),0)),IF(ISBLANK(OFFSET('9. METAS'!$V$20,INT((ROW()-14)/2),0)),"",OFFSET('9. METAS'!$V$20,INT((ROW()-14)/2),0)))</f>
        <v>#REF!</v>
      </c>
      <c r="L255" s="136" t="e">
        <f ca="1">IF(MOD(ROW()-13,2)=0,IF(ISBLANK(OFFSET(#REF!,INT((ROW()-13)/2),0)),"",OFFSET(#REF!,INT((ROW()-13)/2),0)),IF(ISBLANK(OFFSET('9. METAS'!$W$20,INT((ROW()-14)/2),0)),"",OFFSET('9. METAS'!$W$20,INT((ROW()-14)/2),0)))</f>
        <v>#REF!</v>
      </c>
      <c r="M255" s="137" t="e">
        <f ca="1">IF(MOD(ROW()-13,2)=0,IF(ISBLANK(OFFSET(#REF!,INT((ROW()-13)/2),0)),"",OFFSET(#REF!,INT((ROW()-13)/2),0)),IF(ISBLANK(OFFSET('9. METAS'!$X$20,INT((ROW()-14)/2),0)),"",OFFSET('9. METAS'!$X$20,INT((ROW()-14)/2),0)))</f>
        <v>#REF!</v>
      </c>
      <c r="N255" s="536" t="str">
        <f t="shared" ref="N255" ca="1" si="238">IFERROR(J255/J256,"ND")</f>
        <v>ND</v>
      </c>
      <c r="O255" s="507" t="str">
        <f t="shared" ref="O255" ca="1" si="239">IFERROR(((J255+K255+L255)/H255),"ND")</f>
        <v>ND</v>
      </c>
      <c r="P255" s="538"/>
    </row>
    <row r="256" spans="3:16">
      <c r="C256" s="498"/>
      <c r="D256" s="488"/>
      <c r="E256" s="488"/>
      <c r="F256" s="490"/>
      <c r="G256" s="492"/>
      <c r="H256" s="535"/>
      <c r="I256" s="480"/>
      <c r="J256" s="135" t="str">
        <f ca="1">IF(MOD(ROW()-13,2)=0,IF(ISBLANK(OFFSET(#REF!,INT((ROW()-13)/2),0)),"",OFFSET(#REF!,INT((ROW()-13)/2),0)),IF(ISBLANK(OFFSET('9. METAS'!$U$20,INT((ROW()-14)/2),0)),"",OFFSET('9. METAS'!$U$20,INT((ROW()-14)/2),0)))</f>
        <v/>
      </c>
      <c r="K256" s="136" t="str">
        <f ca="1">IF(MOD(ROW()-13,2)=0,IF(ISBLANK(OFFSET(#REF!,INT((ROW()-13)/2),0)),"",OFFSET(#REF!,INT((ROW()-13)/2),0)),IF(ISBLANK(OFFSET('9. METAS'!$V$20,INT((ROW()-14)/2),0)),"",OFFSET('9. METAS'!$V$20,INT((ROW()-14)/2),0)))</f>
        <v/>
      </c>
      <c r="L256" s="136" t="str">
        <f ca="1">IF(MOD(ROW()-13,2)=0,IF(ISBLANK(OFFSET(#REF!,INT((ROW()-13)/2),0)),"",OFFSET(#REF!,INT((ROW()-13)/2),0)),IF(ISBLANK(OFFSET('9. METAS'!$W$20,INT((ROW()-14)/2),0)),"",OFFSET('9. METAS'!$W$20,INT((ROW()-14)/2),0)))</f>
        <v/>
      </c>
      <c r="M256" s="137" t="str">
        <f ca="1">IF(MOD(ROW()-13,2)=0,IF(ISBLANK(OFFSET(#REF!,INT((ROW()-13)/2),0)),"",OFFSET(#REF!,INT((ROW()-13)/2),0)),IF(ISBLANK(OFFSET('9. METAS'!$X$20,INT((ROW()-14)/2),0)),"",OFFSET('9. METAS'!$X$20,INT((ROW()-14)/2),0)))</f>
        <v/>
      </c>
      <c r="N256" s="537"/>
      <c r="O256" s="508"/>
      <c r="P256" s="539"/>
    </row>
    <row r="257" spans="3:16">
      <c r="C257" s="486" t="str">
        <f ca="1">IF(ISBLANK(OFFSET('5. Pp (3 años)'!$C$46,INT((ROW()-13)/2),0)),"",OFFSET('5. Pp (3 años)'!$C$46,INT((ROW()-13)/2),0))</f>
        <v/>
      </c>
      <c r="D257" s="488" t="str">
        <f ca="1">IF(ISBLANK(OFFSET('5. Pp (3 años)'!$D$46,INT((ROW()-13)/2),0)),"",OFFSET('5. Pp (3 años)'!$D$46,INT((ROW()-13)/2),0))</f>
        <v/>
      </c>
      <c r="E257" s="488" t="str">
        <f ca="1">IF(ISBLANK(OFFSET('5. Pp (3 años)'!$E$46,INT((ROW()-13)/2),0)),"",OFFSET('5. Pp (3 años)'!$E$46,INT((ROW()-13)/2),0))</f>
        <v/>
      </c>
      <c r="F257" s="490" t="str">
        <f ca="1">IF(ISBLANK(OFFSET('5. Pp (3 años)'!$K$46,INT((ROW()-13)/2),0)),"",OFFSET('5. Pp (3 años)'!$K$46,INT((ROW()-13)/2),0))</f>
        <v/>
      </c>
      <c r="G257" s="492" t="str">
        <f ca="1">IF(ISBLANK(OFFSET('5. Pp (3 años)'!$H$46,INT((ROW()-13)/2),0)),"",OFFSET('5. Pp (3 años)'!$H$46,INT((ROW()-13)/2),0))</f>
        <v/>
      </c>
      <c r="H257" s="535" t="str">
        <f ca="1">IF(ISBLANK(OFFSET('9. METAS'!$L$20,INT((ROW()-13)/2),0)),"",OFFSET('9. METAS'!$L$20,INT((ROW()-13)/2),0))</f>
        <v/>
      </c>
      <c r="I257" s="479"/>
      <c r="J257" s="135" t="e">
        <f ca="1">IF(MOD(ROW()-13,2)=0,IF(ISBLANK(OFFSET(#REF!,INT((ROW()-13)/2),0)),"",OFFSET(#REF!,INT((ROW()-13)/2),0)),IF(ISBLANK(OFFSET('9. METAS'!$U$20,INT((ROW()-14)/2),0)),"",OFFSET('9. METAS'!$U$20,INT((ROW()-14)/2),0)))</f>
        <v>#REF!</v>
      </c>
      <c r="K257" s="136" t="e">
        <f ca="1">IF(MOD(ROW()-13,2)=0,IF(ISBLANK(OFFSET(#REF!,INT((ROW()-13)/2),0)),"",OFFSET(#REF!,INT((ROW()-13)/2),0)),IF(ISBLANK(OFFSET('9. METAS'!$V$20,INT((ROW()-14)/2),0)),"",OFFSET('9. METAS'!$V$20,INT((ROW()-14)/2),0)))</f>
        <v>#REF!</v>
      </c>
      <c r="L257" s="136" t="e">
        <f ca="1">IF(MOD(ROW()-13,2)=0,IF(ISBLANK(OFFSET(#REF!,INT((ROW()-13)/2),0)),"",OFFSET(#REF!,INT((ROW()-13)/2),0)),IF(ISBLANK(OFFSET('9. METAS'!$W$20,INT((ROW()-14)/2),0)),"",OFFSET('9. METAS'!$W$20,INT((ROW()-14)/2),0)))</f>
        <v>#REF!</v>
      </c>
      <c r="M257" s="137" t="e">
        <f ca="1">IF(MOD(ROW()-13,2)=0,IF(ISBLANK(OFFSET(#REF!,INT((ROW()-13)/2),0)),"",OFFSET(#REF!,INT((ROW()-13)/2),0)),IF(ISBLANK(OFFSET('9. METAS'!$X$20,INT((ROW()-14)/2),0)),"",OFFSET('9. METAS'!$X$20,INT((ROW()-14)/2),0)))</f>
        <v>#REF!</v>
      </c>
      <c r="N257" s="536" t="str">
        <f t="shared" ref="N257" ca="1" si="240">IFERROR(J257/J258,"ND")</f>
        <v>ND</v>
      </c>
      <c r="O257" s="507" t="str">
        <f t="shared" ref="O257" ca="1" si="241">IFERROR(((J257+K257+L257)/H257),"ND")</f>
        <v>ND</v>
      </c>
      <c r="P257" s="538"/>
    </row>
    <row r="258" spans="3:16">
      <c r="C258" s="498"/>
      <c r="D258" s="488"/>
      <c r="E258" s="488"/>
      <c r="F258" s="490"/>
      <c r="G258" s="492"/>
      <c r="H258" s="535"/>
      <c r="I258" s="480"/>
      <c r="J258" s="135" t="str">
        <f ca="1">IF(MOD(ROW()-13,2)=0,IF(ISBLANK(OFFSET(#REF!,INT((ROW()-13)/2),0)),"",OFFSET(#REF!,INT((ROW()-13)/2),0)),IF(ISBLANK(OFFSET('9. METAS'!$U$20,INT((ROW()-14)/2),0)),"",OFFSET('9. METAS'!$U$20,INT((ROW()-14)/2),0)))</f>
        <v/>
      </c>
      <c r="K258" s="136" t="str">
        <f ca="1">IF(MOD(ROW()-13,2)=0,IF(ISBLANK(OFFSET(#REF!,INT((ROW()-13)/2),0)),"",OFFSET(#REF!,INT((ROW()-13)/2),0)),IF(ISBLANK(OFFSET('9. METAS'!$V$20,INT((ROW()-14)/2),0)),"",OFFSET('9. METAS'!$V$20,INT((ROW()-14)/2),0)))</f>
        <v/>
      </c>
      <c r="L258" s="136" t="str">
        <f ca="1">IF(MOD(ROW()-13,2)=0,IF(ISBLANK(OFFSET(#REF!,INT((ROW()-13)/2),0)),"",OFFSET(#REF!,INT((ROW()-13)/2),0)),IF(ISBLANK(OFFSET('9. METAS'!$W$20,INT((ROW()-14)/2),0)),"",OFFSET('9. METAS'!$W$20,INT((ROW()-14)/2),0)))</f>
        <v/>
      </c>
      <c r="M258" s="137" t="str">
        <f ca="1">IF(MOD(ROW()-13,2)=0,IF(ISBLANK(OFFSET(#REF!,INT((ROW()-13)/2),0)),"",OFFSET(#REF!,INT((ROW()-13)/2),0)),IF(ISBLANK(OFFSET('9. METAS'!$X$20,INT((ROW()-14)/2),0)),"",OFFSET('9. METAS'!$X$20,INT((ROW()-14)/2),0)))</f>
        <v/>
      </c>
      <c r="N258" s="537"/>
      <c r="O258" s="508"/>
      <c r="P258" s="539"/>
    </row>
    <row r="259" spans="3:16">
      <c r="C259" s="486" t="str">
        <f ca="1">IF(ISBLANK(OFFSET('5. Pp (3 años)'!$C$46,INT((ROW()-13)/2),0)),"",OFFSET('5. Pp (3 años)'!$C$46,INT((ROW()-13)/2),0))</f>
        <v/>
      </c>
      <c r="D259" s="488" t="str">
        <f ca="1">IF(ISBLANK(OFFSET('5. Pp (3 años)'!$D$46,INT((ROW()-13)/2),0)),"",OFFSET('5. Pp (3 años)'!$D$46,INT((ROW()-13)/2),0))</f>
        <v/>
      </c>
      <c r="E259" s="488" t="str">
        <f ca="1">IF(ISBLANK(OFFSET('5. Pp (3 años)'!$E$46,INT((ROW()-13)/2),0)),"",OFFSET('5. Pp (3 años)'!$E$46,INT((ROW()-13)/2),0))</f>
        <v/>
      </c>
      <c r="F259" s="490" t="str">
        <f ca="1">IF(ISBLANK(OFFSET('5. Pp (3 años)'!$K$46,INT((ROW()-13)/2),0)),"",OFFSET('5. Pp (3 años)'!$K$46,INT((ROW()-13)/2),0))</f>
        <v/>
      </c>
      <c r="G259" s="492" t="str">
        <f ca="1">IF(ISBLANK(OFFSET('5. Pp (3 años)'!$H$46,INT((ROW()-13)/2),0)),"",OFFSET('5. Pp (3 años)'!$H$46,INT((ROW()-13)/2),0))</f>
        <v/>
      </c>
      <c r="H259" s="535" t="str">
        <f ca="1">IF(ISBLANK(OFFSET('9. METAS'!$L$20,INT((ROW()-13)/2),0)),"",OFFSET('9. METAS'!$L$20,INT((ROW()-13)/2),0))</f>
        <v/>
      </c>
      <c r="I259" s="479"/>
      <c r="J259" s="135" t="e">
        <f ca="1">IF(MOD(ROW()-13,2)=0,IF(ISBLANK(OFFSET(#REF!,INT((ROW()-13)/2),0)),"",OFFSET(#REF!,INT((ROW()-13)/2),0)),IF(ISBLANK(OFFSET('9. METAS'!$U$20,INT((ROW()-14)/2),0)),"",OFFSET('9. METAS'!$U$20,INT((ROW()-14)/2),0)))</f>
        <v>#REF!</v>
      </c>
      <c r="K259" s="136" t="e">
        <f ca="1">IF(MOD(ROW()-13,2)=0,IF(ISBLANK(OFFSET(#REF!,INT((ROW()-13)/2),0)),"",OFFSET(#REF!,INT((ROW()-13)/2),0)),IF(ISBLANK(OFFSET('9. METAS'!$V$20,INT((ROW()-14)/2),0)),"",OFFSET('9. METAS'!$V$20,INT((ROW()-14)/2),0)))</f>
        <v>#REF!</v>
      </c>
      <c r="L259" s="136" t="e">
        <f ca="1">IF(MOD(ROW()-13,2)=0,IF(ISBLANK(OFFSET(#REF!,INT((ROW()-13)/2),0)),"",OFFSET(#REF!,INT((ROW()-13)/2),0)),IF(ISBLANK(OFFSET('9. METAS'!$W$20,INT((ROW()-14)/2),0)),"",OFFSET('9. METAS'!$W$20,INT((ROW()-14)/2),0)))</f>
        <v>#REF!</v>
      </c>
      <c r="M259" s="137" t="e">
        <f ca="1">IF(MOD(ROW()-13,2)=0,IF(ISBLANK(OFFSET(#REF!,INT((ROW()-13)/2),0)),"",OFFSET(#REF!,INT((ROW()-13)/2),0)),IF(ISBLANK(OFFSET('9. METAS'!$X$20,INT((ROW()-14)/2),0)),"",OFFSET('9. METAS'!$X$20,INT((ROW()-14)/2),0)))</f>
        <v>#REF!</v>
      </c>
      <c r="N259" s="536" t="str">
        <f t="shared" ref="N259" ca="1" si="242">IFERROR(J259/J260,"ND")</f>
        <v>ND</v>
      </c>
      <c r="O259" s="507" t="str">
        <f t="shared" ref="O259" ca="1" si="243">IFERROR(((J259+K259+L259)/H259),"ND")</f>
        <v>ND</v>
      </c>
      <c r="P259" s="538"/>
    </row>
    <row r="260" spans="3:16">
      <c r="C260" s="498"/>
      <c r="D260" s="488"/>
      <c r="E260" s="488"/>
      <c r="F260" s="490"/>
      <c r="G260" s="492"/>
      <c r="H260" s="535"/>
      <c r="I260" s="480"/>
      <c r="J260" s="135" t="str">
        <f ca="1">IF(MOD(ROW()-13,2)=0,IF(ISBLANK(OFFSET(#REF!,INT((ROW()-13)/2),0)),"",OFFSET(#REF!,INT((ROW()-13)/2),0)),IF(ISBLANK(OFFSET('9. METAS'!$U$20,INT((ROW()-14)/2),0)),"",OFFSET('9. METAS'!$U$20,INT((ROW()-14)/2),0)))</f>
        <v/>
      </c>
      <c r="K260" s="136" t="str">
        <f ca="1">IF(MOD(ROW()-13,2)=0,IF(ISBLANK(OFFSET(#REF!,INT((ROW()-13)/2),0)),"",OFFSET(#REF!,INT((ROW()-13)/2),0)),IF(ISBLANK(OFFSET('9. METAS'!$V$20,INT((ROW()-14)/2),0)),"",OFFSET('9. METAS'!$V$20,INT((ROW()-14)/2),0)))</f>
        <v/>
      </c>
      <c r="L260" s="136" t="str">
        <f ca="1">IF(MOD(ROW()-13,2)=0,IF(ISBLANK(OFFSET(#REF!,INT((ROW()-13)/2),0)),"",OFFSET(#REF!,INT((ROW()-13)/2),0)),IF(ISBLANK(OFFSET('9. METAS'!$W$20,INT((ROW()-14)/2),0)),"",OFFSET('9. METAS'!$W$20,INT((ROW()-14)/2),0)))</f>
        <v/>
      </c>
      <c r="M260" s="137" t="str">
        <f ca="1">IF(MOD(ROW()-13,2)=0,IF(ISBLANK(OFFSET(#REF!,INT((ROW()-13)/2),0)),"",OFFSET(#REF!,INT((ROW()-13)/2),0)),IF(ISBLANK(OFFSET('9. METAS'!$X$20,INT((ROW()-14)/2),0)),"",OFFSET('9. METAS'!$X$20,INT((ROW()-14)/2),0)))</f>
        <v/>
      </c>
      <c r="N260" s="537"/>
      <c r="O260" s="508"/>
      <c r="P260" s="539"/>
    </row>
    <row r="261" spans="3:16">
      <c r="C261" s="486" t="str">
        <f ca="1">IF(ISBLANK(OFFSET('5. Pp (3 años)'!$C$46,INT((ROW()-13)/2),0)),"",OFFSET('5. Pp (3 años)'!$C$46,INT((ROW()-13)/2),0))</f>
        <v/>
      </c>
      <c r="D261" s="488" t="str">
        <f ca="1">IF(ISBLANK(OFFSET('5. Pp (3 años)'!$D$46,INT((ROW()-13)/2),0)),"",OFFSET('5. Pp (3 años)'!$D$46,INT((ROW()-13)/2),0))</f>
        <v/>
      </c>
      <c r="E261" s="488" t="str">
        <f ca="1">IF(ISBLANK(OFFSET('5. Pp (3 años)'!$E$46,INT((ROW()-13)/2),0)),"",OFFSET('5. Pp (3 años)'!$E$46,INT((ROW()-13)/2),0))</f>
        <v/>
      </c>
      <c r="F261" s="490" t="str">
        <f ca="1">IF(ISBLANK(OFFSET('5. Pp (3 años)'!$K$46,INT((ROW()-13)/2),0)),"",OFFSET('5. Pp (3 años)'!$K$46,INT((ROW()-13)/2),0))</f>
        <v/>
      </c>
      <c r="G261" s="492" t="str">
        <f ca="1">IF(ISBLANK(OFFSET('5. Pp (3 años)'!$H$46,INT((ROW()-13)/2),0)),"",OFFSET('5. Pp (3 años)'!$H$46,INT((ROW()-13)/2),0))</f>
        <v/>
      </c>
      <c r="H261" s="535" t="str">
        <f ca="1">IF(ISBLANK(OFFSET('9. METAS'!$L$20,INT((ROW()-13)/2),0)),"",OFFSET('9. METAS'!$L$20,INT((ROW()-13)/2),0))</f>
        <v/>
      </c>
      <c r="I261" s="479"/>
      <c r="J261" s="135" t="e">
        <f ca="1">IF(MOD(ROW()-13,2)=0,IF(ISBLANK(OFFSET(#REF!,INT((ROW()-13)/2),0)),"",OFFSET(#REF!,INT((ROW()-13)/2),0)),IF(ISBLANK(OFFSET('9. METAS'!$U$20,INT((ROW()-14)/2),0)),"",OFFSET('9. METAS'!$U$20,INT((ROW()-14)/2),0)))</f>
        <v>#REF!</v>
      </c>
      <c r="K261" s="136" t="e">
        <f ca="1">IF(MOD(ROW()-13,2)=0,IF(ISBLANK(OFFSET(#REF!,INT((ROW()-13)/2),0)),"",OFFSET(#REF!,INT((ROW()-13)/2),0)),IF(ISBLANK(OFFSET('9. METAS'!$V$20,INT((ROW()-14)/2),0)),"",OFFSET('9. METAS'!$V$20,INT((ROW()-14)/2),0)))</f>
        <v>#REF!</v>
      </c>
      <c r="L261" s="136" t="e">
        <f ca="1">IF(MOD(ROW()-13,2)=0,IF(ISBLANK(OFFSET(#REF!,INT((ROW()-13)/2),0)),"",OFFSET(#REF!,INT((ROW()-13)/2),0)),IF(ISBLANK(OFFSET('9. METAS'!$W$20,INT((ROW()-14)/2),0)),"",OFFSET('9. METAS'!$W$20,INT((ROW()-14)/2),0)))</f>
        <v>#REF!</v>
      </c>
      <c r="M261" s="137" t="e">
        <f ca="1">IF(MOD(ROW()-13,2)=0,IF(ISBLANK(OFFSET(#REF!,INT((ROW()-13)/2),0)),"",OFFSET(#REF!,INT((ROW()-13)/2),0)),IF(ISBLANK(OFFSET('9. METAS'!$X$20,INT((ROW()-14)/2),0)),"",OFFSET('9. METAS'!$X$20,INT((ROW()-14)/2),0)))</f>
        <v>#REF!</v>
      </c>
      <c r="N261" s="536" t="str">
        <f t="shared" ref="N261" ca="1" si="244">IFERROR(J261/J262,"ND")</f>
        <v>ND</v>
      </c>
      <c r="O261" s="507" t="str">
        <f t="shared" ref="O261" ca="1" si="245">IFERROR(((J261+K261+L261)/H261),"ND")</f>
        <v>ND</v>
      </c>
      <c r="P261" s="538"/>
    </row>
    <row r="262" spans="3:16">
      <c r="C262" s="498"/>
      <c r="D262" s="488"/>
      <c r="E262" s="488"/>
      <c r="F262" s="490"/>
      <c r="G262" s="492"/>
      <c r="H262" s="535"/>
      <c r="I262" s="480"/>
      <c r="J262" s="135" t="str">
        <f ca="1">IF(MOD(ROW()-13,2)=0,IF(ISBLANK(OFFSET(#REF!,INT((ROW()-13)/2),0)),"",OFFSET(#REF!,INT((ROW()-13)/2),0)),IF(ISBLANK(OFFSET('9. METAS'!$U$20,INT((ROW()-14)/2),0)),"",OFFSET('9. METAS'!$U$20,INT((ROW()-14)/2),0)))</f>
        <v/>
      </c>
      <c r="K262" s="136" t="str">
        <f ca="1">IF(MOD(ROW()-13,2)=0,IF(ISBLANK(OFFSET(#REF!,INT((ROW()-13)/2),0)),"",OFFSET(#REF!,INT((ROW()-13)/2),0)),IF(ISBLANK(OFFSET('9. METAS'!$V$20,INT((ROW()-14)/2),0)),"",OFFSET('9. METAS'!$V$20,INT((ROW()-14)/2),0)))</f>
        <v/>
      </c>
      <c r="L262" s="136" t="str">
        <f ca="1">IF(MOD(ROW()-13,2)=0,IF(ISBLANK(OFFSET(#REF!,INT((ROW()-13)/2),0)),"",OFFSET(#REF!,INT((ROW()-13)/2),0)),IF(ISBLANK(OFFSET('9. METAS'!$W$20,INT((ROW()-14)/2),0)),"",OFFSET('9. METAS'!$W$20,INT((ROW()-14)/2),0)))</f>
        <v/>
      </c>
      <c r="M262" s="137" t="str">
        <f ca="1">IF(MOD(ROW()-13,2)=0,IF(ISBLANK(OFFSET(#REF!,INT((ROW()-13)/2),0)),"",OFFSET(#REF!,INT((ROW()-13)/2),0)),IF(ISBLANK(OFFSET('9. METAS'!$X$20,INT((ROW()-14)/2),0)),"",OFFSET('9. METAS'!$X$20,INT((ROW()-14)/2),0)))</f>
        <v/>
      </c>
      <c r="N262" s="537"/>
      <c r="O262" s="508"/>
      <c r="P262" s="539"/>
    </row>
    <row r="263" spans="3:16">
      <c r="C263" s="486" t="str">
        <f ca="1">IF(ISBLANK(OFFSET('5. Pp (3 años)'!$C$46,INT((ROW()-13)/2),0)),"",OFFSET('5. Pp (3 años)'!$C$46,INT((ROW()-13)/2),0))</f>
        <v/>
      </c>
      <c r="D263" s="488" t="str">
        <f ca="1">IF(ISBLANK(OFFSET('5. Pp (3 años)'!$D$46,INT((ROW()-13)/2),0)),"",OFFSET('5. Pp (3 años)'!$D$46,INT((ROW()-13)/2),0))</f>
        <v/>
      </c>
      <c r="E263" s="488" t="str">
        <f ca="1">IF(ISBLANK(OFFSET('5. Pp (3 años)'!$E$46,INT((ROW()-13)/2),0)),"",OFFSET('5. Pp (3 años)'!$E$46,INT((ROW()-13)/2),0))</f>
        <v/>
      </c>
      <c r="F263" s="490" t="str">
        <f ca="1">IF(ISBLANK(OFFSET('5. Pp (3 años)'!$K$46,INT((ROW()-13)/2),0)),"",OFFSET('5. Pp (3 años)'!$K$46,INT((ROW()-13)/2),0))</f>
        <v/>
      </c>
      <c r="G263" s="492" t="str">
        <f ca="1">IF(ISBLANK(OFFSET('5. Pp (3 años)'!$H$46,INT((ROW()-13)/2),0)),"",OFFSET('5. Pp (3 años)'!$H$46,INT((ROW()-13)/2),0))</f>
        <v/>
      </c>
      <c r="H263" s="535" t="str">
        <f ca="1">IF(ISBLANK(OFFSET('9. METAS'!$L$20,INT((ROW()-13)/2),0)),"",OFFSET('9. METAS'!$L$20,INT((ROW()-13)/2),0))</f>
        <v/>
      </c>
      <c r="I263" s="479"/>
      <c r="J263" s="135" t="e">
        <f ca="1">IF(MOD(ROW()-13,2)=0,IF(ISBLANK(OFFSET(#REF!,INT((ROW()-13)/2),0)),"",OFFSET(#REF!,INT((ROW()-13)/2),0)),IF(ISBLANK(OFFSET('9. METAS'!$U$20,INT((ROW()-14)/2),0)),"",OFFSET('9. METAS'!$U$20,INT((ROW()-14)/2),0)))</f>
        <v>#REF!</v>
      </c>
      <c r="K263" s="136" t="e">
        <f ca="1">IF(MOD(ROW()-13,2)=0,IF(ISBLANK(OFFSET(#REF!,INT((ROW()-13)/2),0)),"",OFFSET(#REF!,INT((ROW()-13)/2),0)),IF(ISBLANK(OFFSET('9. METAS'!$V$20,INT((ROW()-14)/2),0)),"",OFFSET('9. METAS'!$V$20,INT((ROW()-14)/2),0)))</f>
        <v>#REF!</v>
      </c>
      <c r="L263" s="136" t="e">
        <f ca="1">IF(MOD(ROW()-13,2)=0,IF(ISBLANK(OFFSET(#REF!,INT((ROW()-13)/2),0)),"",OFFSET(#REF!,INT((ROW()-13)/2),0)),IF(ISBLANK(OFFSET('9. METAS'!$W$20,INT((ROW()-14)/2),0)),"",OFFSET('9. METAS'!$W$20,INT((ROW()-14)/2),0)))</f>
        <v>#REF!</v>
      </c>
      <c r="M263" s="137" t="e">
        <f ca="1">IF(MOD(ROW()-13,2)=0,IF(ISBLANK(OFFSET(#REF!,INT((ROW()-13)/2),0)),"",OFFSET(#REF!,INT((ROW()-13)/2),0)),IF(ISBLANK(OFFSET('9. METAS'!$X$20,INT((ROW()-14)/2),0)),"",OFFSET('9. METAS'!$X$20,INT((ROW()-14)/2),0)))</f>
        <v>#REF!</v>
      </c>
      <c r="N263" s="536" t="str">
        <f t="shared" ref="N263" ca="1" si="246">IFERROR(J263/J264,"ND")</f>
        <v>ND</v>
      </c>
      <c r="O263" s="507" t="str">
        <f t="shared" ref="O263" ca="1" si="247">IFERROR(((J263+K263+L263)/H263),"ND")</f>
        <v>ND</v>
      </c>
      <c r="P263" s="538"/>
    </row>
    <row r="264" spans="3:16">
      <c r="C264" s="498"/>
      <c r="D264" s="488"/>
      <c r="E264" s="488"/>
      <c r="F264" s="490"/>
      <c r="G264" s="492"/>
      <c r="H264" s="535"/>
      <c r="I264" s="480"/>
      <c r="J264" s="135" t="str">
        <f ca="1">IF(MOD(ROW()-13,2)=0,IF(ISBLANK(OFFSET(#REF!,INT((ROW()-13)/2),0)),"",OFFSET(#REF!,INT((ROW()-13)/2),0)),IF(ISBLANK(OFFSET('9. METAS'!$U$20,INT((ROW()-14)/2),0)),"",OFFSET('9. METAS'!$U$20,INT((ROW()-14)/2),0)))</f>
        <v/>
      </c>
      <c r="K264" s="136" t="str">
        <f ca="1">IF(MOD(ROW()-13,2)=0,IF(ISBLANK(OFFSET(#REF!,INT((ROW()-13)/2),0)),"",OFFSET(#REF!,INT((ROW()-13)/2),0)),IF(ISBLANK(OFFSET('9. METAS'!$V$20,INT((ROW()-14)/2),0)),"",OFFSET('9. METAS'!$V$20,INT((ROW()-14)/2),0)))</f>
        <v/>
      </c>
      <c r="L264" s="136" t="str">
        <f ca="1">IF(MOD(ROW()-13,2)=0,IF(ISBLANK(OFFSET(#REF!,INT((ROW()-13)/2),0)),"",OFFSET(#REF!,INT((ROW()-13)/2),0)),IF(ISBLANK(OFFSET('9. METAS'!$W$20,INT((ROW()-14)/2),0)),"",OFFSET('9. METAS'!$W$20,INT((ROW()-14)/2),0)))</f>
        <v/>
      </c>
      <c r="M264" s="137" t="str">
        <f ca="1">IF(MOD(ROW()-13,2)=0,IF(ISBLANK(OFFSET(#REF!,INT((ROW()-13)/2),0)),"",OFFSET(#REF!,INT((ROW()-13)/2),0)),IF(ISBLANK(OFFSET('9. METAS'!$X$20,INT((ROW()-14)/2),0)),"",OFFSET('9. METAS'!$X$20,INT((ROW()-14)/2),0)))</f>
        <v/>
      </c>
      <c r="N264" s="537"/>
      <c r="O264" s="508"/>
      <c r="P264" s="539"/>
    </row>
    <row r="265" spans="3:16">
      <c r="C265" s="486" t="str">
        <f ca="1">IF(ISBLANK(OFFSET('5. Pp (3 años)'!$C$46,INT((ROW()-13)/2),0)),"",OFFSET('5. Pp (3 años)'!$C$46,INT((ROW()-13)/2),0))</f>
        <v/>
      </c>
      <c r="D265" s="488" t="str">
        <f ca="1">IF(ISBLANK(OFFSET('5. Pp (3 años)'!$D$46,INT((ROW()-13)/2),0)),"",OFFSET('5. Pp (3 años)'!$D$46,INT((ROW()-13)/2),0))</f>
        <v/>
      </c>
      <c r="E265" s="488" t="str">
        <f ca="1">IF(ISBLANK(OFFSET('5. Pp (3 años)'!$E$46,INT((ROW()-13)/2),0)),"",OFFSET('5. Pp (3 años)'!$E$46,INT((ROW()-13)/2),0))</f>
        <v/>
      </c>
      <c r="F265" s="490" t="str">
        <f ca="1">IF(ISBLANK(OFFSET('5. Pp (3 años)'!$K$46,INT((ROW()-13)/2),0)),"",OFFSET('5. Pp (3 años)'!$K$46,INT((ROW()-13)/2),0))</f>
        <v/>
      </c>
      <c r="G265" s="492" t="str">
        <f ca="1">IF(ISBLANK(OFFSET('5. Pp (3 años)'!$H$46,INT((ROW()-13)/2),0)),"",OFFSET('5. Pp (3 años)'!$H$46,INT((ROW()-13)/2),0))</f>
        <v/>
      </c>
      <c r="H265" s="535" t="str">
        <f ca="1">IF(ISBLANK(OFFSET('9. METAS'!$L$20,INT((ROW()-13)/2),0)),"",OFFSET('9. METAS'!$L$20,INT((ROW()-13)/2),0))</f>
        <v/>
      </c>
      <c r="I265" s="479"/>
      <c r="J265" s="135" t="e">
        <f ca="1">IF(MOD(ROW()-13,2)=0,IF(ISBLANK(OFFSET(#REF!,INT((ROW()-13)/2),0)),"",OFFSET(#REF!,INT((ROW()-13)/2),0)),IF(ISBLANK(OFFSET('9. METAS'!$U$20,INT((ROW()-14)/2),0)),"",OFFSET('9. METAS'!$U$20,INT((ROW()-14)/2),0)))</f>
        <v>#REF!</v>
      </c>
      <c r="K265" s="136" t="e">
        <f ca="1">IF(MOD(ROW()-13,2)=0,IF(ISBLANK(OFFSET(#REF!,INT((ROW()-13)/2),0)),"",OFFSET(#REF!,INT((ROW()-13)/2),0)),IF(ISBLANK(OFFSET('9. METAS'!$V$20,INT((ROW()-14)/2),0)),"",OFFSET('9. METAS'!$V$20,INT((ROW()-14)/2),0)))</f>
        <v>#REF!</v>
      </c>
      <c r="L265" s="136" t="e">
        <f ca="1">IF(MOD(ROW()-13,2)=0,IF(ISBLANK(OFFSET(#REF!,INT((ROW()-13)/2),0)),"",OFFSET(#REF!,INT((ROW()-13)/2),0)),IF(ISBLANK(OFFSET('9. METAS'!$W$20,INT((ROW()-14)/2),0)),"",OFFSET('9. METAS'!$W$20,INT((ROW()-14)/2),0)))</f>
        <v>#REF!</v>
      </c>
      <c r="M265" s="137" t="e">
        <f ca="1">IF(MOD(ROW()-13,2)=0,IF(ISBLANK(OFFSET(#REF!,INT((ROW()-13)/2),0)),"",OFFSET(#REF!,INT((ROW()-13)/2),0)),IF(ISBLANK(OFFSET('9. METAS'!$X$20,INT((ROW()-14)/2),0)),"",OFFSET('9. METAS'!$X$20,INT((ROW()-14)/2),0)))</f>
        <v>#REF!</v>
      </c>
      <c r="N265" s="536" t="str">
        <f t="shared" ref="N265" ca="1" si="248">IFERROR(J265/J266,"ND")</f>
        <v>ND</v>
      </c>
      <c r="O265" s="507" t="str">
        <f t="shared" ref="O265" ca="1" si="249">IFERROR(((J265+K265+L265)/H265),"ND")</f>
        <v>ND</v>
      </c>
      <c r="P265" s="538"/>
    </row>
    <row r="266" spans="3:16">
      <c r="C266" s="498"/>
      <c r="D266" s="488"/>
      <c r="E266" s="488"/>
      <c r="F266" s="490"/>
      <c r="G266" s="492"/>
      <c r="H266" s="535"/>
      <c r="I266" s="480"/>
      <c r="J266" s="135" t="str">
        <f ca="1">IF(MOD(ROW()-13,2)=0,IF(ISBLANK(OFFSET(#REF!,INT((ROW()-13)/2),0)),"",OFFSET(#REF!,INT((ROW()-13)/2),0)),IF(ISBLANK(OFFSET('9. METAS'!$U$20,INT((ROW()-14)/2),0)),"",OFFSET('9. METAS'!$U$20,INT((ROW()-14)/2),0)))</f>
        <v/>
      </c>
      <c r="K266" s="136" t="str">
        <f ca="1">IF(MOD(ROW()-13,2)=0,IF(ISBLANK(OFFSET(#REF!,INT((ROW()-13)/2),0)),"",OFFSET(#REF!,INT((ROW()-13)/2),0)),IF(ISBLANK(OFFSET('9. METAS'!$V$20,INT((ROW()-14)/2),0)),"",OFFSET('9. METAS'!$V$20,INT((ROW()-14)/2),0)))</f>
        <v/>
      </c>
      <c r="L266" s="136" t="str">
        <f ca="1">IF(MOD(ROW()-13,2)=0,IF(ISBLANK(OFFSET(#REF!,INT((ROW()-13)/2),0)),"",OFFSET(#REF!,INT((ROW()-13)/2),0)),IF(ISBLANK(OFFSET('9. METAS'!$W$20,INT((ROW()-14)/2),0)),"",OFFSET('9. METAS'!$W$20,INT((ROW()-14)/2),0)))</f>
        <v/>
      </c>
      <c r="M266" s="137" t="str">
        <f ca="1">IF(MOD(ROW()-13,2)=0,IF(ISBLANK(OFFSET(#REF!,INT((ROW()-13)/2),0)),"",OFFSET(#REF!,INT((ROW()-13)/2),0)),IF(ISBLANK(OFFSET('9. METAS'!$X$20,INT((ROW()-14)/2),0)),"",OFFSET('9. METAS'!$X$20,INT((ROW()-14)/2),0)))</f>
        <v/>
      </c>
      <c r="N266" s="537"/>
      <c r="O266" s="508"/>
      <c r="P266" s="539"/>
    </row>
    <row r="267" spans="3:16">
      <c r="C267" s="486" t="str">
        <f ca="1">IF(ISBLANK(OFFSET('5. Pp (3 años)'!$C$46,INT((ROW()-13)/2),0)),"",OFFSET('5. Pp (3 años)'!$C$46,INT((ROW()-13)/2),0))</f>
        <v/>
      </c>
      <c r="D267" s="488" t="str">
        <f ca="1">IF(ISBLANK(OFFSET('5. Pp (3 años)'!$D$46,INT((ROW()-13)/2),0)),"",OFFSET('5. Pp (3 años)'!$D$46,INT((ROW()-13)/2),0))</f>
        <v/>
      </c>
      <c r="E267" s="488" t="str">
        <f ca="1">IF(ISBLANK(OFFSET('5. Pp (3 años)'!$E$46,INT((ROW()-13)/2),0)),"",OFFSET('5. Pp (3 años)'!$E$46,INT((ROW()-13)/2),0))</f>
        <v/>
      </c>
      <c r="F267" s="490" t="str">
        <f ca="1">IF(ISBLANK(OFFSET('5. Pp (3 años)'!$K$46,INT((ROW()-13)/2),0)),"",OFFSET('5. Pp (3 años)'!$K$46,INT((ROW()-13)/2),0))</f>
        <v/>
      </c>
      <c r="G267" s="492" t="str">
        <f ca="1">IF(ISBLANK(OFFSET('5. Pp (3 años)'!$H$46,INT((ROW()-13)/2),0)),"",OFFSET('5. Pp (3 años)'!$H$46,INT((ROW()-13)/2),0))</f>
        <v/>
      </c>
      <c r="H267" s="535" t="str">
        <f ca="1">IF(ISBLANK(OFFSET('9. METAS'!$L$20,INT((ROW()-13)/2),0)),"",OFFSET('9. METAS'!$L$20,INT((ROW()-13)/2),0))</f>
        <v/>
      </c>
      <c r="I267" s="479"/>
      <c r="J267" s="135" t="e">
        <f ca="1">IF(MOD(ROW()-13,2)=0,IF(ISBLANK(OFFSET(#REF!,INT((ROW()-13)/2),0)),"",OFFSET(#REF!,INT((ROW()-13)/2),0)),IF(ISBLANK(OFFSET('9. METAS'!$U$20,INT((ROW()-14)/2),0)),"",OFFSET('9. METAS'!$U$20,INT((ROW()-14)/2),0)))</f>
        <v>#REF!</v>
      </c>
      <c r="K267" s="136" t="e">
        <f ca="1">IF(MOD(ROW()-13,2)=0,IF(ISBLANK(OFFSET(#REF!,INT((ROW()-13)/2),0)),"",OFFSET(#REF!,INT((ROW()-13)/2),0)),IF(ISBLANK(OFFSET('9. METAS'!$V$20,INT((ROW()-14)/2),0)),"",OFFSET('9. METAS'!$V$20,INT((ROW()-14)/2),0)))</f>
        <v>#REF!</v>
      </c>
      <c r="L267" s="136" t="e">
        <f ca="1">IF(MOD(ROW()-13,2)=0,IF(ISBLANK(OFFSET(#REF!,INT((ROW()-13)/2),0)),"",OFFSET(#REF!,INT((ROW()-13)/2),0)),IF(ISBLANK(OFFSET('9. METAS'!$W$20,INT((ROW()-14)/2),0)),"",OFFSET('9. METAS'!$W$20,INT((ROW()-14)/2),0)))</f>
        <v>#REF!</v>
      </c>
      <c r="M267" s="137" t="e">
        <f ca="1">IF(MOD(ROW()-13,2)=0,IF(ISBLANK(OFFSET(#REF!,INT((ROW()-13)/2),0)),"",OFFSET(#REF!,INT((ROW()-13)/2),0)),IF(ISBLANK(OFFSET('9. METAS'!$X$20,INT((ROW()-14)/2),0)),"",OFFSET('9. METAS'!$X$20,INT((ROW()-14)/2),0)))</f>
        <v>#REF!</v>
      </c>
      <c r="N267" s="536" t="str">
        <f t="shared" ref="N267" ca="1" si="250">IFERROR(J267/J268,"ND")</f>
        <v>ND</v>
      </c>
      <c r="O267" s="507" t="str">
        <f t="shared" ref="O267" ca="1" si="251">IFERROR(((J267+K267+L267)/H267),"ND")</f>
        <v>ND</v>
      </c>
      <c r="P267" s="538"/>
    </row>
    <row r="268" spans="3:16">
      <c r="C268" s="498"/>
      <c r="D268" s="488"/>
      <c r="E268" s="488"/>
      <c r="F268" s="490"/>
      <c r="G268" s="492"/>
      <c r="H268" s="535"/>
      <c r="I268" s="480"/>
      <c r="J268" s="135" t="str">
        <f ca="1">IF(MOD(ROW()-13,2)=0,IF(ISBLANK(OFFSET(#REF!,INT((ROW()-13)/2),0)),"",OFFSET(#REF!,INT((ROW()-13)/2),0)),IF(ISBLANK(OFFSET('9. METAS'!$U$20,INT((ROW()-14)/2),0)),"",OFFSET('9. METAS'!$U$20,INT((ROW()-14)/2),0)))</f>
        <v/>
      </c>
      <c r="K268" s="136" t="str">
        <f ca="1">IF(MOD(ROW()-13,2)=0,IF(ISBLANK(OFFSET(#REF!,INT((ROW()-13)/2),0)),"",OFFSET(#REF!,INT((ROW()-13)/2),0)),IF(ISBLANK(OFFSET('9. METAS'!$V$20,INT((ROW()-14)/2),0)),"",OFFSET('9. METAS'!$V$20,INT((ROW()-14)/2),0)))</f>
        <v/>
      </c>
      <c r="L268" s="136" t="str">
        <f ca="1">IF(MOD(ROW()-13,2)=0,IF(ISBLANK(OFFSET(#REF!,INT((ROW()-13)/2),0)),"",OFFSET(#REF!,INT((ROW()-13)/2),0)),IF(ISBLANK(OFFSET('9. METAS'!$W$20,INT((ROW()-14)/2),0)),"",OFFSET('9. METAS'!$W$20,INT((ROW()-14)/2),0)))</f>
        <v/>
      </c>
      <c r="M268" s="137" t="str">
        <f ca="1">IF(MOD(ROW()-13,2)=0,IF(ISBLANK(OFFSET(#REF!,INT((ROW()-13)/2),0)),"",OFFSET(#REF!,INT((ROW()-13)/2),0)),IF(ISBLANK(OFFSET('9. METAS'!$X$20,INT((ROW()-14)/2),0)),"",OFFSET('9. METAS'!$X$20,INT((ROW()-14)/2),0)))</f>
        <v/>
      </c>
      <c r="N268" s="537"/>
      <c r="O268" s="508"/>
      <c r="P268" s="539"/>
    </row>
    <row r="269" spans="3:16">
      <c r="C269" s="486" t="str">
        <f ca="1">IF(ISBLANK(OFFSET('5. Pp (3 años)'!$C$46,INT((ROW()-13)/2),0)),"",OFFSET('5. Pp (3 años)'!$C$46,INT((ROW()-13)/2),0))</f>
        <v/>
      </c>
      <c r="D269" s="488" t="str">
        <f ca="1">IF(ISBLANK(OFFSET('5. Pp (3 años)'!$D$46,INT((ROW()-13)/2),0)),"",OFFSET('5. Pp (3 años)'!$D$46,INT((ROW()-13)/2),0))</f>
        <v/>
      </c>
      <c r="E269" s="488" t="str">
        <f ca="1">IF(ISBLANK(OFFSET('5. Pp (3 años)'!$E$46,INT((ROW()-13)/2),0)),"",OFFSET('5. Pp (3 años)'!$E$46,INT((ROW()-13)/2),0))</f>
        <v/>
      </c>
      <c r="F269" s="490" t="str">
        <f ca="1">IF(ISBLANK(OFFSET('5. Pp (3 años)'!$K$46,INT((ROW()-13)/2),0)),"",OFFSET('5. Pp (3 años)'!$K$46,INT((ROW()-13)/2),0))</f>
        <v/>
      </c>
      <c r="G269" s="492" t="str">
        <f ca="1">IF(ISBLANK(OFFSET('5. Pp (3 años)'!$H$46,INT((ROW()-13)/2),0)),"",OFFSET('5. Pp (3 años)'!$H$46,INT((ROW()-13)/2),0))</f>
        <v/>
      </c>
      <c r="H269" s="535" t="str">
        <f ca="1">IF(ISBLANK(OFFSET('9. METAS'!$L$20,INT((ROW()-13)/2),0)),"",OFFSET('9. METAS'!$L$20,INT((ROW()-13)/2),0))</f>
        <v/>
      </c>
      <c r="I269" s="479"/>
      <c r="J269" s="135" t="e">
        <f ca="1">IF(MOD(ROW()-13,2)=0,IF(ISBLANK(OFFSET(#REF!,INT((ROW()-13)/2),0)),"",OFFSET(#REF!,INT((ROW()-13)/2),0)),IF(ISBLANK(OFFSET('9. METAS'!$U$20,INT((ROW()-14)/2),0)),"",OFFSET('9. METAS'!$U$20,INT((ROW()-14)/2),0)))</f>
        <v>#REF!</v>
      </c>
      <c r="K269" s="136" t="e">
        <f ca="1">IF(MOD(ROW()-13,2)=0,IF(ISBLANK(OFFSET(#REF!,INT((ROW()-13)/2),0)),"",OFFSET(#REF!,INT((ROW()-13)/2),0)),IF(ISBLANK(OFFSET('9. METAS'!$V$20,INT((ROW()-14)/2),0)),"",OFFSET('9. METAS'!$V$20,INT((ROW()-14)/2),0)))</f>
        <v>#REF!</v>
      </c>
      <c r="L269" s="136" t="e">
        <f ca="1">IF(MOD(ROW()-13,2)=0,IF(ISBLANK(OFFSET(#REF!,INT((ROW()-13)/2),0)),"",OFFSET(#REF!,INT((ROW()-13)/2),0)),IF(ISBLANK(OFFSET('9. METAS'!$W$20,INT((ROW()-14)/2),0)),"",OFFSET('9. METAS'!$W$20,INT((ROW()-14)/2),0)))</f>
        <v>#REF!</v>
      </c>
      <c r="M269" s="137" t="e">
        <f ca="1">IF(MOD(ROW()-13,2)=0,IF(ISBLANK(OFFSET(#REF!,INT((ROW()-13)/2),0)),"",OFFSET(#REF!,INT((ROW()-13)/2),0)),IF(ISBLANK(OFFSET('9. METAS'!$X$20,INT((ROW()-14)/2),0)),"",OFFSET('9. METAS'!$X$20,INT((ROW()-14)/2),0)))</f>
        <v>#REF!</v>
      </c>
      <c r="N269" s="536" t="str">
        <f t="shared" ref="N269" ca="1" si="252">IFERROR(J269/J270,"ND")</f>
        <v>ND</v>
      </c>
      <c r="O269" s="507" t="str">
        <f t="shared" ref="O269" ca="1" si="253">IFERROR(((J269+K269+L269)/H269),"ND")</f>
        <v>ND</v>
      </c>
      <c r="P269" s="538"/>
    </row>
    <row r="270" spans="3:16">
      <c r="C270" s="498"/>
      <c r="D270" s="488"/>
      <c r="E270" s="488"/>
      <c r="F270" s="490"/>
      <c r="G270" s="492"/>
      <c r="H270" s="535"/>
      <c r="I270" s="480"/>
      <c r="J270" s="135" t="str">
        <f ca="1">IF(MOD(ROW()-13,2)=0,IF(ISBLANK(OFFSET(#REF!,INT((ROW()-13)/2),0)),"",OFFSET(#REF!,INT((ROW()-13)/2),0)),IF(ISBLANK(OFFSET('9. METAS'!$U$20,INT((ROW()-14)/2),0)),"",OFFSET('9. METAS'!$U$20,INT((ROW()-14)/2),0)))</f>
        <v/>
      </c>
      <c r="K270" s="136" t="str">
        <f ca="1">IF(MOD(ROW()-13,2)=0,IF(ISBLANK(OFFSET(#REF!,INT((ROW()-13)/2),0)),"",OFFSET(#REF!,INT((ROW()-13)/2),0)),IF(ISBLANK(OFFSET('9. METAS'!$V$20,INT((ROW()-14)/2),0)),"",OFFSET('9. METAS'!$V$20,INT((ROW()-14)/2),0)))</f>
        <v/>
      </c>
      <c r="L270" s="136" t="str">
        <f ca="1">IF(MOD(ROW()-13,2)=0,IF(ISBLANK(OFFSET(#REF!,INT((ROW()-13)/2),0)),"",OFFSET(#REF!,INT((ROW()-13)/2),0)),IF(ISBLANK(OFFSET('9. METAS'!$W$20,INT((ROW()-14)/2),0)),"",OFFSET('9. METAS'!$W$20,INT((ROW()-14)/2),0)))</f>
        <v/>
      </c>
      <c r="M270" s="137" t="str">
        <f ca="1">IF(MOD(ROW()-13,2)=0,IF(ISBLANK(OFFSET(#REF!,INT((ROW()-13)/2),0)),"",OFFSET(#REF!,INT((ROW()-13)/2),0)),IF(ISBLANK(OFFSET('9. METAS'!$X$20,INT((ROW()-14)/2),0)),"",OFFSET('9. METAS'!$X$20,INT((ROW()-14)/2),0)))</f>
        <v/>
      </c>
      <c r="N270" s="537"/>
      <c r="O270" s="508"/>
      <c r="P270" s="539"/>
    </row>
    <row r="271" spans="3:16">
      <c r="C271" s="486" t="str">
        <f ca="1">IF(ISBLANK(OFFSET('5. Pp (3 años)'!$C$46,INT((ROW()-13)/2),0)),"",OFFSET('5. Pp (3 años)'!$C$46,INT((ROW()-13)/2),0))</f>
        <v/>
      </c>
      <c r="D271" s="488" t="str">
        <f ca="1">IF(ISBLANK(OFFSET('5. Pp (3 años)'!$D$46,INT((ROW()-13)/2),0)),"",OFFSET('5. Pp (3 años)'!$D$46,INT((ROW()-13)/2),0))</f>
        <v/>
      </c>
      <c r="E271" s="488" t="str">
        <f ca="1">IF(ISBLANK(OFFSET('5. Pp (3 años)'!$E$46,INT((ROW()-13)/2),0)),"",OFFSET('5. Pp (3 años)'!$E$46,INT((ROW()-13)/2),0))</f>
        <v/>
      </c>
      <c r="F271" s="490" t="str">
        <f ca="1">IF(ISBLANK(OFFSET('5. Pp (3 años)'!$K$46,INT((ROW()-13)/2),0)),"",OFFSET('5. Pp (3 años)'!$K$46,INT((ROW()-13)/2),0))</f>
        <v/>
      </c>
      <c r="G271" s="492" t="str">
        <f ca="1">IF(ISBLANK(OFFSET('5. Pp (3 años)'!$H$46,INT((ROW()-13)/2),0)),"",OFFSET('5. Pp (3 años)'!$H$46,INT((ROW()-13)/2),0))</f>
        <v/>
      </c>
      <c r="H271" s="535" t="str">
        <f ca="1">IF(ISBLANK(OFFSET('9. METAS'!$L$20,INT((ROW()-13)/2),0)),"",OFFSET('9. METAS'!$L$20,INT((ROW()-13)/2),0))</f>
        <v/>
      </c>
      <c r="I271" s="479"/>
      <c r="J271" s="135" t="e">
        <f ca="1">IF(MOD(ROW()-13,2)=0,IF(ISBLANK(OFFSET(#REF!,INT((ROW()-13)/2),0)),"",OFFSET(#REF!,INT((ROW()-13)/2),0)),IF(ISBLANK(OFFSET('9. METAS'!$U$20,INT((ROW()-14)/2),0)),"",OFFSET('9. METAS'!$U$20,INT((ROW()-14)/2),0)))</f>
        <v>#REF!</v>
      </c>
      <c r="K271" s="136" t="e">
        <f ca="1">IF(MOD(ROW()-13,2)=0,IF(ISBLANK(OFFSET(#REF!,INT((ROW()-13)/2),0)),"",OFFSET(#REF!,INT((ROW()-13)/2),0)),IF(ISBLANK(OFFSET('9. METAS'!$V$20,INT((ROW()-14)/2),0)),"",OFFSET('9. METAS'!$V$20,INT((ROW()-14)/2),0)))</f>
        <v>#REF!</v>
      </c>
      <c r="L271" s="136" t="e">
        <f ca="1">IF(MOD(ROW()-13,2)=0,IF(ISBLANK(OFFSET(#REF!,INT((ROW()-13)/2),0)),"",OFFSET(#REF!,INT((ROW()-13)/2),0)),IF(ISBLANK(OFFSET('9. METAS'!$W$20,INT((ROW()-14)/2),0)),"",OFFSET('9. METAS'!$W$20,INT((ROW()-14)/2),0)))</f>
        <v>#REF!</v>
      </c>
      <c r="M271" s="137" t="e">
        <f ca="1">IF(MOD(ROW()-13,2)=0,IF(ISBLANK(OFFSET(#REF!,INT((ROW()-13)/2),0)),"",OFFSET(#REF!,INT((ROW()-13)/2),0)),IF(ISBLANK(OFFSET('9. METAS'!$X$20,INT((ROW()-14)/2),0)),"",OFFSET('9. METAS'!$X$20,INT((ROW()-14)/2),0)))</f>
        <v>#REF!</v>
      </c>
      <c r="N271" s="536" t="str">
        <f t="shared" ref="N271" ca="1" si="254">IFERROR(J271/J272,"ND")</f>
        <v>ND</v>
      </c>
      <c r="O271" s="507" t="str">
        <f t="shared" ref="O271" ca="1" si="255">IFERROR(((J271+K271+L271)/H271),"ND")</f>
        <v>ND</v>
      </c>
      <c r="P271" s="538"/>
    </row>
    <row r="272" spans="3:16">
      <c r="C272" s="498"/>
      <c r="D272" s="488"/>
      <c r="E272" s="488"/>
      <c r="F272" s="490"/>
      <c r="G272" s="492"/>
      <c r="H272" s="535"/>
      <c r="I272" s="480"/>
      <c r="J272" s="135" t="str">
        <f ca="1">IF(MOD(ROW()-13,2)=0,IF(ISBLANK(OFFSET(#REF!,INT((ROW()-13)/2),0)),"",OFFSET(#REF!,INT((ROW()-13)/2),0)),IF(ISBLANK(OFFSET('9. METAS'!$U$20,INT((ROW()-14)/2),0)),"",OFFSET('9. METAS'!$U$20,INT((ROW()-14)/2),0)))</f>
        <v/>
      </c>
      <c r="K272" s="136" t="str">
        <f ca="1">IF(MOD(ROW()-13,2)=0,IF(ISBLANK(OFFSET(#REF!,INT((ROW()-13)/2),0)),"",OFFSET(#REF!,INT((ROW()-13)/2),0)),IF(ISBLANK(OFFSET('9. METAS'!$V$20,INT((ROW()-14)/2),0)),"",OFFSET('9. METAS'!$V$20,INT((ROW()-14)/2),0)))</f>
        <v/>
      </c>
      <c r="L272" s="136" t="str">
        <f ca="1">IF(MOD(ROW()-13,2)=0,IF(ISBLANK(OFFSET(#REF!,INT((ROW()-13)/2),0)),"",OFFSET(#REF!,INT((ROW()-13)/2),0)),IF(ISBLANK(OFFSET('9. METAS'!$W$20,INT((ROW()-14)/2),0)),"",OFFSET('9. METAS'!$W$20,INT((ROW()-14)/2),0)))</f>
        <v/>
      </c>
      <c r="M272" s="137" t="str">
        <f ca="1">IF(MOD(ROW()-13,2)=0,IF(ISBLANK(OFFSET(#REF!,INT((ROW()-13)/2),0)),"",OFFSET(#REF!,INT((ROW()-13)/2),0)),IF(ISBLANK(OFFSET('9. METAS'!$X$20,INT((ROW()-14)/2),0)),"",OFFSET('9. METAS'!$X$20,INT((ROW()-14)/2),0)))</f>
        <v/>
      </c>
      <c r="N272" s="537"/>
      <c r="O272" s="508"/>
      <c r="P272" s="539"/>
    </row>
    <row r="273" spans="3:16">
      <c r="C273" s="486" t="str">
        <f ca="1">IF(ISBLANK(OFFSET('5. Pp (3 años)'!$C$46,INT((ROW()-13)/2),0)),"",OFFSET('5. Pp (3 años)'!$C$46,INT((ROW()-13)/2),0))</f>
        <v/>
      </c>
      <c r="D273" s="488" t="str">
        <f ca="1">IF(ISBLANK(OFFSET('5. Pp (3 años)'!$D$46,INT((ROW()-13)/2),0)),"",OFFSET('5. Pp (3 años)'!$D$46,INT((ROW()-13)/2),0))</f>
        <v/>
      </c>
      <c r="E273" s="488" t="str">
        <f ca="1">IF(ISBLANK(OFFSET('5. Pp (3 años)'!$E$46,INT((ROW()-13)/2),0)),"",OFFSET('5. Pp (3 años)'!$E$46,INT((ROW()-13)/2),0))</f>
        <v/>
      </c>
      <c r="F273" s="490" t="str">
        <f ca="1">IF(ISBLANK(OFFSET('5. Pp (3 años)'!$K$46,INT((ROW()-13)/2),0)),"",OFFSET('5. Pp (3 años)'!$K$46,INT((ROW()-13)/2),0))</f>
        <v/>
      </c>
      <c r="G273" s="492" t="str">
        <f ca="1">IF(ISBLANK(OFFSET('5. Pp (3 años)'!$H$46,INT((ROW()-13)/2),0)),"",OFFSET('5. Pp (3 años)'!$H$46,INT((ROW()-13)/2),0))</f>
        <v/>
      </c>
      <c r="H273" s="535" t="str">
        <f ca="1">IF(ISBLANK(OFFSET('9. METAS'!$L$20,INT((ROW()-13)/2),0)),"",OFFSET('9. METAS'!$L$20,INT((ROW()-13)/2),0))</f>
        <v/>
      </c>
      <c r="I273" s="479"/>
      <c r="J273" s="135" t="e">
        <f ca="1">IF(MOD(ROW()-13,2)=0,IF(ISBLANK(OFFSET(#REF!,INT((ROW()-13)/2),0)),"",OFFSET(#REF!,INT((ROW()-13)/2),0)),IF(ISBLANK(OFFSET('9. METAS'!$U$20,INT((ROW()-14)/2),0)),"",OFFSET('9. METAS'!$U$20,INT((ROW()-14)/2),0)))</f>
        <v>#REF!</v>
      </c>
      <c r="K273" s="136" t="e">
        <f ca="1">IF(MOD(ROW()-13,2)=0,IF(ISBLANK(OFFSET(#REF!,INT((ROW()-13)/2),0)),"",OFFSET(#REF!,INT((ROW()-13)/2),0)),IF(ISBLANK(OFFSET('9. METAS'!$V$20,INT((ROW()-14)/2),0)),"",OFFSET('9. METAS'!$V$20,INT((ROW()-14)/2),0)))</f>
        <v>#REF!</v>
      </c>
      <c r="L273" s="136" t="e">
        <f ca="1">IF(MOD(ROW()-13,2)=0,IF(ISBLANK(OFFSET(#REF!,INT((ROW()-13)/2),0)),"",OFFSET(#REF!,INT((ROW()-13)/2),0)),IF(ISBLANK(OFFSET('9. METAS'!$W$20,INT((ROW()-14)/2),0)),"",OFFSET('9. METAS'!$W$20,INT((ROW()-14)/2),0)))</f>
        <v>#REF!</v>
      </c>
      <c r="M273" s="137" t="e">
        <f ca="1">IF(MOD(ROW()-13,2)=0,IF(ISBLANK(OFFSET(#REF!,INT((ROW()-13)/2),0)),"",OFFSET(#REF!,INT((ROW()-13)/2),0)),IF(ISBLANK(OFFSET('9. METAS'!$X$20,INT((ROW()-14)/2),0)),"",OFFSET('9. METAS'!$X$20,INT((ROW()-14)/2),0)))</f>
        <v>#REF!</v>
      </c>
      <c r="N273" s="536" t="str">
        <f t="shared" ref="N273" ca="1" si="256">IFERROR(J273/J274,"ND")</f>
        <v>ND</v>
      </c>
      <c r="O273" s="507" t="str">
        <f t="shared" ref="O273" ca="1" si="257">IFERROR(((J273+K273+L273)/H273),"ND")</f>
        <v>ND</v>
      </c>
      <c r="P273" s="538"/>
    </row>
    <row r="274" spans="3:16">
      <c r="C274" s="498"/>
      <c r="D274" s="488"/>
      <c r="E274" s="488"/>
      <c r="F274" s="490"/>
      <c r="G274" s="492"/>
      <c r="H274" s="535"/>
      <c r="I274" s="480"/>
      <c r="J274" s="135" t="str">
        <f ca="1">IF(MOD(ROW()-13,2)=0,IF(ISBLANK(OFFSET(#REF!,INT((ROW()-13)/2),0)),"",OFFSET(#REF!,INT((ROW()-13)/2),0)),IF(ISBLANK(OFFSET('9. METAS'!$U$20,INT((ROW()-14)/2),0)),"",OFFSET('9. METAS'!$U$20,INT((ROW()-14)/2),0)))</f>
        <v/>
      </c>
      <c r="K274" s="136" t="str">
        <f ca="1">IF(MOD(ROW()-13,2)=0,IF(ISBLANK(OFFSET(#REF!,INT((ROW()-13)/2),0)),"",OFFSET(#REF!,INT((ROW()-13)/2),0)),IF(ISBLANK(OFFSET('9. METAS'!$V$20,INT((ROW()-14)/2),0)),"",OFFSET('9. METAS'!$V$20,INT((ROW()-14)/2),0)))</f>
        <v/>
      </c>
      <c r="L274" s="136" t="str">
        <f ca="1">IF(MOD(ROW()-13,2)=0,IF(ISBLANK(OFFSET(#REF!,INT((ROW()-13)/2),0)),"",OFFSET(#REF!,INT((ROW()-13)/2),0)),IF(ISBLANK(OFFSET('9. METAS'!$W$20,INT((ROW()-14)/2),0)),"",OFFSET('9. METAS'!$W$20,INT((ROW()-14)/2),0)))</f>
        <v/>
      </c>
      <c r="M274" s="137" t="str">
        <f ca="1">IF(MOD(ROW()-13,2)=0,IF(ISBLANK(OFFSET(#REF!,INT((ROW()-13)/2),0)),"",OFFSET(#REF!,INT((ROW()-13)/2),0)),IF(ISBLANK(OFFSET('9. METAS'!$X$20,INT((ROW()-14)/2),0)),"",OFFSET('9. METAS'!$X$20,INT((ROW()-14)/2),0)))</f>
        <v/>
      </c>
      <c r="N274" s="537"/>
      <c r="O274" s="508"/>
      <c r="P274" s="539"/>
    </row>
    <row r="275" spans="3:16">
      <c r="C275" s="486" t="str">
        <f ca="1">IF(ISBLANK(OFFSET('5. Pp (3 años)'!$C$46,INT((ROW()-13)/2),0)),"",OFFSET('5. Pp (3 años)'!$C$46,INT((ROW()-13)/2),0))</f>
        <v/>
      </c>
      <c r="D275" s="488" t="str">
        <f ca="1">IF(ISBLANK(OFFSET('5. Pp (3 años)'!$D$46,INT((ROW()-13)/2),0)),"",OFFSET('5. Pp (3 años)'!$D$46,INT((ROW()-13)/2),0))</f>
        <v/>
      </c>
      <c r="E275" s="488" t="str">
        <f ca="1">IF(ISBLANK(OFFSET('5. Pp (3 años)'!$E$46,INT((ROW()-13)/2),0)),"",OFFSET('5. Pp (3 años)'!$E$46,INT((ROW()-13)/2),0))</f>
        <v/>
      </c>
      <c r="F275" s="490" t="str">
        <f ca="1">IF(ISBLANK(OFFSET('5. Pp (3 años)'!$K$46,INT((ROW()-13)/2),0)),"",OFFSET('5. Pp (3 años)'!$K$46,INT((ROW()-13)/2),0))</f>
        <v/>
      </c>
      <c r="G275" s="492" t="str">
        <f ca="1">IF(ISBLANK(OFFSET('5. Pp (3 años)'!$H$46,INT((ROW()-13)/2),0)),"",OFFSET('5. Pp (3 años)'!$H$46,INT((ROW()-13)/2),0))</f>
        <v/>
      </c>
      <c r="H275" s="535" t="str">
        <f ca="1">IF(ISBLANK(OFFSET('9. METAS'!$L$20,INT((ROW()-13)/2),0)),"",OFFSET('9. METAS'!$L$20,INT((ROW()-13)/2),0))</f>
        <v/>
      </c>
      <c r="I275" s="479"/>
      <c r="J275" s="135" t="e">
        <f ca="1">IF(MOD(ROW()-13,2)=0,IF(ISBLANK(OFFSET(#REF!,INT((ROW()-13)/2),0)),"",OFFSET(#REF!,INT((ROW()-13)/2),0)),IF(ISBLANK(OFFSET('9. METAS'!$U$20,INT((ROW()-14)/2),0)),"",OFFSET('9. METAS'!$U$20,INT((ROW()-14)/2),0)))</f>
        <v>#REF!</v>
      </c>
      <c r="K275" s="136" t="e">
        <f ca="1">IF(MOD(ROW()-13,2)=0,IF(ISBLANK(OFFSET(#REF!,INT((ROW()-13)/2),0)),"",OFFSET(#REF!,INT((ROW()-13)/2),0)),IF(ISBLANK(OFFSET('9. METAS'!$V$20,INT((ROW()-14)/2),0)),"",OFFSET('9. METAS'!$V$20,INT((ROW()-14)/2),0)))</f>
        <v>#REF!</v>
      </c>
      <c r="L275" s="136" t="e">
        <f ca="1">IF(MOD(ROW()-13,2)=0,IF(ISBLANK(OFFSET(#REF!,INT((ROW()-13)/2),0)),"",OFFSET(#REF!,INT((ROW()-13)/2),0)),IF(ISBLANK(OFFSET('9. METAS'!$W$20,INT((ROW()-14)/2),0)),"",OFFSET('9. METAS'!$W$20,INT((ROW()-14)/2),0)))</f>
        <v>#REF!</v>
      </c>
      <c r="M275" s="137" t="e">
        <f ca="1">IF(MOD(ROW()-13,2)=0,IF(ISBLANK(OFFSET(#REF!,INT((ROW()-13)/2),0)),"",OFFSET(#REF!,INT((ROW()-13)/2),0)),IF(ISBLANK(OFFSET('9. METAS'!$X$20,INT((ROW()-14)/2),0)),"",OFFSET('9. METAS'!$X$20,INT((ROW()-14)/2),0)))</f>
        <v>#REF!</v>
      </c>
      <c r="N275" s="536" t="str">
        <f t="shared" ref="N275" ca="1" si="258">IFERROR(J275/J276,"ND")</f>
        <v>ND</v>
      </c>
      <c r="O275" s="507" t="str">
        <f t="shared" ref="O275" ca="1" si="259">IFERROR(((J275+K275+L275)/H275),"ND")</f>
        <v>ND</v>
      </c>
      <c r="P275" s="538"/>
    </row>
    <row r="276" spans="3:16">
      <c r="C276" s="498"/>
      <c r="D276" s="488"/>
      <c r="E276" s="488"/>
      <c r="F276" s="490"/>
      <c r="G276" s="492"/>
      <c r="H276" s="535"/>
      <c r="I276" s="480"/>
      <c r="J276" s="135" t="str">
        <f ca="1">IF(MOD(ROW()-13,2)=0,IF(ISBLANK(OFFSET(#REF!,INT((ROW()-13)/2),0)),"",OFFSET(#REF!,INT((ROW()-13)/2),0)),IF(ISBLANK(OFFSET('9. METAS'!$U$20,INT((ROW()-14)/2),0)),"",OFFSET('9. METAS'!$U$20,INT((ROW()-14)/2),0)))</f>
        <v/>
      </c>
      <c r="K276" s="136" t="str">
        <f ca="1">IF(MOD(ROW()-13,2)=0,IF(ISBLANK(OFFSET(#REF!,INT((ROW()-13)/2),0)),"",OFFSET(#REF!,INT((ROW()-13)/2),0)),IF(ISBLANK(OFFSET('9. METAS'!$V$20,INT((ROW()-14)/2),0)),"",OFFSET('9. METAS'!$V$20,INT((ROW()-14)/2),0)))</f>
        <v/>
      </c>
      <c r="L276" s="136" t="str">
        <f ca="1">IF(MOD(ROW()-13,2)=0,IF(ISBLANK(OFFSET(#REF!,INT((ROW()-13)/2),0)),"",OFFSET(#REF!,INT((ROW()-13)/2),0)),IF(ISBLANK(OFFSET('9. METAS'!$W$20,INT((ROW()-14)/2),0)),"",OFFSET('9. METAS'!$W$20,INT((ROW()-14)/2),0)))</f>
        <v/>
      </c>
      <c r="M276" s="137" t="str">
        <f ca="1">IF(MOD(ROW()-13,2)=0,IF(ISBLANK(OFFSET(#REF!,INT((ROW()-13)/2),0)),"",OFFSET(#REF!,INT((ROW()-13)/2),0)),IF(ISBLANK(OFFSET('9. METAS'!$X$20,INT((ROW()-14)/2),0)),"",OFFSET('9. METAS'!$X$20,INT((ROW()-14)/2),0)))</f>
        <v/>
      </c>
      <c r="N276" s="537"/>
      <c r="O276" s="508"/>
      <c r="P276" s="539"/>
    </row>
    <row r="277" spans="3:16">
      <c r="C277" s="486" t="str">
        <f ca="1">IF(ISBLANK(OFFSET('5. Pp (3 años)'!$C$46,INT((ROW()-13)/2),0)),"",OFFSET('5. Pp (3 años)'!$C$46,INT((ROW()-13)/2),0))</f>
        <v/>
      </c>
      <c r="D277" s="488" t="str">
        <f ca="1">IF(ISBLANK(OFFSET('5. Pp (3 años)'!$D$46,INT((ROW()-13)/2),0)),"",OFFSET('5. Pp (3 años)'!$D$46,INT((ROW()-13)/2),0))</f>
        <v/>
      </c>
      <c r="E277" s="488" t="str">
        <f ca="1">IF(ISBLANK(OFFSET('5. Pp (3 años)'!$E$46,INT((ROW()-13)/2),0)),"",OFFSET('5. Pp (3 años)'!$E$46,INT((ROW()-13)/2),0))</f>
        <v/>
      </c>
      <c r="F277" s="490" t="str">
        <f ca="1">IF(ISBLANK(OFFSET('5. Pp (3 años)'!$K$46,INT((ROW()-13)/2),0)),"",OFFSET('5. Pp (3 años)'!$K$46,INT((ROW()-13)/2),0))</f>
        <v/>
      </c>
      <c r="G277" s="492" t="str">
        <f ca="1">IF(ISBLANK(OFFSET('5. Pp (3 años)'!$H$46,INT((ROW()-13)/2),0)),"",OFFSET('5. Pp (3 años)'!$H$46,INT((ROW()-13)/2),0))</f>
        <v/>
      </c>
      <c r="H277" s="535" t="str">
        <f ca="1">IF(ISBLANK(OFFSET('9. METAS'!$L$20,INT((ROW()-13)/2),0)),"",OFFSET('9. METAS'!$L$20,INT((ROW()-13)/2),0))</f>
        <v/>
      </c>
      <c r="I277" s="479"/>
      <c r="J277" s="135" t="e">
        <f ca="1">IF(MOD(ROW()-13,2)=0,IF(ISBLANK(OFFSET(#REF!,INT((ROW()-13)/2),0)),"",OFFSET(#REF!,INT((ROW()-13)/2),0)),IF(ISBLANK(OFFSET('9. METAS'!$U$20,INT((ROW()-14)/2),0)),"",OFFSET('9. METAS'!$U$20,INT((ROW()-14)/2),0)))</f>
        <v>#REF!</v>
      </c>
      <c r="K277" s="136" t="e">
        <f ca="1">IF(MOD(ROW()-13,2)=0,IF(ISBLANK(OFFSET(#REF!,INT((ROW()-13)/2),0)),"",OFFSET(#REF!,INT((ROW()-13)/2),0)),IF(ISBLANK(OFFSET('9. METAS'!$V$20,INT((ROW()-14)/2),0)),"",OFFSET('9. METAS'!$V$20,INT((ROW()-14)/2),0)))</f>
        <v>#REF!</v>
      </c>
      <c r="L277" s="136" t="e">
        <f ca="1">IF(MOD(ROW()-13,2)=0,IF(ISBLANK(OFFSET(#REF!,INT((ROW()-13)/2),0)),"",OFFSET(#REF!,INT((ROW()-13)/2),0)),IF(ISBLANK(OFFSET('9. METAS'!$W$20,INT((ROW()-14)/2),0)),"",OFFSET('9. METAS'!$W$20,INT((ROW()-14)/2),0)))</f>
        <v>#REF!</v>
      </c>
      <c r="M277" s="137" t="e">
        <f ca="1">IF(MOD(ROW()-13,2)=0,IF(ISBLANK(OFFSET(#REF!,INT((ROW()-13)/2),0)),"",OFFSET(#REF!,INT((ROW()-13)/2),0)),IF(ISBLANK(OFFSET('9. METAS'!$X$20,INT((ROW()-14)/2),0)),"",OFFSET('9. METAS'!$X$20,INT((ROW()-14)/2),0)))</f>
        <v>#REF!</v>
      </c>
      <c r="N277" s="536" t="str">
        <f t="shared" ref="N277" ca="1" si="260">IFERROR(J277/J278,"ND")</f>
        <v>ND</v>
      </c>
      <c r="O277" s="507" t="str">
        <f t="shared" ref="O277" ca="1" si="261">IFERROR(((J277+K277+L277)/H277),"ND")</f>
        <v>ND</v>
      </c>
      <c r="P277" s="538"/>
    </row>
    <row r="278" spans="3:16">
      <c r="C278" s="498"/>
      <c r="D278" s="488"/>
      <c r="E278" s="488"/>
      <c r="F278" s="490"/>
      <c r="G278" s="492"/>
      <c r="H278" s="535"/>
      <c r="I278" s="480"/>
      <c r="J278" s="135" t="str">
        <f ca="1">IF(MOD(ROW()-13,2)=0,IF(ISBLANK(OFFSET(#REF!,INT((ROW()-13)/2),0)),"",OFFSET(#REF!,INT((ROW()-13)/2),0)),IF(ISBLANK(OFFSET('9. METAS'!$U$20,INT((ROW()-14)/2),0)),"",OFFSET('9. METAS'!$U$20,INT((ROW()-14)/2),0)))</f>
        <v/>
      </c>
      <c r="K278" s="136" t="str">
        <f ca="1">IF(MOD(ROW()-13,2)=0,IF(ISBLANK(OFFSET(#REF!,INT((ROW()-13)/2),0)),"",OFFSET(#REF!,INT((ROW()-13)/2),0)),IF(ISBLANK(OFFSET('9. METAS'!$V$20,INT((ROW()-14)/2),0)),"",OFFSET('9. METAS'!$V$20,INT((ROW()-14)/2),0)))</f>
        <v/>
      </c>
      <c r="L278" s="136" t="str">
        <f ca="1">IF(MOD(ROW()-13,2)=0,IF(ISBLANK(OFFSET(#REF!,INT((ROW()-13)/2),0)),"",OFFSET(#REF!,INT((ROW()-13)/2),0)),IF(ISBLANK(OFFSET('9. METAS'!$W$20,INT((ROW()-14)/2),0)),"",OFFSET('9. METAS'!$W$20,INT((ROW()-14)/2),0)))</f>
        <v/>
      </c>
      <c r="M278" s="137" t="str">
        <f ca="1">IF(MOD(ROW()-13,2)=0,IF(ISBLANK(OFFSET(#REF!,INT((ROW()-13)/2),0)),"",OFFSET(#REF!,INT((ROW()-13)/2),0)),IF(ISBLANK(OFFSET('9. METAS'!$X$20,INT((ROW()-14)/2),0)),"",OFFSET('9. METAS'!$X$20,INT((ROW()-14)/2),0)))</f>
        <v/>
      </c>
      <c r="N278" s="537"/>
      <c r="O278" s="508"/>
      <c r="P278" s="539"/>
    </row>
    <row r="279" spans="3:16">
      <c r="C279" s="486" t="str">
        <f ca="1">IF(ISBLANK(OFFSET('5. Pp (3 años)'!$C$46,INT((ROW()-13)/2),0)),"",OFFSET('5. Pp (3 años)'!$C$46,INT((ROW()-13)/2),0))</f>
        <v/>
      </c>
      <c r="D279" s="488" t="str">
        <f ca="1">IF(ISBLANK(OFFSET('5. Pp (3 años)'!$D$46,INT((ROW()-13)/2),0)),"",OFFSET('5. Pp (3 años)'!$D$46,INT((ROW()-13)/2),0))</f>
        <v/>
      </c>
      <c r="E279" s="488" t="str">
        <f ca="1">IF(ISBLANK(OFFSET('5. Pp (3 años)'!$E$46,INT((ROW()-13)/2),0)),"",OFFSET('5. Pp (3 años)'!$E$46,INT((ROW()-13)/2),0))</f>
        <v/>
      </c>
      <c r="F279" s="490" t="str">
        <f ca="1">IF(ISBLANK(OFFSET('5. Pp (3 años)'!$K$46,INT((ROW()-13)/2),0)),"",OFFSET('5. Pp (3 años)'!$K$46,INT((ROW()-13)/2),0))</f>
        <v/>
      </c>
      <c r="G279" s="492" t="str">
        <f ca="1">IF(ISBLANK(OFFSET('5. Pp (3 años)'!$H$46,INT((ROW()-13)/2),0)),"",OFFSET('5. Pp (3 años)'!$H$46,INT((ROW()-13)/2),0))</f>
        <v/>
      </c>
      <c r="H279" s="535" t="str">
        <f ca="1">IF(ISBLANK(OFFSET('9. METAS'!$L$20,INT((ROW()-13)/2),0)),"",OFFSET('9. METAS'!$L$20,INT((ROW()-13)/2),0))</f>
        <v/>
      </c>
      <c r="I279" s="479"/>
      <c r="J279" s="135" t="e">
        <f ca="1">IF(MOD(ROW()-13,2)=0,IF(ISBLANK(OFFSET(#REF!,INT((ROW()-13)/2),0)),"",OFFSET(#REF!,INT((ROW()-13)/2),0)),IF(ISBLANK(OFFSET('9. METAS'!$U$20,INT((ROW()-14)/2),0)),"",OFFSET('9. METAS'!$U$20,INT((ROW()-14)/2),0)))</f>
        <v>#REF!</v>
      </c>
      <c r="K279" s="136" t="e">
        <f ca="1">IF(MOD(ROW()-13,2)=0,IF(ISBLANK(OFFSET(#REF!,INT((ROW()-13)/2),0)),"",OFFSET(#REF!,INT((ROW()-13)/2),0)),IF(ISBLANK(OFFSET('9. METAS'!$V$20,INT((ROW()-14)/2),0)),"",OFFSET('9. METAS'!$V$20,INT((ROW()-14)/2),0)))</f>
        <v>#REF!</v>
      </c>
      <c r="L279" s="136" t="e">
        <f ca="1">IF(MOD(ROW()-13,2)=0,IF(ISBLANK(OFFSET(#REF!,INT((ROW()-13)/2),0)),"",OFFSET(#REF!,INT((ROW()-13)/2),0)),IF(ISBLANK(OFFSET('9. METAS'!$W$20,INT((ROW()-14)/2),0)),"",OFFSET('9. METAS'!$W$20,INT((ROW()-14)/2),0)))</f>
        <v>#REF!</v>
      </c>
      <c r="M279" s="137" t="e">
        <f ca="1">IF(MOD(ROW()-13,2)=0,IF(ISBLANK(OFFSET(#REF!,INT((ROW()-13)/2),0)),"",OFFSET(#REF!,INT((ROW()-13)/2),0)),IF(ISBLANK(OFFSET('9. METAS'!$X$20,INT((ROW()-14)/2),0)),"",OFFSET('9. METAS'!$X$20,INT((ROW()-14)/2),0)))</f>
        <v>#REF!</v>
      </c>
      <c r="N279" s="536" t="str">
        <f t="shared" ref="N279" ca="1" si="262">IFERROR(J279/J280,"ND")</f>
        <v>ND</v>
      </c>
      <c r="O279" s="507" t="str">
        <f t="shared" ref="O279" ca="1" si="263">IFERROR(((J279+K279+L279)/H279),"ND")</f>
        <v>ND</v>
      </c>
      <c r="P279" s="538"/>
    </row>
    <row r="280" spans="3:16">
      <c r="C280" s="498"/>
      <c r="D280" s="488"/>
      <c r="E280" s="488"/>
      <c r="F280" s="490"/>
      <c r="G280" s="492"/>
      <c r="H280" s="535"/>
      <c r="I280" s="480"/>
      <c r="J280" s="135" t="str">
        <f ca="1">IF(MOD(ROW()-13,2)=0,IF(ISBLANK(OFFSET(#REF!,INT((ROW()-13)/2),0)),"",OFFSET(#REF!,INT((ROW()-13)/2),0)),IF(ISBLANK(OFFSET('9. METAS'!$U$20,INT((ROW()-14)/2),0)),"",OFFSET('9. METAS'!$U$20,INT((ROW()-14)/2),0)))</f>
        <v/>
      </c>
      <c r="K280" s="136" t="str">
        <f ca="1">IF(MOD(ROW()-13,2)=0,IF(ISBLANK(OFFSET(#REF!,INT((ROW()-13)/2),0)),"",OFFSET(#REF!,INT((ROW()-13)/2),0)),IF(ISBLANK(OFFSET('9. METAS'!$V$20,INT((ROW()-14)/2),0)),"",OFFSET('9. METAS'!$V$20,INT((ROW()-14)/2),0)))</f>
        <v/>
      </c>
      <c r="L280" s="136" t="str">
        <f ca="1">IF(MOD(ROW()-13,2)=0,IF(ISBLANK(OFFSET(#REF!,INT((ROW()-13)/2),0)),"",OFFSET(#REF!,INT((ROW()-13)/2),0)),IF(ISBLANK(OFFSET('9. METAS'!$W$20,INT((ROW()-14)/2),0)),"",OFFSET('9. METAS'!$W$20,INT((ROW()-14)/2),0)))</f>
        <v/>
      </c>
      <c r="M280" s="137" t="str">
        <f ca="1">IF(MOD(ROW()-13,2)=0,IF(ISBLANK(OFFSET(#REF!,INT((ROW()-13)/2),0)),"",OFFSET(#REF!,INT((ROW()-13)/2),0)),IF(ISBLANK(OFFSET('9. METAS'!$X$20,INT((ROW()-14)/2),0)),"",OFFSET('9. METAS'!$X$20,INT((ROW()-14)/2),0)))</f>
        <v/>
      </c>
      <c r="N280" s="537"/>
      <c r="O280" s="508"/>
      <c r="P280" s="539"/>
    </row>
    <row r="281" spans="3:16">
      <c r="C281" s="486" t="str">
        <f ca="1">IF(ISBLANK(OFFSET('5. Pp (3 años)'!$C$46,INT((ROW()-13)/2),0)),"",OFFSET('5. Pp (3 años)'!$C$46,INT((ROW()-13)/2),0))</f>
        <v/>
      </c>
      <c r="D281" s="488" t="str">
        <f ca="1">IF(ISBLANK(OFFSET('5. Pp (3 años)'!$D$46,INT((ROW()-13)/2),0)),"",OFFSET('5. Pp (3 años)'!$D$46,INT((ROW()-13)/2),0))</f>
        <v/>
      </c>
      <c r="E281" s="488" t="str">
        <f ca="1">IF(ISBLANK(OFFSET('5. Pp (3 años)'!$E$46,INT((ROW()-13)/2),0)),"",OFFSET('5. Pp (3 años)'!$E$46,INT((ROW()-13)/2),0))</f>
        <v/>
      </c>
      <c r="F281" s="490" t="str">
        <f ca="1">IF(ISBLANK(OFFSET('5. Pp (3 años)'!$K$46,INT((ROW()-13)/2),0)),"",OFFSET('5. Pp (3 años)'!$K$46,INT((ROW()-13)/2),0))</f>
        <v/>
      </c>
      <c r="G281" s="492" t="str">
        <f ca="1">IF(ISBLANK(OFFSET('5. Pp (3 años)'!$H$46,INT((ROW()-13)/2),0)),"",OFFSET('5. Pp (3 años)'!$H$46,INT((ROW()-13)/2),0))</f>
        <v/>
      </c>
      <c r="H281" s="535" t="str">
        <f ca="1">IF(ISBLANK(OFFSET('9. METAS'!$L$20,INT((ROW()-13)/2),0)),"",OFFSET('9. METAS'!$L$20,INT((ROW()-13)/2),0))</f>
        <v/>
      </c>
      <c r="I281" s="479"/>
      <c r="J281" s="135" t="e">
        <f ca="1">IF(MOD(ROW()-13,2)=0,IF(ISBLANK(OFFSET(#REF!,INT((ROW()-13)/2),0)),"",OFFSET(#REF!,INT((ROW()-13)/2),0)),IF(ISBLANK(OFFSET('9. METAS'!$U$20,INT((ROW()-14)/2),0)),"",OFFSET('9. METAS'!$U$20,INT((ROW()-14)/2),0)))</f>
        <v>#REF!</v>
      </c>
      <c r="K281" s="136" t="e">
        <f ca="1">IF(MOD(ROW()-13,2)=0,IF(ISBLANK(OFFSET(#REF!,INT((ROW()-13)/2),0)),"",OFFSET(#REF!,INT((ROW()-13)/2),0)),IF(ISBLANK(OFFSET('9. METAS'!$V$20,INT((ROW()-14)/2),0)),"",OFFSET('9. METAS'!$V$20,INT((ROW()-14)/2),0)))</f>
        <v>#REF!</v>
      </c>
      <c r="L281" s="136" t="e">
        <f ca="1">IF(MOD(ROW()-13,2)=0,IF(ISBLANK(OFFSET(#REF!,INT((ROW()-13)/2),0)),"",OFFSET(#REF!,INT((ROW()-13)/2),0)),IF(ISBLANK(OFFSET('9. METAS'!$W$20,INT((ROW()-14)/2),0)),"",OFFSET('9. METAS'!$W$20,INT((ROW()-14)/2),0)))</f>
        <v>#REF!</v>
      </c>
      <c r="M281" s="137" t="e">
        <f ca="1">IF(MOD(ROW()-13,2)=0,IF(ISBLANK(OFFSET(#REF!,INT((ROW()-13)/2),0)),"",OFFSET(#REF!,INT((ROW()-13)/2),0)),IF(ISBLANK(OFFSET('9. METAS'!$X$20,INT((ROW()-14)/2),0)),"",OFFSET('9. METAS'!$X$20,INT((ROW()-14)/2),0)))</f>
        <v>#REF!</v>
      </c>
      <c r="N281" s="536" t="str">
        <f t="shared" ref="N281" ca="1" si="264">IFERROR(J281/J282,"ND")</f>
        <v>ND</v>
      </c>
      <c r="O281" s="507" t="str">
        <f t="shared" ref="O281" ca="1" si="265">IFERROR(((J281+K281+L281)/H281),"ND")</f>
        <v>ND</v>
      </c>
      <c r="P281" s="538"/>
    </row>
    <row r="282" spans="3:16">
      <c r="C282" s="498"/>
      <c r="D282" s="488"/>
      <c r="E282" s="488"/>
      <c r="F282" s="490"/>
      <c r="G282" s="492"/>
      <c r="H282" s="535"/>
      <c r="I282" s="480"/>
      <c r="J282" s="135" t="str">
        <f ca="1">IF(MOD(ROW()-13,2)=0,IF(ISBLANK(OFFSET(#REF!,INT((ROW()-13)/2),0)),"",OFFSET(#REF!,INT((ROW()-13)/2),0)),IF(ISBLANK(OFFSET('9. METAS'!$U$20,INT((ROW()-14)/2),0)),"",OFFSET('9. METAS'!$U$20,INT((ROW()-14)/2),0)))</f>
        <v/>
      </c>
      <c r="K282" s="136" t="str">
        <f ca="1">IF(MOD(ROW()-13,2)=0,IF(ISBLANK(OFFSET(#REF!,INT((ROW()-13)/2),0)),"",OFFSET(#REF!,INT((ROW()-13)/2),0)),IF(ISBLANK(OFFSET('9. METAS'!$V$20,INT((ROW()-14)/2),0)),"",OFFSET('9. METAS'!$V$20,INT((ROW()-14)/2),0)))</f>
        <v/>
      </c>
      <c r="L282" s="136" t="str">
        <f ca="1">IF(MOD(ROW()-13,2)=0,IF(ISBLANK(OFFSET(#REF!,INT((ROW()-13)/2),0)),"",OFFSET(#REF!,INT((ROW()-13)/2),0)),IF(ISBLANK(OFFSET('9. METAS'!$W$20,INT((ROW()-14)/2),0)),"",OFFSET('9. METAS'!$W$20,INT((ROW()-14)/2),0)))</f>
        <v/>
      </c>
      <c r="M282" s="137" t="str">
        <f ca="1">IF(MOD(ROW()-13,2)=0,IF(ISBLANK(OFFSET(#REF!,INT((ROW()-13)/2),0)),"",OFFSET(#REF!,INT((ROW()-13)/2),0)),IF(ISBLANK(OFFSET('9. METAS'!$X$20,INT((ROW()-14)/2),0)),"",OFFSET('9. METAS'!$X$20,INT((ROW()-14)/2),0)))</f>
        <v/>
      </c>
      <c r="N282" s="537"/>
      <c r="O282" s="508"/>
      <c r="P282" s="539"/>
    </row>
    <row r="283" spans="3:16">
      <c r="C283" s="486" t="str">
        <f ca="1">IF(ISBLANK(OFFSET('5. Pp (3 años)'!$C$46,INT((ROW()-13)/2),0)),"",OFFSET('5. Pp (3 años)'!$C$46,INT((ROW()-13)/2),0))</f>
        <v/>
      </c>
      <c r="D283" s="488" t="str">
        <f ca="1">IF(ISBLANK(OFFSET('5. Pp (3 años)'!$D$46,INT((ROW()-13)/2),0)),"",OFFSET('5. Pp (3 años)'!$D$46,INT((ROW()-13)/2),0))</f>
        <v/>
      </c>
      <c r="E283" s="488" t="str">
        <f ca="1">IF(ISBLANK(OFFSET('5. Pp (3 años)'!$E$46,INT((ROW()-13)/2),0)),"",OFFSET('5. Pp (3 años)'!$E$46,INT((ROW()-13)/2),0))</f>
        <v/>
      </c>
      <c r="F283" s="490" t="str">
        <f ca="1">IF(ISBLANK(OFFSET('5. Pp (3 años)'!$K$46,INT((ROW()-13)/2),0)),"",OFFSET('5. Pp (3 años)'!$K$46,INT((ROW()-13)/2),0))</f>
        <v/>
      </c>
      <c r="G283" s="492" t="str">
        <f ca="1">IF(ISBLANK(OFFSET('5. Pp (3 años)'!$H$46,INT((ROW()-13)/2),0)),"",OFFSET('5. Pp (3 años)'!$H$46,INT((ROW()-13)/2),0))</f>
        <v/>
      </c>
      <c r="H283" s="535" t="str">
        <f ca="1">IF(ISBLANK(OFFSET('9. METAS'!$L$20,INT((ROW()-13)/2),0)),"",OFFSET('9. METAS'!$L$20,INT((ROW()-13)/2),0))</f>
        <v/>
      </c>
      <c r="I283" s="479"/>
      <c r="J283" s="135" t="e">
        <f ca="1">IF(MOD(ROW()-13,2)=0,IF(ISBLANK(OFFSET(#REF!,INT((ROW()-13)/2),0)),"",OFFSET(#REF!,INT((ROW()-13)/2),0)),IF(ISBLANK(OFFSET('9. METAS'!$U$20,INT((ROW()-14)/2),0)),"",OFFSET('9. METAS'!$U$20,INT((ROW()-14)/2),0)))</f>
        <v>#REF!</v>
      </c>
      <c r="K283" s="136" t="e">
        <f ca="1">IF(MOD(ROW()-13,2)=0,IF(ISBLANK(OFFSET(#REF!,INT((ROW()-13)/2),0)),"",OFFSET(#REF!,INT((ROW()-13)/2),0)),IF(ISBLANK(OFFSET('9. METAS'!$V$20,INT((ROW()-14)/2),0)),"",OFFSET('9. METAS'!$V$20,INT((ROW()-14)/2),0)))</f>
        <v>#REF!</v>
      </c>
      <c r="L283" s="136" t="e">
        <f ca="1">IF(MOD(ROW()-13,2)=0,IF(ISBLANK(OFFSET(#REF!,INT((ROW()-13)/2),0)),"",OFFSET(#REF!,INT((ROW()-13)/2),0)),IF(ISBLANK(OFFSET('9. METAS'!$W$20,INT((ROW()-14)/2),0)),"",OFFSET('9. METAS'!$W$20,INT((ROW()-14)/2),0)))</f>
        <v>#REF!</v>
      </c>
      <c r="M283" s="137" t="e">
        <f ca="1">IF(MOD(ROW()-13,2)=0,IF(ISBLANK(OFFSET(#REF!,INT((ROW()-13)/2),0)),"",OFFSET(#REF!,INT((ROW()-13)/2),0)),IF(ISBLANK(OFFSET('9. METAS'!$X$20,INT((ROW()-14)/2),0)),"",OFFSET('9. METAS'!$X$20,INT((ROW()-14)/2),0)))</f>
        <v>#REF!</v>
      </c>
      <c r="N283" s="536" t="str">
        <f t="shared" ref="N283" ca="1" si="266">IFERROR(J283/J284,"ND")</f>
        <v>ND</v>
      </c>
      <c r="O283" s="507" t="str">
        <f t="shared" ref="O283" ca="1" si="267">IFERROR(((J283+K283+L283)/H283),"ND")</f>
        <v>ND</v>
      </c>
      <c r="P283" s="538"/>
    </row>
    <row r="284" spans="3:16">
      <c r="C284" s="498"/>
      <c r="D284" s="488"/>
      <c r="E284" s="488"/>
      <c r="F284" s="490"/>
      <c r="G284" s="492"/>
      <c r="H284" s="535"/>
      <c r="I284" s="480"/>
      <c r="J284" s="135" t="str">
        <f ca="1">IF(MOD(ROW()-13,2)=0,IF(ISBLANK(OFFSET(#REF!,INT((ROW()-13)/2),0)),"",OFFSET(#REF!,INT((ROW()-13)/2),0)),IF(ISBLANK(OFFSET('9. METAS'!$U$20,INT((ROW()-14)/2),0)),"",OFFSET('9. METAS'!$U$20,INT((ROW()-14)/2),0)))</f>
        <v/>
      </c>
      <c r="K284" s="136" t="str">
        <f ca="1">IF(MOD(ROW()-13,2)=0,IF(ISBLANK(OFFSET(#REF!,INT((ROW()-13)/2),0)),"",OFFSET(#REF!,INT((ROW()-13)/2),0)),IF(ISBLANK(OFFSET('9. METAS'!$V$20,INT((ROW()-14)/2),0)),"",OFFSET('9. METAS'!$V$20,INT((ROW()-14)/2),0)))</f>
        <v/>
      </c>
      <c r="L284" s="136" t="str">
        <f ca="1">IF(MOD(ROW()-13,2)=0,IF(ISBLANK(OFFSET(#REF!,INT((ROW()-13)/2),0)),"",OFFSET(#REF!,INT((ROW()-13)/2),0)),IF(ISBLANK(OFFSET('9. METAS'!$W$20,INT((ROW()-14)/2),0)),"",OFFSET('9. METAS'!$W$20,INT((ROW()-14)/2),0)))</f>
        <v/>
      </c>
      <c r="M284" s="137" t="str">
        <f ca="1">IF(MOD(ROW()-13,2)=0,IF(ISBLANK(OFFSET(#REF!,INT((ROW()-13)/2),0)),"",OFFSET(#REF!,INT((ROW()-13)/2),0)),IF(ISBLANK(OFFSET('9. METAS'!$X$20,INT((ROW()-14)/2),0)),"",OFFSET('9. METAS'!$X$20,INT((ROW()-14)/2),0)))</f>
        <v/>
      </c>
      <c r="N284" s="537"/>
      <c r="O284" s="508"/>
      <c r="P284" s="539"/>
    </row>
    <row r="285" spans="3:16">
      <c r="C285" s="486" t="str">
        <f ca="1">IF(ISBLANK(OFFSET('5. Pp (3 años)'!$C$46,INT((ROW()-13)/2),0)),"",OFFSET('5. Pp (3 años)'!$C$46,INT((ROW()-13)/2),0))</f>
        <v/>
      </c>
      <c r="D285" s="488" t="str">
        <f ca="1">IF(ISBLANK(OFFSET('5. Pp (3 años)'!$D$46,INT((ROW()-13)/2),0)),"",OFFSET('5. Pp (3 años)'!$D$46,INT((ROW()-13)/2),0))</f>
        <v/>
      </c>
      <c r="E285" s="488" t="str">
        <f ca="1">IF(ISBLANK(OFFSET('5. Pp (3 años)'!$E$46,INT((ROW()-13)/2),0)),"",OFFSET('5. Pp (3 años)'!$E$46,INT((ROW()-13)/2),0))</f>
        <v/>
      </c>
      <c r="F285" s="490" t="str">
        <f ca="1">IF(ISBLANK(OFFSET('5. Pp (3 años)'!$K$46,INT((ROW()-13)/2),0)),"",OFFSET('5. Pp (3 años)'!$K$46,INT((ROW()-13)/2),0))</f>
        <v/>
      </c>
      <c r="G285" s="492" t="str">
        <f ca="1">IF(ISBLANK(OFFSET('5. Pp (3 años)'!$H$46,INT((ROW()-13)/2),0)),"",OFFSET('5. Pp (3 años)'!$H$46,INT((ROW()-13)/2),0))</f>
        <v/>
      </c>
      <c r="H285" s="535" t="str">
        <f ca="1">IF(ISBLANK(OFFSET('9. METAS'!$L$20,INT((ROW()-13)/2),0)),"",OFFSET('9. METAS'!$L$20,INT((ROW()-13)/2),0))</f>
        <v/>
      </c>
      <c r="I285" s="479"/>
      <c r="J285" s="135" t="e">
        <f ca="1">IF(MOD(ROW()-13,2)=0,IF(ISBLANK(OFFSET(#REF!,INT((ROW()-13)/2),0)),"",OFFSET(#REF!,INT((ROW()-13)/2),0)),IF(ISBLANK(OFFSET('9. METAS'!$U$20,INT((ROW()-14)/2),0)),"",OFFSET('9. METAS'!$U$20,INT((ROW()-14)/2),0)))</f>
        <v>#REF!</v>
      </c>
      <c r="K285" s="136" t="e">
        <f ca="1">IF(MOD(ROW()-13,2)=0,IF(ISBLANK(OFFSET(#REF!,INT((ROW()-13)/2),0)),"",OFFSET(#REF!,INT((ROW()-13)/2),0)),IF(ISBLANK(OFFSET('9. METAS'!$V$20,INT((ROW()-14)/2),0)),"",OFFSET('9. METAS'!$V$20,INT((ROW()-14)/2),0)))</f>
        <v>#REF!</v>
      </c>
      <c r="L285" s="136" t="e">
        <f ca="1">IF(MOD(ROW()-13,2)=0,IF(ISBLANK(OFFSET(#REF!,INT((ROW()-13)/2),0)),"",OFFSET(#REF!,INT((ROW()-13)/2),0)),IF(ISBLANK(OFFSET('9. METAS'!$W$20,INT((ROW()-14)/2),0)),"",OFFSET('9. METAS'!$W$20,INT((ROW()-14)/2),0)))</f>
        <v>#REF!</v>
      </c>
      <c r="M285" s="137" t="e">
        <f ca="1">IF(MOD(ROW()-13,2)=0,IF(ISBLANK(OFFSET(#REF!,INT((ROW()-13)/2),0)),"",OFFSET(#REF!,INT((ROW()-13)/2),0)),IF(ISBLANK(OFFSET('9. METAS'!$X$20,INT((ROW()-14)/2),0)),"",OFFSET('9. METAS'!$X$20,INT((ROW()-14)/2),0)))</f>
        <v>#REF!</v>
      </c>
      <c r="N285" s="536" t="str">
        <f t="shared" ref="N285" ca="1" si="268">IFERROR(J285/J286,"ND")</f>
        <v>ND</v>
      </c>
      <c r="O285" s="507" t="str">
        <f t="shared" ref="O285" ca="1" si="269">IFERROR(((J285+K285+L285)/H285),"ND")</f>
        <v>ND</v>
      </c>
      <c r="P285" s="538"/>
    </row>
    <row r="286" spans="3:16">
      <c r="C286" s="498"/>
      <c r="D286" s="488"/>
      <c r="E286" s="488"/>
      <c r="F286" s="490"/>
      <c r="G286" s="492"/>
      <c r="H286" s="535"/>
      <c r="I286" s="480"/>
      <c r="J286" s="135" t="str">
        <f ca="1">IF(MOD(ROW()-13,2)=0,IF(ISBLANK(OFFSET(#REF!,INT((ROW()-13)/2),0)),"",OFFSET(#REF!,INT((ROW()-13)/2),0)),IF(ISBLANK(OFFSET('9. METAS'!$U$20,INT((ROW()-14)/2),0)),"",OFFSET('9. METAS'!$U$20,INT((ROW()-14)/2),0)))</f>
        <v/>
      </c>
      <c r="K286" s="136" t="str">
        <f ca="1">IF(MOD(ROW()-13,2)=0,IF(ISBLANK(OFFSET(#REF!,INT((ROW()-13)/2),0)),"",OFFSET(#REF!,INT((ROW()-13)/2),0)),IF(ISBLANK(OFFSET('9. METAS'!$V$20,INT((ROW()-14)/2),0)),"",OFFSET('9. METAS'!$V$20,INT((ROW()-14)/2),0)))</f>
        <v/>
      </c>
      <c r="L286" s="136" t="str">
        <f ca="1">IF(MOD(ROW()-13,2)=0,IF(ISBLANK(OFFSET(#REF!,INT((ROW()-13)/2),0)),"",OFFSET(#REF!,INT((ROW()-13)/2),0)),IF(ISBLANK(OFFSET('9. METAS'!$W$20,INT((ROW()-14)/2),0)),"",OFFSET('9. METAS'!$W$20,INT((ROW()-14)/2),0)))</f>
        <v/>
      </c>
      <c r="M286" s="137" t="str">
        <f ca="1">IF(MOD(ROW()-13,2)=0,IF(ISBLANK(OFFSET(#REF!,INT((ROW()-13)/2),0)),"",OFFSET(#REF!,INT((ROW()-13)/2),0)),IF(ISBLANK(OFFSET('9. METAS'!$X$20,INT((ROW()-14)/2),0)),"",OFFSET('9. METAS'!$X$20,INT((ROW()-14)/2),0)))</f>
        <v/>
      </c>
      <c r="N286" s="537"/>
      <c r="O286" s="508"/>
      <c r="P286" s="539"/>
    </row>
    <row r="287" spans="3:16">
      <c r="C287" s="486" t="str">
        <f ca="1">IF(ISBLANK(OFFSET('5. Pp (3 años)'!$C$46,INT((ROW()-13)/2),0)),"",OFFSET('5. Pp (3 años)'!$C$46,INT((ROW()-13)/2),0))</f>
        <v/>
      </c>
      <c r="D287" s="488" t="str">
        <f ca="1">IF(ISBLANK(OFFSET('5. Pp (3 años)'!$D$46,INT((ROW()-13)/2),0)),"",OFFSET('5. Pp (3 años)'!$D$46,INT((ROW()-13)/2),0))</f>
        <v/>
      </c>
      <c r="E287" s="488" t="str">
        <f ca="1">IF(ISBLANK(OFFSET('5. Pp (3 años)'!$E$46,INT((ROW()-13)/2),0)),"",OFFSET('5. Pp (3 años)'!$E$46,INT((ROW()-13)/2),0))</f>
        <v/>
      </c>
      <c r="F287" s="490" t="str">
        <f ca="1">IF(ISBLANK(OFFSET('5. Pp (3 años)'!$K$46,INT((ROW()-13)/2),0)),"",OFFSET('5. Pp (3 años)'!$K$46,INT((ROW()-13)/2),0))</f>
        <v/>
      </c>
      <c r="G287" s="492" t="str">
        <f ca="1">IF(ISBLANK(OFFSET('5. Pp (3 años)'!$H$46,INT((ROW()-13)/2),0)),"",OFFSET('5. Pp (3 años)'!$H$46,INT((ROW()-13)/2),0))</f>
        <v/>
      </c>
      <c r="H287" s="535" t="str">
        <f ca="1">IF(ISBLANK(OFFSET('9. METAS'!$L$20,INT((ROW()-13)/2),0)),"",OFFSET('9. METAS'!$L$20,INT((ROW()-13)/2),0))</f>
        <v/>
      </c>
      <c r="I287" s="479"/>
      <c r="J287" s="135" t="e">
        <f ca="1">IF(MOD(ROW()-13,2)=0,IF(ISBLANK(OFFSET(#REF!,INT((ROW()-13)/2),0)),"",OFFSET(#REF!,INT((ROW()-13)/2),0)),IF(ISBLANK(OFFSET('9. METAS'!$U$20,INT((ROW()-14)/2),0)),"",OFFSET('9. METAS'!$U$20,INT((ROW()-14)/2),0)))</f>
        <v>#REF!</v>
      </c>
      <c r="K287" s="136" t="e">
        <f ca="1">IF(MOD(ROW()-13,2)=0,IF(ISBLANK(OFFSET(#REF!,INT((ROW()-13)/2),0)),"",OFFSET(#REF!,INT((ROW()-13)/2),0)),IF(ISBLANK(OFFSET('9. METAS'!$V$20,INT((ROW()-14)/2),0)),"",OFFSET('9. METAS'!$V$20,INT((ROW()-14)/2),0)))</f>
        <v>#REF!</v>
      </c>
      <c r="L287" s="136" t="e">
        <f ca="1">IF(MOD(ROW()-13,2)=0,IF(ISBLANK(OFFSET(#REF!,INT((ROW()-13)/2),0)),"",OFFSET(#REF!,INT((ROW()-13)/2),0)),IF(ISBLANK(OFFSET('9. METAS'!$W$20,INT((ROW()-14)/2),0)),"",OFFSET('9. METAS'!$W$20,INT((ROW()-14)/2),0)))</f>
        <v>#REF!</v>
      </c>
      <c r="M287" s="137" t="e">
        <f ca="1">IF(MOD(ROW()-13,2)=0,IF(ISBLANK(OFFSET(#REF!,INT((ROW()-13)/2),0)),"",OFFSET(#REF!,INT((ROW()-13)/2),0)),IF(ISBLANK(OFFSET('9. METAS'!$X$20,INT((ROW()-14)/2),0)),"",OFFSET('9. METAS'!$X$20,INT((ROW()-14)/2),0)))</f>
        <v>#REF!</v>
      </c>
      <c r="N287" s="536" t="str">
        <f t="shared" ref="N287" ca="1" si="270">IFERROR(J287/J288,"ND")</f>
        <v>ND</v>
      </c>
      <c r="O287" s="507" t="str">
        <f t="shared" ref="O287" ca="1" si="271">IFERROR(((J287+K287+L287)/H287),"ND")</f>
        <v>ND</v>
      </c>
      <c r="P287" s="538"/>
    </row>
    <row r="288" spans="3:16">
      <c r="C288" s="498"/>
      <c r="D288" s="488"/>
      <c r="E288" s="488"/>
      <c r="F288" s="490"/>
      <c r="G288" s="492"/>
      <c r="H288" s="535"/>
      <c r="I288" s="480"/>
      <c r="J288" s="135" t="str">
        <f ca="1">IF(MOD(ROW()-13,2)=0,IF(ISBLANK(OFFSET(#REF!,INT((ROW()-13)/2),0)),"",OFFSET(#REF!,INT((ROW()-13)/2),0)),IF(ISBLANK(OFFSET('9. METAS'!$U$20,INT((ROW()-14)/2),0)),"",OFFSET('9. METAS'!$U$20,INT((ROW()-14)/2),0)))</f>
        <v/>
      </c>
      <c r="K288" s="136" t="str">
        <f ca="1">IF(MOD(ROW()-13,2)=0,IF(ISBLANK(OFFSET(#REF!,INT((ROW()-13)/2),0)),"",OFFSET(#REF!,INT((ROW()-13)/2),0)),IF(ISBLANK(OFFSET('9. METAS'!$V$20,INT((ROW()-14)/2),0)),"",OFFSET('9. METAS'!$V$20,INT((ROW()-14)/2),0)))</f>
        <v/>
      </c>
      <c r="L288" s="136" t="str">
        <f ca="1">IF(MOD(ROW()-13,2)=0,IF(ISBLANK(OFFSET(#REF!,INT((ROW()-13)/2),0)),"",OFFSET(#REF!,INT((ROW()-13)/2),0)),IF(ISBLANK(OFFSET('9. METAS'!$W$20,INT((ROW()-14)/2),0)),"",OFFSET('9. METAS'!$W$20,INT((ROW()-14)/2),0)))</f>
        <v/>
      </c>
      <c r="M288" s="137" t="str">
        <f ca="1">IF(MOD(ROW()-13,2)=0,IF(ISBLANK(OFFSET(#REF!,INT((ROW()-13)/2),0)),"",OFFSET(#REF!,INT((ROW()-13)/2),0)),IF(ISBLANK(OFFSET('9. METAS'!$X$20,INT((ROW()-14)/2),0)),"",OFFSET('9. METAS'!$X$20,INT((ROW()-14)/2),0)))</f>
        <v/>
      </c>
      <c r="N288" s="537"/>
      <c r="O288" s="508"/>
      <c r="P288" s="539"/>
    </row>
    <row r="289" spans="3:16">
      <c r="C289" s="486" t="str">
        <f ca="1">IF(ISBLANK(OFFSET('5. Pp (3 años)'!$C$46,INT((ROW()-13)/2),0)),"",OFFSET('5. Pp (3 años)'!$C$46,INT((ROW()-13)/2),0))</f>
        <v/>
      </c>
      <c r="D289" s="488" t="str">
        <f ca="1">IF(ISBLANK(OFFSET('5. Pp (3 años)'!$D$46,INT((ROW()-13)/2),0)),"",OFFSET('5. Pp (3 años)'!$D$46,INT((ROW()-13)/2),0))</f>
        <v/>
      </c>
      <c r="E289" s="488" t="str">
        <f ca="1">IF(ISBLANK(OFFSET('5. Pp (3 años)'!$E$46,INT((ROW()-13)/2),0)),"",OFFSET('5. Pp (3 años)'!$E$46,INT((ROW()-13)/2),0))</f>
        <v/>
      </c>
      <c r="F289" s="490" t="str">
        <f ca="1">IF(ISBLANK(OFFSET('5. Pp (3 años)'!$K$46,INT((ROW()-13)/2),0)),"",OFFSET('5. Pp (3 años)'!$K$46,INT((ROW()-13)/2),0))</f>
        <v/>
      </c>
      <c r="G289" s="492" t="str">
        <f ca="1">IF(ISBLANK(OFFSET('5. Pp (3 años)'!$H$46,INT((ROW()-13)/2),0)),"",OFFSET('5. Pp (3 años)'!$H$46,INT((ROW()-13)/2),0))</f>
        <v/>
      </c>
      <c r="H289" s="535" t="str">
        <f ca="1">IF(ISBLANK(OFFSET('9. METAS'!$L$20,INT((ROW()-13)/2),0)),"",OFFSET('9. METAS'!$L$20,INT((ROW()-13)/2),0))</f>
        <v/>
      </c>
      <c r="I289" s="479"/>
      <c r="J289" s="135" t="e">
        <f ca="1">IF(MOD(ROW()-13,2)=0,IF(ISBLANK(OFFSET(#REF!,INT((ROW()-13)/2),0)),"",OFFSET(#REF!,INT((ROW()-13)/2),0)),IF(ISBLANK(OFFSET('9. METAS'!$U$20,INT((ROW()-14)/2),0)),"",OFFSET('9. METAS'!$U$20,INT((ROW()-14)/2),0)))</f>
        <v>#REF!</v>
      </c>
      <c r="K289" s="136" t="e">
        <f ca="1">IF(MOD(ROW()-13,2)=0,IF(ISBLANK(OFFSET(#REF!,INT((ROW()-13)/2),0)),"",OFFSET(#REF!,INT((ROW()-13)/2),0)),IF(ISBLANK(OFFSET('9. METAS'!$V$20,INT((ROW()-14)/2),0)),"",OFFSET('9. METAS'!$V$20,INT((ROW()-14)/2),0)))</f>
        <v>#REF!</v>
      </c>
      <c r="L289" s="136" t="e">
        <f ca="1">IF(MOD(ROW()-13,2)=0,IF(ISBLANK(OFFSET(#REF!,INT((ROW()-13)/2),0)),"",OFFSET(#REF!,INT((ROW()-13)/2),0)),IF(ISBLANK(OFFSET('9. METAS'!$W$20,INT((ROW()-14)/2),0)),"",OFFSET('9. METAS'!$W$20,INT((ROW()-14)/2),0)))</f>
        <v>#REF!</v>
      </c>
      <c r="M289" s="137" t="e">
        <f ca="1">IF(MOD(ROW()-13,2)=0,IF(ISBLANK(OFFSET(#REF!,INT((ROW()-13)/2),0)),"",OFFSET(#REF!,INT((ROW()-13)/2),0)),IF(ISBLANK(OFFSET('9. METAS'!$X$20,INT((ROW()-14)/2),0)),"",OFFSET('9. METAS'!$X$20,INT((ROW()-14)/2),0)))</f>
        <v>#REF!</v>
      </c>
      <c r="N289" s="536" t="str">
        <f t="shared" ref="N289" ca="1" si="272">IFERROR(J289/J290,"ND")</f>
        <v>ND</v>
      </c>
      <c r="O289" s="507" t="str">
        <f t="shared" ref="O289" ca="1" si="273">IFERROR(((J289+K289+L289)/H289),"ND")</f>
        <v>ND</v>
      </c>
      <c r="P289" s="538"/>
    </row>
    <row r="290" spans="3:16">
      <c r="C290" s="498"/>
      <c r="D290" s="488"/>
      <c r="E290" s="488"/>
      <c r="F290" s="490"/>
      <c r="G290" s="492"/>
      <c r="H290" s="535"/>
      <c r="I290" s="480"/>
      <c r="J290" s="135" t="str">
        <f ca="1">IF(MOD(ROW()-13,2)=0,IF(ISBLANK(OFFSET(#REF!,INT((ROW()-13)/2),0)),"",OFFSET(#REF!,INT((ROW()-13)/2),0)),IF(ISBLANK(OFFSET('9. METAS'!$U$20,INT((ROW()-14)/2),0)),"",OFFSET('9. METAS'!$U$20,INT((ROW()-14)/2),0)))</f>
        <v/>
      </c>
      <c r="K290" s="136" t="str">
        <f ca="1">IF(MOD(ROW()-13,2)=0,IF(ISBLANK(OFFSET(#REF!,INT((ROW()-13)/2),0)),"",OFFSET(#REF!,INT((ROW()-13)/2),0)),IF(ISBLANK(OFFSET('9. METAS'!$V$20,INT((ROW()-14)/2),0)),"",OFFSET('9. METAS'!$V$20,INT((ROW()-14)/2),0)))</f>
        <v/>
      </c>
      <c r="L290" s="136" t="str">
        <f ca="1">IF(MOD(ROW()-13,2)=0,IF(ISBLANK(OFFSET(#REF!,INT((ROW()-13)/2),0)),"",OFFSET(#REF!,INT((ROW()-13)/2),0)),IF(ISBLANK(OFFSET('9. METAS'!$W$20,INT((ROW()-14)/2),0)),"",OFFSET('9. METAS'!$W$20,INT((ROW()-14)/2),0)))</f>
        <v/>
      </c>
      <c r="M290" s="137" t="str">
        <f ca="1">IF(MOD(ROW()-13,2)=0,IF(ISBLANK(OFFSET(#REF!,INT((ROW()-13)/2),0)),"",OFFSET(#REF!,INT((ROW()-13)/2),0)),IF(ISBLANK(OFFSET('9. METAS'!$X$20,INT((ROW()-14)/2),0)),"",OFFSET('9. METAS'!$X$20,INT((ROW()-14)/2),0)))</f>
        <v/>
      </c>
      <c r="N290" s="537"/>
      <c r="O290" s="508"/>
      <c r="P290" s="539"/>
    </row>
    <row r="291" spans="3:16">
      <c r="C291" s="486" t="str">
        <f ca="1">IF(ISBLANK(OFFSET('5. Pp (3 años)'!$C$46,INT((ROW()-13)/2),0)),"",OFFSET('5. Pp (3 años)'!$C$46,INT((ROW()-13)/2),0))</f>
        <v/>
      </c>
      <c r="D291" s="488" t="str">
        <f ca="1">IF(ISBLANK(OFFSET('5. Pp (3 años)'!$D$46,INT((ROW()-13)/2),0)),"",OFFSET('5. Pp (3 años)'!$D$46,INT((ROW()-13)/2),0))</f>
        <v/>
      </c>
      <c r="E291" s="488" t="str">
        <f ca="1">IF(ISBLANK(OFFSET('5. Pp (3 años)'!$E$46,INT((ROW()-13)/2),0)),"",OFFSET('5. Pp (3 años)'!$E$46,INT((ROW()-13)/2),0))</f>
        <v/>
      </c>
      <c r="F291" s="490" t="str">
        <f ca="1">IF(ISBLANK(OFFSET('5. Pp (3 años)'!$K$46,INT((ROW()-13)/2),0)),"",OFFSET('5. Pp (3 años)'!$K$46,INT((ROW()-13)/2),0))</f>
        <v/>
      </c>
      <c r="G291" s="492" t="str">
        <f ca="1">IF(ISBLANK(OFFSET('5. Pp (3 años)'!$H$46,INT((ROW()-13)/2),0)),"",OFFSET('5. Pp (3 años)'!$H$46,INT((ROW()-13)/2),0))</f>
        <v/>
      </c>
      <c r="H291" s="535" t="str">
        <f ca="1">IF(ISBLANK(OFFSET('9. METAS'!$L$20,INT((ROW()-13)/2),0)),"",OFFSET('9. METAS'!$L$20,INT((ROW()-13)/2),0))</f>
        <v/>
      </c>
      <c r="I291" s="479"/>
      <c r="J291" s="135" t="e">
        <f ca="1">IF(MOD(ROW()-13,2)=0,IF(ISBLANK(OFFSET(#REF!,INT((ROW()-13)/2),0)),"",OFFSET(#REF!,INT((ROW()-13)/2),0)),IF(ISBLANK(OFFSET('9. METAS'!$U$20,INT((ROW()-14)/2),0)),"",OFFSET('9. METAS'!$U$20,INT((ROW()-14)/2),0)))</f>
        <v>#REF!</v>
      </c>
      <c r="K291" s="136" t="e">
        <f ca="1">IF(MOD(ROW()-13,2)=0,IF(ISBLANK(OFFSET(#REF!,INT((ROW()-13)/2),0)),"",OFFSET(#REF!,INT((ROW()-13)/2),0)),IF(ISBLANK(OFFSET('9. METAS'!$V$20,INT((ROW()-14)/2),0)),"",OFFSET('9. METAS'!$V$20,INT((ROW()-14)/2),0)))</f>
        <v>#REF!</v>
      </c>
      <c r="L291" s="136" t="e">
        <f ca="1">IF(MOD(ROW()-13,2)=0,IF(ISBLANK(OFFSET(#REF!,INT((ROW()-13)/2),0)),"",OFFSET(#REF!,INT((ROW()-13)/2),0)),IF(ISBLANK(OFFSET('9. METAS'!$W$20,INT((ROW()-14)/2),0)),"",OFFSET('9. METAS'!$W$20,INT((ROW()-14)/2),0)))</f>
        <v>#REF!</v>
      </c>
      <c r="M291" s="137" t="e">
        <f ca="1">IF(MOD(ROW()-13,2)=0,IF(ISBLANK(OFFSET(#REF!,INT((ROW()-13)/2),0)),"",OFFSET(#REF!,INT((ROW()-13)/2),0)),IF(ISBLANK(OFFSET('9. METAS'!$X$20,INT((ROW()-14)/2),0)),"",OFFSET('9. METAS'!$X$20,INT((ROW()-14)/2),0)))</f>
        <v>#REF!</v>
      </c>
      <c r="N291" s="536" t="str">
        <f t="shared" ref="N291" ca="1" si="274">IFERROR(J291/J292,"ND")</f>
        <v>ND</v>
      </c>
      <c r="O291" s="507" t="str">
        <f t="shared" ref="O291" ca="1" si="275">IFERROR(((J291+K291+L291)/H291),"ND")</f>
        <v>ND</v>
      </c>
      <c r="P291" s="538"/>
    </row>
    <row r="292" spans="3:16">
      <c r="C292" s="498"/>
      <c r="D292" s="488"/>
      <c r="E292" s="488"/>
      <c r="F292" s="490"/>
      <c r="G292" s="492"/>
      <c r="H292" s="535"/>
      <c r="I292" s="480"/>
      <c r="J292" s="135" t="str">
        <f ca="1">IF(MOD(ROW()-13,2)=0,IF(ISBLANK(OFFSET(#REF!,INT((ROW()-13)/2),0)),"",OFFSET(#REF!,INT((ROW()-13)/2),0)),IF(ISBLANK(OFFSET('9. METAS'!$U$20,INT((ROW()-14)/2),0)),"",OFFSET('9. METAS'!$U$20,INT((ROW()-14)/2),0)))</f>
        <v/>
      </c>
      <c r="K292" s="136" t="str">
        <f ca="1">IF(MOD(ROW()-13,2)=0,IF(ISBLANK(OFFSET(#REF!,INT((ROW()-13)/2),0)),"",OFFSET(#REF!,INT((ROW()-13)/2),0)),IF(ISBLANK(OFFSET('9. METAS'!$V$20,INT((ROW()-14)/2),0)),"",OFFSET('9. METAS'!$V$20,INT((ROW()-14)/2),0)))</f>
        <v/>
      </c>
      <c r="L292" s="136" t="str">
        <f ca="1">IF(MOD(ROW()-13,2)=0,IF(ISBLANK(OFFSET(#REF!,INT((ROW()-13)/2),0)),"",OFFSET(#REF!,INT((ROW()-13)/2),0)),IF(ISBLANK(OFFSET('9. METAS'!$W$20,INT((ROW()-14)/2),0)),"",OFFSET('9. METAS'!$W$20,INT((ROW()-14)/2),0)))</f>
        <v/>
      </c>
      <c r="M292" s="137" t="str">
        <f ca="1">IF(MOD(ROW()-13,2)=0,IF(ISBLANK(OFFSET(#REF!,INT((ROW()-13)/2),0)),"",OFFSET(#REF!,INT((ROW()-13)/2),0)),IF(ISBLANK(OFFSET('9. METAS'!$X$20,INT((ROW()-14)/2),0)),"",OFFSET('9. METAS'!$X$20,INT((ROW()-14)/2),0)))</f>
        <v/>
      </c>
      <c r="N292" s="537"/>
      <c r="O292" s="508"/>
      <c r="P292" s="539"/>
    </row>
    <row r="293" spans="3:16">
      <c r="C293" s="486" t="str">
        <f ca="1">IF(ISBLANK(OFFSET('5. Pp (3 años)'!$C$46,INT((ROW()-13)/2),0)),"",OFFSET('5. Pp (3 años)'!$C$46,INT((ROW()-13)/2),0))</f>
        <v/>
      </c>
      <c r="D293" s="488" t="str">
        <f ca="1">IF(ISBLANK(OFFSET('5. Pp (3 años)'!$D$46,INT((ROW()-13)/2),0)),"",OFFSET('5. Pp (3 años)'!$D$46,INT((ROW()-13)/2),0))</f>
        <v/>
      </c>
      <c r="E293" s="488" t="str">
        <f ca="1">IF(ISBLANK(OFFSET('5. Pp (3 años)'!$E$46,INT((ROW()-13)/2),0)),"",OFFSET('5. Pp (3 años)'!$E$46,INT((ROW()-13)/2),0))</f>
        <v/>
      </c>
      <c r="F293" s="490" t="str">
        <f ca="1">IF(ISBLANK(OFFSET('5. Pp (3 años)'!$K$46,INT((ROW()-13)/2),0)),"",OFFSET('5. Pp (3 años)'!$K$46,INT((ROW()-13)/2),0))</f>
        <v/>
      </c>
      <c r="G293" s="492" t="str">
        <f ca="1">IF(ISBLANK(OFFSET('5. Pp (3 años)'!$H$46,INT((ROW()-13)/2),0)),"",OFFSET('5. Pp (3 años)'!$H$46,INT((ROW()-13)/2),0))</f>
        <v/>
      </c>
      <c r="H293" s="535" t="str">
        <f ca="1">IF(ISBLANK(OFFSET('9. METAS'!$L$20,INT((ROW()-13)/2),0)),"",OFFSET('9. METAS'!$L$20,INT((ROW()-13)/2),0))</f>
        <v/>
      </c>
      <c r="I293" s="479"/>
      <c r="J293" s="135" t="e">
        <f ca="1">IF(MOD(ROW()-13,2)=0,IF(ISBLANK(OFFSET(#REF!,INT((ROW()-13)/2),0)),"",OFFSET(#REF!,INT((ROW()-13)/2),0)),IF(ISBLANK(OFFSET('9. METAS'!$U$20,INT((ROW()-14)/2),0)),"",OFFSET('9. METAS'!$U$20,INT((ROW()-14)/2),0)))</f>
        <v>#REF!</v>
      </c>
      <c r="K293" s="136" t="e">
        <f ca="1">IF(MOD(ROW()-13,2)=0,IF(ISBLANK(OFFSET(#REF!,INT((ROW()-13)/2),0)),"",OFFSET(#REF!,INT((ROW()-13)/2),0)),IF(ISBLANK(OFFSET('9. METAS'!$V$20,INT((ROW()-14)/2),0)),"",OFFSET('9. METAS'!$V$20,INT((ROW()-14)/2),0)))</f>
        <v>#REF!</v>
      </c>
      <c r="L293" s="136" t="e">
        <f ca="1">IF(MOD(ROW()-13,2)=0,IF(ISBLANK(OFFSET(#REF!,INT((ROW()-13)/2),0)),"",OFFSET(#REF!,INT((ROW()-13)/2),0)),IF(ISBLANK(OFFSET('9. METAS'!$W$20,INT((ROW()-14)/2),0)),"",OFFSET('9. METAS'!$W$20,INT((ROW()-14)/2),0)))</f>
        <v>#REF!</v>
      </c>
      <c r="M293" s="137" t="e">
        <f ca="1">IF(MOD(ROW()-13,2)=0,IF(ISBLANK(OFFSET(#REF!,INT((ROW()-13)/2),0)),"",OFFSET(#REF!,INT((ROW()-13)/2),0)),IF(ISBLANK(OFFSET('9. METAS'!$X$20,INT((ROW()-14)/2),0)),"",OFFSET('9. METAS'!$X$20,INT((ROW()-14)/2),0)))</f>
        <v>#REF!</v>
      </c>
      <c r="N293" s="536" t="str">
        <f t="shared" ref="N293" ca="1" si="276">IFERROR(J293/J294,"ND")</f>
        <v>ND</v>
      </c>
      <c r="O293" s="507" t="str">
        <f t="shared" ref="O293" ca="1" si="277">IFERROR(((J293+K293+L293)/H293),"ND")</f>
        <v>ND</v>
      </c>
      <c r="P293" s="538"/>
    </row>
    <row r="294" spans="3:16">
      <c r="C294" s="498"/>
      <c r="D294" s="488"/>
      <c r="E294" s="488"/>
      <c r="F294" s="490"/>
      <c r="G294" s="492"/>
      <c r="H294" s="535"/>
      <c r="I294" s="480"/>
      <c r="J294" s="135" t="str">
        <f ca="1">IF(MOD(ROW()-13,2)=0,IF(ISBLANK(OFFSET(#REF!,INT((ROW()-13)/2),0)),"",OFFSET(#REF!,INT((ROW()-13)/2),0)),IF(ISBLANK(OFFSET('9. METAS'!$U$20,INT((ROW()-14)/2),0)),"",OFFSET('9. METAS'!$U$20,INT((ROW()-14)/2),0)))</f>
        <v/>
      </c>
      <c r="K294" s="136" t="str">
        <f ca="1">IF(MOD(ROW()-13,2)=0,IF(ISBLANK(OFFSET(#REF!,INT((ROW()-13)/2),0)),"",OFFSET(#REF!,INT((ROW()-13)/2),0)),IF(ISBLANK(OFFSET('9. METAS'!$V$20,INT((ROW()-14)/2),0)),"",OFFSET('9. METAS'!$V$20,INT((ROW()-14)/2),0)))</f>
        <v/>
      </c>
      <c r="L294" s="136" t="str">
        <f ca="1">IF(MOD(ROW()-13,2)=0,IF(ISBLANK(OFFSET(#REF!,INT((ROW()-13)/2),0)),"",OFFSET(#REF!,INT((ROW()-13)/2),0)),IF(ISBLANK(OFFSET('9. METAS'!$W$20,INT((ROW()-14)/2),0)),"",OFFSET('9. METAS'!$W$20,INT((ROW()-14)/2),0)))</f>
        <v/>
      </c>
      <c r="M294" s="137" t="str">
        <f ca="1">IF(MOD(ROW()-13,2)=0,IF(ISBLANK(OFFSET(#REF!,INT((ROW()-13)/2),0)),"",OFFSET(#REF!,INT((ROW()-13)/2),0)),IF(ISBLANK(OFFSET('9. METAS'!$X$20,INT((ROW()-14)/2),0)),"",OFFSET('9. METAS'!$X$20,INT((ROW()-14)/2),0)))</f>
        <v/>
      </c>
      <c r="N294" s="537"/>
      <c r="O294" s="508"/>
      <c r="P294" s="539"/>
    </row>
    <row r="295" spans="3:16">
      <c r="C295" s="486" t="str">
        <f ca="1">IF(ISBLANK(OFFSET('5. Pp (3 años)'!$C$46,INT((ROW()-13)/2),0)),"",OFFSET('5. Pp (3 años)'!$C$46,INT((ROW()-13)/2),0))</f>
        <v/>
      </c>
      <c r="D295" s="488" t="str">
        <f ca="1">IF(ISBLANK(OFFSET('5. Pp (3 años)'!$D$46,INT((ROW()-13)/2),0)),"",OFFSET('5. Pp (3 años)'!$D$46,INT((ROW()-13)/2),0))</f>
        <v/>
      </c>
      <c r="E295" s="488" t="str">
        <f ca="1">IF(ISBLANK(OFFSET('5. Pp (3 años)'!$E$46,INT((ROW()-13)/2),0)),"",OFFSET('5. Pp (3 años)'!$E$46,INT((ROW()-13)/2),0))</f>
        <v/>
      </c>
      <c r="F295" s="490" t="str">
        <f ca="1">IF(ISBLANK(OFFSET('5. Pp (3 años)'!$K$46,INT((ROW()-13)/2),0)),"",OFFSET('5. Pp (3 años)'!$K$46,INT((ROW()-13)/2),0))</f>
        <v/>
      </c>
      <c r="G295" s="492" t="str">
        <f ca="1">IF(ISBLANK(OFFSET('5. Pp (3 años)'!$H$46,INT((ROW()-13)/2),0)),"",OFFSET('5. Pp (3 años)'!$H$46,INT((ROW()-13)/2),0))</f>
        <v/>
      </c>
      <c r="H295" s="535" t="str">
        <f ca="1">IF(ISBLANK(OFFSET('9. METAS'!$L$20,INT((ROW()-13)/2),0)),"",OFFSET('9. METAS'!$L$20,INT((ROW()-13)/2),0))</f>
        <v/>
      </c>
      <c r="I295" s="479"/>
      <c r="J295" s="135" t="e">
        <f ca="1">IF(MOD(ROW()-13,2)=0,IF(ISBLANK(OFFSET(#REF!,INT((ROW()-13)/2),0)),"",OFFSET(#REF!,INT((ROW()-13)/2),0)),IF(ISBLANK(OFFSET('9. METAS'!$U$20,INT((ROW()-14)/2),0)),"",OFFSET('9. METAS'!$U$20,INT((ROW()-14)/2),0)))</f>
        <v>#REF!</v>
      </c>
      <c r="K295" s="136" t="e">
        <f ca="1">IF(MOD(ROW()-13,2)=0,IF(ISBLANK(OFFSET(#REF!,INT((ROW()-13)/2),0)),"",OFFSET(#REF!,INT((ROW()-13)/2),0)),IF(ISBLANK(OFFSET('9. METAS'!$V$20,INT((ROW()-14)/2),0)),"",OFFSET('9. METAS'!$V$20,INT((ROW()-14)/2),0)))</f>
        <v>#REF!</v>
      </c>
      <c r="L295" s="136" t="e">
        <f ca="1">IF(MOD(ROW()-13,2)=0,IF(ISBLANK(OFFSET(#REF!,INT((ROW()-13)/2),0)),"",OFFSET(#REF!,INT((ROW()-13)/2),0)),IF(ISBLANK(OFFSET('9. METAS'!$W$20,INT((ROW()-14)/2),0)),"",OFFSET('9. METAS'!$W$20,INT((ROW()-14)/2),0)))</f>
        <v>#REF!</v>
      </c>
      <c r="M295" s="137" t="e">
        <f ca="1">IF(MOD(ROW()-13,2)=0,IF(ISBLANK(OFFSET(#REF!,INT((ROW()-13)/2),0)),"",OFFSET(#REF!,INT((ROW()-13)/2),0)),IF(ISBLANK(OFFSET('9. METAS'!$X$20,INT((ROW()-14)/2),0)),"",OFFSET('9. METAS'!$X$20,INT((ROW()-14)/2),0)))</f>
        <v>#REF!</v>
      </c>
      <c r="N295" s="536" t="str">
        <f t="shared" ref="N295" ca="1" si="278">IFERROR(J295/J296,"ND")</f>
        <v>ND</v>
      </c>
      <c r="O295" s="507" t="str">
        <f t="shared" ref="O295" ca="1" si="279">IFERROR(((J295+K295+L295)/H295),"ND")</f>
        <v>ND</v>
      </c>
      <c r="P295" s="538"/>
    </row>
    <row r="296" spans="3:16">
      <c r="C296" s="498"/>
      <c r="D296" s="488"/>
      <c r="E296" s="488"/>
      <c r="F296" s="490"/>
      <c r="G296" s="492"/>
      <c r="H296" s="535"/>
      <c r="I296" s="480"/>
      <c r="J296" s="135" t="str">
        <f ca="1">IF(MOD(ROW()-13,2)=0,IF(ISBLANK(OFFSET(#REF!,INT((ROW()-13)/2),0)),"",OFFSET(#REF!,INT((ROW()-13)/2),0)),IF(ISBLANK(OFFSET('9. METAS'!$U$20,INT((ROW()-14)/2),0)),"",OFFSET('9. METAS'!$U$20,INT((ROW()-14)/2),0)))</f>
        <v/>
      </c>
      <c r="K296" s="136" t="str">
        <f ca="1">IF(MOD(ROW()-13,2)=0,IF(ISBLANK(OFFSET(#REF!,INT((ROW()-13)/2),0)),"",OFFSET(#REF!,INT((ROW()-13)/2),0)),IF(ISBLANK(OFFSET('9. METAS'!$V$20,INT((ROW()-14)/2),0)),"",OFFSET('9. METAS'!$V$20,INT((ROW()-14)/2),0)))</f>
        <v/>
      </c>
      <c r="L296" s="136" t="str">
        <f ca="1">IF(MOD(ROW()-13,2)=0,IF(ISBLANK(OFFSET(#REF!,INT((ROW()-13)/2),0)),"",OFFSET(#REF!,INT((ROW()-13)/2),0)),IF(ISBLANK(OFFSET('9. METAS'!$W$20,INT((ROW()-14)/2),0)),"",OFFSET('9. METAS'!$W$20,INT((ROW()-14)/2),0)))</f>
        <v/>
      </c>
      <c r="M296" s="137" t="str">
        <f ca="1">IF(MOD(ROW()-13,2)=0,IF(ISBLANK(OFFSET(#REF!,INT((ROW()-13)/2),0)),"",OFFSET(#REF!,INT((ROW()-13)/2),0)),IF(ISBLANK(OFFSET('9. METAS'!$X$20,INT((ROW()-14)/2),0)),"",OFFSET('9. METAS'!$X$20,INT((ROW()-14)/2),0)))</f>
        <v/>
      </c>
      <c r="N296" s="537"/>
      <c r="O296" s="508"/>
      <c r="P296" s="539"/>
    </row>
    <row r="297" spans="3:16">
      <c r="C297" s="486" t="str">
        <f ca="1">IF(ISBLANK(OFFSET('5. Pp (3 años)'!$C$46,INT((ROW()-13)/2),0)),"",OFFSET('5. Pp (3 años)'!$C$46,INT((ROW()-13)/2),0))</f>
        <v/>
      </c>
      <c r="D297" s="488" t="str">
        <f ca="1">IF(ISBLANK(OFFSET('5. Pp (3 años)'!$D$46,INT((ROW()-13)/2),0)),"",OFFSET('5. Pp (3 años)'!$D$46,INT((ROW()-13)/2),0))</f>
        <v/>
      </c>
      <c r="E297" s="488" t="str">
        <f ca="1">IF(ISBLANK(OFFSET('5. Pp (3 años)'!$E$46,INT((ROW()-13)/2),0)),"",OFFSET('5. Pp (3 años)'!$E$46,INT((ROW()-13)/2),0))</f>
        <v/>
      </c>
      <c r="F297" s="490" t="str">
        <f ca="1">IF(ISBLANK(OFFSET('5. Pp (3 años)'!$K$46,INT((ROW()-13)/2),0)),"",OFFSET('5. Pp (3 años)'!$K$46,INT((ROW()-13)/2),0))</f>
        <v/>
      </c>
      <c r="G297" s="492" t="str">
        <f ca="1">IF(ISBLANK(OFFSET('5. Pp (3 años)'!$H$46,INT((ROW()-13)/2),0)),"",OFFSET('5. Pp (3 años)'!$H$46,INT((ROW()-13)/2),0))</f>
        <v/>
      </c>
      <c r="H297" s="535" t="str">
        <f ca="1">IF(ISBLANK(OFFSET('9. METAS'!$L$20,INT((ROW()-13)/2),0)),"",OFFSET('9. METAS'!$L$20,INT((ROW()-13)/2),0))</f>
        <v/>
      </c>
      <c r="I297" s="479"/>
      <c r="J297" s="135" t="e">
        <f ca="1">IF(MOD(ROW()-13,2)=0,IF(ISBLANK(OFFSET(#REF!,INT((ROW()-13)/2),0)),"",OFFSET(#REF!,INT((ROW()-13)/2),0)),IF(ISBLANK(OFFSET('9. METAS'!$U$20,INT((ROW()-14)/2),0)),"",OFFSET('9. METAS'!$U$20,INT((ROW()-14)/2),0)))</f>
        <v>#REF!</v>
      </c>
      <c r="K297" s="136" t="e">
        <f ca="1">IF(MOD(ROW()-13,2)=0,IF(ISBLANK(OFFSET(#REF!,INT((ROW()-13)/2),0)),"",OFFSET(#REF!,INT((ROW()-13)/2),0)),IF(ISBLANK(OFFSET('9. METAS'!$V$20,INT((ROW()-14)/2),0)),"",OFFSET('9. METAS'!$V$20,INT((ROW()-14)/2),0)))</f>
        <v>#REF!</v>
      </c>
      <c r="L297" s="136" t="e">
        <f ca="1">IF(MOD(ROW()-13,2)=0,IF(ISBLANK(OFFSET(#REF!,INT((ROW()-13)/2),0)),"",OFFSET(#REF!,INT((ROW()-13)/2),0)),IF(ISBLANK(OFFSET('9. METAS'!$W$20,INT((ROW()-14)/2),0)),"",OFFSET('9. METAS'!$W$20,INT((ROW()-14)/2),0)))</f>
        <v>#REF!</v>
      </c>
      <c r="M297" s="137" t="e">
        <f ca="1">IF(MOD(ROW()-13,2)=0,IF(ISBLANK(OFFSET(#REF!,INT((ROW()-13)/2),0)),"",OFFSET(#REF!,INT((ROW()-13)/2),0)),IF(ISBLANK(OFFSET('9. METAS'!$X$20,INT((ROW()-14)/2),0)),"",OFFSET('9. METAS'!$X$20,INT((ROW()-14)/2),0)))</f>
        <v>#REF!</v>
      </c>
      <c r="N297" s="536" t="str">
        <f t="shared" ref="N297" ca="1" si="280">IFERROR(J297/J298,"ND")</f>
        <v>ND</v>
      </c>
      <c r="O297" s="507" t="str">
        <f t="shared" ref="O297" ca="1" si="281">IFERROR(((J297+K297+L297)/H297),"ND")</f>
        <v>ND</v>
      </c>
      <c r="P297" s="538"/>
    </row>
    <row r="298" spans="3:16">
      <c r="C298" s="498"/>
      <c r="D298" s="488"/>
      <c r="E298" s="488"/>
      <c r="F298" s="490"/>
      <c r="G298" s="492"/>
      <c r="H298" s="535"/>
      <c r="I298" s="480"/>
      <c r="J298" s="135" t="str">
        <f ca="1">IF(MOD(ROW()-13,2)=0,IF(ISBLANK(OFFSET(#REF!,INT((ROW()-13)/2),0)),"",OFFSET(#REF!,INT((ROW()-13)/2),0)),IF(ISBLANK(OFFSET('9. METAS'!$U$20,INT((ROW()-14)/2),0)),"",OFFSET('9. METAS'!$U$20,INT((ROW()-14)/2),0)))</f>
        <v/>
      </c>
      <c r="K298" s="136" t="str">
        <f ca="1">IF(MOD(ROW()-13,2)=0,IF(ISBLANK(OFFSET(#REF!,INT((ROW()-13)/2),0)),"",OFFSET(#REF!,INT((ROW()-13)/2),0)),IF(ISBLANK(OFFSET('9. METAS'!$V$20,INT((ROW()-14)/2),0)),"",OFFSET('9. METAS'!$V$20,INT((ROW()-14)/2),0)))</f>
        <v/>
      </c>
      <c r="L298" s="136" t="str">
        <f ca="1">IF(MOD(ROW()-13,2)=0,IF(ISBLANK(OFFSET(#REF!,INT((ROW()-13)/2),0)),"",OFFSET(#REF!,INT((ROW()-13)/2),0)),IF(ISBLANK(OFFSET('9. METAS'!$W$20,INT((ROW()-14)/2),0)),"",OFFSET('9. METAS'!$W$20,INT((ROW()-14)/2),0)))</f>
        <v/>
      </c>
      <c r="M298" s="137" t="str">
        <f ca="1">IF(MOD(ROW()-13,2)=0,IF(ISBLANK(OFFSET(#REF!,INT((ROW()-13)/2),0)),"",OFFSET(#REF!,INT((ROW()-13)/2),0)),IF(ISBLANK(OFFSET('9. METAS'!$X$20,INT((ROW()-14)/2),0)),"",OFFSET('9. METAS'!$X$20,INT((ROW()-14)/2),0)))</f>
        <v/>
      </c>
      <c r="N298" s="537"/>
      <c r="O298" s="508"/>
      <c r="P298" s="539"/>
    </row>
    <row r="299" spans="3:16">
      <c r="C299" s="486" t="str">
        <f ca="1">IF(ISBLANK(OFFSET('5. Pp (3 años)'!$C$46,INT((ROW()-13)/2),0)),"",OFFSET('5. Pp (3 años)'!$C$46,INT((ROW()-13)/2),0))</f>
        <v/>
      </c>
      <c r="D299" s="488" t="str">
        <f ca="1">IF(ISBLANK(OFFSET('5. Pp (3 años)'!$D$46,INT((ROW()-13)/2),0)),"",OFFSET('5. Pp (3 años)'!$D$46,INT((ROW()-13)/2),0))</f>
        <v/>
      </c>
      <c r="E299" s="488" t="str">
        <f ca="1">IF(ISBLANK(OFFSET('5. Pp (3 años)'!$E$46,INT((ROW()-13)/2),0)),"",OFFSET('5. Pp (3 años)'!$E$46,INT((ROW()-13)/2),0))</f>
        <v/>
      </c>
      <c r="F299" s="490" t="str">
        <f ca="1">IF(ISBLANK(OFFSET('5. Pp (3 años)'!$K$46,INT((ROW()-13)/2),0)),"",OFFSET('5. Pp (3 años)'!$K$46,INT((ROW()-13)/2),0))</f>
        <v/>
      </c>
      <c r="G299" s="492" t="str">
        <f ca="1">IF(ISBLANK(OFFSET('5. Pp (3 años)'!$H$46,INT((ROW()-13)/2),0)),"",OFFSET('5. Pp (3 años)'!$H$46,INT((ROW()-13)/2),0))</f>
        <v/>
      </c>
      <c r="H299" s="535" t="str">
        <f ca="1">IF(ISBLANK(OFFSET('9. METAS'!$L$20,INT((ROW()-13)/2),0)),"",OFFSET('9. METAS'!$L$20,INT((ROW()-13)/2),0))</f>
        <v/>
      </c>
      <c r="I299" s="479"/>
      <c r="J299" s="135" t="e">
        <f ca="1">IF(MOD(ROW()-13,2)=0,IF(ISBLANK(OFFSET(#REF!,INT((ROW()-13)/2),0)),"",OFFSET(#REF!,INT((ROW()-13)/2),0)),IF(ISBLANK(OFFSET('9. METAS'!$U$20,INT((ROW()-14)/2),0)),"",OFFSET('9. METAS'!$U$20,INT((ROW()-14)/2),0)))</f>
        <v>#REF!</v>
      </c>
      <c r="K299" s="136" t="e">
        <f ca="1">IF(MOD(ROW()-13,2)=0,IF(ISBLANK(OFFSET(#REF!,INT((ROW()-13)/2),0)),"",OFFSET(#REF!,INT((ROW()-13)/2),0)),IF(ISBLANK(OFFSET('9. METAS'!$V$20,INT((ROW()-14)/2),0)),"",OFFSET('9. METAS'!$V$20,INT((ROW()-14)/2),0)))</f>
        <v>#REF!</v>
      </c>
      <c r="L299" s="136" t="e">
        <f ca="1">IF(MOD(ROW()-13,2)=0,IF(ISBLANK(OFFSET(#REF!,INT((ROW()-13)/2),0)),"",OFFSET(#REF!,INT((ROW()-13)/2),0)),IF(ISBLANK(OFFSET('9. METAS'!$W$20,INT((ROW()-14)/2),0)),"",OFFSET('9. METAS'!$W$20,INT((ROW()-14)/2),0)))</f>
        <v>#REF!</v>
      </c>
      <c r="M299" s="137" t="e">
        <f ca="1">IF(MOD(ROW()-13,2)=0,IF(ISBLANK(OFFSET(#REF!,INT((ROW()-13)/2),0)),"",OFFSET(#REF!,INT((ROW()-13)/2),0)),IF(ISBLANK(OFFSET('9. METAS'!$X$20,INT((ROW()-14)/2),0)),"",OFFSET('9. METAS'!$X$20,INT((ROW()-14)/2),0)))</f>
        <v>#REF!</v>
      </c>
      <c r="N299" s="536" t="str">
        <f t="shared" ref="N299" ca="1" si="282">IFERROR(J299/J300,"ND")</f>
        <v>ND</v>
      </c>
      <c r="O299" s="507" t="str">
        <f t="shared" ref="O299" ca="1" si="283">IFERROR(((J299+K299+L299)/H299),"ND")</f>
        <v>ND</v>
      </c>
      <c r="P299" s="538"/>
    </row>
    <row r="300" spans="3:16">
      <c r="C300" s="498"/>
      <c r="D300" s="488"/>
      <c r="E300" s="488"/>
      <c r="F300" s="490"/>
      <c r="G300" s="492"/>
      <c r="H300" s="535"/>
      <c r="I300" s="480"/>
      <c r="J300" s="135" t="str">
        <f ca="1">IF(MOD(ROW()-13,2)=0,IF(ISBLANK(OFFSET(#REF!,INT((ROW()-13)/2),0)),"",OFFSET(#REF!,INT((ROW()-13)/2),0)),IF(ISBLANK(OFFSET('9. METAS'!$U$20,INT((ROW()-14)/2),0)),"",OFFSET('9. METAS'!$U$20,INT((ROW()-14)/2),0)))</f>
        <v/>
      </c>
      <c r="K300" s="136" t="str">
        <f ca="1">IF(MOD(ROW()-13,2)=0,IF(ISBLANK(OFFSET(#REF!,INT((ROW()-13)/2),0)),"",OFFSET(#REF!,INT((ROW()-13)/2),0)),IF(ISBLANK(OFFSET('9. METAS'!$V$20,INT((ROW()-14)/2),0)),"",OFFSET('9. METAS'!$V$20,INT((ROW()-14)/2),0)))</f>
        <v/>
      </c>
      <c r="L300" s="136" t="str">
        <f ca="1">IF(MOD(ROW()-13,2)=0,IF(ISBLANK(OFFSET(#REF!,INT((ROW()-13)/2),0)),"",OFFSET(#REF!,INT((ROW()-13)/2),0)),IF(ISBLANK(OFFSET('9. METAS'!$W$20,INT((ROW()-14)/2),0)),"",OFFSET('9. METAS'!$W$20,INT((ROW()-14)/2),0)))</f>
        <v/>
      </c>
      <c r="M300" s="137" t="str">
        <f ca="1">IF(MOD(ROW()-13,2)=0,IF(ISBLANK(OFFSET(#REF!,INT((ROW()-13)/2),0)),"",OFFSET(#REF!,INT((ROW()-13)/2),0)),IF(ISBLANK(OFFSET('9. METAS'!$X$20,INT((ROW()-14)/2),0)),"",OFFSET('9. METAS'!$X$20,INT((ROW()-14)/2),0)))</f>
        <v/>
      </c>
      <c r="N300" s="537"/>
      <c r="O300" s="508"/>
      <c r="P300" s="539"/>
    </row>
    <row r="301" spans="3:16">
      <c r="C301" s="486" t="str">
        <f ca="1">IF(ISBLANK(OFFSET('5. Pp (3 años)'!$C$46,INT((ROW()-13)/2),0)),"",OFFSET('5. Pp (3 años)'!$C$46,INT((ROW()-13)/2),0))</f>
        <v/>
      </c>
      <c r="D301" s="488" t="str">
        <f ca="1">IF(ISBLANK(OFFSET('5. Pp (3 años)'!$D$46,INT((ROW()-13)/2),0)),"",OFFSET('5. Pp (3 años)'!$D$46,INT((ROW()-13)/2),0))</f>
        <v/>
      </c>
      <c r="E301" s="488" t="str">
        <f ca="1">IF(ISBLANK(OFFSET('5. Pp (3 años)'!$E$46,INT((ROW()-13)/2),0)),"",OFFSET('5. Pp (3 años)'!$E$46,INT((ROW()-13)/2),0))</f>
        <v/>
      </c>
      <c r="F301" s="490" t="str">
        <f ca="1">IF(ISBLANK(OFFSET('5. Pp (3 años)'!$K$46,INT((ROW()-13)/2),0)),"",OFFSET('5. Pp (3 años)'!$K$46,INT((ROW()-13)/2),0))</f>
        <v/>
      </c>
      <c r="G301" s="492" t="str">
        <f ca="1">IF(ISBLANK(OFFSET('5. Pp (3 años)'!$H$46,INT((ROW()-13)/2),0)),"",OFFSET('5. Pp (3 años)'!$H$46,INT((ROW()-13)/2),0))</f>
        <v/>
      </c>
      <c r="H301" s="535" t="str">
        <f ca="1">IF(ISBLANK(OFFSET('9. METAS'!$L$20,INT((ROW()-13)/2),0)),"",OFFSET('9. METAS'!$L$20,INT((ROW()-13)/2),0))</f>
        <v/>
      </c>
      <c r="I301" s="479"/>
      <c r="J301" s="135" t="e">
        <f ca="1">IF(MOD(ROW()-13,2)=0,IF(ISBLANK(OFFSET(#REF!,INT((ROW()-13)/2),0)),"",OFFSET(#REF!,INT((ROW()-13)/2),0)),IF(ISBLANK(OFFSET('9. METAS'!$U$20,INT((ROW()-14)/2),0)),"",OFFSET('9. METAS'!$U$20,INT((ROW()-14)/2),0)))</f>
        <v>#REF!</v>
      </c>
      <c r="K301" s="136" t="e">
        <f ca="1">IF(MOD(ROW()-13,2)=0,IF(ISBLANK(OFFSET(#REF!,INT((ROW()-13)/2),0)),"",OFFSET(#REF!,INT((ROW()-13)/2),0)),IF(ISBLANK(OFFSET('9. METAS'!$V$20,INT((ROW()-14)/2),0)),"",OFFSET('9. METAS'!$V$20,INT((ROW()-14)/2),0)))</f>
        <v>#REF!</v>
      </c>
      <c r="L301" s="136" t="e">
        <f ca="1">IF(MOD(ROW()-13,2)=0,IF(ISBLANK(OFFSET(#REF!,INT((ROW()-13)/2),0)),"",OFFSET(#REF!,INT((ROW()-13)/2),0)),IF(ISBLANK(OFFSET('9. METAS'!$W$20,INT((ROW()-14)/2),0)),"",OFFSET('9. METAS'!$W$20,INT((ROW()-14)/2),0)))</f>
        <v>#REF!</v>
      </c>
      <c r="M301" s="137" t="e">
        <f ca="1">IF(MOD(ROW()-13,2)=0,IF(ISBLANK(OFFSET(#REF!,INT((ROW()-13)/2),0)),"",OFFSET(#REF!,INT((ROW()-13)/2),0)),IF(ISBLANK(OFFSET('9. METAS'!$X$20,INT((ROW()-14)/2),0)),"",OFFSET('9. METAS'!$X$20,INT((ROW()-14)/2),0)))</f>
        <v>#REF!</v>
      </c>
      <c r="N301" s="536" t="str">
        <f t="shared" ref="N301" ca="1" si="284">IFERROR(J301/J302,"ND")</f>
        <v>ND</v>
      </c>
      <c r="O301" s="507" t="str">
        <f t="shared" ref="O301" ca="1" si="285">IFERROR(((J301+K301+L301)/H301),"ND")</f>
        <v>ND</v>
      </c>
      <c r="P301" s="538"/>
    </row>
    <row r="302" spans="3:16">
      <c r="C302" s="498"/>
      <c r="D302" s="488"/>
      <c r="E302" s="488"/>
      <c r="F302" s="490"/>
      <c r="G302" s="492"/>
      <c r="H302" s="535"/>
      <c r="I302" s="480"/>
      <c r="J302" s="135" t="str">
        <f ca="1">IF(MOD(ROW()-13,2)=0,IF(ISBLANK(OFFSET(#REF!,INT((ROW()-13)/2),0)),"",OFFSET(#REF!,INT((ROW()-13)/2),0)),IF(ISBLANK(OFFSET('9. METAS'!$U$20,INT((ROW()-14)/2),0)),"",OFFSET('9. METAS'!$U$20,INT((ROW()-14)/2),0)))</f>
        <v/>
      </c>
      <c r="K302" s="136" t="str">
        <f ca="1">IF(MOD(ROW()-13,2)=0,IF(ISBLANK(OFFSET(#REF!,INT((ROW()-13)/2),0)),"",OFFSET(#REF!,INT((ROW()-13)/2),0)),IF(ISBLANK(OFFSET('9. METAS'!$V$20,INT((ROW()-14)/2),0)),"",OFFSET('9. METAS'!$V$20,INT((ROW()-14)/2),0)))</f>
        <v/>
      </c>
      <c r="L302" s="136" t="str">
        <f ca="1">IF(MOD(ROW()-13,2)=0,IF(ISBLANK(OFFSET(#REF!,INT((ROW()-13)/2),0)),"",OFFSET(#REF!,INT((ROW()-13)/2),0)),IF(ISBLANK(OFFSET('9. METAS'!$W$20,INT((ROW()-14)/2),0)),"",OFFSET('9. METAS'!$W$20,INT((ROW()-14)/2),0)))</f>
        <v/>
      </c>
      <c r="M302" s="137" t="str">
        <f ca="1">IF(MOD(ROW()-13,2)=0,IF(ISBLANK(OFFSET(#REF!,INT((ROW()-13)/2),0)),"",OFFSET(#REF!,INT((ROW()-13)/2),0)),IF(ISBLANK(OFFSET('9. METAS'!$X$20,INT((ROW()-14)/2),0)),"",OFFSET('9. METAS'!$X$20,INT((ROW()-14)/2),0)))</f>
        <v/>
      </c>
      <c r="N302" s="537"/>
      <c r="O302" s="508"/>
      <c r="P302" s="539"/>
    </row>
    <row r="303" spans="3:16">
      <c r="C303" s="486" t="str">
        <f ca="1">IF(ISBLANK(OFFSET('5. Pp (3 años)'!$C$46,INT((ROW()-13)/2),0)),"",OFFSET('5. Pp (3 años)'!$C$46,INT((ROW()-13)/2),0))</f>
        <v/>
      </c>
      <c r="D303" s="488" t="str">
        <f ca="1">IF(ISBLANK(OFFSET('5. Pp (3 años)'!$D$46,INT((ROW()-13)/2),0)),"",OFFSET('5. Pp (3 años)'!$D$46,INT((ROW()-13)/2),0))</f>
        <v/>
      </c>
      <c r="E303" s="488" t="str">
        <f ca="1">IF(ISBLANK(OFFSET('5. Pp (3 años)'!$E$46,INT((ROW()-13)/2),0)),"",OFFSET('5. Pp (3 años)'!$E$46,INT((ROW()-13)/2),0))</f>
        <v/>
      </c>
      <c r="F303" s="490" t="str">
        <f ca="1">IF(ISBLANK(OFFSET('5. Pp (3 años)'!$K$46,INT((ROW()-13)/2),0)),"",OFFSET('5. Pp (3 años)'!$K$46,INT((ROW()-13)/2),0))</f>
        <v/>
      </c>
      <c r="G303" s="492" t="str">
        <f ca="1">IF(ISBLANK(OFFSET('5. Pp (3 años)'!$H$46,INT((ROW()-13)/2),0)),"",OFFSET('5. Pp (3 años)'!$H$46,INT((ROW()-13)/2),0))</f>
        <v/>
      </c>
      <c r="H303" s="535" t="str">
        <f ca="1">IF(ISBLANK(OFFSET('9. METAS'!$L$20,INT((ROW()-13)/2),0)),"",OFFSET('9. METAS'!$L$20,INT((ROW()-13)/2),0))</f>
        <v/>
      </c>
      <c r="I303" s="479"/>
      <c r="J303" s="135" t="e">
        <f ca="1">IF(MOD(ROW()-13,2)=0,IF(ISBLANK(OFFSET(#REF!,INT((ROW()-13)/2),0)),"",OFFSET(#REF!,INT((ROW()-13)/2),0)),IF(ISBLANK(OFFSET('9. METAS'!$U$20,INT((ROW()-14)/2),0)),"",OFFSET('9. METAS'!$U$20,INT((ROW()-14)/2),0)))</f>
        <v>#REF!</v>
      </c>
      <c r="K303" s="136" t="e">
        <f ca="1">IF(MOD(ROW()-13,2)=0,IF(ISBLANK(OFFSET(#REF!,INT((ROW()-13)/2),0)),"",OFFSET(#REF!,INT((ROW()-13)/2),0)),IF(ISBLANK(OFFSET('9. METAS'!$V$20,INT((ROW()-14)/2),0)),"",OFFSET('9. METAS'!$V$20,INT((ROW()-14)/2),0)))</f>
        <v>#REF!</v>
      </c>
      <c r="L303" s="136" t="e">
        <f ca="1">IF(MOD(ROW()-13,2)=0,IF(ISBLANK(OFFSET(#REF!,INT((ROW()-13)/2),0)),"",OFFSET(#REF!,INT((ROW()-13)/2),0)),IF(ISBLANK(OFFSET('9. METAS'!$W$20,INT((ROW()-14)/2),0)),"",OFFSET('9. METAS'!$W$20,INT((ROW()-14)/2),0)))</f>
        <v>#REF!</v>
      </c>
      <c r="M303" s="137" t="e">
        <f ca="1">IF(MOD(ROW()-13,2)=0,IF(ISBLANK(OFFSET(#REF!,INT((ROW()-13)/2),0)),"",OFFSET(#REF!,INT((ROW()-13)/2),0)),IF(ISBLANK(OFFSET('9. METAS'!$X$20,INT((ROW()-14)/2),0)),"",OFFSET('9. METAS'!$X$20,INT((ROW()-14)/2),0)))</f>
        <v>#REF!</v>
      </c>
      <c r="N303" s="536" t="str">
        <f t="shared" ref="N303" ca="1" si="286">IFERROR(J303/J304,"ND")</f>
        <v>ND</v>
      </c>
      <c r="O303" s="507" t="str">
        <f t="shared" ref="O303" ca="1" si="287">IFERROR(((J303+K303+L303)/H303),"ND")</f>
        <v>ND</v>
      </c>
      <c r="P303" s="538"/>
    </row>
    <row r="304" spans="3:16">
      <c r="C304" s="498"/>
      <c r="D304" s="488"/>
      <c r="E304" s="488"/>
      <c r="F304" s="490"/>
      <c r="G304" s="492"/>
      <c r="H304" s="535"/>
      <c r="I304" s="480"/>
      <c r="J304" s="135" t="str">
        <f ca="1">IF(MOD(ROW()-13,2)=0,IF(ISBLANK(OFFSET(#REF!,INT((ROW()-13)/2),0)),"",OFFSET(#REF!,INT((ROW()-13)/2),0)),IF(ISBLANK(OFFSET('9. METAS'!$U$20,INT((ROW()-14)/2),0)),"",OFFSET('9. METAS'!$U$20,INT((ROW()-14)/2),0)))</f>
        <v/>
      </c>
      <c r="K304" s="136" t="str">
        <f ca="1">IF(MOD(ROW()-13,2)=0,IF(ISBLANK(OFFSET(#REF!,INT((ROW()-13)/2),0)),"",OFFSET(#REF!,INT((ROW()-13)/2),0)),IF(ISBLANK(OFFSET('9. METAS'!$V$20,INT((ROW()-14)/2),0)),"",OFFSET('9. METAS'!$V$20,INT((ROW()-14)/2),0)))</f>
        <v/>
      </c>
      <c r="L304" s="136" t="str">
        <f ca="1">IF(MOD(ROW()-13,2)=0,IF(ISBLANK(OFFSET(#REF!,INT((ROW()-13)/2),0)),"",OFFSET(#REF!,INT((ROW()-13)/2),0)),IF(ISBLANK(OFFSET('9. METAS'!$W$20,INT((ROW()-14)/2),0)),"",OFFSET('9. METAS'!$W$20,INT((ROW()-14)/2),0)))</f>
        <v/>
      </c>
      <c r="M304" s="137" t="str">
        <f ca="1">IF(MOD(ROW()-13,2)=0,IF(ISBLANK(OFFSET(#REF!,INT((ROW()-13)/2),0)),"",OFFSET(#REF!,INT((ROW()-13)/2),0)),IF(ISBLANK(OFFSET('9. METAS'!$X$20,INT((ROW()-14)/2),0)),"",OFFSET('9. METAS'!$X$20,INT((ROW()-14)/2),0)))</f>
        <v/>
      </c>
      <c r="N304" s="537"/>
      <c r="O304" s="508"/>
      <c r="P304" s="539"/>
    </row>
    <row r="305" spans="3:16">
      <c r="C305" s="486" t="str">
        <f ca="1">IF(ISBLANK(OFFSET('5. Pp (3 años)'!$C$46,INT((ROW()-13)/2),0)),"",OFFSET('5. Pp (3 años)'!$C$46,INT((ROW()-13)/2),0))</f>
        <v/>
      </c>
      <c r="D305" s="488" t="str">
        <f ca="1">IF(ISBLANK(OFFSET('5. Pp (3 años)'!$D$46,INT((ROW()-13)/2),0)),"",OFFSET('5. Pp (3 años)'!$D$46,INT((ROW()-13)/2),0))</f>
        <v/>
      </c>
      <c r="E305" s="488" t="str">
        <f ca="1">IF(ISBLANK(OFFSET('5. Pp (3 años)'!$E$46,INT((ROW()-13)/2),0)),"",OFFSET('5. Pp (3 años)'!$E$46,INT((ROW()-13)/2),0))</f>
        <v/>
      </c>
      <c r="F305" s="490" t="str">
        <f ca="1">IF(ISBLANK(OFFSET('5. Pp (3 años)'!$K$46,INT((ROW()-13)/2),0)),"",OFFSET('5. Pp (3 años)'!$K$46,INT((ROW()-13)/2),0))</f>
        <v/>
      </c>
      <c r="G305" s="492" t="str">
        <f ca="1">IF(ISBLANK(OFFSET('5. Pp (3 años)'!$H$46,INT((ROW()-13)/2),0)),"",OFFSET('5. Pp (3 años)'!$H$46,INT((ROW()-13)/2),0))</f>
        <v/>
      </c>
      <c r="H305" s="535" t="str">
        <f ca="1">IF(ISBLANK(OFFSET('9. METAS'!$L$20,INT((ROW()-13)/2),0)),"",OFFSET('9. METAS'!$L$20,INT((ROW()-13)/2),0))</f>
        <v/>
      </c>
      <c r="I305" s="479"/>
      <c r="J305" s="135" t="e">
        <f ca="1">IF(MOD(ROW()-13,2)=0,IF(ISBLANK(OFFSET(#REF!,INT((ROW()-13)/2),0)),"",OFFSET(#REF!,INT((ROW()-13)/2),0)),IF(ISBLANK(OFFSET('9. METAS'!$U$20,INT((ROW()-14)/2),0)),"",OFFSET('9. METAS'!$U$20,INT((ROW()-14)/2),0)))</f>
        <v>#REF!</v>
      </c>
      <c r="K305" s="136" t="e">
        <f ca="1">IF(MOD(ROW()-13,2)=0,IF(ISBLANK(OFFSET(#REF!,INT((ROW()-13)/2),0)),"",OFFSET(#REF!,INT((ROW()-13)/2),0)),IF(ISBLANK(OFFSET('9. METAS'!$V$20,INT((ROW()-14)/2),0)),"",OFFSET('9. METAS'!$V$20,INT((ROW()-14)/2),0)))</f>
        <v>#REF!</v>
      </c>
      <c r="L305" s="136" t="e">
        <f ca="1">IF(MOD(ROW()-13,2)=0,IF(ISBLANK(OFFSET(#REF!,INT((ROW()-13)/2),0)),"",OFFSET(#REF!,INT((ROW()-13)/2),0)),IF(ISBLANK(OFFSET('9. METAS'!$W$20,INT((ROW()-14)/2),0)),"",OFFSET('9. METAS'!$W$20,INT((ROW()-14)/2),0)))</f>
        <v>#REF!</v>
      </c>
      <c r="M305" s="137" t="e">
        <f ca="1">IF(MOD(ROW()-13,2)=0,IF(ISBLANK(OFFSET(#REF!,INT((ROW()-13)/2),0)),"",OFFSET(#REF!,INT((ROW()-13)/2),0)),IF(ISBLANK(OFFSET('9. METAS'!$X$20,INT((ROW()-14)/2),0)),"",OFFSET('9. METAS'!$X$20,INT((ROW()-14)/2),0)))</f>
        <v>#REF!</v>
      </c>
      <c r="N305" s="536" t="str">
        <f t="shared" ref="N305" ca="1" si="288">IFERROR(J305/J306,"ND")</f>
        <v>ND</v>
      </c>
      <c r="O305" s="507" t="str">
        <f t="shared" ref="O305" ca="1" si="289">IFERROR(((J305+K305+L305)/H305),"ND")</f>
        <v>ND</v>
      </c>
      <c r="P305" s="538"/>
    </row>
    <row r="306" spans="3:16">
      <c r="C306" s="498"/>
      <c r="D306" s="488"/>
      <c r="E306" s="488"/>
      <c r="F306" s="490"/>
      <c r="G306" s="492"/>
      <c r="H306" s="535"/>
      <c r="I306" s="480"/>
      <c r="J306" s="135" t="str">
        <f ca="1">IF(MOD(ROW()-13,2)=0,IF(ISBLANK(OFFSET(#REF!,INT((ROW()-13)/2),0)),"",OFFSET(#REF!,INT((ROW()-13)/2),0)),IF(ISBLANK(OFFSET('9. METAS'!$U$20,INT((ROW()-14)/2),0)),"",OFFSET('9. METAS'!$U$20,INT((ROW()-14)/2),0)))</f>
        <v/>
      </c>
      <c r="K306" s="136" t="str">
        <f ca="1">IF(MOD(ROW()-13,2)=0,IF(ISBLANK(OFFSET(#REF!,INT((ROW()-13)/2),0)),"",OFFSET(#REF!,INT((ROW()-13)/2),0)),IF(ISBLANK(OFFSET('9. METAS'!$V$20,INT((ROW()-14)/2),0)),"",OFFSET('9. METAS'!$V$20,INT((ROW()-14)/2),0)))</f>
        <v/>
      </c>
      <c r="L306" s="136" t="str">
        <f ca="1">IF(MOD(ROW()-13,2)=0,IF(ISBLANK(OFFSET(#REF!,INT((ROW()-13)/2),0)),"",OFFSET(#REF!,INT((ROW()-13)/2),0)),IF(ISBLANK(OFFSET('9. METAS'!$W$20,INT((ROW()-14)/2),0)),"",OFFSET('9. METAS'!$W$20,INT((ROW()-14)/2),0)))</f>
        <v/>
      </c>
      <c r="M306" s="137" t="str">
        <f ca="1">IF(MOD(ROW()-13,2)=0,IF(ISBLANK(OFFSET(#REF!,INT((ROW()-13)/2),0)),"",OFFSET(#REF!,INT((ROW()-13)/2),0)),IF(ISBLANK(OFFSET('9. METAS'!$X$20,INT((ROW()-14)/2),0)),"",OFFSET('9. METAS'!$X$20,INT((ROW()-14)/2),0)))</f>
        <v/>
      </c>
      <c r="N306" s="537"/>
      <c r="O306" s="508"/>
      <c r="P306" s="539"/>
    </row>
    <row r="307" spans="3:16">
      <c r="C307" s="486" t="str">
        <f ca="1">IF(ISBLANK(OFFSET('5. Pp (3 años)'!$C$46,INT((ROW()-13)/2),0)),"",OFFSET('5. Pp (3 años)'!$C$46,INT((ROW()-13)/2),0))</f>
        <v/>
      </c>
      <c r="D307" s="488" t="str">
        <f ca="1">IF(ISBLANK(OFFSET('5. Pp (3 años)'!$D$46,INT((ROW()-13)/2),0)),"",OFFSET('5. Pp (3 años)'!$D$46,INT((ROW()-13)/2),0))</f>
        <v/>
      </c>
      <c r="E307" s="488" t="str">
        <f ca="1">IF(ISBLANK(OFFSET('5. Pp (3 años)'!$E$46,INT((ROW()-13)/2),0)),"",OFFSET('5. Pp (3 años)'!$E$46,INT((ROW()-13)/2),0))</f>
        <v/>
      </c>
      <c r="F307" s="490" t="str">
        <f ca="1">IF(ISBLANK(OFFSET('5. Pp (3 años)'!$K$46,INT((ROW()-13)/2),0)),"",OFFSET('5. Pp (3 años)'!$K$46,INT((ROW()-13)/2),0))</f>
        <v/>
      </c>
      <c r="G307" s="492" t="str">
        <f ca="1">IF(ISBLANK(OFFSET('5. Pp (3 años)'!$H$46,INT((ROW()-13)/2),0)),"",OFFSET('5. Pp (3 años)'!$H$46,INT((ROW()-13)/2),0))</f>
        <v/>
      </c>
      <c r="H307" s="535" t="str">
        <f ca="1">IF(ISBLANK(OFFSET('9. METAS'!$L$20,INT((ROW()-13)/2),0)),"",OFFSET('9. METAS'!$L$20,INT((ROW()-13)/2),0))</f>
        <v/>
      </c>
      <c r="I307" s="479"/>
      <c r="J307" s="135" t="e">
        <f ca="1">IF(MOD(ROW()-13,2)=0,IF(ISBLANK(OFFSET(#REF!,INT((ROW()-13)/2),0)),"",OFFSET(#REF!,INT((ROW()-13)/2),0)),IF(ISBLANK(OFFSET('9. METAS'!$U$20,INT((ROW()-14)/2),0)),"",OFFSET('9. METAS'!$U$20,INT((ROW()-14)/2),0)))</f>
        <v>#REF!</v>
      </c>
      <c r="K307" s="136" t="e">
        <f ca="1">IF(MOD(ROW()-13,2)=0,IF(ISBLANK(OFFSET(#REF!,INT((ROW()-13)/2),0)),"",OFFSET(#REF!,INT((ROW()-13)/2),0)),IF(ISBLANK(OFFSET('9. METAS'!$V$20,INT((ROW()-14)/2),0)),"",OFFSET('9. METAS'!$V$20,INT((ROW()-14)/2),0)))</f>
        <v>#REF!</v>
      </c>
      <c r="L307" s="136" t="e">
        <f ca="1">IF(MOD(ROW()-13,2)=0,IF(ISBLANK(OFFSET(#REF!,INT((ROW()-13)/2),0)),"",OFFSET(#REF!,INT((ROW()-13)/2),0)),IF(ISBLANK(OFFSET('9. METAS'!$W$20,INT((ROW()-14)/2),0)),"",OFFSET('9. METAS'!$W$20,INT((ROW()-14)/2),0)))</f>
        <v>#REF!</v>
      </c>
      <c r="M307" s="137" t="e">
        <f ca="1">IF(MOD(ROW()-13,2)=0,IF(ISBLANK(OFFSET(#REF!,INT((ROW()-13)/2),0)),"",OFFSET(#REF!,INT((ROW()-13)/2),0)),IF(ISBLANK(OFFSET('9. METAS'!$X$20,INT((ROW()-14)/2),0)),"",OFFSET('9. METAS'!$X$20,INT((ROW()-14)/2),0)))</f>
        <v>#REF!</v>
      </c>
      <c r="N307" s="536" t="str">
        <f t="shared" ref="N307" ca="1" si="290">IFERROR(J307/J308,"ND")</f>
        <v>ND</v>
      </c>
      <c r="O307" s="507" t="str">
        <f t="shared" ref="O307" ca="1" si="291">IFERROR(((J307+K307+L307)/H307),"ND")</f>
        <v>ND</v>
      </c>
      <c r="P307" s="538"/>
    </row>
    <row r="308" spans="3:16">
      <c r="C308" s="498"/>
      <c r="D308" s="488"/>
      <c r="E308" s="488"/>
      <c r="F308" s="490"/>
      <c r="G308" s="492"/>
      <c r="H308" s="535"/>
      <c r="I308" s="480"/>
      <c r="J308" s="135" t="str">
        <f ca="1">IF(MOD(ROW()-13,2)=0,IF(ISBLANK(OFFSET(#REF!,INT((ROW()-13)/2),0)),"",OFFSET(#REF!,INT((ROW()-13)/2),0)),IF(ISBLANK(OFFSET('9. METAS'!$U$20,INT((ROW()-14)/2),0)),"",OFFSET('9. METAS'!$U$20,INT((ROW()-14)/2),0)))</f>
        <v/>
      </c>
      <c r="K308" s="136" t="str">
        <f ca="1">IF(MOD(ROW()-13,2)=0,IF(ISBLANK(OFFSET(#REF!,INT((ROW()-13)/2),0)),"",OFFSET(#REF!,INT((ROW()-13)/2),0)),IF(ISBLANK(OFFSET('9. METAS'!$V$20,INT((ROW()-14)/2),0)),"",OFFSET('9. METAS'!$V$20,INT((ROW()-14)/2),0)))</f>
        <v/>
      </c>
      <c r="L308" s="136" t="str">
        <f ca="1">IF(MOD(ROW()-13,2)=0,IF(ISBLANK(OFFSET(#REF!,INT((ROW()-13)/2),0)),"",OFFSET(#REF!,INT((ROW()-13)/2),0)),IF(ISBLANK(OFFSET('9. METAS'!$W$20,INT((ROW()-14)/2),0)),"",OFFSET('9. METAS'!$W$20,INT((ROW()-14)/2),0)))</f>
        <v/>
      </c>
      <c r="M308" s="137" t="str">
        <f ca="1">IF(MOD(ROW()-13,2)=0,IF(ISBLANK(OFFSET(#REF!,INT((ROW()-13)/2),0)),"",OFFSET(#REF!,INT((ROW()-13)/2),0)),IF(ISBLANK(OFFSET('9. METAS'!$X$20,INT((ROW()-14)/2),0)),"",OFFSET('9. METAS'!$X$20,INT((ROW()-14)/2),0)))</f>
        <v/>
      </c>
      <c r="N308" s="537"/>
      <c r="O308" s="508"/>
      <c r="P308" s="539"/>
    </row>
    <row r="309" spans="3:16">
      <c r="C309" s="486" t="str">
        <f ca="1">IF(ISBLANK(OFFSET('5. Pp (3 años)'!$C$46,INT((ROW()-13)/2),0)),"",OFFSET('5. Pp (3 años)'!$C$46,INT((ROW()-13)/2),0))</f>
        <v/>
      </c>
      <c r="D309" s="488" t="str">
        <f ca="1">IF(ISBLANK(OFFSET('5. Pp (3 años)'!$D$46,INT((ROW()-13)/2),0)),"",OFFSET('5. Pp (3 años)'!$D$46,INT((ROW()-13)/2),0))</f>
        <v/>
      </c>
      <c r="E309" s="488" t="str">
        <f ca="1">IF(ISBLANK(OFFSET('5. Pp (3 años)'!$E$46,INT((ROW()-13)/2),0)),"",OFFSET('5. Pp (3 años)'!$E$46,INT((ROW()-13)/2),0))</f>
        <v/>
      </c>
      <c r="F309" s="490" t="str">
        <f ca="1">IF(ISBLANK(OFFSET('5. Pp (3 años)'!$K$46,INT((ROW()-13)/2),0)),"",OFFSET('5. Pp (3 años)'!$K$46,INT((ROW()-13)/2),0))</f>
        <v/>
      </c>
      <c r="G309" s="492" t="str">
        <f ca="1">IF(ISBLANK(OFFSET('5. Pp (3 años)'!$H$46,INT((ROW()-13)/2),0)),"",OFFSET('5. Pp (3 años)'!$H$46,INT((ROW()-13)/2),0))</f>
        <v/>
      </c>
      <c r="H309" s="535" t="str">
        <f ca="1">IF(ISBLANK(OFFSET('9. METAS'!$L$20,INT((ROW()-13)/2),0)),"",OFFSET('9. METAS'!$L$20,INT((ROW()-13)/2),0))</f>
        <v/>
      </c>
      <c r="I309" s="479"/>
      <c r="J309" s="135" t="e">
        <f ca="1">IF(MOD(ROW()-13,2)=0,IF(ISBLANK(OFFSET(#REF!,INT((ROW()-13)/2),0)),"",OFFSET(#REF!,INT((ROW()-13)/2),0)),IF(ISBLANK(OFFSET('9. METAS'!$U$20,INT((ROW()-14)/2),0)),"",OFFSET('9. METAS'!$U$20,INT((ROW()-14)/2),0)))</f>
        <v>#REF!</v>
      </c>
      <c r="K309" s="136" t="e">
        <f ca="1">IF(MOD(ROW()-13,2)=0,IF(ISBLANK(OFFSET(#REF!,INT((ROW()-13)/2),0)),"",OFFSET(#REF!,INT((ROW()-13)/2),0)),IF(ISBLANK(OFFSET('9. METAS'!$V$20,INT((ROW()-14)/2),0)),"",OFFSET('9. METAS'!$V$20,INT((ROW()-14)/2),0)))</f>
        <v>#REF!</v>
      </c>
      <c r="L309" s="136" t="e">
        <f ca="1">IF(MOD(ROW()-13,2)=0,IF(ISBLANK(OFFSET(#REF!,INT((ROW()-13)/2),0)),"",OFFSET(#REF!,INT((ROW()-13)/2),0)),IF(ISBLANK(OFFSET('9. METAS'!$W$20,INT((ROW()-14)/2),0)),"",OFFSET('9. METAS'!$W$20,INT((ROW()-14)/2),0)))</f>
        <v>#REF!</v>
      </c>
      <c r="M309" s="137" t="e">
        <f ca="1">IF(MOD(ROW()-13,2)=0,IF(ISBLANK(OFFSET(#REF!,INT((ROW()-13)/2),0)),"",OFFSET(#REF!,INT((ROW()-13)/2),0)),IF(ISBLANK(OFFSET('9. METAS'!$X$20,INT((ROW()-14)/2),0)),"",OFFSET('9. METAS'!$X$20,INT((ROW()-14)/2),0)))</f>
        <v>#REF!</v>
      </c>
      <c r="N309" s="536" t="str">
        <f t="shared" ref="N309" ca="1" si="292">IFERROR(J309/J310,"ND")</f>
        <v>ND</v>
      </c>
      <c r="O309" s="507" t="str">
        <f t="shared" ref="O309" ca="1" si="293">IFERROR(((J309+K309+L309)/H309),"ND")</f>
        <v>ND</v>
      </c>
      <c r="P309" s="538"/>
    </row>
    <row r="310" spans="3:16">
      <c r="C310" s="498"/>
      <c r="D310" s="488"/>
      <c r="E310" s="488"/>
      <c r="F310" s="490"/>
      <c r="G310" s="492"/>
      <c r="H310" s="535"/>
      <c r="I310" s="480"/>
      <c r="J310" s="135" t="str">
        <f ca="1">IF(MOD(ROW()-13,2)=0,IF(ISBLANK(OFFSET(#REF!,INT((ROW()-13)/2),0)),"",OFFSET(#REF!,INT((ROW()-13)/2),0)),IF(ISBLANK(OFFSET('9. METAS'!$U$20,INT((ROW()-14)/2),0)),"",OFFSET('9. METAS'!$U$20,INT((ROW()-14)/2),0)))</f>
        <v/>
      </c>
      <c r="K310" s="136" t="str">
        <f ca="1">IF(MOD(ROW()-13,2)=0,IF(ISBLANK(OFFSET(#REF!,INT((ROW()-13)/2),0)),"",OFFSET(#REF!,INT((ROW()-13)/2),0)),IF(ISBLANK(OFFSET('9. METAS'!$V$20,INT((ROW()-14)/2),0)),"",OFFSET('9. METAS'!$V$20,INT((ROW()-14)/2),0)))</f>
        <v/>
      </c>
      <c r="L310" s="136" t="str">
        <f ca="1">IF(MOD(ROW()-13,2)=0,IF(ISBLANK(OFFSET(#REF!,INT((ROW()-13)/2),0)),"",OFFSET(#REF!,INT((ROW()-13)/2),0)),IF(ISBLANK(OFFSET('9. METAS'!$W$20,INT((ROW()-14)/2),0)),"",OFFSET('9. METAS'!$W$20,INT((ROW()-14)/2),0)))</f>
        <v/>
      </c>
      <c r="M310" s="137" t="str">
        <f ca="1">IF(MOD(ROW()-13,2)=0,IF(ISBLANK(OFFSET(#REF!,INT((ROW()-13)/2),0)),"",OFFSET(#REF!,INT((ROW()-13)/2),0)),IF(ISBLANK(OFFSET('9. METAS'!$X$20,INT((ROW()-14)/2),0)),"",OFFSET('9. METAS'!$X$20,INT((ROW()-14)/2),0)))</f>
        <v/>
      </c>
      <c r="N310" s="537"/>
      <c r="O310" s="508"/>
      <c r="P310" s="539"/>
    </row>
    <row r="311" spans="3:16">
      <c r="C311" s="486" t="str">
        <f ca="1">IF(ISBLANK(OFFSET('5. Pp (3 años)'!$C$46,INT((ROW()-13)/2),0)),"",OFFSET('5. Pp (3 años)'!$C$46,INT((ROW()-13)/2),0))</f>
        <v/>
      </c>
      <c r="D311" s="488" t="str">
        <f ca="1">IF(ISBLANK(OFFSET('5. Pp (3 años)'!$D$46,INT((ROW()-13)/2),0)),"",OFFSET('5. Pp (3 años)'!$D$46,INT((ROW()-13)/2),0))</f>
        <v/>
      </c>
      <c r="E311" s="488" t="str">
        <f ca="1">IF(ISBLANK(OFFSET('5. Pp (3 años)'!$E$46,INT((ROW()-13)/2),0)),"",OFFSET('5. Pp (3 años)'!$E$46,INT((ROW()-13)/2),0))</f>
        <v/>
      </c>
      <c r="F311" s="490" t="str">
        <f ca="1">IF(ISBLANK(OFFSET('5. Pp (3 años)'!$K$46,INT((ROW()-13)/2),0)),"",OFFSET('5. Pp (3 años)'!$K$46,INT((ROW()-13)/2),0))</f>
        <v/>
      </c>
      <c r="G311" s="492" t="str">
        <f ca="1">IF(ISBLANK(OFFSET('5. Pp (3 años)'!$H$46,INT((ROW()-13)/2),0)),"",OFFSET('5. Pp (3 años)'!$H$46,INT((ROW()-13)/2),0))</f>
        <v/>
      </c>
      <c r="H311" s="535" t="str">
        <f ca="1">IF(ISBLANK(OFFSET('9. METAS'!$L$20,INT((ROW()-13)/2),0)),"",OFFSET('9. METAS'!$L$20,INT((ROW()-13)/2),0))</f>
        <v/>
      </c>
      <c r="I311" s="479"/>
      <c r="J311" s="135" t="e">
        <f ca="1">IF(MOD(ROW()-13,2)=0,IF(ISBLANK(OFFSET(#REF!,INT((ROW()-13)/2),0)),"",OFFSET(#REF!,INT((ROW()-13)/2),0)),IF(ISBLANK(OFFSET('9. METAS'!$U$20,INT((ROW()-14)/2),0)),"",OFFSET('9. METAS'!$U$20,INT((ROW()-14)/2),0)))</f>
        <v>#REF!</v>
      </c>
      <c r="K311" s="136" t="e">
        <f ca="1">IF(MOD(ROW()-13,2)=0,IF(ISBLANK(OFFSET(#REF!,INT((ROW()-13)/2),0)),"",OFFSET(#REF!,INT((ROW()-13)/2),0)),IF(ISBLANK(OFFSET('9. METAS'!$V$20,INT((ROW()-14)/2),0)),"",OFFSET('9. METAS'!$V$20,INT((ROW()-14)/2),0)))</f>
        <v>#REF!</v>
      </c>
      <c r="L311" s="136" t="e">
        <f ca="1">IF(MOD(ROW()-13,2)=0,IF(ISBLANK(OFFSET(#REF!,INT((ROW()-13)/2),0)),"",OFFSET(#REF!,INT((ROW()-13)/2),0)),IF(ISBLANK(OFFSET('9. METAS'!$W$20,INT((ROW()-14)/2),0)),"",OFFSET('9. METAS'!$W$20,INT((ROW()-14)/2),0)))</f>
        <v>#REF!</v>
      </c>
      <c r="M311" s="137" t="e">
        <f ca="1">IF(MOD(ROW()-13,2)=0,IF(ISBLANK(OFFSET(#REF!,INT((ROW()-13)/2),0)),"",OFFSET(#REF!,INT((ROW()-13)/2),0)),IF(ISBLANK(OFFSET('9. METAS'!$X$20,INT((ROW()-14)/2),0)),"",OFFSET('9. METAS'!$X$20,INT((ROW()-14)/2),0)))</f>
        <v>#REF!</v>
      </c>
      <c r="N311" s="536" t="str">
        <f t="shared" ref="N311" ca="1" si="294">IFERROR(J311/J312,"ND")</f>
        <v>ND</v>
      </c>
      <c r="O311" s="507" t="str">
        <f t="shared" ref="O311" ca="1" si="295">IFERROR(((J311+K311+L311)/H311),"ND")</f>
        <v>ND</v>
      </c>
      <c r="P311" s="538"/>
    </row>
    <row r="312" spans="3:16">
      <c r="C312" s="498"/>
      <c r="D312" s="488"/>
      <c r="E312" s="488"/>
      <c r="F312" s="490"/>
      <c r="G312" s="492"/>
      <c r="H312" s="535"/>
      <c r="I312" s="480"/>
      <c r="J312" s="135" t="str">
        <f ca="1">IF(MOD(ROW()-13,2)=0,IF(ISBLANK(OFFSET(#REF!,INT((ROW()-13)/2),0)),"",OFFSET(#REF!,INT((ROW()-13)/2),0)),IF(ISBLANK(OFFSET('9. METAS'!$U$20,INT((ROW()-14)/2),0)),"",OFFSET('9. METAS'!$U$20,INT((ROW()-14)/2),0)))</f>
        <v/>
      </c>
      <c r="K312" s="136" t="str">
        <f ca="1">IF(MOD(ROW()-13,2)=0,IF(ISBLANK(OFFSET(#REF!,INT((ROW()-13)/2),0)),"",OFFSET(#REF!,INT((ROW()-13)/2),0)),IF(ISBLANK(OFFSET('9. METAS'!$V$20,INT((ROW()-14)/2),0)),"",OFFSET('9. METAS'!$V$20,INT((ROW()-14)/2),0)))</f>
        <v/>
      </c>
      <c r="L312" s="136" t="str">
        <f ca="1">IF(MOD(ROW()-13,2)=0,IF(ISBLANK(OFFSET(#REF!,INT((ROW()-13)/2),0)),"",OFFSET(#REF!,INT((ROW()-13)/2),0)),IF(ISBLANK(OFFSET('9. METAS'!$W$20,INT((ROW()-14)/2),0)),"",OFFSET('9. METAS'!$W$20,INT((ROW()-14)/2),0)))</f>
        <v/>
      </c>
      <c r="M312" s="137" t="str">
        <f ca="1">IF(MOD(ROW()-13,2)=0,IF(ISBLANK(OFFSET(#REF!,INT((ROW()-13)/2),0)),"",OFFSET(#REF!,INT((ROW()-13)/2),0)),IF(ISBLANK(OFFSET('9. METAS'!$X$20,INT((ROW()-14)/2),0)),"",OFFSET('9. METAS'!$X$20,INT((ROW()-14)/2),0)))</f>
        <v/>
      </c>
      <c r="N312" s="537"/>
      <c r="O312" s="508"/>
      <c r="P312" s="539"/>
    </row>
    <row r="313" spans="3:16">
      <c r="C313" s="486" t="str">
        <f ca="1">IF(ISBLANK(OFFSET('5. Pp (3 años)'!$C$46,INT((ROW()-13)/2),0)),"",OFFSET('5. Pp (3 años)'!$C$46,INT((ROW()-13)/2),0))</f>
        <v/>
      </c>
      <c r="D313" s="488" t="str">
        <f ca="1">IF(ISBLANK(OFFSET('5. Pp (3 años)'!$D$46,INT((ROW()-13)/2),0)),"",OFFSET('5. Pp (3 años)'!$D$46,INT((ROW()-13)/2),0))</f>
        <v/>
      </c>
      <c r="E313" s="488" t="str">
        <f ca="1">IF(ISBLANK(OFFSET('5. Pp (3 años)'!$E$46,INT((ROW()-13)/2),0)),"",OFFSET('5. Pp (3 años)'!$E$46,INT((ROW()-13)/2),0))</f>
        <v/>
      </c>
      <c r="F313" s="490" t="str">
        <f ca="1">IF(ISBLANK(OFFSET('5. Pp (3 años)'!$K$46,INT((ROW()-13)/2),0)),"",OFFSET('5. Pp (3 años)'!$K$46,INT((ROW()-13)/2),0))</f>
        <v/>
      </c>
      <c r="G313" s="492" t="str">
        <f ca="1">IF(ISBLANK(OFFSET('5. Pp (3 años)'!$H$46,INT((ROW()-13)/2),0)),"",OFFSET('5. Pp (3 años)'!$H$46,INT((ROW()-13)/2),0))</f>
        <v/>
      </c>
      <c r="H313" s="535" t="str">
        <f ca="1">IF(ISBLANK(OFFSET('9. METAS'!$L$20,INT((ROW()-13)/2),0)),"",OFFSET('9. METAS'!$L$20,INT((ROW()-13)/2),0))</f>
        <v/>
      </c>
      <c r="I313" s="479"/>
      <c r="J313" s="135" t="e">
        <f ca="1">IF(MOD(ROW()-13,2)=0,IF(ISBLANK(OFFSET(#REF!,INT((ROW()-13)/2),0)),"",OFFSET(#REF!,INT((ROW()-13)/2),0)),IF(ISBLANK(OFFSET('9. METAS'!$U$20,INT((ROW()-14)/2),0)),"",OFFSET('9. METAS'!$U$20,INT((ROW()-14)/2),0)))</f>
        <v>#REF!</v>
      </c>
      <c r="K313" s="136" t="e">
        <f ca="1">IF(MOD(ROW()-13,2)=0,IF(ISBLANK(OFFSET(#REF!,INT((ROW()-13)/2),0)),"",OFFSET(#REF!,INT((ROW()-13)/2),0)),IF(ISBLANK(OFFSET('9. METAS'!$V$20,INT((ROW()-14)/2),0)),"",OFFSET('9. METAS'!$V$20,INT((ROW()-14)/2),0)))</f>
        <v>#REF!</v>
      </c>
      <c r="L313" s="136" t="e">
        <f ca="1">IF(MOD(ROW()-13,2)=0,IF(ISBLANK(OFFSET(#REF!,INT((ROW()-13)/2),0)),"",OFFSET(#REF!,INT((ROW()-13)/2),0)),IF(ISBLANK(OFFSET('9. METAS'!$W$20,INT((ROW()-14)/2),0)),"",OFFSET('9. METAS'!$W$20,INT((ROW()-14)/2),0)))</f>
        <v>#REF!</v>
      </c>
      <c r="M313" s="137" t="e">
        <f ca="1">IF(MOD(ROW()-13,2)=0,IF(ISBLANK(OFFSET(#REF!,INT((ROW()-13)/2),0)),"",OFFSET(#REF!,INT((ROW()-13)/2),0)),IF(ISBLANK(OFFSET('9. METAS'!$X$20,INT((ROW()-14)/2),0)),"",OFFSET('9. METAS'!$X$20,INT((ROW()-14)/2),0)))</f>
        <v>#REF!</v>
      </c>
      <c r="N313" s="536" t="str">
        <f t="shared" ref="N313" ca="1" si="296">IFERROR(J313/J314,"ND")</f>
        <v>ND</v>
      </c>
      <c r="O313" s="507" t="str">
        <f t="shared" ref="O313" ca="1" si="297">IFERROR(((J313+K313+L313)/H313),"ND")</f>
        <v>ND</v>
      </c>
      <c r="P313" s="538"/>
    </row>
    <row r="314" spans="3:16">
      <c r="C314" s="498"/>
      <c r="D314" s="488"/>
      <c r="E314" s="488"/>
      <c r="F314" s="490"/>
      <c r="G314" s="492"/>
      <c r="H314" s="535"/>
      <c r="I314" s="480"/>
      <c r="J314" s="135" t="str">
        <f ca="1">IF(MOD(ROW()-13,2)=0,IF(ISBLANK(OFFSET(#REF!,INT((ROW()-13)/2),0)),"",OFFSET(#REF!,INT((ROW()-13)/2),0)),IF(ISBLANK(OFFSET('9. METAS'!$U$20,INT((ROW()-14)/2),0)),"",OFFSET('9. METAS'!$U$20,INT((ROW()-14)/2),0)))</f>
        <v/>
      </c>
      <c r="K314" s="136" t="str">
        <f ca="1">IF(MOD(ROW()-13,2)=0,IF(ISBLANK(OFFSET(#REF!,INT((ROW()-13)/2),0)),"",OFFSET(#REF!,INT((ROW()-13)/2),0)),IF(ISBLANK(OFFSET('9. METAS'!$V$20,INT((ROW()-14)/2),0)),"",OFFSET('9. METAS'!$V$20,INT((ROW()-14)/2),0)))</f>
        <v/>
      </c>
      <c r="L314" s="136" t="str">
        <f ca="1">IF(MOD(ROW()-13,2)=0,IF(ISBLANK(OFFSET(#REF!,INT((ROW()-13)/2),0)),"",OFFSET(#REF!,INT((ROW()-13)/2),0)),IF(ISBLANK(OFFSET('9. METAS'!$W$20,INT((ROW()-14)/2),0)),"",OFFSET('9. METAS'!$W$20,INT((ROW()-14)/2),0)))</f>
        <v/>
      </c>
      <c r="M314" s="137" t="str">
        <f ca="1">IF(MOD(ROW()-13,2)=0,IF(ISBLANK(OFFSET(#REF!,INT((ROW()-13)/2),0)),"",OFFSET(#REF!,INT((ROW()-13)/2),0)),IF(ISBLANK(OFFSET('9. METAS'!$X$20,INT((ROW()-14)/2),0)),"",OFFSET('9. METAS'!$X$20,INT((ROW()-14)/2),0)))</f>
        <v/>
      </c>
      <c r="N314" s="537"/>
      <c r="O314" s="508"/>
      <c r="P314" s="539"/>
    </row>
    <row r="315" spans="3:16">
      <c r="C315" s="486" t="str">
        <f ca="1">IF(ISBLANK(OFFSET('5. Pp (3 años)'!$C$46,INT((ROW()-13)/2),0)),"",OFFSET('5. Pp (3 años)'!$C$46,INT((ROW()-13)/2),0))</f>
        <v/>
      </c>
      <c r="D315" s="488" t="str">
        <f ca="1">IF(ISBLANK(OFFSET('5. Pp (3 años)'!$D$46,INT((ROW()-13)/2),0)),"",OFFSET('5. Pp (3 años)'!$D$46,INT((ROW()-13)/2),0))</f>
        <v/>
      </c>
      <c r="E315" s="488" t="str">
        <f ca="1">IF(ISBLANK(OFFSET('5. Pp (3 años)'!$E$46,INT((ROW()-13)/2),0)),"",OFFSET('5. Pp (3 años)'!$E$46,INT((ROW()-13)/2),0))</f>
        <v/>
      </c>
      <c r="F315" s="490" t="str">
        <f ca="1">IF(ISBLANK(OFFSET('5. Pp (3 años)'!$K$46,INT((ROW()-13)/2),0)),"",OFFSET('5. Pp (3 años)'!$K$46,INT((ROW()-13)/2),0))</f>
        <v/>
      </c>
      <c r="G315" s="492" t="str">
        <f ca="1">IF(ISBLANK(OFFSET('5. Pp (3 años)'!$H$46,INT((ROW()-13)/2),0)),"",OFFSET('5. Pp (3 años)'!$H$46,INT((ROW()-13)/2),0))</f>
        <v/>
      </c>
      <c r="H315" s="535" t="str">
        <f ca="1">IF(ISBLANK(OFFSET('9. METAS'!$L$20,INT((ROW()-13)/2),0)),"",OFFSET('9. METAS'!$L$20,INT((ROW()-13)/2),0))</f>
        <v/>
      </c>
      <c r="I315" s="479"/>
      <c r="J315" s="135" t="e">
        <f ca="1">IF(MOD(ROW()-13,2)=0,IF(ISBLANK(OFFSET(#REF!,INT((ROW()-13)/2),0)),"",OFFSET(#REF!,INT((ROW()-13)/2),0)),IF(ISBLANK(OFFSET('9. METAS'!$U$20,INT((ROW()-14)/2),0)),"",OFFSET('9. METAS'!$U$20,INT((ROW()-14)/2),0)))</f>
        <v>#REF!</v>
      </c>
      <c r="K315" s="136" t="e">
        <f ca="1">IF(MOD(ROW()-13,2)=0,IF(ISBLANK(OFFSET(#REF!,INT((ROW()-13)/2),0)),"",OFFSET(#REF!,INT((ROW()-13)/2),0)),IF(ISBLANK(OFFSET('9. METAS'!$V$20,INT((ROW()-14)/2),0)),"",OFFSET('9. METAS'!$V$20,INT((ROW()-14)/2),0)))</f>
        <v>#REF!</v>
      </c>
      <c r="L315" s="136" t="e">
        <f ca="1">IF(MOD(ROW()-13,2)=0,IF(ISBLANK(OFFSET(#REF!,INT((ROW()-13)/2),0)),"",OFFSET(#REF!,INT((ROW()-13)/2),0)),IF(ISBLANK(OFFSET('9. METAS'!$W$20,INT((ROW()-14)/2),0)),"",OFFSET('9. METAS'!$W$20,INT((ROW()-14)/2),0)))</f>
        <v>#REF!</v>
      </c>
      <c r="M315" s="137" t="e">
        <f ca="1">IF(MOD(ROW()-13,2)=0,IF(ISBLANK(OFFSET(#REF!,INT((ROW()-13)/2),0)),"",OFFSET(#REF!,INT((ROW()-13)/2),0)),IF(ISBLANK(OFFSET('9. METAS'!$X$20,INT((ROW()-14)/2),0)),"",OFFSET('9. METAS'!$X$20,INT((ROW()-14)/2),0)))</f>
        <v>#REF!</v>
      </c>
      <c r="N315" s="536" t="str">
        <f t="shared" ref="N315" ca="1" si="298">IFERROR(J315/J316,"ND")</f>
        <v>ND</v>
      </c>
      <c r="O315" s="507" t="str">
        <f t="shared" ref="O315" ca="1" si="299">IFERROR(((J315+K315+L315)/H315),"ND")</f>
        <v>ND</v>
      </c>
      <c r="P315" s="538"/>
    </row>
    <row r="316" spans="3:16">
      <c r="C316" s="498"/>
      <c r="D316" s="488"/>
      <c r="E316" s="488"/>
      <c r="F316" s="490"/>
      <c r="G316" s="492"/>
      <c r="H316" s="535"/>
      <c r="I316" s="480"/>
      <c r="J316" s="135" t="str">
        <f ca="1">IF(MOD(ROW()-13,2)=0,IF(ISBLANK(OFFSET(#REF!,INT((ROW()-13)/2),0)),"",OFFSET(#REF!,INT((ROW()-13)/2),0)),IF(ISBLANK(OFFSET('9. METAS'!$U$20,INT((ROW()-14)/2),0)),"",OFFSET('9. METAS'!$U$20,INT((ROW()-14)/2),0)))</f>
        <v/>
      </c>
      <c r="K316" s="136" t="str">
        <f ca="1">IF(MOD(ROW()-13,2)=0,IF(ISBLANK(OFFSET(#REF!,INT((ROW()-13)/2),0)),"",OFFSET(#REF!,INT((ROW()-13)/2),0)),IF(ISBLANK(OFFSET('9. METAS'!$V$20,INT((ROW()-14)/2),0)),"",OFFSET('9. METAS'!$V$20,INT((ROW()-14)/2),0)))</f>
        <v/>
      </c>
      <c r="L316" s="136" t="str">
        <f ca="1">IF(MOD(ROW()-13,2)=0,IF(ISBLANK(OFFSET(#REF!,INT((ROW()-13)/2),0)),"",OFFSET(#REF!,INT((ROW()-13)/2),0)),IF(ISBLANK(OFFSET('9. METAS'!$W$20,INT((ROW()-14)/2),0)),"",OFFSET('9. METAS'!$W$20,INT((ROW()-14)/2),0)))</f>
        <v/>
      </c>
      <c r="M316" s="137" t="str">
        <f ca="1">IF(MOD(ROW()-13,2)=0,IF(ISBLANK(OFFSET(#REF!,INT((ROW()-13)/2),0)),"",OFFSET(#REF!,INT((ROW()-13)/2),0)),IF(ISBLANK(OFFSET('9. METAS'!$X$20,INT((ROW()-14)/2),0)),"",OFFSET('9. METAS'!$X$20,INT((ROW()-14)/2),0)))</f>
        <v/>
      </c>
      <c r="N316" s="537"/>
      <c r="O316" s="508"/>
      <c r="P316" s="539"/>
    </row>
    <row r="317" spans="3:16">
      <c r="C317" s="486" t="str">
        <f ca="1">IF(ISBLANK(OFFSET('5. Pp (3 años)'!$C$46,INT((ROW()-13)/2),0)),"",OFFSET('5. Pp (3 años)'!$C$46,INT((ROW()-13)/2),0))</f>
        <v/>
      </c>
      <c r="D317" s="488" t="str">
        <f ca="1">IF(ISBLANK(OFFSET('5. Pp (3 años)'!$D$46,INT((ROW()-13)/2),0)),"",OFFSET('5. Pp (3 años)'!$D$46,INT((ROW()-13)/2),0))</f>
        <v/>
      </c>
      <c r="E317" s="488" t="str">
        <f ca="1">IF(ISBLANK(OFFSET('5. Pp (3 años)'!$E$46,INT((ROW()-13)/2),0)),"",OFFSET('5. Pp (3 años)'!$E$46,INT((ROW()-13)/2),0))</f>
        <v/>
      </c>
      <c r="F317" s="490" t="str">
        <f ca="1">IF(ISBLANK(OFFSET('5. Pp (3 años)'!$K$46,INT((ROW()-13)/2),0)),"",OFFSET('5. Pp (3 años)'!$K$46,INT((ROW()-13)/2),0))</f>
        <v/>
      </c>
      <c r="G317" s="492" t="str">
        <f ca="1">IF(ISBLANK(OFFSET('5. Pp (3 años)'!$H$46,INT((ROW()-13)/2),0)),"",OFFSET('5. Pp (3 años)'!$H$46,INT((ROW()-13)/2),0))</f>
        <v/>
      </c>
      <c r="H317" s="535" t="str">
        <f ca="1">IF(ISBLANK(OFFSET('9. METAS'!$L$20,INT((ROW()-13)/2),0)),"",OFFSET('9. METAS'!$L$20,INT((ROW()-13)/2),0))</f>
        <v/>
      </c>
      <c r="I317" s="479"/>
      <c r="J317" s="135" t="e">
        <f ca="1">IF(MOD(ROW()-13,2)=0,IF(ISBLANK(OFFSET(#REF!,INT((ROW()-13)/2),0)),"",OFFSET(#REF!,INT((ROW()-13)/2),0)),IF(ISBLANK(OFFSET('9. METAS'!$U$20,INT((ROW()-14)/2),0)),"",OFFSET('9. METAS'!$U$20,INT((ROW()-14)/2),0)))</f>
        <v>#REF!</v>
      </c>
      <c r="K317" s="136" t="e">
        <f ca="1">IF(MOD(ROW()-13,2)=0,IF(ISBLANK(OFFSET(#REF!,INT((ROW()-13)/2),0)),"",OFFSET(#REF!,INT((ROW()-13)/2),0)),IF(ISBLANK(OFFSET('9. METAS'!$V$20,INT((ROW()-14)/2),0)),"",OFFSET('9. METAS'!$V$20,INT((ROW()-14)/2),0)))</f>
        <v>#REF!</v>
      </c>
      <c r="L317" s="136" t="e">
        <f ca="1">IF(MOD(ROW()-13,2)=0,IF(ISBLANK(OFFSET(#REF!,INT((ROW()-13)/2),0)),"",OFFSET(#REF!,INT((ROW()-13)/2),0)),IF(ISBLANK(OFFSET('9. METAS'!$W$20,INT((ROW()-14)/2),0)),"",OFFSET('9. METAS'!$W$20,INT((ROW()-14)/2),0)))</f>
        <v>#REF!</v>
      </c>
      <c r="M317" s="137" t="e">
        <f ca="1">IF(MOD(ROW()-13,2)=0,IF(ISBLANK(OFFSET(#REF!,INT((ROW()-13)/2),0)),"",OFFSET(#REF!,INT((ROW()-13)/2),0)),IF(ISBLANK(OFFSET('9. METAS'!$X$20,INT((ROW()-14)/2),0)),"",OFFSET('9. METAS'!$X$20,INT((ROW()-14)/2),0)))</f>
        <v>#REF!</v>
      </c>
      <c r="N317" s="536" t="str">
        <f t="shared" ref="N317" ca="1" si="300">IFERROR(J317/J318,"ND")</f>
        <v>ND</v>
      </c>
      <c r="O317" s="507" t="str">
        <f t="shared" ref="O317" ca="1" si="301">IFERROR(((J317+K317+L317)/H317),"ND")</f>
        <v>ND</v>
      </c>
      <c r="P317" s="538"/>
    </row>
    <row r="318" spans="3:16">
      <c r="C318" s="498"/>
      <c r="D318" s="488"/>
      <c r="E318" s="488"/>
      <c r="F318" s="490"/>
      <c r="G318" s="492"/>
      <c r="H318" s="535"/>
      <c r="I318" s="480"/>
      <c r="J318" s="135" t="str">
        <f ca="1">IF(MOD(ROW()-13,2)=0,IF(ISBLANK(OFFSET(#REF!,INT((ROW()-13)/2),0)),"",OFFSET(#REF!,INT((ROW()-13)/2),0)),IF(ISBLANK(OFFSET('9. METAS'!$U$20,INT((ROW()-14)/2),0)),"",OFFSET('9. METAS'!$U$20,INT((ROW()-14)/2),0)))</f>
        <v/>
      </c>
      <c r="K318" s="136" t="str">
        <f ca="1">IF(MOD(ROW()-13,2)=0,IF(ISBLANK(OFFSET(#REF!,INT((ROW()-13)/2),0)),"",OFFSET(#REF!,INT((ROW()-13)/2),0)),IF(ISBLANK(OFFSET('9. METAS'!$V$20,INT((ROW()-14)/2),0)),"",OFFSET('9. METAS'!$V$20,INT((ROW()-14)/2),0)))</f>
        <v/>
      </c>
      <c r="L318" s="136" t="str">
        <f ca="1">IF(MOD(ROW()-13,2)=0,IF(ISBLANK(OFFSET(#REF!,INT((ROW()-13)/2),0)),"",OFFSET(#REF!,INT((ROW()-13)/2),0)),IF(ISBLANK(OFFSET('9. METAS'!$W$20,INT((ROW()-14)/2),0)),"",OFFSET('9. METAS'!$W$20,INT((ROW()-14)/2),0)))</f>
        <v/>
      </c>
      <c r="M318" s="137" t="str">
        <f ca="1">IF(MOD(ROW()-13,2)=0,IF(ISBLANK(OFFSET(#REF!,INT((ROW()-13)/2),0)),"",OFFSET(#REF!,INT((ROW()-13)/2),0)),IF(ISBLANK(OFFSET('9. METAS'!$X$20,INT((ROW()-14)/2),0)),"",OFFSET('9. METAS'!$X$20,INT((ROW()-14)/2),0)))</f>
        <v/>
      </c>
      <c r="N318" s="537"/>
      <c r="O318" s="508"/>
      <c r="P318" s="539"/>
    </row>
    <row r="319" spans="3:16">
      <c r="C319" s="486" t="str">
        <f ca="1">IF(ISBLANK(OFFSET('5. Pp (3 años)'!$C$46,INT((ROW()-13)/2),0)),"",OFFSET('5. Pp (3 años)'!$C$46,INT((ROW()-13)/2),0))</f>
        <v/>
      </c>
      <c r="D319" s="488" t="str">
        <f ca="1">IF(ISBLANK(OFFSET('5. Pp (3 años)'!$D$46,INT((ROW()-13)/2),0)),"",OFFSET('5. Pp (3 años)'!$D$46,INT((ROW()-13)/2),0))</f>
        <v/>
      </c>
      <c r="E319" s="488" t="str">
        <f ca="1">IF(ISBLANK(OFFSET('5. Pp (3 años)'!$E$46,INT((ROW()-13)/2),0)),"",OFFSET('5. Pp (3 años)'!$E$46,INT((ROW()-13)/2),0))</f>
        <v/>
      </c>
      <c r="F319" s="490" t="str">
        <f ca="1">IF(ISBLANK(OFFSET('5. Pp (3 años)'!$K$46,INT((ROW()-13)/2),0)),"",OFFSET('5. Pp (3 años)'!$K$46,INT((ROW()-13)/2),0))</f>
        <v/>
      </c>
      <c r="G319" s="492" t="str">
        <f ca="1">IF(ISBLANK(OFFSET('5. Pp (3 años)'!$H$46,INT((ROW()-13)/2),0)),"",OFFSET('5. Pp (3 años)'!$H$46,INT((ROW()-13)/2),0))</f>
        <v/>
      </c>
      <c r="H319" s="535" t="str">
        <f ca="1">IF(ISBLANK(OFFSET('9. METAS'!$L$20,INT((ROW()-13)/2),0)),"",OFFSET('9. METAS'!$L$20,INT((ROW()-13)/2),0))</f>
        <v/>
      </c>
      <c r="I319" s="479"/>
      <c r="J319" s="135" t="e">
        <f ca="1">IF(MOD(ROW()-13,2)=0,IF(ISBLANK(OFFSET(#REF!,INT((ROW()-13)/2),0)),"",OFFSET(#REF!,INT((ROW()-13)/2),0)),IF(ISBLANK(OFFSET('9. METAS'!$U$20,INT((ROW()-14)/2),0)),"",OFFSET('9. METAS'!$U$20,INT((ROW()-14)/2),0)))</f>
        <v>#REF!</v>
      </c>
      <c r="K319" s="136" t="e">
        <f ca="1">IF(MOD(ROW()-13,2)=0,IF(ISBLANK(OFFSET(#REF!,INT((ROW()-13)/2),0)),"",OFFSET(#REF!,INT((ROW()-13)/2),0)),IF(ISBLANK(OFFSET('9. METAS'!$V$20,INT((ROW()-14)/2),0)),"",OFFSET('9. METAS'!$V$20,INT((ROW()-14)/2),0)))</f>
        <v>#REF!</v>
      </c>
      <c r="L319" s="136" t="e">
        <f ca="1">IF(MOD(ROW()-13,2)=0,IF(ISBLANK(OFFSET(#REF!,INT((ROW()-13)/2),0)),"",OFFSET(#REF!,INT((ROW()-13)/2),0)),IF(ISBLANK(OFFSET('9. METAS'!$W$20,INT((ROW()-14)/2),0)),"",OFFSET('9. METAS'!$W$20,INT((ROW()-14)/2),0)))</f>
        <v>#REF!</v>
      </c>
      <c r="M319" s="137" t="e">
        <f ca="1">IF(MOD(ROW()-13,2)=0,IF(ISBLANK(OFFSET(#REF!,INT((ROW()-13)/2),0)),"",OFFSET(#REF!,INT((ROW()-13)/2),0)),IF(ISBLANK(OFFSET('9. METAS'!$X$20,INT((ROW()-14)/2),0)),"",OFFSET('9. METAS'!$X$20,INT((ROW()-14)/2),0)))</f>
        <v>#REF!</v>
      </c>
      <c r="N319" s="536" t="str">
        <f t="shared" ref="N319" ca="1" si="302">IFERROR(J319/J320,"ND")</f>
        <v>ND</v>
      </c>
      <c r="O319" s="507" t="str">
        <f t="shared" ref="O319" ca="1" si="303">IFERROR(((J319+K319+L319)/H319),"ND")</f>
        <v>ND</v>
      </c>
      <c r="P319" s="538"/>
    </row>
    <row r="320" spans="3:16">
      <c r="C320" s="498"/>
      <c r="D320" s="488"/>
      <c r="E320" s="488"/>
      <c r="F320" s="490"/>
      <c r="G320" s="492"/>
      <c r="H320" s="535"/>
      <c r="I320" s="480"/>
      <c r="J320" s="135" t="str">
        <f ca="1">IF(MOD(ROW()-13,2)=0,IF(ISBLANK(OFFSET(#REF!,INT((ROW()-13)/2),0)),"",OFFSET(#REF!,INT((ROW()-13)/2),0)),IF(ISBLANK(OFFSET('9. METAS'!$U$20,INT((ROW()-14)/2),0)),"",OFFSET('9. METAS'!$U$20,INT((ROW()-14)/2),0)))</f>
        <v/>
      </c>
      <c r="K320" s="136" t="str">
        <f ca="1">IF(MOD(ROW()-13,2)=0,IF(ISBLANK(OFFSET(#REF!,INT((ROW()-13)/2),0)),"",OFFSET(#REF!,INT((ROW()-13)/2),0)),IF(ISBLANK(OFFSET('9. METAS'!$V$20,INT((ROW()-14)/2),0)),"",OFFSET('9. METAS'!$V$20,INT((ROW()-14)/2),0)))</f>
        <v/>
      </c>
      <c r="L320" s="136" t="str">
        <f ca="1">IF(MOD(ROW()-13,2)=0,IF(ISBLANK(OFFSET(#REF!,INT((ROW()-13)/2),0)),"",OFFSET(#REF!,INT((ROW()-13)/2),0)),IF(ISBLANK(OFFSET('9. METAS'!$W$20,INT((ROW()-14)/2),0)),"",OFFSET('9. METAS'!$W$20,INT((ROW()-14)/2),0)))</f>
        <v/>
      </c>
      <c r="M320" s="137" t="str">
        <f ca="1">IF(MOD(ROW()-13,2)=0,IF(ISBLANK(OFFSET(#REF!,INT((ROW()-13)/2),0)),"",OFFSET(#REF!,INT((ROW()-13)/2),0)),IF(ISBLANK(OFFSET('9. METAS'!$X$20,INT((ROW()-14)/2),0)),"",OFFSET('9. METAS'!$X$20,INT((ROW()-14)/2),0)))</f>
        <v/>
      </c>
      <c r="N320" s="537"/>
      <c r="O320" s="508"/>
      <c r="P320" s="539"/>
    </row>
    <row r="321" spans="3:16">
      <c r="C321" s="486" t="str">
        <f ca="1">IF(ISBLANK(OFFSET('5. Pp (3 años)'!$C$46,INT((ROW()-13)/2),0)),"",OFFSET('5. Pp (3 años)'!$C$46,INT((ROW()-13)/2),0))</f>
        <v/>
      </c>
      <c r="D321" s="488" t="str">
        <f ca="1">IF(ISBLANK(OFFSET('5. Pp (3 años)'!$D$46,INT((ROW()-13)/2),0)),"",OFFSET('5. Pp (3 años)'!$D$46,INT((ROW()-13)/2),0))</f>
        <v/>
      </c>
      <c r="E321" s="488" t="str">
        <f ca="1">IF(ISBLANK(OFFSET('5. Pp (3 años)'!$E$46,INT((ROW()-13)/2),0)),"",OFFSET('5. Pp (3 años)'!$E$46,INT((ROW()-13)/2),0))</f>
        <v/>
      </c>
      <c r="F321" s="490" t="str">
        <f ca="1">IF(ISBLANK(OFFSET('5. Pp (3 años)'!$K$46,INT((ROW()-13)/2),0)),"",OFFSET('5. Pp (3 años)'!$K$46,INT((ROW()-13)/2),0))</f>
        <v/>
      </c>
      <c r="G321" s="492" t="str">
        <f ca="1">IF(ISBLANK(OFFSET('5. Pp (3 años)'!$H$46,INT((ROW()-13)/2),0)),"",OFFSET('5. Pp (3 años)'!$H$46,INT((ROW()-13)/2),0))</f>
        <v/>
      </c>
      <c r="H321" s="535" t="str">
        <f ca="1">IF(ISBLANK(OFFSET('9. METAS'!$L$20,INT((ROW()-13)/2),0)),"",OFFSET('9. METAS'!$L$20,INT((ROW()-13)/2),0))</f>
        <v/>
      </c>
      <c r="I321" s="479"/>
      <c r="J321" s="135" t="e">
        <f ca="1">IF(MOD(ROW()-13,2)=0,IF(ISBLANK(OFFSET(#REF!,INT((ROW()-13)/2),0)),"",OFFSET(#REF!,INT((ROW()-13)/2),0)),IF(ISBLANK(OFFSET('9. METAS'!$U$20,INT((ROW()-14)/2),0)),"",OFFSET('9. METAS'!$U$20,INT((ROW()-14)/2),0)))</f>
        <v>#REF!</v>
      </c>
      <c r="K321" s="136" t="e">
        <f ca="1">IF(MOD(ROW()-13,2)=0,IF(ISBLANK(OFFSET(#REF!,INT((ROW()-13)/2),0)),"",OFFSET(#REF!,INT((ROW()-13)/2),0)),IF(ISBLANK(OFFSET('9. METAS'!$V$20,INT((ROW()-14)/2),0)),"",OFFSET('9. METAS'!$V$20,INT((ROW()-14)/2),0)))</f>
        <v>#REF!</v>
      </c>
      <c r="L321" s="136" t="e">
        <f ca="1">IF(MOD(ROW()-13,2)=0,IF(ISBLANK(OFFSET(#REF!,INT((ROW()-13)/2),0)),"",OFFSET(#REF!,INT((ROW()-13)/2),0)),IF(ISBLANK(OFFSET('9. METAS'!$W$20,INT((ROW()-14)/2),0)),"",OFFSET('9. METAS'!$W$20,INT((ROW()-14)/2),0)))</f>
        <v>#REF!</v>
      </c>
      <c r="M321" s="137" t="e">
        <f ca="1">IF(MOD(ROW()-13,2)=0,IF(ISBLANK(OFFSET(#REF!,INT((ROW()-13)/2),0)),"",OFFSET(#REF!,INT((ROW()-13)/2),0)),IF(ISBLANK(OFFSET('9. METAS'!$X$20,INT((ROW()-14)/2),0)),"",OFFSET('9. METAS'!$X$20,INT((ROW()-14)/2),0)))</f>
        <v>#REF!</v>
      </c>
      <c r="N321" s="536" t="str">
        <f t="shared" ref="N321" ca="1" si="304">IFERROR(J321/J322,"ND")</f>
        <v>ND</v>
      </c>
      <c r="O321" s="507" t="str">
        <f t="shared" ref="O321" ca="1" si="305">IFERROR(((J321+K321+L321)/H321),"ND")</f>
        <v>ND</v>
      </c>
      <c r="P321" s="538"/>
    </row>
    <row r="322" spans="3:16">
      <c r="C322" s="498"/>
      <c r="D322" s="488"/>
      <c r="E322" s="488"/>
      <c r="F322" s="490"/>
      <c r="G322" s="492"/>
      <c r="H322" s="535"/>
      <c r="I322" s="480"/>
      <c r="J322" s="135" t="str">
        <f ca="1">IF(MOD(ROW()-13,2)=0,IF(ISBLANK(OFFSET(#REF!,INT((ROW()-13)/2),0)),"",OFFSET(#REF!,INT((ROW()-13)/2),0)),IF(ISBLANK(OFFSET('9. METAS'!$U$20,INT((ROW()-14)/2),0)),"",OFFSET('9. METAS'!$U$20,INT((ROW()-14)/2),0)))</f>
        <v/>
      </c>
      <c r="K322" s="136" t="str">
        <f ca="1">IF(MOD(ROW()-13,2)=0,IF(ISBLANK(OFFSET(#REF!,INT((ROW()-13)/2),0)),"",OFFSET(#REF!,INT((ROW()-13)/2),0)),IF(ISBLANK(OFFSET('9. METAS'!$V$20,INT((ROW()-14)/2),0)),"",OFFSET('9. METAS'!$V$20,INT((ROW()-14)/2),0)))</f>
        <v/>
      </c>
      <c r="L322" s="136" t="str">
        <f ca="1">IF(MOD(ROW()-13,2)=0,IF(ISBLANK(OFFSET(#REF!,INT((ROW()-13)/2),0)),"",OFFSET(#REF!,INT((ROW()-13)/2),0)),IF(ISBLANK(OFFSET('9. METAS'!$W$20,INT((ROW()-14)/2),0)),"",OFFSET('9. METAS'!$W$20,INT((ROW()-14)/2),0)))</f>
        <v/>
      </c>
      <c r="M322" s="137" t="str">
        <f ca="1">IF(MOD(ROW()-13,2)=0,IF(ISBLANK(OFFSET(#REF!,INT((ROW()-13)/2),0)),"",OFFSET(#REF!,INT((ROW()-13)/2),0)),IF(ISBLANK(OFFSET('9. METAS'!$X$20,INT((ROW()-14)/2),0)),"",OFFSET('9. METAS'!$X$20,INT((ROW()-14)/2),0)))</f>
        <v/>
      </c>
      <c r="N322" s="537"/>
      <c r="O322" s="508"/>
      <c r="P322" s="539"/>
    </row>
    <row r="323" spans="3:16">
      <c r="C323" s="486" t="str">
        <f ca="1">IF(ISBLANK(OFFSET('5. Pp (3 años)'!$C$46,INT((ROW()-13)/2),0)),"",OFFSET('5. Pp (3 años)'!$C$46,INT((ROW()-13)/2),0))</f>
        <v/>
      </c>
      <c r="D323" s="488" t="str">
        <f ca="1">IF(ISBLANK(OFFSET('5. Pp (3 años)'!$D$46,INT((ROW()-13)/2),0)),"",OFFSET('5. Pp (3 años)'!$D$46,INT((ROW()-13)/2),0))</f>
        <v/>
      </c>
      <c r="E323" s="488" t="str">
        <f ca="1">IF(ISBLANK(OFFSET('5. Pp (3 años)'!$E$46,INT((ROW()-13)/2),0)),"",OFFSET('5. Pp (3 años)'!$E$46,INT((ROW()-13)/2),0))</f>
        <v/>
      </c>
      <c r="F323" s="490" t="str">
        <f ca="1">IF(ISBLANK(OFFSET('5. Pp (3 años)'!$K$46,INT((ROW()-13)/2),0)),"",OFFSET('5. Pp (3 años)'!$K$46,INT((ROW()-13)/2),0))</f>
        <v/>
      </c>
      <c r="G323" s="492" t="str">
        <f ca="1">IF(ISBLANK(OFFSET('5. Pp (3 años)'!$H$46,INT((ROW()-13)/2),0)),"",OFFSET('5. Pp (3 años)'!$H$46,INT((ROW()-13)/2),0))</f>
        <v/>
      </c>
      <c r="H323" s="535" t="str">
        <f ca="1">IF(ISBLANK(OFFSET('9. METAS'!$L$20,INT((ROW()-13)/2),0)),"",OFFSET('9. METAS'!$L$20,INT((ROW()-13)/2),0))</f>
        <v/>
      </c>
      <c r="I323" s="479"/>
      <c r="J323" s="135" t="e">
        <f ca="1">IF(MOD(ROW()-13,2)=0,IF(ISBLANK(OFFSET(#REF!,INT((ROW()-13)/2),0)),"",OFFSET(#REF!,INT((ROW()-13)/2),0)),IF(ISBLANK(OFFSET('9. METAS'!$U$20,INT((ROW()-14)/2),0)),"",OFFSET('9. METAS'!$U$20,INT((ROW()-14)/2),0)))</f>
        <v>#REF!</v>
      </c>
      <c r="K323" s="136" t="e">
        <f ca="1">IF(MOD(ROW()-13,2)=0,IF(ISBLANK(OFFSET(#REF!,INT((ROW()-13)/2),0)),"",OFFSET(#REF!,INT((ROW()-13)/2),0)),IF(ISBLANK(OFFSET('9. METAS'!$V$20,INT((ROW()-14)/2),0)),"",OFFSET('9. METAS'!$V$20,INT((ROW()-14)/2),0)))</f>
        <v>#REF!</v>
      </c>
      <c r="L323" s="136" t="e">
        <f ca="1">IF(MOD(ROW()-13,2)=0,IF(ISBLANK(OFFSET(#REF!,INT((ROW()-13)/2),0)),"",OFFSET(#REF!,INT((ROW()-13)/2),0)),IF(ISBLANK(OFFSET('9. METAS'!$W$20,INT((ROW()-14)/2),0)),"",OFFSET('9. METAS'!$W$20,INT((ROW()-14)/2),0)))</f>
        <v>#REF!</v>
      </c>
      <c r="M323" s="137" t="e">
        <f ca="1">IF(MOD(ROW()-13,2)=0,IF(ISBLANK(OFFSET(#REF!,INT((ROW()-13)/2),0)),"",OFFSET(#REF!,INT((ROW()-13)/2),0)),IF(ISBLANK(OFFSET('9. METAS'!$X$20,INT((ROW()-14)/2),0)),"",OFFSET('9. METAS'!$X$20,INT((ROW()-14)/2),0)))</f>
        <v>#REF!</v>
      </c>
      <c r="N323" s="536" t="str">
        <f t="shared" ref="N323" ca="1" si="306">IFERROR(J323/J324,"ND")</f>
        <v>ND</v>
      </c>
      <c r="O323" s="507" t="str">
        <f t="shared" ref="O323" ca="1" si="307">IFERROR(((J323+K323+L323)/H323),"ND")</f>
        <v>ND</v>
      </c>
      <c r="P323" s="538"/>
    </row>
    <row r="324" spans="3:16">
      <c r="C324" s="498"/>
      <c r="D324" s="488"/>
      <c r="E324" s="488"/>
      <c r="F324" s="490"/>
      <c r="G324" s="492"/>
      <c r="H324" s="535"/>
      <c r="I324" s="480"/>
      <c r="J324" s="135" t="str">
        <f ca="1">IF(MOD(ROW()-13,2)=0,IF(ISBLANK(OFFSET(#REF!,INT((ROW()-13)/2),0)),"",OFFSET(#REF!,INT((ROW()-13)/2),0)),IF(ISBLANK(OFFSET('9. METAS'!$U$20,INT((ROW()-14)/2),0)),"",OFFSET('9. METAS'!$U$20,INT((ROW()-14)/2),0)))</f>
        <v/>
      </c>
      <c r="K324" s="136" t="str">
        <f ca="1">IF(MOD(ROW()-13,2)=0,IF(ISBLANK(OFFSET(#REF!,INT((ROW()-13)/2),0)),"",OFFSET(#REF!,INT((ROW()-13)/2),0)),IF(ISBLANK(OFFSET('9. METAS'!$V$20,INT((ROW()-14)/2),0)),"",OFFSET('9. METAS'!$V$20,INT((ROW()-14)/2),0)))</f>
        <v/>
      </c>
      <c r="L324" s="136" t="str">
        <f ca="1">IF(MOD(ROW()-13,2)=0,IF(ISBLANK(OFFSET(#REF!,INT((ROW()-13)/2),0)),"",OFFSET(#REF!,INT((ROW()-13)/2),0)),IF(ISBLANK(OFFSET('9. METAS'!$W$20,INT((ROW()-14)/2),0)),"",OFFSET('9. METAS'!$W$20,INT((ROW()-14)/2),0)))</f>
        <v/>
      </c>
      <c r="M324" s="137" t="str">
        <f ca="1">IF(MOD(ROW()-13,2)=0,IF(ISBLANK(OFFSET(#REF!,INT((ROW()-13)/2),0)),"",OFFSET(#REF!,INT((ROW()-13)/2),0)),IF(ISBLANK(OFFSET('9. METAS'!$X$20,INT((ROW()-14)/2),0)),"",OFFSET('9. METAS'!$X$20,INT((ROW()-14)/2),0)))</f>
        <v/>
      </c>
      <c r="N324" s="537"/>
      <c r="O324" s="508"/>
      <c r="P324" s="539"/>
    </row>
    <row r="325" spans="3:16">
      <c r="C325" s="486" t="str">
        <f ca="1">IF(ISBLANK(OFFSET('5. Pp (3 años)'!$C$46,INT((ROW()-13)/2),0)),"",OFFSET('5. Pp (3 años)'!$C$46,INT((ROW()-13)/2),0))</f>
        <v/>
      </c>
      <c r="D325" s="488" t="str">
        <f ca="1">IF(ISBLANK(OFFSET('5. Pp (3 años)'!$D$46,INT((ROW()-13)/2),0)),"",OFFSET('5. Pp (3 años)'!$D$46,INT((ROW()-13)/2),0))</f>
        <v/>
      </c>
      <c r="E325" s="488" t="str">
        <f ca="1">IF(ISBLANK(OFFSET('5. Pp (3 años)'!$E$46,INT((ROW()-13)/2),0)),"",OFFSET('5. Pp (3 años)'!$E$46,INT((ROW()-13)/2),0))</f>
        <v/>
      </c>
      <c r="F325" s="490" t="str">
        <f ca="1">IF(ISBLANK(OFFSET('5. Pp (3 años)'!$K$46,INT((ROW()-13)/2),0)),"",OFFSET('5. Pp (3 años)'!$K$46,INT((ROW()-13)/2),0))</f>
        <v/>
      </c>
      <c r="G325" s="492" t="str">
        <f ca="1">IF(ISBLANK(OFFSET('5. Pp (3 años)'!$H$46,INT((ROW()-13)/2),0)),"",OFFSET('5. Pp (3 años)'!$H$46,INT((ROW()-13)/2),0))</f>
        <v/>
      </c>
      <c r="H325" s="535" t="str">
        <f ca="1">IF(ISBLANK(OFFSET('9. METAS'!$L$20,INT((ROW()-13)/2),0)),"",OFFSET('9. METAS'!$L$20,INT((ROW()-13)/2),0))</f>
        <v/>
      </c>
      <c r="I325" s="479"/>
      <c r="J325" s="135" t="e">
        <f ca="1">IF(MOD(ROW()-13,2)=0,IF(ISBLANK(OFFSET(#REF!,INT((ROW()-13)/2),0)),"",OFFSET(#REF!,INT((ROW()-13)/2),0)),IF(ISBLANK(OFFSET('9. METAS'!$U$20,INT((ROW()-14)/2),0)),"",OFFSET('9. METAS'!$U$20,INT((ROW()-14)/2),0)))</f>
        <v>#REF!</v>
      </c>
      <c r="K325" s="136" t="e">
        <f ca="1">IF(MOD(ROW()-13,2)=0,IF(ISBLANK(OFFSET(#REF!,INT((ROW()-13)/2),0)),"",OFFSET(#REF!,INT((ROW()-13)/2),0)),IF(ISBLANK(OFFSET('9. METAS'!$V$20,INT((ROW()-14)/2),0)),"",OFFSET('9. METAS'!$V$20,INT((ROW()-14)/2),0)))</f>
        <v>#REF!</v>
      </c>
      <c r="L325" s="136" t="e">
        <f ca="1">IF(MOD(ROW()-13,2)=0,IF(ISBLANK(OFFSET(#REF!,INT((ROW()-13)/2),0)),"",OFFSET(#REF!,INT((ROW()-13)/2),0)),IF(ISBLANK(OFFSET('9. METAS'!$W$20,INT((ROW()-14)/2),0)),"",OFFSET('9. METAS'!$W$20,INT((ROW()-14)/2),0)))</f>
        <v>#REF!</v>
      </c>
      <c r="M325" s="137" t="e">
        <f ca="1">IF(MOD(ROW()-13,2)=0,IF(ISBLANK(OFFSET(#REF!,INT((ROW()-13)/2),0)),"",OFFSET(#REF!,INT((ROW()-13)/2),0)),IF(ISBLANK(OFFSET('9. METAS'!$X$20,INT((ROW()-14)/2),0)),"",OFFSET('9. METAS'!$X$20,INT((ROW()-14)/2),0)))</f>
        <v>#REF!</v>
      </c>
      <c r="N325" s="536" t="str">
        <f t="shared" ref="N325" ca="1" si="308">IFERROR(J325/J326,"ND")</f>
        <v>ND</v>
      </c>
      <c r="O325" s="507" t="str">
        <f t="shared" ref="O325" ca="1" si="309">IFERROR(((J325+K325+L325)/H325),"ND")</f>
        <v>ND</v>
      </c>
      <c r="P325" s="538"/>
    </row>
    <row r="326" spans="3:16">
      <c r="C326" s="498"/>
      <c r="D326" s="488"/>
      <c r="E326" s="488"/>
      <c r="F326" s="490"/>
      <c r="G326" s="492"/>
      <c r="H326" s="535"/>
      <c r="I326" s="480"/>
      <c r="J326" s="135" t="str">
        <f ca="1">IF(MOD(ROW()-13,2)=0,IF(ISBLANK(OFFSET(#REF!,INT((ROW()-13)/2),0)),"",OFFSET(#REF!,INT((ROW()-13)/2),0)),IF(ISBLANK(OFFSET('9. METAS'!$U$20,INT((ROW()-14)/2),0)),"",OFFSET('9. METAS'!$U$20,INT((ROW()-14)/2),0)))</f>
        <v/>
      </c>
      <c r="K326" s="136" t="str">
        <f ca="1">IF(MOD(ROW()-13,2)=0,IF(ISBLANK(OFFSET(#REF!,INT((ROW()-13)/2),0)),"",OFFSET(#REF!,INT((ROW()-13)/2),0)),IF(ISBLANK(OFFSET('9. METAS'!$V$20,INT((ROW()-14)/2),0)),"",OFFSET('9. METAS'!$V$20,INT((ROW()-14)/2),0)))</f>
        <v/>
      </c>
      <c r="L326" s="136" t="str">
        <f ca="1">IF(MOD(ROW()-13,2)=0,IF(ISBLANK(OFFSET(#REF!,INT((ROW()-13)/2),0)),"",OFFSET(#REF!,INT((ROW()-13)/2),0)),IF(ISBLANK(OFFSET('9. METAS'!$W$20,INT((ROW()-14)/2),0)),"",OFFSET('9. METAS'!$W$20,INT((ROW()-14)/2),0)))</f>
        <v/>
      </c>
      <c r="M326" s="137" t="str">
        <f ca="1">IF(MOD(ROW()-13,2)=0,IF(ISBLANK(OFFSET(#REF!,INT((ROW()-13)/2),0)),"",OFFSET(#REF!,INT((ROW()-13)/2),0)),IF(ISBLANK(OFFSET('9. METAS'!$X$20,INT((ROW()-14)/2),0)),"",OFFSET('9. METAS'!$X$20,INT((ROW()-14)/2),0)))</f>
        <v/>
      </c>
      <c r="N326" s="537"/>
      <c r="O326" s="508"/>
      <c r="P326" s="539"/>
    </row>
    <row r="327" spans="3:16">
      <c r="C327" s="486" t="str">
        <f ca="1">IF(ISBLANK(OFFSET('5. Pp (3 años)'!$C$46,INT((ROW()-13)/2),0)),"",OFFSET('5. Pp (3 años)'!$C$46,INT((ROW()-13)/2),0))</f>
        <v/>
      </c>
      <c r="D327" s="488" t="str">
        <f ca="1">IF(ISBLANK(OFFSET('5. Pp (3 años)'!$D$46,INT((ROW()-13)/2),0)),"",OFFSET('5. Pp (3 años)'!$D$46,INT((ROW()-13)/2),0))</f>
        <v/>
      </c>
      <c r="E327" s="488" t="str">
        <f ca="1">IF(ISBLANK(OFFSET('5. Pp (3 años)'!$E$46,INT((ROW()-13)/2),0)),"",OFFSET('5. Pp (3 años)'!$E$46,INT((ROW()-13)/2),0))</f>
        <v/>
      </c>
      <c r="F327" s="490" t="str">
        <f ca="1">IF(ISBLANK(OFFSET('5. Pp (3 años)'!$K$46,INT((ROW()-13)/2),0)),"",OFFSET('5. Pp (3 años)'!$K$46,INT((ROW()-13)/2),0))</f>
        <v/>
      </c>
      <c r="G327" s="492" t="str">
        <f ca="1">IF(ISBLANK(OFFSET('5. Pp (3 años)'!$H$46,INT((ROW()-13)/2),0)),"",OFFSET('5. Pp (3 años)'!$H$46,INT((ROW()-13)/2),0))</f>
        <v/>
      </c>
      <c r="H327" s="535" t="str">
        <f ca="1">IF(ISBLANK(OFFSET('9. METAS'!$L$20,INT((ROW()-13)/2),0)),"",OFFSET('9. METAS'!$L$20,INT((ROW()-13)/2),0))</f>
        <v/>
      </c>
      <c r="I327" s="479"/>
      <c r="J327" s="135" t="e">
        <f ca="1">IF(MOD(ROW()-13,2)=0,IF(ISBLANK(OFFSET(#REF!,INT((ROW()-13)/2),0)),"",OFFSET(#REF!,INT((ROW()-13)/2),0)),IF(ISBLANK(OFFSET('9. METAS'!$U$20,INT((ROW()-14)/2),0)),"",OFFSET('9. METAS'!$U$20,INT((ROW()-14)/2),0)))</f>
        <v>#REF!</v>
      </c>
      <c r="K327" s="136" t="e">
        <f ca="1">IF(MOD(ROW()-13,2)=0,IF(ISBLANK(OFFSET(#REF!,INT((ROW()-13)/2),0)),"",OFFSET(#REF!,INT((ROW()-13)/2),0)),IF(ISBLANK(OFFSET('9. METAS'!$V$20,INT((ROW()-14)/2),0)),"",OFFSET('9. METAS'!$V$20,INT((ROW()-14)/2),0)))</f>
        <v>#REF!</v>
      </c>
      <c r="L327" s="136" t="e">
        <f ca="1">IF(MOD(ROW()-13,2)=0,IF(ISBLANK(OFFSET(#REF!,INT((ROW()-13)/2),0)),"",OFFSET(#REF!,INT((ROW()-13)/2),0)),IF(ISBLANK(OFFSET('9. METAS'!$W$20,INT((ROW()-14)/2),0)),"",OFFSET('9. METAS'!$W$20,INT((ROW()-14)/2),0)))</f>
        <v>#REF!</v>
      </c>
      <c r="M327" s="137" t="e">
        <f ca="1">IF(MOD(ROW()-13,2)=0,IF(ISBLANK(OFFSET(#REF!,INT((ROW()-13)/2),0)),"",OFFSET(#REF!,INT((ROW()-13)/2),0)),IF(ISBLANK(OFFSET('9. METAS'!$X$20,INT((ROW()-14)/2),0)),"",OFFSET('9. METAS'!$X$20,INT((ROW()-14)/2),0)))</f>
        <v>#REF!</v>
      </c>
      <c r="N327" s="536" t="str">
        <f t="shared" ref="N327" ca="1" si="310">IFERROR(J327/J328,"ND")</f>
        <v>ND</v>
      </c>
      <c r="O327" s="507" t="str">
        <f t="shared" ref="O327" ca="1" si="311">IFERROR(((J327+K327+L327)/H327),"ND")</f>
        <v>ND</v>
      </c>
      <c r="P327" s="538"/>
    </row>
    <row r="328" spans="3:16">
      <c r="C328" s="498"/>
      <c r="D328" s="488"/>
      <c r="E328" s="488"/>
      <c r="F328" s="490"/>
      <c r="G328" s="492"/>
      <c r="H328" s="535"/>
      <c r="I328" s="480"/>
      <c r="J328" s="135" t="str">
        <f ca="1">IF(MOD(ROW()-13,2)=0,IF(ISBLANK(OFFSET(#REF!,INT((ROW()-13)/2),0)),"",OFFSET(#REF!,INT((ROW()-13)/2),0)),IF(ISBLANK(OFFSET('9. METAS'!$U$20,INT((ROW()-14)/2),0)),"",OFFSET('9. METAS'!$U$20,INT((ROW()-14)/2),0)))</f>
        <v/>
      </c>
      <c r="K328" s="136" t="str">
        <f ca="1">IF(MOD(ROW()-13,2)=0,IF(ISBLANK(OFFSET(#REF!,INT((ROW()-13)/2),0)),"",OFFSET(#REF!,INT((ROW()-13)/2),0)),IF(ISBLANK(OFFSET('9. METAS'!$V$20,INT((ROW()-14)/2),0)),"",OFFSET('9. METAS'!$V$20,INT((ROW()-14)/2),0)))</f>
        <v/>
      </c>
      <c r="L328" s="136" t="str">
        <f ca="1">IF(MOD(ROW()-13,2)=0,IF(ISBLANK(OFFSET(#REF!,INT((ROW()-13)/2),0)),"",OFFSET(#REF!,INT((ROW()-13)/2),0)),IF(ISBLANK(OFFSET('9. METAS'!$W$20,INT((ROW()-14)/2),0)),"",OFFSET('9. METAS'!$W$20,INT((ROW()-14)/2),0)))</f>
        <v/>
      </c>
      <c r="M328" s="137" t="str">
        <f ca="1">IF(MOD(ROW()-13,2)=0,IF(ISBLANK(OFFSET(#REF!,INT((ROW()-13)/2),0)),"",OFFSET(#REF!,INT((ROW()-13)/2),0)),IF(ISBLANK(OFFSET('9. METAS'!$X$20,INT((ROW()-14)/2),0)),"",OFFSET('9. METAS'!$X$20,INT((ROW()-14)/2),0)))</f>
        <v/>
      </c>
      <c r="N328" s="537"/>
      <c r="O328" s="508"/>
      <c r="P328" s="539"/>
    </row>
    <row r="329" spans="3:16">
      <c r="C329" s="486" t="str">
        <f ca="1">IF(ISBLANK(OFFSET('5. Pp (3 años)'!$C$46,INT((ROW()-13)/2),0)),"",OFFSET('5. Pp (3 años)'!$C$46,INT((ROW()-13)/2),0))</f>
        <v/>
      </c>
      <c r="D329" s="488" t="str">
        <f ca="1">IF(ISBLANK(OFFSET('5. Pp (3 años)'!$D$46,INT((ROW()-13)/2),0)),"",OFFSET('5. Pp (3 años)'!$D$46,INT((ROW()-13)/2),0))</f>
        <v/>
      </c>
      <c r="E329" s="488" t="str">
        <f ca="1">IF(ISBLANK(OFFSET('5. Pp (3 años)'!$E$46,INT((ROW()-13)/2),0)),"",OFFSET('5. Pp (3 años)'!$E$46,INT((ROW()-13)/2),0))</f>
        <v/>
      </c>
      <c r="F329" s="490" t="str">
        <f ca="1">IF(ISBLANK(OFFSET('5. Pp (3 años)'!$K$46,INT((ROW()-13)/2),0)),"",OFFSET('5. Pp (3 años)'!$K$46,INT((ROW()-13)/2),0))</f>
        <v/>
      </c>
      <c r="G329" s="492" t="str">
        <f ca="1">IF(ISBLANK(OFFSET('5. Pp (3 años)'!$H$46,INT((ROW()-13)/2),0)),"",OFFSET('5. Pp (3 años)'!$H$46,INT((ROW()-13)/2),0))</f>
        <v/>
      </c>
      <c r="H329" s="535" t="str">
        <f ca="1">IF(ISBLANK(OFFSET('9. METAS'!$L$20,INT((ROW()-13)/2),0)),"",OFFSET('9. METAS'!$L$20,INT((ROW()-13)/2),0))</f>
        <v/>
      </c>
      <c r="I329" s="479"/>
      <c r="J329" s="135" t="e">
        <f ca="1">IF(MOD(ROW()-13,2)=0,IF(ISBLANK(OFFSET(#REF!,INT((ROW()-13)/2),0)),"",OFFSET(#REF!,INT((ROW()-13)/2),0)),IF(ISBLANK(OFFSET('9. METAS'!$U$20,INT((ROW()-14)/2),0)),"",OFFSET('9. METAS'!$U$20,INT((ROW()-14)/2),0)))</f>
        <v>#REF!</v>
      </c>
      <c r="K329" s="136" t="e">
        <f ca="1">IF(MOD(ROW()-13,2)=0,IF(ISBLANK(OFFSET(#REF!,INT((ROW()-13)/2),0)),"",OFFSET(#REF!,INT((ROW()-13)/2),0)),IF(ISBLANK(OFFSET('9. METAS'!$V$20,INT((ROW()-14)/2),0)),"",OFFSET('9. METAS'!$V$20,INT((ROW()-14)/2),0)))</f>
        <v>#REF!</v>
      </c>
      <c r="L329" s="136" t="e">
        <f ca="1">IF(MOD(ROW()-13,2)=0,IF(ISBLANK(OFFSET(#REF!,INT((ROW()-13)/2),0)),"",OFFSET(#REF!,INT((ROW()-13)/2),0)),IF(ISBLANK(OFFSET('9. METAS'!$W$20,INT((ROW()-14)/2),0)),"",OFFSET('9. METAS'!$W$20,INT((ROW()-14)/2),0)))</f>
        <v>#REF!</v>
      </c>
      <c r="M329" s="137" t="e">
        <f ca="1">IF(MOD(ROW()-13,2)=0,IF(ISBLANK(OFFSET(#REF!,INT((ROW()-13)/2),0)),"",OFFSET(#REF!,INT((ROW()-13)/2),0)),IF(ISBLANK(OFFSET('9. METAS'!$X$20,INT((ROW()-14)/2),0)),"",OFFSET('9. METAS'!$X$20,INT((ROW()-14)/2),0)))</f>
        <v>#REF!</v>
      </c>
      <c r="N329" s="536" t="str">
        <f t="shared" ref="N329" ca="1" si="312">IFERROR(J329/J330,"ND")</f>
        <v>ND</v>
      </c>
      <c r="O329" s="507" t="str">
        <f t="shared" ref="O329" ca="1" si="313">IFERROR(((J329+K329+L329)/H329),"ND")</f>
        <v>ND</v>
      </c>
      <c r="P329" s="538"/>
    </row>
    <row r="330" spans="3:16">
      <c r="C330" s="498"/>
      <c r="D330" s="488"/>
      <c r="E330" s="488"/>
      <c r="F330" s="490"/>
      <c r="G330" s="492"/>
      <c r="H330" s="535"/>
      <c r="I330" s="480"/>
      <c r="J330" s="135" t="str">
        <f ca="1">IF(MOD(ROW()-13,2)=0,IF(ISBLANK(OFFSET(#REF!,INT((ROW()-13)/2),0)),"",OFFSET(#REF!,INT((ROW()-13)/2),0)),IF(ISBLANK(OFFSET('9. METAS'!$U$20,INT((ROW()-14)/2),0)),"",OFFSET('9. METAS'!$U$20,INT((ROW()-14)/2),0)))</f>
        <v/>
      </c>
      <c r="K330" s="136" t="str">
        <f ca="1">IF(MOD(ROW()-13,2)=0,IF(ISBLANK(OFFSET(#REF!,INT((ROW()-13)/2),0)),"",OFFSET(#REF!,INT((ROW()-13)/2),0)),IF(ISBLANK(OFFSET('9. METAS'!$V$20,INT((ROW()-14)/2),0)),"",OFFSET('9. METAS'!$V$20,INT((ROW()-14)/2),0)))</f>
        <v/>
      </c>
      <c r="L330" s="136" t="str">
        <f ca="1">IF(MOD(ROW()-13,2)=0,IF(ISBLANK(OFFSET(#REF!,INT((ROW()-13)/2),0)),"",OFFSET(#REF!,INT((ROW()-13)/2),0)),IF(ISBLANK(OFFSET('9. METAS'!$W$20,INT((ROW()-14)/2),0)),"",OFFSET('9. METAS'!$W$20,INT((ROW()-14)/2),0)))</f>
        <v/>
      </c>
      <c r="M330" s="137" t="str">
        <f ca="1">IF(MOD(ROW()-13,2)=0,IF(ISBLANK(OFFSET(#REF!,INT((ROW()-13)/2),0)),"",OFFSET(#REF!,INT((ROW()-13)/2),0)),IF(ISBLANK(OFFSET('9. METAS'!$X$20,INT((ROW()-14)/2),0)),"",OFFSET('9. METAS'!$X$20,INT((ROW()-14)/2),0)))</f>
        <v/>
      </c>
      <c r="N330" s="537"/>
      <c r="O330" s="508"/>
      <c r="P330" s="539"/>
    </row>
    <row r="331" spans="3:16">
      <c r="C331" s="486" t="str">
        <f ca="1">IF(ISBLANK(OFFSET('5. Pp (3 años)'!$C$46,INT((ROW()-13)/2),0)),"",OFFSET('5. Pp (3 años)'!$C$46,INT((ROW()-13)/2),0))</f>
        <v/>
      </c>
      <c r="D331" s="488" t="str">
        <f ca="1">IF(ISBLANK(OFFSET('5. Pp (3 años)'!$D$46,INT((ROW()-13)/2),0)),"",OFFSET('5. Pp (3 años)'!$D$46,INT((ROW()-13)/2),0))</f>
        <v/>
      </c>
      <c r="E331" s="488" t="str">
        <f ca="1">IF(ISBLANK(OFFSET('5. Pp (3 años)'!$E$46,INT((ROW()-13)/2),0)),"",OFFSET('5. Pp (3 años)'!$E$46,INT((ROW()-13)/2),0))</f>
        <v/>
      </c>
      <c r="F331" s="490" t="str">
        <f ca="1">IF(ISBLANK(OFFSET('5. Pp (3 años)'!$K$46,INT((ROW()-13)/2),0)),"",OFFSET('5. Pp (3 años)'!$K$46,INT((ROW()-13)/2),0))</f>
        <v/>
      </c>
      <c r="G331" s="492" t="str">
        <f ca="1">IF(ISBLANK(OFFSET('5. Pp (3 años)'!$H$46,INT((ROW()-13)/2),0)),"",OFFSET('5. Pp (3 años)'!$H$46,INT((ROW()-13)/2),0))</f>
        <v/>
      </c>
      <c r="H331" s="535" t="str">
        <f ca="1">IF(ISBLANK(OFFSET('9. METAS'!$L$20,INT((ROW()-13)/2),0)),"",OFFSET('9. METAS'!$L$20,INT((ROW()-13)/2),0))</f>
        <v/>
      </c>
      <c r="I331" s="479"/>
      <c r="J331" s="135" t="e">
        <f ca="1">IF(MOD(ROW()-13,2)=0,IF(ISBLANK(OFFSET(#REF!,INT((ROW()-13)/2),0)),"",OFFSET(#REF!,INT((ROW()-13)/2),0)),IF(ISBLANK(OFFSET('9. METAS'!$U$20,INT((ROW()-14)/2),0)),"",OFFSET('9. METAS'!$U$20,INT((ROW()-14)/2),0)))</f>
        <v>#REF!</v>
      </c>
      <c r="K331" s="136" t="e">
        <f ca="1">IF(MOD(ROW()-13,2)=0,IF(ISBLANK(OFFSET(#REF!,INT((ROW()-13)/2),0)),"",OFFSET(#REF!,INT((ROW()-13)/2),0)),IF(ISBLANK(OFFSET('9. METAS'!$V$20,INT((ROW()-14)/2),0)),"",OFFSET('9. METAS'!$V$20,INT((ROW()-14)/2),0)))</f>
        <v>#REF!</v>
      </c>
      <c r="L331" s="136" t="e">
        <f ca="1">IF(MOD(ROW()-13,2)=0,IF(ISBLANK(OFFSET(#REF!,INT((ROW()-13)/2),0)),"",OFFSET(#REF!,INT((ROW()-13)/2),0)),IF(ISBLANK(OFFSET('9. METAS'!$W$20,INT((ROW()-14)/2),0)),"",OFFSET('9. METAS'!$W$20,INT((ROW()-14)/2),0)))</f>
        <v>#REF!</v>
      </c>
      <c r="M331" s="137" t="e">
        <f ca="1">IF(MOD(ROW()-13,2)=0,IF(ISBLANK(OFFSET(#REF!,INT((ROW()-13)/2),0)),"",OFFSET(#REF!,INT((ROW()-13)/2),0)),IF(ISBLANK(OFFSET('9. METAS'!$X$20,INT((ROW()-14)/2),0)),"",OFFSET('9. METAS'!$X$20,INT((ROW()-14)/2),0)))</f>
        <v>#REF!</v>
      </c>
      <c r="N331" s="536" t="str">
        <f t="shared" ref="N331" ca="1" si="314">IFERROR(J331/J332,"ND")</f>
        <v>ND</v>
      </c>
      <c r="O331" s="507" t="str">
        <f t="shared" ref="O331" ca="1" si="315">IFERROR(((J331+K331+L331)/H331),"ND")</f>
        <v>ND</v>
      </c>
      <c r="P331" s="538"/>
    </row>
    <row r="332" spans="3:16">
      <c r="C332" s="498"/>
      <c r="D332" s="488"/>
      <c r="E332" s="488"/>
      <c r="F332" s="490"/>
      <c r="G332" s="492"/>
      <c r="H332" s="535"/>
      <c r="I332" s="480"/>
      <c r="J332" s="135" t="str">
        <f ca="1">IF(MOD(ROW()-13,2)=0,IF(ISBLANK(OFFSET(#REF!,INT((ROW()-13)/2),0)),"",OFFSET(#REF!,INT((ROW()-13)/2),0)),IF(ISBLANK(OFFSET('9. METAS'!$U$20,INT((ROW()-14)/2),0)),"",OFFSET('9. METAS'!$U$20,INT((ROW()-14)/2),0)))</f>
        <v/>
      </c>
      <c r="K332" s="136" t="str">
        <f ca="1">IF(MOD(ROW()-13,2)=0,IF(ISBLANK(OFFSET(#REF!,INT((ROW()-13)/2),0)),"",OFFSET(#REF!,INT((ROW()-13)/2),0)),IF(ISBLANK(OFFSET('9. METAS'!$V$20,INT((ROW()-14)/2),0)),"",OFFSET('9. METAS'!$V$20,INT((ROW()-14)/2),0)))</f>
        <v/>
      </c>
      <c r="L332" s="136" t="str">
        <f ca="1">IF(MOD(ROW()-13,2)=0,IF(ISBLANK(OFFSET(#REF!,INT((ROW()-13)/2),0)),"",OFFSET(#REF!,INT((ROW()-13)/2),0)),IF(ISBLANK(OFFSET('9. METAS'!$W$20,INT((ROW()-14)/2),0)),"",OFFSET('9. METAS'!$W$20,INT((ROW()-14)/2),0)))</f>
        <v/>
      </c>
      <c r="M332" s="137" t="str">
        <f ca="1">IF(MOD(ROW()-13,2)=0,IF(ISBLANK(OFFSET(#REF!,INT((ROW()-13)/2),0)),"",OFFSET(#REF!,INT((ROW()-13)/2),0)),IF(ISBLANK(OFFSET('9. METAS'!$X$20,INT((ROW()-14)/2),0)),"",OFFSET('9. METAS'!$X$20,INT((ROW()-14)/2),0)))</f>
        <v/>
      </c>
      <c r="N332" s="537"/>
      <c r="O332" s="508"/>
      <c r="P332" s="539"/>
    </row>
    <row r="333" spans="3:16">
      <c r="C333" s="486" t="str">
        <f ca="1">IF(ISBLANK(OFFSET('5. Pp (3 años)'!$C$46,INT((ROW()-13)/2),0)),"",OFFSET('5. Pp (3 años)'!$C$46,INT((ROW()-13)/2),0))</f>
        <v/>
      </c>
      <c r="D333" s="488" t="str">
        <f ca="1">IF(ISBLANK(OFFSET('5. Pp (3 años)'!$D$46,INT((ROW()-13)/2),0)),"",OFFSET('5. Pp (3 años)'!$D$46,INT((ROW()-13)/2),0))</f>
        <v/>
      </c>
      <c r="E333" s="488" t="str">
        <f ca="1">IF(ISBLANK(OFFSET('5. Pp (3 años)'!$E$46,INT((ROW()-13)/2),0)),"",OFFSET('5. Pp (3 años)'!$E$46,INT((ROW()-13)/2),0))</f>
        <v/>
      </c>
      <c r="F333" s="490" t="str">
        <f ca="1">IF(ISBLANK(OFFSET('5. Pp (3 años)'!$K$46,INT((ROW()-13)/2),0)),"",OFFSET('5. Pp (3 años)'!$K$46,INT((ROW()-13)/2),0))</f>
        <v/>
      </c>
      <c r="G333" s="492" t="str">
        <f ca="1">IF(ISBLANK(OFFSET('5. Pp (3 años)'!$H$46,INT((ROW()-13)/2),0)),"",OFFSET('5. Pp (3 años)'!$H$46,INT((ROW()-13)/2),0))</f>
        <v/>
      </c>
      <c r="H333" s="535" t="str">
        <f ca="1">IF(ISBLANK(OFFSET('9. METAS'!$L$20,INT((ROW()-13)/2),0)),"",OFFSET('9. METAS'!$L$20,INT((ROW()-13)/2),0))</f>
        <v/>
      </c>
      <c r="I333" s="479"/>
      <c r="J333" s="135" t="e">
        <f ca="1">IF(MOD(ROW()-13,2)=0,IF(ISBLANK(OFFSET(#REF!,INT((ROW()-13)/2),0)),"",OFFSET(#REF!,INT((ROW()-13)/2),0)),IF(ISBLANK(OFFSET('9. METAS'!$U$20,INT((ROW()-14)/2),0)),"",OFFSET('9. METAS'!$U$20,INT((ROW()-14)/2),0)))</f>
        <v>#REF!</v>
      </c>
      <c r="K333" s="136" t="e">
        <f ca="1">IF(MOD(ROW()-13,2)=0,IF(ISBLANK(OFFSET(#REF!,INT((ROW()-13)/2),0)),"",OFFSET(#REF!,INT((ROW()-13)/2),0)),IF(ISBLANK(OFFSET('9. METAS'!$V$20,INT((ROW()-14)/2),0)),"",OFFSET('9. METAS'!$V$20,INT((ROW()-14)/2),0)))</f>
        <v>#REF!</v>
      </c>
      <c r="L333" s="136" t="e">
        <f ca="1">IF(MOD(ROW()-13,2)=0,IF(ISBLANK(OFFSET(#REF!,INT((ROW()-13)/2),0)),"",OFFSET(#REF!,INT((ROW()-13)/2),0)),IF(ISBLANK(OFFSET('9. METAS'!$W$20,INT((ROW()-14)/2),0)),"",OFFSET('9. METAS'!$W$20,INT((ROW()-14)/2),0)))</f>
        <v>#REF!</v>
      </c>
      <c r="M333" s="137" t="e">
        <f ca="1">IF(MOD(ROW()-13,2)=0,IF(ISBLANK(OFFSET(#REF!,INT((ROW()-13)/2),0)),"",OFFSET(#REF!,INT((ROW()-13)/2),0)),IF(ISBLANK(OFFSET('9. METAS'!$X$20,INT((ROW()-14)/2),0)),"",OFFSET('9. METAS'!$X$20,INT((ROW()-14)/2),0)))</f>
        <v>#REF!</v>
      </c>
      <c r="N333" s="536" t="str">
        <f t="shared" ref="N333" ca="1" si="316">IFERROR(J333/J334,"ND")</f>
        <v>ND</v>
      </c>
      <c r="O333" s="507" t="str">
        <f t="shared" ref="O333" ca="1" si="317">IFERROR(((J333+K333+L333)/H333),"ND")</f>
        <v>ND</v>
      </c>
      <c r="P333" s="538"/>
    </row>
    <row r="334" spans="3:16">
      <c r="C334" s="498"/>
      <c r="D334" s="488"/>
      <c r="E334" s="488"/>
      <c r="F334" s="490"/>
      <c r="G334" s="492"/>
      <c r="H334" s="535"/>
      <c r="I334" s="480"/>
      <c r="J334" s="135" t="str">
        <f ca="1">IF(MOD(ROW()-13,2)=0,IF(ISBLANK(OFFSET(#REF!,INT((ROW()-13)/2),0)),"",OFFSET(#REF!,INT((ROW()-13)/2),0)),IF(ISBLANK(OFFSET('9. METAS'!$U$20,INT((ROW()-14)/2),0)),"",OFFSET('9. METAS'!$U$20,INT((ROW()-14)/2),0)))</f>
        <v/>
      </c>
      <c r="K334" s="136" t="str">
        <f ca="1">IF(MOD(ROW()-13,2)=0,IF(ISBLANK(OFFSET(#REF!,INT((ROW()-13)/2),0)),"",OFFSET(#REF!,INT((ROW()-13)/2),0)),IF(ISBLANK(OFFSET('9. METAS'!$V$20,INT((ROW()-14)/2),0)),"",OFFSET('9. METAS'!$V$20,INT((ROW()-14)/2),0)))</f>
        <v/>
      </c>
      <c r="L334" s="136" t="str">
        <f ca="1">IF(MOD(ROW()-13,2)=0,IF(ISBLANK(OFFSET(#REF!,INT((ROW()-13)/2),0)),"",OFFSET(#REF!,INT((ROW()-13)/2),0)),IF(ISBLANK(OFFSET('9. METAS'!$W$20,INT((ROW()-14)/2),0)),"",OFFSET('9. METAS'!$W$20,INT((ROW()-14)/2),0)))</f>
        <v/>
      </c>
      <c r="M334" s="137" t="str">
        <f ca="1">IF(MOD(ROW()-13,2)=0,IF(ISBLANK(OFFSET(#REF!,INT((ROW()-13)/2),0)),"",OFFSET(#REF!,INT((ROW()-13)/2),0)),IF(ISBLANK(OFFSET('9. METAS'!$X$20,INT((ROW()-14)/2),0)),"",OFFSET('9. METAS'!$X$20,INT((ROW()-14)/2),0)))</f>
        <v/>
      </c>
      <c r="N334" s="537"/>
      <c r="O334" s="508"/>
      <c r="P334" s="539"/>
    </row>
    <row r="335" spans="3:16">
      <c r="C335" s="486" t="str">
        <f ca="1">IF(ISBLANK(OFFSET('5. Pp (3 años)'!$C$46,INT((ROW()-13)/2),0)),"",OFFSET('5. Pp (3 años)'!$C$46,INT((ROW()-13)/2),0))</f>
        <v/>
      </c>
      <c r="D335" s="488" t="str">
        <f ca="1">IF(ISBLANK(OFFSET('5. Pp (3 años)'!$D$46,INT((ROW()-13)/2),0)),"",OFFSET('5. Pp (3 años)'!$D$46,INT((ROW()-13)/2),0))</f>
        <v/>
      </c>
      <c r="E335" s="488" t="str">
        <f ca="1">IF(ISBLANK(OFFSET('5. Pp (3 años)'!$E$46,INT((ROW()-13)/2),0)),"",OFFSET('5. Pp (3 años)'!$E$46,INT((ROW()-13)/2),0))</f>
        <v/>
      </c>
      <c r="F335" s="490" t="str">
        <f ca="1">IF(ISBLANK(OFFSET('5. Pp (3 años)'!$K$46,INT((ROW()-13)/2),0)),"",OFFSET('5. Pp (3 años)'!$K$46,INT((ROW()-13)/2),0))</f>
        <v/>
      </c>
      <c r="G335" s="492" t="str">
        <f ca="1">IF(ISBLANK(OFFSET('5. Pp (3 años)'!$H$46,INT((ROW()-13)/2),0)),"",OFFSET('5. Pp (3 años)'!$H$46,INT((ROW()-13)/2),0))</f>
        <v/>
      </c>
      <c r="H335" s="535" t="str">
        <f ca="1">IF(ISBLANK(OFFSET('9. METAS'!$L$20,INT((ROW()-13)/2),0)),"",OFFSET('9. METAS'!$L$20,INT((ROW()-13)/2),0))</f>
        <v/>
      </c>
      <c r="I335" s="479"/>
      <c r="J335" s="135" t="e">
        <f ca="1">IF(MOD(ROW()-13,2)=0,IF(ISBLANK(OFFSET(#REF!,INT((ROW()-13)/2),0)),"",OFFSET(#REF!,INT((ROW()-13)/2),0)),IF(ISBLANK(OFFSET('9. METAS'!$U$20,INT((ROW()-14)/2),0)),"",OFFSET('9. METAS'!$U$20,INT((ROW()-14)/2),0)))</f>
        <v>#REF!</v>
      </c>
      <c r="K335" s="136" t="e">
        <f ca="1">IF(MOD(ROW()-13,2)=0,IF(ISBLANK(OFFSET(#REF!,INT((ROW()-13)/2),0)),"",OFFSET(#REF!,INT((ROW()-13)/2),0)),IF(ISBLANK(OFFSET('9. METAS'!$V$20,INT((ROW()-14)/2),0)),"",OFFSET('9. METAS'!$V$20,INT((ROW()-14)/2),0)))</f>
        <v>#REF!</v>
      </c>
      <c r="L335" s="136" t="e">
        <f ca="1">IF(MOD(ROW()-13,2)=0,IF(ISBLANK(OFFSET(#REF!,INT((ROW()-13)/2),0)),"",OFFSET(#REF!,INT((ROW()-13)/2),0)),IF(ISBLANK(OFFSET('9. METAS'!$W$20,INT((ROW()-14)/2),0)),"",OFFSET('9. METAS'!$W$20,INT((ROW()-14)/2),0)))</f>
        <v>#REF!</v>
      </c>
      <c r="M335" s="137" t="e">
        <f ca="1">IF(MOD(ROW()-13,2)=0,IF(ISBLANK(OFFSET(#REF!,INT((ROW()-13)/2),0)),"",OFFSET(#REF!,INT((ROW()-13)/2),0)),IF(ISBLANK(OFFSET('9. METAS'!$X$20,INT((ROW()-14)/2),0)),"",OFFSET('9. METAS'!$X$20,INT((ROW()-14)/2),0)))</f>
        <v>#REF!</v>
      </c>
      <c r="N335" s="536" t="str">
        <f t="shared" ref="N335" ca="1" si="318">IFERROR(J335/J336,"ND")</f>
        <v>ND</v>
      </c>
      <c r="O335" s="507" t="str">
        <f t="shared" ref="O335" ca="1" si="319">IFERROR(((J335+K335+L335)/H335),"ND")</f>
        <v>ND</v>
      </c>
      <c r="P335" s="538"/>
    </row>
    <row r="336" spans="3:16">
      <c r="C336" s="498"/>
      <c r="D336" s="488"/>
      <c r="E336" s="488"/>
      <c r="F336" s="490"/>
      <c r="G336" s="492"/>
      <c r="H336" s="535"/>
      <c r="I336" s="480"/>
      <c r="J336" s="135" t="str">
        <f ca="1">IF(MOD(ROW()-13,2)=0,IF(ISBLANK(OFFSET(#REF!,INT((ROW()-13)/2),0)),"",OFFSET(#REF!,INT((ROW()-13)/2),0)),IF(ISBLANK(OFFSET('9. METAS'!$U$20,INT((ROW()-14)/2),0)),"",OFFSET('9. METAS'!$U$20,INT((ROW()-14)/2),0)))</f>
        <v/>
      </c>
      <c r="K336" s="136" t="str">
        <f ca="1">IF(MOD(ROW()-13,2)=0,IF(ISBLANK(OFFSET(#REF!,INT((ROW()-13)/2),0)),"",OFFSET(#REF!,INT((ROW()-13)/2),0)),IF(ISBLANK(OFFSET('9. METAS'!$V$20,INT((ROW()-14)/2),0)),"",OFFSET('9. METAS'!$V$20,INT((ROW()-14)/2),0)))</f>
        <v/>
      </c>
      <c r="L336" s="136" t="str">
        <f ca="1">IF(MOD(ROW()-13,2)=0,IF(ISBLANK(OFFSET(#REF!,INT((ROW()-13)/2),0)),"",OFFSET(#REF!,INT((ROW()-13)/2),0)),IF(ISBLANK(OFFSET('9. METAS'!$W$20,INT((ROW()-14)/2),0)),"",OFFSET('9. METAS'!$W$20,INT((ROW()-14)/2),0)))</f>
        <v/>
      </c>
      <c r="M336" s="137" t="str">
        <f ca="1">IF(MOD(ROW()-13,2)=0,IF(ISBLANK(OFFSET(#REF!,INT((ROW()-13)/2),0)),"",OFFSET(#REF!,INT((ROW()-13)/2),0)),IF(ISBLANK(OFFSET('9. METAS'!$X$20,INT((ROW()-14)/2),0)),"",OFFSET('9. METAS'!$X$20,INT((ROW()-14)/2),0)))</f>
        <v/>
      </c>
      <c r="N336" s="537"/>
      <c r="O336" s="508"/>
      <c r="P336" s="539"/>
    </row>
    <row r="337" spans="3:16">
      <c r="C337" s="486" t="str">
        <f ca="1">IF(ISBLANK(OFFSET('5. Pp (3 años)'!$C$46,INT((ROW()-13)/2),0)),"",OFFSET('5. Pp (3 años)'!$C$46,INT((ROW()-13)/2),0))</f>
        <v/>
      </c>
      <c r="D337" s="488" t="str">
        <f ca="1">IF(ISBLANK(OFFSET('5. Pp (3 años)'!$D$46,INT((ROW()-13)/2),0)),"",OFFSET('5. Pp (3 años)'!$D$46,INT((ROW()-13)/2),0))</f>
        <v/>
      </c>
      <c r="E337" s="488" t="str">
        <f ca="1">IF(ISBLANK(OFFSET('5. Pp (3 años)'!$E$46,INT((ROW()-13)/2),0)),"",OFFSET('5. Pp (3 años)'!$E$46,INT((ROW()-13)/2),0))</f>
        <v/>
      </c>
      <c r="F337" s="490" t="str">
        <f ca="1">IF(ISBLANK(OFFSET('5. Pp (3 años)'!$K$46,INT((ROW()-13)/2),0)),"",OFFSET('5. Pp (3 años)'!$K$46,INT((ROW()-13)/2),0))</f>
        <v/>
      </c>
      <c r="G337" s="492" t="str">
        <f ca="1">IF(ISBLANK(OFFSET('5. Pp (3 años)'!$H$46,INT((ROW()-13)/2),0)),"",OFFSET('5. Pp (3 años)'!$H$46,INT((ROW()-13)/2),0))</f>
        <v/>
      </c>
      <c r="H337" s="535" t="str">
        <f ca="1">IF(ISBLANK(OFFSET('9. METAS'!$L$20,INT((ROW()-13)/2),0)),"",OFFSET('9. METAS'!$L$20,INT((ROW()-13)/2),0))</f>
        <v/>
      </c>
      <c r="I337" s="479"/>
      <c r="J337" s="135" t="e">
        <f ca="1">IF(MOD(ROW()-13,2)=0,IF(ISBLANK(OFFSET(#REF!,INT((ROW()-13)/2),0)),"",OFFSET(#REF!,INT((ROW()-13)/2),0)),IF(ISBLANK(OFFSET('9. METAS'!$U$20,INT((ROW()-14)/2),0)),"",OFFSET('9. METAS'!$U$20,INT((ROW()-14)/2),0)))</f>
        <v>#REF!</v>
      </c>
      <c r="K337" s="136" t="e">
        <f ca="1">IF(MOD(ROW()-13,2)=0,IF(ISBLANK(OFFSET(#REF!,INT((ROW()-13)/2),0)),"",OFFSET(#REF!,INT((ROW()-13)/2),0)),IF(ISBLANK(OFFSET('9. METAS'!$V$20,INT((ROW()-14)/2),0)),"",OFFSET('9. METAS'!$V$20,INT((ROW()-14)/2),0)))</f>
        <v>#REF!</v>
      </c>
      <c r="L337" s="136" t="e">
        <f ca="1">IF(MOD(ROW()-13,2)=0,IF(ISBLANK(OFFSET(#REF!,INT((ROW()-13)/2),0)),"",OFFSET(#REF!,INT((ROW()-13)/2),0)),IF(ISBLANK(OFFSET('9. METAS'!$W$20,INT((ROW()-14)/2),0)),"",OFFSET('9. METAS'!$W$20,INT((ROW()-14)/2),0)))</f>
        <v>#REF!</v>
      </c>
      <c r="M337" s="137" t="e">
        <f ca="1">IF(MOD(ROW()-13,2)=0,IF(ISBLANK(OFFSET(#REF!,INT((ROW()-13)/2),0)),"",OFFSET(#REF!,INT((ROW()-13)/2),0)),IF(ISBLANK(OFFSET('9. METAS'!$X$20,INT((ROW()-14)/2),0)),"",OFFSET('9. METAS'!$X$20,INT((ROW()-14)/2),0)))</f>
        <v>#REF!</v>
      </c>
      <c r="N337" s="536" t="str">
        <f t="shared" ref="N337" ca="1" si="320">IFERROR(J337/J338,"ND")</f>
        <v>ND</v>
      </c>
      <c r="O337" s="507" t="str">
        <f t="shared" ref="O337" ca="1" si="321">IFERROR(((J337+K337+L337)/H337),"ND")</f>
        <v>ND</v>
      </c>
      <c r="P337" s="538"/>
    </row>
    <row r="338" spans="3:16">
      <c r="C338" s="498"/>
      <c r="D338" s="488"/>
      <c r="E338" s="488"/>
      <c r="F338" s="490"/>
      <c r="G338" s="492"/>
      <c r="H338" s="535"/>
      <c r="I338" s="480"/>
      <c r="J338" s="135" t="str">
        <f ca="1">IF(MOD(ROW()-13,2)=0,IF(ISBLANK(OFFSET(#REF!,INT((ROW()-13)/2),0)),"",OFFSET(#REF!,INT((ROW()-13)/2),0)),IF(ISBLANK(OFFSET('9. METAS'!$U$20,INT((ROW()-14)/2),0)),"",OFFSET('9. METAS'!$U$20,INT((ROW()-14)/2),0)))</f>
        <v/>
      </c>
      <c r="K338" s="136" t="str">
        <f ca="1">IF(MOD(ROW()-13,2)=0,IF(ISBLANK(OFFSET(#REF!,INT((ROW()-13)/2),0)),"",OFFSET(#REF!,INT((ROW()-13)/2),0)),IF(ISBLANK(OFFSET('9. METAS'!$V$20,INT((ROW()-14)/2),0)),"",OFFSET('9. METAS'!$V$20,INT((ROW()-14)/2),0)))</f>
        <v/>
      </c>
      <c r="L338" s="136" t="str">
        <f ca="1">IF(MOD(ROW()-13,2)=0,IF(ISBLANK(OFFSET(#REF!,INT((ROW()-13)/2),0)),"",OFFSET(#REF!,INT((ROW()-13)/2),0)),IF(ISBLANK(OFFSET('9. METAS'!$W$20,INT((ROW()-14)/2),0)),"",OFFSET('9. METAS'!$W$20,INT((ROW()-14)/2),0)))</f>
        <v/>
      </c>
      <c r="M338" s="137" t="str">
        <f ca="1">IF(MOD(ROW()-13,2)=0,IF(ISBLANK(OFFSET(#REF!,INT((ROW()-13)/2),0)),"",OFFSET(#REF!,INT((ROW()-13)/2),0)),IF(ISBLANK(OFFSET('9. METAS'!$X$20,INT((ROW()-14)/2),0)),"",OFFSET('9. METAS'!$X$20,INT((ROW()-14)/2),0)))</f>
        <v/>
      </c>
      <c r="N338" s="537"/>
      <c r="O338" s="508"/>
      <c r="P338" s="539"/>
    </row>
    <row r="339" spans="3:16">
      <c r="C339" s="486" t="str">
        <f ca="1">IF(ISBLANK(OFFSET('5. Pp (3 años)'!$C$46,INT((ROW()-13)/2),0)),"",OFFSET('5. Pp (3 años)'!$C$46,INT((ROW()-13)/2),0))</f>
        <v/>
      </c>
      <c r="D339" s="488" t="str">
        <f ca="1">IF(ISBLANK(OFFSET('5. Pp (3 años)'!$D$46,INT((ROW()-13)/2),0)),"",OFFSET('5. Pp (3 años)'!$D$46,INT((ROW()-13)/2),0))</f>
        <v/>
      </c>
      <c r="E339" s="488" t="str">
        <f ca="1">IF(ISBLANK(OFFSET('5. Pp (3 años)'!$E$46,INT((ROW()-13)/2),0)),"",OFFSET('5. Pp (3 años)'!$E$46,INT((ROW()-13)/2),0))</f>
        <v/>
      </c>
      <c r="F339" s="490" t="str">
        <f ca="1">IF(ISBLANK(OFFSET('5. Pp (3 años)'!$K$46,INT((ROW()-13)/2),0)),"",OFFSET('5. Pp (3 años)'!$K$46,INT((ROW()-13)/2),0))</f>
        <v/>
      </c>
      <c r="G339" s="492" t="str">
        <f ca="1">IF(ISBLANK(OFFSET('5. Pp (3 años)'!$H$46,INT((ROW()-13)/2),0)),"",OFFSET('5. Pp (3 años)'!$H$46,INT((ROW()-13)/2),0))</f>
        <v/>
      </c>
      <c r="H339" s="535" t="str">
        <f ca="1">IF(ISBLANK(OFFSET('9. METAS'!$L$20,INT((ROW()-13)/2),0)),"",OFFSET('9. METAS'!$L$20,INT((ROW()-13)/2),0))</f>
        <v/>
      </c>
      <c r="I339" s="479"/>
      <c r="J339" s="135" t="e">
        <f ca="1">IF(MOD(ROW()-13,2)=0,IF(ISBLANK(OFFSET(#REF!,INT((ROW()-13)/2),0)),"",OFFSET(#REF!,INT((ROW()-13)/2),0)),IF(ISBLANK(OFFSET('9. METAS'!$U$20,INT((ROW()-14)/2),0)),"",OFFSET('9. METAS'!$U$20,INT((ROW()-14)/2),0)))</f>
        <v>#REF!</v>
      </c>
      <c r="K339" s="136" t="e">
        <f ca="1">IF(MOD(ROW()-13,2)=0,IF(ISBLANK(OFFSET(#REF!,INT((ROW()-13)/2),0)),"",OFFSET(#REF!,INT((ROW()-13)/2),0)),IF(ISBLANK(OFFSET('9. METAS'!$V$20,INT((ROW()-14)/2),0)),"",OFFSET('9. METAS'!$V$20,INT((ROW()-14)/2),0)))</f>
        <v>#REF!</v>
      </c>
      <c r="L339" s="136" t="e">
        <f ca="1">IF(MOD(ROW()-13,2)=0,IF(ISBLANK(OFFSET(#REF!,INT((ROW()-13)/2),0)),"",OFFSET(#REF!,INT((ROW()-13)/2),0)),IF(ISBLANK(OFFSET('9. METAS'!$W$20,INT((ROW()-14)/2),0)),"",OFFSET('9. METAS'!$W$20,INT((ROW()-14)/2),0)))</f>
        <v>#REF!</v>
      </c>
      <c r="M339" s="137" t="e">
        <f ca="1">IF(MOD(ROW()-13,2)=0,IF(ISBLANK(OFFSET(#REF!,INT((ROW()-13)/2),0)),"",OFFSET(#REF!,INT((ROW()-13)/2),0)),IF(ISBLANK(OFFSET('9. METAS'!$X$20,INT((ROW()-14)/2),0)),"",OFFSET('9. METAS'!$X$20,INT((ROW()-14)/2),0)))</f>
        <v>#REF!</v>
      </c>
      <c r="N339" s="536" t="str">
        <f t="shared" ref="N339" ca="1" si="322">IFERROR(J339/J340,"ND")</f>
        <v>ND</v>
      </c>
      <c r="O339" s="507" t="str">
        <f t="shared" ref="O339" ca="1" si="323">IFERROR(((J339+K339+L339)/H339),"ND")</f>
        <v>ND</v>
      </c>
      <c r="P339" s="538"/>
    </row>
    <row r="340" spans="3:16">
      <c r="C340" s="498"/>
      <c r="D340" s="488"/>
      <c r="E340" s="488"/>
      <c r="F340" s="490"/>
      <c r="G340" s="492"/>
      <c r="H340" s="535"/>
      <c r="I340" s="480"/>
      <c r="J340" s="135" t="str">
        <f ca="1">IF(MOD(ROW()-13,2)=0,IF(ISBLANK(OFFSET(#REF!,INT((ROW()-13)/2),0)),"",OFFSET(#REF!,INT((ROW()-13)/2),0)),IF(ISBLANK(OFFSET('9. METAS'!$U$20,INT((ROW()-14)/2),0)),"",OFFSET('9. METAS'!$U$20,INT((ROW()-14)/2),0)))</f>
        <v/>
      </c>
      <c r="K340" s="136" t="str">
        <f ca="1">IF(MOD(ROW()-13,2)=0,IF(ISBLANK(OFFSET(#REF!,INT((ROW()-13)/2),0)),"",OFFSET(#REF!,INT((ROW()-13)/2),0)),IF(ISBLANK(OFFSET('9. METAS'!$V$20,INT((ROW()-14)/2),0)),"",OFFSET('9. METAS'!$V$20,INT((ROW()-14)/2),0)))</f>
        <v/>
      </c>
      <c r="L340" s="136" t="str">
        <f ca="1">IF(MOD(ROW()-13,2)=0,IF(ISBLANK(OFFSET(#REF!,INT((ROW()-13)/2),0)),"",OFFSET(#REF!,INT((ROW()-13)/2),0)),IF(ISBLANK(OFFSET('9. METAS'!$W$20,INT((ROW()-14)/2),0)),"",OFFSET('9. METAS'!$W$20,INT((ROW()-14)/2),0)))</f>
        <v/>
      </c>
      <c r="M340" s="137" t="str">
        <f ca="1">IF(MOD(ROW()-13,2)=0,IF(ISBLANK(OFFSET(#REF!,INT((ROW()-13)/2),0)),"",OFFSET(#REF!,INT((ROW()-13)/2),0)),IF(ISBLANK(OFFSET('9. METAS'!$X$20,INT((ROW()-14)/2),0)),"",OFFSET('9. METAS'!$X$20,INT((ROW()-14)/2),0)))</f>
        <v/>
      </c>
      <c r="N340" s="537"/>
      <c r="O340" s="508"/>
      <c r="P340" s="539"/>
    </row>
    <row r="341" spans="3:16">
      <c r="C341" s="486" t="str">
        <f ca="1">IF(ISBLANK(OFFSET('5. Pp (3 años)'!$C$46,INT((ROW()-13)/2),0)),"",OFFSET('5. Pp (3 años)'!$C$46,INT((ROW()-13)/2),0))</f>
        <v/>
      </c>
      <c r="D341" s="488" t="str">
        <f ca="1">IF(ISBLANK(OFFSET('5. Pp (3 años)'!$D$46,INT((ROW()-13)/2),0)),"",OFFSET('5. Pp (3 años)'!$D$46,INT((ROW()-13)/2),0))</f>
        <v/>
      </c>
      <c r="E341" s="488" t="str">
        <f ca="1">IF(ISBLANK(OFFSET('5. Pp (3 años)'!$E$46,INT((ROW()-13)/2),0)),"",OFFSET('5. Pp (3 años)'!$E$46,INT((ROW()-13)/2),0))</f>
        <v/>
      </c>
      <c r="F341" s="490" t="str">
        <f ca="1">IF(ISBLANK(OFFSET('5. Pp (3 años)'!$K$46,INT((ROW()-13)/2),0)),"",OFFSET('5. Pp (3 años)'!$K$46,INT((ROW()-13)/2),0))</f>
        <v/>
      </c>
      <c r="G341" s="492" t="str">
        <f ca="1">IF(ISBLANK(OFFSET('5. Pp (3 años)'!$H$46,INT((ROW()-13)/2),0)),"",OFFSET('5. Pp (3 años)'!$H$46,INT((ROW()-13)/2),0))</f>
        <v/>
      </c>
      <c r="H341" s="535" t="str">
        <f ca="1">IF(ISBLANK(OFFSET('9. METAS'!$L$20,INT((ROW()-13)/2),0)),"",OFFSET('9. METAS'!$L$20,INT((ROW()-13)/2),0))</f>
        <v/>
      </c>
      <c r="I341" s="479"/>
      <c r="J341" s="135" t="e">
        <f ca="1">IF(MOD(ROW()-13,2)=0,IF(ISBLANK(OFFSET(#REF!,INT((ROW()-13)/2),0)),"",OFFSET(#REF!,INT((ROW()-13)/2),0)),IF(ISBLANK(OFFSET('9. METAS'!$U$20,INT((ROW()-14)/2),0)),"",OFFSET('9. METAS'!$U$20,INT((ROW()-14)/2),0)))</f>
        <v>#REF!</v>
      </c>
      <c r="K341" s="136" t="e">
        <f ca="1">IF(MOD(ROW()-13,2)=0,IF(ISBLANK(OFFSET(#REF!,INT((ROW()-13)/2),0)),"",OFFSET(#REF!,INT((ROW()-13)/2),0)),IF(ISBLANK(OFFSET('9. METAS'!$V$20,INT((ROW()-14)/2),0)),"",OFFSET('9. METAS'!$V$20,INT((ROW()-14)/2),0)))</f>
        <v>#REF!</v>
      </c>
      <c r="L341" s="136" t="e">
        <f ca="1">IF(MOD(ROW()-13,2)=0,IF(ISBLANK(OFFSET(#REF!,INT((ROW()-13)/2),0)),"",OFFSET(#REF!,INT((ROW()-13)/2),0)),IF(ISBLANK(OFFSET('9. METAS'!$W$20,INT((ROW()-14)/2),0)),"",OFFSET('9. METAS'!$W$20,INT((ROW()-14)/2),0)))</f>
        <v>#REF!</v>
      </c>
      <c r="M341" s="137" t="e">
        <f ca="1">IF(MOD(ROW()-13,2)=0,IF(ISBLANK(OFFSET(#REF!,INT((ROW()-13)/2),0)),"",OFFSET(#REF!,INT((ROW()-13)/2),0)),IF(ISBLANK(OFFSET('9. METAS'!$X$20,INT((ROW()-14)/2),0)),"",OFFSET('9. METAS'!$X$20,INT((ROW()-14)/2),0)))</f>
        <v>#REF!</v>
      </c>
      <c r="N341" s="536" t="str">
        <f t="shared" ref="N341" ca="1" si="324">IFERROR(J341/J342,"ND")</f>
        <v>ND</v>
      </c>
      <c r="O341" s="507" t="str">
        <f t="shared" ref="O341" ca="1" si="325">IFERROR(((J341+K341+L341)/H341),"ND")</f>
        <v>ND</v>
      </c>
      <c r="P341" s="538"/>
    </row>
    <row r="342" spans="3:16">
      <c r="C342" s="498"/>
      <c r="D342" s="488"/>
      <c r="E342" s="488"/>
      <c r="F342" s="490"/>
      <c r="G342" s="492"/>
      <c r="H342" s="535"/>
      <c r="I342" s="480"/>
      <c r="J342" s="135" t="str">
        <f ca="1">IF(MOD(ROW()-13,2)=0,IF(ISBLANK(OFFSET(#REF!,INT((ROW()-13)/2),0)),"",OFFSET(#REF!,INT((ROW()-13)/2),0)),IF(ISBLANK(OFFSET('9. METAS'!$U$20,INT((ROW()-14)/2),0)),"",OFFSET('9. METAS'!$U$20,INT((ROW()-14)/2),0)))</f>
        <v/>
      </c>
      <c r="K342" s="136" t="str">
        <f ca="1">IF(MOD(ROW()-13,2)=0,IF(ISBLANK(OFFSET(#REF!,INT((ROW()-13)/2),0)),"",OFFSET(#REF!,INT((ROW()-13)/2),0)),IF(ISBLANK(OFFSET('9. METAS'!$V$20,INT((ROW()-14)/2),0)),"",OFFSET('9. METAS'!$V$20,INT((ROW()-14)/2),0)))</f>
        <v/>
      </c>
      <c r="L342" s="136" t="str">
        <f ca="1">IF(MOD(ROW()-13,2)=0,IF(ISBLANK(OFFSET(#REF!,INT((ROW()-13)/2),0)),"",OFFSET(#REF!,INT((ROW()-13)/2),0)),IF(ISBLANK(OFFSET('9. METAS'!$W$20,INT((ROW()-14)/2),0)),"",OFFSET('9. METAS'!$W$20,INT((ROW()-14)/2),0)))</f>
        <v/>
      </c>
      <c r="M342" s="137" t="str">
        <f ca="1">IF(MOD(ROW()-13,2)=0,IF(ISBLANK(OFFSET(#REF!,INT((ROW()-13)/2),0)),"",OFFSET(#REF!,INT((ROW()-13)/2),0)),IF(ISBLANK(OFFSET('9. METAS'!$X$20,INT((ROW()-14)/2),0)),"",OFFSET('9. METAS'!$X$20,INT((ROW()-14)/2),0)))</f>
        <v/>
      </c>
      <c r="N342" s="537"/>
      <c r="O342" s="508"/>
      <c r="P342" s="539"/>
    </row>
    <row r="343" spans="3:16">
      <c r="C343" s="486" t="str">
        <f ca="1">IF(ISBLANK(OFFSET('5. Pp (3 años)'!$C$46,INT((ROW()-13)/2),0)),"",OFFSET('5. Pp (3 años)'!$C$46,INT((ROW()-13)/2),0))</f>
        <v/>
      </c>
      <c r="D343" s="488" t="str">
        <f ca="1">IF(ISBLANK(OFFSET('5. Pp (3 años)'!$D$46,INT((ROW()-13)/2),0)),"",OFFSET('5. Pp (3 años)'!$D$46,INT((ROW()-13)/2),0))</f>
        <v/>
      </c>
      <c r="E343" s="488" t="str">
        <f ca="1">IF(ISBLANK(OFFSET('5. Pp (3 años)'!$E$46,INT((ROW()-13)/2),0)),"",OFFSET('5. Pp (3 años)'!$E$46,INT((ROW()-13)/2),0))</f>
        <v/>
      </c>
      <c r="F343" s="490" t="str">
        <f ca="1">IF(ISBLANK(OFFSET('5. Pp (3 años)'!$K$46,INT((ROW()-13)/2),0)),"",OFFSET('5. Pp (3 años)'!$K$46,INT((ROW()-13)/2),0))</f>
        <v/>
      </c>
      <c r="G343" s="492" t="str">
        <f ca="1">IF(ISBLANK(OFFSET('5. Pp (3 años)'!$H$46,INT((ROW()-13)/2),0)),"",OFFSET('5. Pp (3 años)'!$H$46,INT((ROW()-13)/2),0))</f>
        <v/>
      </c>
      <c r="H343" s="535" t="str">
        <f ca="1">IF(ISBLANK(OFFSET('9. METAS'!$L$20,INT((ROW()-13)/2),0)),"",OFFSET('9. METAS'!$L$20,INT((ROW()-13)/2),0))</f>
        <v/>
      </c>
      <c r="I343" s="479"/>
      <c r="J343" s="135" t="e">
        <f ca="1">IF(MOD(ROW()-13,2)=0,IF(ISBLANK(OFFSET(#REF!,INT((ROW()-13)/2),0)),"",OFFSET(#REF!,INT((ROW()-13)/2),0)),IF(ISBLANK(OFFSET('9. METAS'!$U$20,INT((ROW()-14)/2),0)),"",OFFSET('9. METAS'!$U$20,INT((ROW()-14)/2),0)))</f>
        <v>#REF!</v>
      </c>
      <c r="K343" s="136" t="e">
        <f ca="1">IF(MOD(ROW()-13,2)=0,IF(ISBLANK(OFFSET(#REF!,INT((ROW()-13)/2),0)),"",OFFSET(#REF!,INT((ROW()-13)/2),0)),IF(ISBLANK(OFFSET('9. METAS'!$V$20,INT((ROW()-14)/2),0)),"",OFFSET('9. METAS'!$V$20,INT((ROW()-14)/2),0)))</f>
        <v>#REF!</v>
      </c>
      <c r="L343" s="136" t="e">
        <f ca="1">IF(MOD(ROW()-13,2)=0,IF(ISBLANK(OFFSET(#REF!,INT((ROW()-13)/2),0)),"",OFFSET(#REF!,INT((ROW()-13)/2),0)),IF(ISBLANK(OFFSET('9. METAS'!$W$20,INT((ROW()-14)/2),0)),"",OFFSET('9. METAS'!$W$20,INT((ROW()-14)/2),0)))</f>
        <v>#REF!</v>
      </c>
      <c r="M343" s="137" t="e">
        <f ca="1">IF(MOD(ROW()-13,2)=0,IF(ISBLANK(OFFSET(#REF!,INT((ROW()-13)/2),0)),"",OFFSET(#REF!,INT((ROW()-13)/2),0)),IF(ISBLANK(OFFSET('9. METAS'!$X$20,INT((ROW()-14)/2),0)),"",OFFSET('9. METAS'!$X$20,INT((ROW()-14)/2),0)))</f>
        <v>#REF!</v>
      </c>
      <c r="N343" s="536" t="str">
        <f t="shared" ref="N343" ca="1" si="326">IFERROR(J343/J344,"ND")</f>
        <v>ND</v>
      </c>
      <c r="O343" s="507" t="str">
        <f t="shared" ref="O343" ca="1" si="327">IFERROR(((J343+K343+L343)/H343),"ND")</f>
        <v>ND</v>
      </c>
      <c r="P343" s="538"/>
    </row>
    <row r="344" spans="3:16">
      <c r="C344" s="498"/>
      <c r="D344" s="488"/>
      <c r="E344" s="488"/>
      <c r="F344" s="490"/>
      <c r="G344" s="492"/>
      <c r="H344" s="535"/>
      <c r="I344" s="480"/>
      <c r="J344" s="135" t="str">
        <f ca="1">IF(MOD(ROW()-13,2)=0,IF(ISBLANK(OFFSET(#REF!,INT((ROW()-13)/2),0)),"",OFFSET(#REF!,INT((ROW()-13)/2),0)),IF(ISBLANK(OFFSET('9. METAS'!$U$20,INT((ROW()-14)/2),0)),"",OFFSET('9. METAS'!$U$20,INT((ROW()-14)/2),0)))</f>
        <v/>
      </c>
      <c r="K344" s="136" t="str">
        <f ca="1">IF(MOD(ROW()-13,2)=0,IF(ISBLANK(OFFSET(#REF!,INT((ROW()-13)/2),0)),"",OFFSET(#REF!,INT((ROW()-13)/2),0)),IF(ISBLANK(OFFSET('9. METAS'!$V$20,INT((ROW()-14)/2),0)),"",OFFSET('9. METAS'!$V$20,INT((ROW()-14)/2),0)))</f>
        <v/>
      </c>
      <c r="L344" s="136" t="str">
        <f ca="1">IF(MOD(ROW()-13,2)=0,IF(ISBLANK(OFFSET(#REF!,INT((ROW()-13)/2),0)),"",OFFSET(#REF!,INT((ROW()-13)/2),0)),IF(ISBLANK(OFFSET('9. METAS'!$W$20,INT((ROW()-14)/2),0)),"",OFFSET('9. METAS'!$W$20,INT((ROW()-14)/2),0)))</f>
        <v/>
      </c>
      <c r="M344" s="137" t="str">
        <f ca="1">IF(MOD(ROW()-13,2)=0,IF(ISBLANK(OFFSET(#REF!,INT((ROW()-13)/2),0)),"",OFFSET(#REF!,INT((ROW()-13)/2),0)),IF(ISBLANK(OFFSET('9. METAS'!$X$20,INT((ROW()-14)/2),0)),"",OFFSET('9. METAS'!$X$20,INT((ROW()-14)/2),0)))</f>
        <v/>
      </c>
      <c r="N344" s="537"/>
      <c r="O344" s="508"/>
      <c r="P344" s="539"/>
    </row>
    <row r="345" spans="3:16">
      <c r="C345" s="486" t="str">
        <f ca="1">IF(ISBLANK(OFFSET('5. Pp (3 años)'!$C$46,INT((ROW()-13)/2),0)),"",OFFSET('5. Pp (3 años)'!$C$46,INT((ROW()-13)/2),0))</f>
        <v/>
      </c>
      <c r="D345" s="488" t="str">
        <f ca="1">IF(ISBLANK(OFFSET('5. Pp (3 años)'!$D$46,INT((ROW()-13)/2),0)),"",OFFSET('5. Pp (3 años)'!$D$46,INT((ROW()-13)/2),0))</f>
        <v/>
      </c>
      <c r="E345" s="488" t="str">
        <f ca="1">IF(ISBLANK(OFFSET('5. Pp (3 años)'!$E$46,INT((ROW()-13)/2),0)),"",OFFSET('5. Pp (3 años)'!$E$46,INT((ROW()-13)/2),0))</f>
        <v/>
      </c>
      <c r="F345" s="490" t="str">
        <f ca="1">IF(ISBLANK(OFFSET('5. Pp (3 años)'!$K$46,INT((ROW()-13)/2),0)),"",OFFSET('5. Pp (3 años)'!$K$46,INT((ROW()-13)/2),0))</f>
        <v/>
      </c>
      <c r="G345" s="492" t="str">
        <f ca="1">IF(ISBLANK(OFFSET('5. Pp (3 años)'!$H$46,INT((ROW()-13)/2),0)),"",OFFSET('5. Pp (3 años)'!$H$46,INT((ROW()-13)/2),0))</f>
        <v/>
      </c>
      <c r="H345" s="535" t="str">
        <f ca="1">IF(ISBLANK(OFFSET('9. METAS'!$L$20,INT((ROW()-13)/2),0)),"",OFFSET('9. METAS'!$L$20,INT((ROW()-13)/2),0))</f>
        <v/>
      </c>
      <c r="I345" s="479"/>
      <c r="J345" s="135" t="e">
        <f ca="1">IF(MOD(ROW()-13,2)=0,IF(ISBLANK(OFFSET(#REF!,INT((ROW()-13)/2),0)),"",OFFSET(#REF!,INT((ROW()-13)/2),0)),IF(ISBLANK(OFFSET('9. METAS'!$U$20,INT((ROW()-14)/2),0)),"",OFFSET('9. METAS'!$U$20,INT((ROW()-14)/2),0)))</f>
        <v>#REF!</v>
      </c>
      <c r="K345" s="136" t="e">
        <f ca="1">IF(MOD(ROW()-13,2)=0,IF(ISBLANK(OFFSET(#REF!,INT((ROW()-13)/2),0)),"",OFFSET(#REF!,INT((ROW()-13)/2),0)),IF(ISBLANK(OFFSET('9. METAS'!$V$20,INT((ROW()-14)/2),0)),"",OFFSET('9. METAS'!$V$20,INT((ROW()-14)/2),0)))</f>
        <v>#REF!</v>
      </c>
      <c r="L345" s="136" t="e">
        <f ca="1">IF(MOD(ROW()-13,2)=0,IF(ISBLANK(OFFSET(#REF!,INT((ROW()-13)/2),0)),"",OFFSET(#REF!,INT((ROW()-13)/2),0)),IF(ISBLANK(OFFSET('9. METAS'!$W$20,INT((ROW()-14)/2),0)),"",OFFSET('9. METAS'!$W$20,INT((ROW()-14)/2),0)))</f>
        <v>#REF!</v>
      </c>
      <c r="M345" s="137" t="e">
        <f ca="1">IF(MOD(ROW()-13,2)=0,IF(ISBLANK(OFFSET(#REF!,INT((ROW()-13)/2),0)),"",OFFSET(#REF!,INT((ROW()-13)/2),0)),IF(ISBLANK(OFFSET('9. METAS'!$X$20,INT((ROW()-14)/2),0)),"",OFFSET('9. METAS'!$X$20,INT((ROW()-14)/2),0)))</f>
        <v>#REF!</v>
      </c>
      <c r="N345" s="536" t="str">
        <f t="shared" ref="N345" ca="1" si="328">IFERROR(J345/J346,"ND")</f>
        <v>ND</v>
      </c>
      <c r="O345" s="507" t="str">
        <f t="shared" ref="O345" ca="1" si="329">IFERROR(((J345+K345+L345)/H345),"ND")</f>
        <v>ND</v>
      </c>
      <c r="P345" s="538"/>
    </row>
    <row r="346" spans="3:16">
      <c r="C346" s="498"/>
      <c r="D346" s="488"/>
      <c r="E346" s="488"/>
      <c r="F346" s="490"/>
      <c r="G346" s="492"/>
      <c r="H346" s="535"/>
      <c r="I346" s="480"/>
      <c r="J346" s="135" t="str">
        <f ca="1">IF(MOD(ROW()-13,2)=0,IF(ISBLANK(OFFSET(#REF!,INT((ROW()-13)/2),0)),"",OFFSET(#REF!,INT((ROW()-13)/2),0)),IF(ISBLANK(OFFSET('9. METAS'!$U$20,INT((ROW()-14)/2),0)),"",OFFSET('9. METAS'!$U$20,INT((ROW()-14)/2),0)))</f>
        <v/>
      </c>
      <c r="K346" s="136" t="str">
        <f ca="1">IF(MOD(ROW()-13,2)=0,IF(ISBLANK(OFFSET(#REF!,INT((ROW()-13)/2),0)),"",OFFSET(#REF!,INT((ROW()-13)/2),0)),IF(ISBLANK(OFFSET('9. METAS'!$V$20,INT((ROW()-14)/2),0)),"",OFFSET('9. METAS'!$V$20,INT((ROW()-14)/2),0)))</f>
        <v/>
      </c>
      <c r="L346" s="136" t="str">
        <f ca="1">IF(MOD(ROW()-13,2)=0,IF(ISBLANK(OFFSET(#REF!,INT((ROW()-13)/2),0)),"",OFFSET(#REF!,INT((ROW()-13)/2),0)),IF(ISBLANK(OFFSET('9. METAS'!$W$20,INT((ROW()-14)/2),0)),"",OFFSET('9. METAS'!$W$20,INT((ROW()-14)/2),0)))</f>
        <v/>
      </c>
      <c r="M346" s="137" t="str">
        <f ca="1">IF(MOD(ROW()-13,2)=0,IF(ISBLANK(OFFSET(#REF!,INT((ROW()-13)/2),0)),"",OFFSET(#REF!,INT((ROW()-13)/2),0)),IF(ISBLANK(OFFSET('9. METAS'!$X$20,INT((ROW()-14)/2),0)),"",OFFSET('9. METAS'!$X$20,INT((ROW()-14)/2),0)))</f>
        <v/>
      </c>
      <c r="N346" s="537"/>
      <c r="O346" s="508"/>
      <c r="P346" s="539"/>
    </row>
    <row r="347" spans="3:16">
      <c r="C347" s="486" t="str">
        <f ca="1">IF(ISBLANK(OFFSET('5. Pp (3 años)'!$C$46,INT((ROW()-13)/2),0)),"",OFFSET('5. Pp (3 años)'!$C$46,INT((ROW()-13)/2),0))</f>
        <v/>
      </c>
      <c r="D347" s="488" t="str">
        <f ca="1">IF(ISBLANK(OFFSET('5. Pp (3 años)'!$D$46,INT((ROW()-13)/2),0)),"",OFFSET('5. Pp (3 años)'!$D$46,INT((ROW()-13)/2),0))</f>
        <v/>
      </c>
      <c r="E347" s="488" t="str">
        <f ca="1">IF(ISBLANK(OFFSET('5. Pp (3 años)'!$E$46,INT((ROW()-13)/2),0)),"",OFFSET('5. Pp (3 años)'!$E$46,INT((ROW()-13)/2),0))</f>
        <v/>
      </c>
      <c r="F347" s="490" t="str">
        <f ca="1">IF(ISBLANK(OFFSET('5. Pp (3 años)'!$K$46,INT((ROW()-13)/2),0)),"",OFFSET('5. Pp (3 años)'!$K$46,INT((ROW()-13)/2),0))</f>
        <v/>
      </c>
      <c r="G347" s="492" t="str">
        <f ca="1">IF(ISBLANK(OFFSET('5. Pp (3 años)'!$H$46,INT((ROW()-13)/2),0)),"",OFFSET('5. Pp (3 años)'!$H$46,INT((ROW()-13)/2),0))</f>
        <v/>
      </c>
      <c r="H347" s="535" t="str">
        <f ca="1">IF(ISBLANK(OFFSET('9. METAS'!$L$20,INT((ROW()-13)/2),0)),"",OFFSET('9. METAS'!$L$20,INT((ROW()-13)/2),0))</f>
        <v/>
      </c>
      <c r="I347" s="479"/>
      <c r="J347" s="135" t="e">
        <f ca="1">IF(MOD(ROW()-13,2)=0,IF(ISBLANK(OFFSET(#REF!,INT((ROW()-13)/2),0)),"",OFFSET(#REF!,INT((ROW()-13)/2),0)),IF(ISBLANK(OFFSET('9. METAS'!$U$20,INT((ROW()-14)/2),0)),"",OFFSET('9. METAS'!$U$20,INT((ROW()-14)/2),0)))</f>
        <v>#REF!</v>
      </c>
      <c r="K347" s="136" t="e">
        <f ca="1">IF(MOD(ROW()-13,2)=0,IF(ISBLANK(OFFSET(#REF!,INT((ROW()-13)/2),0)),"",OFFSET(#REF!,INT((ROW()-13)/2),0)),IF(ISBLANK(OFFSET('9. METAS'!$V$20,INT((ROW()-14)/2),0)),"",OFFSET('9. METAS'!$V$20,INT((ROW()-14)/2),0)))</f>
        <v>#REF!</v>
      </c>
      <c r="L347" s="136" t="e">
        <f ca="1">IF(MOD(ROW()-13,2)=0,IF(ISBLANK(OFFSET(#REF!,INT((ROW()-13)/2),0)),"",OFFSET(#REF!,INT((ROW()-13)/2),0)),IF(ISBLANK(OFFSET('9. METAS'!$W$20,INT((ROW()-14)/2),0)),"",OFFSET('9. METAS'!$W$20,INT((ROW()-14)/2),0)))</f>
        <v>#REF!</v>
      </c>
      <c r="M347" s="137" t="e">
        <f ca="1">IF(MOD(ROW()-13,2)=0,IF(ISBLANK(OFFSET(#REF!,INT((ROW()-13)/2),0)),"",OFFSET(#REF!,INT((ROW()-13)/2),0)),IF(ISBLANK(OFFSET('9. METAS'!$X$20,INT((ROW()-14)/2),0)),"",OFFSET('9. METAS'!$X$20,INT((ROW()-14)/2),0)))</f>
        <v>#REF!</v>
      </c>
      <c r="N347" s="536" t="str">
        <f t="shared" ref="N347" ca="1" si="330">IFERROR(J347/J348,"ND")</f>
        <v>ND</v>
      </c>
      <c r="O347" s="507" t="str">
        <f t="shared" ref="O347" ca="1" si="331">IFERROR(((J347+K347+L347)/H347),"ND")</f>
        <v>ND</v>
      </c>
      <c r="P347" s="538"/>
    </row>
    <row r="348" spans="3:16">
      <c r="C348" s="498"/>
      <c r="D348" s="488"/>
      <c r="E348" s="488"/>
      <c r="F348" s="490"/>
      <c r="G348" s="492"/>
      <c r="H348" s="535"/>
      <c r="I348" s="480"/>
      <c r="J348" s="135" t="str">
        <f ca="1">IF(MOD(ROW()-13,2)=0,IF(ISBLANK(OFFSET(#REF!,INT((ROW()-13)/2),0)),"",OFFSET(#REF!,INT((ROW()-13)/2),0)),IF(ISBLANK(OFFSET('9. METAS'!$U$20,INT((ROW()-14)/2),0)),"",OFFSET('9. METAS'!$U$20,INT((ROW()-14)/2),0)))</f>
        <v/>
      </c>
      <c r="K348" s="136" t="str">
        <f ca="1">IF(MOD(ROW()-13,2)=0,IF(ISBLANK(OFFSET(#REF!,INT((ROW()-13)/2),0)),"",OFFSET(#REF!,INT((ROW()-13)/2),0)),IF(ISBLANK(OFFSET('9. METAS'!$V$20,INT((ROW()-14)/2),0)),"",OFFSET('9. METAS'!$V$20,INT((ROW()-14)/2),0)))</f>
        <v/>
      </c>
      <c r="L348" s="136" t="str">
        <f ca="1">IF(MOD(ROW()-13,2)=0,IF(ISBLANK(OFFSET(#REF!,INT((ROW()-13)/2),0)),"",OFFSET(#REF!,INT((ROW()-13)/2),0)),IF(ISBLANK(OFFSET('9. METAS'!$W$20,INT((ROW()-14)/2),0)),"",OFFSET('9. METAS'!$W$20,INT((ROW()-14)/2),0)))</f>
        <v/>
      </c>
      <c r="M348" s="137" t="str">
        <f ca="1">IF(MOD(ROW()-13,2)=0,IF(ISBLANK(OFFSET(#REF!,INT((ROW()-13)/2),0)),"",OFFSET(#REF!,INT((ROW()-13)/2),0)),IF(ISBLANK(OFFSET('9. METAS'!$X$20,INT((ROW()-14)/2),0)),"",OFFSET('9. METAS'!$X$20,INT((ROW()-14)/2),0)))</f>
        <v/>
      </c>
      <c r="N348" s="537"/>
      <c r="O348" s="508"/>
      <c r="P348" s="539"/>
    </row>
    <row r="349" spans="3:16">
      <c r="C349" s="486" t="str">
        <f ca="1">IF(ISBLANK(OFFSET('5. Pp (3 años)'!$C$46,INT((ROW()-13)/2),0)),"",OFFSET('5. Pp (3 años)'!$C$46,INT((ROW()-13)/2),0))</f>
        <v/>
      </c>
      <c r="D349" s="488" t="str">
        <f ca="1">IF(ISBLANK(OFFSET('5. Pp (3 años)'!$D$46,INT((ROW()-13)/2),0)),"",OFFSET('5. Pp (3 años)'!$D$46,INT((ROW()-13)/2),0))</f>
        <v/>
      </c>
      <c r="E349" s="488" t="str">
        <f ca="1">IF(ISBLANK(OFFSET('5. Pp (3 años)'!$E$46,INT((ROW()-13)/2),0)),"",OFFSET('5. Pp (3 años)'!$E$46,INT((ROW()-13)/2),0))</f>
        <v/>
      </c>
      <c r="F349" s="490" t="str">
        <f ca="1">IF(ISBLANK(OFFSET('5. Pp (3 años)'!$K$46,INT((ROW()-13)/2),0)),"",OFFSET('5. Pp (3 años)'!$K$46,INT((ROW()-13)/2),0))</f>
        <v/>
      </c>
      <c r="G349" s="492" t="str">
        <f ca="1">IF(ISBLANK(OFFSET('5. Pp (3 años)'!$H$46,INT((ROW()-13)/2),0)),"",OFFSET('5. Pp (3 años)'!$H$46,INT((ROW()-13)/2),0))</f>
        <v/>
      </c>
      <c r="H349" s="535" t="str">
        <f ca="1">IF(ISBLANK(OFFSET('9. METAS'!$L$20,INT((ROW()-13)/2),0)),"",OFFSET('9. METAS'!$L$20,INT((ROW()-13)/2),0))</f>
        <v/>
      </c>
      <c r="I349" s="479"/>
      <c r="J349" s="135" t="e">
        <f ca="1">IF(MOD(ROW()-13,2)=0,IF(ISBLANK(OFFSET(#REF!,INT((ROW()-13)/2),0)),"",OFFSET(#REF!,INT((ROW()-13)/2),0)),IF(ISBLANK(OFFSET('9. METAS'!$U$20,INT((ROW()-14)/2),0)),"",OFFSET('9. METAS'!$U$20,INT((ROW()-14)/2),0)))</f>
        <v>#REF!</v>
      </c>
      <c r="K349" s="136" t="e">
        <f ca="1">IF(MOD(ROW()-13,2)=0,IF(ISBLANK(OFFSET(#REF!,INT((ROW()-13)/2),0)),"",OFFSET(#REF!,INT((ROW()-13)/2),0)),IF(ISBLANK(OFFSET('9. METAS'!$V$20,INT((ROW()-14)/2),0)),"",OFFSET('9. METAS'!$V$20,INT((ROW()-14)/2),0)))</f>
        <v>#REF!</v>
      </c>
      <c r="L349" s="136" t="e">
        <f ca="1">IF(MOD(ROW()-13,2)=0,IF(ISBLANK(OFFSET(#REF!,INT((ROW()-13)/2),0)),"",OFFSET(#REF!,INT((ROW()-13)/2),0)),IF(ISBLANK(OFFSET('9. METAS'!$W$20,INT((ROW()-14)/2),0)),"",OFFSET('9. METAS'!$W$20,INT((ROW()-14)/2),0)))</f>
        <v>#REF!</v>
      </c>
      <c r="M349" s="137" t="e">
        <f ca="1">IF(MOD(ROW()-13,2)=0,IF(ISBLANK(OFFSET(#REF!,INT((ROW()-13)/2),0)),"",OFFSET(#REF!,INT((ROW()-13)/2),0)),IF(ISBLANK(OFFSET('9. METAS'!$X$20,INT((ROW()-14)/2),0)),"",OFFSET('9. METAS'!$X$20,INT((ROW()-14)/2),0)))</f>
        <v>#REF!</v>
      </c>
      <c r="N349" s="536" t="str">
        <f t="shared" ref="N349" ca="1" si="332">IFERROR(J349/J350,"ND")</f>
        <v>ND</v>
      </c>
      <c r="O349" s="507" t="str">
        <f t="shared" ref="O349" ca="1" si="333">IFERROR(((J349+K349+L349)/H349),"ND")</f>
        <v>ND</v>
      </c>
      <c r="P349" s="538"/>
    </row>
    <row r="350" spans="3:16">
      <c r="C350" s="498"/>
      <c r="D350" s="488"/>
      <c r="E350" s="488"/>
      <c r="F350" s="490"/>
      <c r="G350" s="492"/>
      <c r="H350" s="535"/>
      <c r="I350" s="480"/>
      <c r="J350" s="135" t="str">
        <f ca="1">IF(MOD(ROW()-13,2)=0,IF(ISBLANK(OFFSET(#REF!,INT((ROW()-13)/2),0)),"",OFFSET(#REF!,INT((ROW()-13)/2),0)),IF(ISBLANK(OFFSET('9. METAS'!$U$20,INT((ROW()-14)/2),0)),"",OFFSET('9. METAS'!$U$20,INT((ROW()-14)/2),0)))</f>
        <v/>
      </c>
      <c r="K350" s="136" t="str">
        <f ca="1">IF(MOD(ROW()-13,2)=0,IF(ISBLANK(OFFSET(#REF!,INT((ROW()-13)/2),0)),"",OFFSET(#REF!,INT((ROW()-13)/2),0)),IF(ISBLANK(OFFSET('9. METAS'!$V$20,INT((ROW()-14)/2),0)),"",OFFSET('9. METAS'!$V$20,INT((ROW()-14)/2),0)))</f>
        <v/>
      </c>
      <c r="L350" s="136" t="str">
        <f ca="1">IF(MOD(ROW()-13,2)=0,IF(ISBLANK(OFFSET(#REF!,INT((ROW()-13)/2),0)),"",OFFSET(#REF!,INT((ROW()-13)/2),0)),IF(ISBLANK(OFFSET('9. METAS'!$W$20,INT((ROW()-14)/2),0)),"",OFFSET('9. METAS'!$W$20,INT((ROW()-14)/2),0)))</f>
        <v/>
      </c>
      <c r="M350" s="137" t="str">
        <f ca="1">IF(MOD(ROW()-13,2)=0,IF(ISBLANK(OFFSET(#REF!,INT((ROW()-13)/2),0)),"",OFFSET(#REF!,INT((ROW()-13)/2),0)),IF(ISBLANK(OFFSET('9. METAS'!$X$20,INT((ROW()-14)/2),0)),"",OFFSET('9. METAS'!$X$20,INT((ROW()-14)/2),0)))</f>
        <v/>
      </c>
      <c r="N350" s="537"/>
      <c r="O350" s="508"/>
      <c r="P350" s="539"/>
    </row>
    <row r="351" spans="3:16">
      <c r="C351" s="486" t="str">
        <f ca="1">IF(ISBLANK(OFFSET('5. Pp (3 años)'!$C$46,INT((ROW()-13)/2),0)),"",OFFSET('5. Pp (3 años)'!$C$46,INT((ROW()-13)/2),0))</f>
        <v/>
      </c>
      <c r="D351" s="488" t="str">
        <f ca="1">IF(ISBLANK(OFFSET('5. Pp (3 años)'!$D$46,INT((ROW()-13)/2),0)),"",OFFSET('5. Pp (3 años)'!$D$46,INT((ROW()-13)/2),0))</f>
        <v/>
      </c>
      <c r="E351" s="488" t="str">
        <f ca="1">IF(ISBLANK(OFFSET('5. Pp (3 años)'!$E$46,INT((ROW()-13)/2),0)),"",OFFSET('5. Pp (3 años)'!$E$46,INT((ROW()-13)/2),0))</f>
        <v/>
      </c>
      <c r="F351" s="490" t="str">
        <f ca="1">IF(ISBLANK(OFFSET('5. Pp (3 años)'!$K$46,INT((ROW()-13)/2),0)),"",OFFSET('5. Pp (3 años)'!$K$46,INT((ROW()-13)/2),0))</f>
        <v/>
      </c>
      <c r="G351" s="492" t="str">
        <f ca="1">IF(ISBLANK(OFFSET('5. Pp (3 años)'!$H$46,INT((ROW()-13)/2),0)),"",OFFSET('5. Pp (3 años)'!$H$46,INT((ROW()-13)/2),0))</f>
        <v/>
      </c>
      <c r="H351" s="535" t="str">
        <f ca="1">IF(ISBLANK(OFFSET('9. METAS'!$L$20,INT((ROW()-13)/2),0)),"",OFFSET('9. METAS'!$L$20,INT((ROW()-13)/2),0))</f>
        <v/>
      </c>
      <c r="I351" s="479"/>
      <c r="J351" s="135" t="e">
        <f ca="1">IF(MOD(ROW()-13,2)=0,IF(ISBLANK(OFFSET(#REF!,INT((ROW()-13)/2),0)),"",OFFSET(#REF!,INT((ROW()-13)/2),0)),IF(ISBLANK(OFFSET('9. METAS'!$U$20,INT((ROW()-14)/2),0)),"",OFFSET('9. METAS'!$U$20,INT((ROW()-14)/2),0)))</f>
        <v>#REF!</v>
      </c>
      <c r="K351" s="136" t="e">
        <f ca="1">IF(MOD(ROW()-13,2)=0,IF(ISBLANK(OFFSET(#REF!,INT((ROW()-13)/2),0)),"",OFFSET(#REF!,INT((ROW()-13)/2),0)),IF(ISBLANK(OFFSET('9. METAS'!$V$20,INT((ROW()-14)/2),0)),"",OFFSET('9. METAS'!$V$20,INT((ROW()-14)/2),0)))</f>
        <v>#REF!</v>
      </c>
      <c r="L351" s="136" t="e">
        <f ca="1">IF(MOD(ROW()-13,2)=0,IF(ISBLANK(OFFSET(#REF!,INT((ROW()-13)/2),0)),"",OFFSET(#REF!,INT((ROW()-13)/2),0)),IF(ISBLANK(OFFSET('9. METAS'!$W$20,INT((ROW()-14)/2),0)),"",OFFSET('9. METAS'!$W$20,INT((ROW()-14)/2),0)))</f>
        <v>#REF!</v>
      </c>
      <c r="M351" s="137" t="e">
        <f ca="1">IF(MOD(ROW()-13,2)=0,IF(ISBLANK(OFFSET(#REF!,INT((ROW()-13)/2),0)),"",OFFSET(#REF!,INT((ROW()-13)/2),0)),IF(ISBLANK(OFFSET('9. METAS'!$X$20,INT((ROW()-14)/2),0)),"",OFFSET('9. METAS'!$X$20,INT((ROW()-14)/2),0)))</f>
        <v>#REF!</v>
      </c>
      <c r="N351" s="536" t="str">
        <f t="shared" ref="N351" ca="1" si="334">IFERROR(J351/J352,"ND")</f>
        <v>ND</v>
      </c>
      <c r="O351" s="507" t="str">
        <f t="shared" ref="O351" ca="1" si="335">IFERROR(((J351+K351+L351)/H351),"ND")</f>
        <v>ND</v>
      </c>
      <c r="P351" s="538"/>
    </row>
    <row r="352" spans="3:16">
      <c r="C352" s="498"/>
      <c r="D352" s="488"/>
      <c r="E352" s="488"/>
      <c r="F352" s="490"/>
      <c r="G352" s="492"/>
      <c r="H352" s="535"/>
      <c r="I352" s="480"/>
      <c r="J352" s="135" t="str">
        <f ca="1">IF(MOD(ROW()-13,2)=0,IF(ISBLANK(OFFSET(#REF!,INT((ROW()-13)/2),0)),"",OFFSET(#REF!,INT((ROW()-13)/2),0)),IF(ISBLANK(OFFSET('9. METAS'!$U$20,INT((ROW()-14)/2),0)),"",OFFSET('9. METAS'!$U$20,INT((ROW()-14)/2),0)))</f>
        <v/>
      </c>
      <c r="K352" s="136" t="str">
        <f ca="1">IF(MOD(ROW()-13,2)=0,IF(ISBLANK(OFFSET(#REF!,INT((ROW()-13)/2),0)),"",OFFSET(#REF!,INT((ROW()-13)/2),0)),IF(ISBLANK(OFFSET('9. METAS'!$V$20,INT((ROW()-14)/2),0)),"",OFFSET('9. METAS'!$V$20,INT((ROW()-14)/2),0)))</f>
        <v/>
      </c>
      <c r="L352" s="136" t="str">
        <f ca="1">IF(MOD(ROW()-13,2)=0,IF(ISBLANK(OFFSET(#REF!,INT((ROW()-13)/2),0)),"",OFFSET(#REF!,INT((ROW()-13)/2),0)),IF(ISBLANK(OFFSET('9. METAS'!$W$20,INT((ROW()-14)/2),0)),"",OFFSET('9. METAS'!$W$20,INT((ROW()-14)/2),0)))</f>
        <v/>
      </c>
      <c r="M352" s="137" t="str">
        <f ca="1">IF(MOD(ROW()-13,2)=0,IF(ISBLANK(OFFSET(#REF!,INT((ROW()-13)/2),0)),"",OFFSET(#REF!,INT((ROW()-13)/2),0)),IF(ISBLANK(OFFSET('9. METAS'!$X$20,INT((ROW()-14)/2),0)),"",OFFSET('9. METAS'!$X$20,INT((ROW()-14)/2),0)))</f>
        <v/>
      </c>
      <c r="N352" s="537"/>
      <c r="O352" s="508"/>
      <c r="P352" s="539"/>
    </row>
    <row r="353" spans="3:16">
      <c r="C353" s="486" t="str">
        <f ca="1">IF(ISBLANK(OFFSET('5. Pp (3 años)'!$C$46,INT((ROW()-13)/2),0)),"",OFFSET('5. Pp (3 años)'!$C$46,INT((ROW()-13)/2),0))</f>
        <v/>
      </c>
      <c r="D353" s="488" t="str">
        <f ca="1">IF(ISBLANK(OFFSET('5. Pp (3 años)'!$D$46,INT((ROW()-13)/2),0)),"",OFFSET('5. Pp (3 años)'!$D$46,INT((ROW()-13)/2),0))</f>
        <v/>
      </c>
      <c r="E353" s="488" t="str">
        <f ca="1">IF(ISBLANK(OFFSET('5. Pp (3 años)'!$E$46,INT((ROW()-13)/2),0)),"",OFFSET('5. Pp (3 años)'!$E$46,INT((ROW()-13)/2),0))</f>
        <v/>
      </c>
      <c r="F353" s="490" t="str">
        <f ca="1">IF(ISBLANK(OFFSET('5. Pp (3 años)'!$K$46,INT((ROW()-13)/2),0)),"",OFFSET('5. Pp (3 años)'!$K$46,INT((ROW()-13)/2),0))</f>
        <v/>
      </c>
      <c r="G353" s="492" t="str">
        <f ca="1">IF(ISBLANK(OFFSET('5. Pp (3 años)'!$H$46,INT((ROW()-13)/2),0)),"",OFFSET('5. Pp (3 años)'!$H$46,INT((ROW()-13)/2),0))</f>
        <v/>
      </c>
      <c r="H353" s="535" t="str">
        <f ca="1">IF(ISBLANK(OFFSET('9. METAS'!$L$20,INT((ROW()-13)/2),0)),"",OFFSET('9. METAS'!$L$20,INT((ROW()-13)/2),0))</f>
        <v/>
      </c>
      <c r="I353" s="479"/>
      <c r="J353" s="135" t="e">
        <f ca="1">IF(MOD(ROW()-13,2)=0,IF(ISBLANK(OFFSET(#REF!,INT((ROW()-13)/2),0)),"",OFFSET(#REF!,INT((ROW()-13)/2),0)),IF(ISBLANK(OFFSET('9. METAS'!$U$20,INT((ROW()-14)/2),0)),"",OFFSET('9. METAS'!$U$20,INT((ROW()-14)/2),0)))</f>
        <v>#REF!</v>
      </c>
      <c r="K353" s="136" t="e">
        <f ca="1">IF(MOD(ROW()-13,2)=0,IF(ISBLANK(OFFSET(#REF!,INT((ROW()-13)/2),0)),"",OFFSET(#REF!,INT((ROW()-13)/2),0)),IF(ISBLANK(OFFSET('9. METAS'!$V$20,INT((ROW()-14)/2),0)),"",OFFSET('9. METAS'!$V$20,INT((ROW()-14)/2),0)))</f>
        <v>#REF!</v>
      </c>
      <c r="L353" s="136" t="e">
        <f ca="1">IF(MOD(ROW()-13,2)=0,IF(ISBLANK(OFFSET(#REF!,INT((ROW()-13)/2),0)),"",OFFSET(#REF!,INT((ROW()-13)/2),0)),IF(ISBLANK(OFFSET('9. METAS'!$W$20,INT((ROW()-14)/2),0)),"",OFFSET('9. METAS'!$W$20,INT((ROW()-14)/2),0)))</f>
        <v>#REF!</v>
      </c>
      <c r="M353" s="137" t="e">
        <f ca="1">IF(MOD(ROW()-13,2)=0,IF(ISBLANK(OFFSET(#REF!,INT((ROW()-13)/2),0)),"",OFFSET(#REF!,INT((ROW()-13)/2),0)),IF(ISBLANK(OFFSET('9. METAS'!$X$20,INT((ROW()-14)/2),0)),"",OFFSET('9. METAS'!$X$20,INT((ROW()-14)/2),0)))</f>
        <v>#REF!</v>
      </c>
      <c r="N353" s="536" t="str">
        <f t="shared" ref="N353" ca="1" si="336">IFERROR(J353/J354,"ND")</f>
        <v>ND</v>
      </c>
      <c r="O353" s="507" t="str">
        <f t="shared" ref="O353" ca="1" si="337">IFERROR(((J353+K353+L353)/H353),"ND")</f>
        <v>ND</v>
      </c>
      <c r="P353" s="538"/>
    </row>
    <row r="354" spans="3:16">
      <c r="C354" s="498"/>
      <c r="D354" s="488"/>
      <c r="E354" s="488"/>
      <c r="F354" s="490"/>
      <c r="G354" s="492"/>
      <c r="H354" s="535"/>
      <c r="I354" s="480"/>
      <c r="J354" s="135" t="str">
        <f ca="1">IF(MOD(ROW()-13,2)=0,IF(ISBLANK(OFFSET(#REF!,INT((ROW()-13)/2),0)),"",OFFSET(#REF!,INT((ROW()-13)/2),0)),IF(ISBLANK(OFFSET('9. METAS'!$U$20,INT((ROW()-14)/2),0)),"",OFFSET('9. METAS'!$U$20,INT((ROW()-14)/2),0)))</f>
        <v/>
      </c>
      <c r="K354" s="136" t="str">
        <f ca="1">IF(MOD(ROW()-13,2)=0,IF(ISBLANK(OFFSET(#REF!,INT((ROW()-13)/2),0)),"",OFFSET(#REF!,INT((ROW()-13)/2),0)),IF(ISBLANK(OFFSET('9. METAS'!$V$20,INT((ROW()-14)/2),0)),"",OFFSET('9. METAS'!$V$20,INT((ROW()-14)/2),0)))</f>
        <v/>
      </c>
      <c r="L354" s="136" t="str">
        <f ca="1">IF(MOD(ROW()-13,2)=0,IF(ISBLANK(OFFSET(#REF!,INT((ROW()-13)/2),0)),"",OFFSET(#REF!,INT((ROW()-13)/2),0)),IF(ISBLANK(OFFSET('9. METAS'!$W$20,INT((ROW()-14)/2),0)),"",OFFSET('9. METAS'!$W$20,INT((ROW()-14)/2),0)))</f>
        <v/>
      </c>
      <c r="M354" s="137" t="str">
        <f ca="1">IF(MOD(ROW()-13,2)=0,IF(ISBLANK(OFFSET(#REF!,INT((ROW()-13)/2),0)),"",OFFSET(#REF!,INT((ROW()-13)/2),0)),IF(ISBLANK(OFFSET('9. METAS'!$X$20,INT((ROW()-14)/2),0)),"",OFFSET('9. METAS'!$X$20,INT((ROW()-14)/2),0)))</f>
        <v/>
      </c>
      <c r="N354" s="537"/>
      <c r="O354" s="508"/>
      <c r="P354" s="539"/>
    </row>
    <row r="355" spans="3:16">
      <c r="C355" s="486" t="str">
        <f ca="1">IF(ISBLANK(OFFSET('5. Pp (3 años)'!$C$46,INT((ROW()-13)/2),0)),"",OFFSET('5. Pp (3 años)'!$C$46,INT((ROW()-13)/2),0))</f>
        <v/>
      </c>
      <c r="D355" s="488" t="str">
        <f ca="1">IF(ISBLANK(OFFSET('5. Pp (3 años)'!$D$46,INT((ROW()-13)/2),0)),"",OFFSET('5. Pp (3 años)'!$D$46,INT((ROW()-13)/2),0))</f>
        <v/>
      </c>
      <c r="E355" s="488" t="str">
        <f ca="1">IF(ISBLANK(OFFSET('5. Pp (3 años)'!$E$46,INT((ROW()-13)/2),0)),"",OFFSET('5. Pp (3 años)'!$E$46,INT((ROW()-13)/2),0))</f>
        <v/>
      </c>
      <c r="F355" s="490" t="str">
        <f ca="1">IF(ISBLANK(OFFSET('5. Pp (3 años)'!$K$46,INT((ROW()-13)/2),0)),"",OFFSET('5. Pp (3 años)'!$K$46,INT((ROW()-13)/2),0))</f>
        <v/>
      </c>
      <c r="G355" s="492" t="str">
        <f ca="1">IF(ISBLANK(OFFSET('5. Pp (3 años)'!$H$46,INT((ROW()-13)/2),0)),"",OFFSET('5. Pp (3 años)'!$H$46,INT((ROW()-13)/2),0))</f>
        <v/>
      </c>
      <c r="H355" s="535" t="str">
        <f ca="1">IF(ISBLANK(OFFSET('9. METAS'!$L$20,INT((ROW()-13)/2),0)),"",OFFSET('9. METAS'!$L$20,INT((ROW()-13)/2),0))</f>
        <v/>
      </c>
      <c r="I355" s="479"/>
      <c r="J355" s="135" t="e">
        <f ca="1">IF(MOD(ROW()-13,2)=0,IF(ISBLANK(OFFSET(#REF!,INT((ROW()-13)/2),0)),"",OFFSET(#REF!,INT((ROW()-13)/2),0)),IF(ISBLANK(OFFSET('9. METAS'!$U$20,INT((ROW()-14)/2),0)),"",OFFSET('9. METAS'!$U$20,INT((ROW()-14)/2),0)))</f>
        <v>#REF!</v>
      </c>
      <c r="K355" s="136" t="e">
        <f ca="1">IF(MOD(ROW()-13,2)=0,IF(ISBLANK(OFFSET(#REF!,INT((ROW()-13)/2),0)),"",OFFSET(#REF!,INT((ROW()-13)/2),0)),IF(ISBLANK(OFFSET('9. METAS'!$V$20,INT((ROW()-14)/2),0)),"",OFFSET('9. METAS'!$V$20,INT((ROW()-14)/2),0)))</f>
        <v>#REF!</v>
      </c>
      <c r="L355" s="136" t="e">
        <f ca="1">IF(MOD(ROW()-13,2)=0,IF(ISBLANK(OFFSET(#REF!,INT((ROW()-13)/2),0)),"",OFFSET(#REF!,INT((ROW()-13)/2),0)),IF(ISBLANK(OFFSET('9. METAS'!$W$20,INT((ROW()-14)/2),0)),"",OFFSET('9. METAS'!$W$20,INT((ROW()-14)/2),0)))</f>
        <v>#REF!</v>
      </c>
      <c r="M355" s="137" t="e">
        <f ca="1">IF(MOD(ROW()-13,2)=0,IF(ISBLANK(OFFSET(#REF!,INT((ROW()-13)/2),0)),"",OFFSET(#REF!,INT((ROW()-13)/2),0)),IF(ISBLANK(OFFSET('9. METAS'!$X$20,INT((ROW()-14)/2),0)),"",OFFSET('9. METAS'!$X$20,INT((ROW()-14)/2),0)))</f>
        <v>#REF!</v>
      </c>
      <c r="N355" s="536" t="str">
        <f t="shared" ref="N355" ca="1" si="338">IFERROR(J355/J356,"ND")</f>
        <v>ND</v>
      </c>
      <c r="O355" s="507" t="str">
        <f t="shared" ref="O355" ca="1" si="339">IFERROR(((J355+K355+L355)/H355),"ND")</f>
        <v>ND</v>
      </c>
      <c r="P355" s="538"/>
    </row>
    <row r="356" spans="3:16">
      <c r="C356" s="498"/>
      <c r="D356" s="488"/>
      <c r="E356" s="488"/>
      <c r="F356" s="490"/>
      <c r="G356" s="492"/>
      <c r="H356" s="535"/>
      <c r="I356" s="480"/>
      <c r="J356" s="135" t="str">
        <f ca="1">IF(MOD(ROW()-13,2)=0,IF(ISBLANK(OFFSET(#REF!,INT((ROW()-13)/2),0)),"",OFFSET(#REF!,INT((ROW()-13)/2),0)),IF(ISBLANK(OFFSET('9. METAS'!$U$20,INT((ROW()-14)/2),0)),"",OFFSET('9. METAS'!$U$20,INT((ROW()-14)/2),0)))</f>
        <v/>
      </c>
      <c r="K356" s="136" t="str">
        <f ca="1">IF(MOD(ROW()-13,2)=0,IF(ISBLANK(OFFSET(#REF!,INT((ROW()-13)/2),0)),"",OFFSET(#REF!,INT((ROW()-13)/2),0)),IF(ISBLANK(OFFSET('9. METAS'!$V$20,INT((ROW()-14)/2),0)),"",OFFSET('9. METAS'!$V$20,INT((ROW()-14)/2),0)))</f>
        <v/>
      </c>
      <c r="L356" s="136" t="str">
        <f ca="1">IF(MOD(ROW()-13,2)=0,IF(ISBLANK(OFFSET(#REF!,INT((ROW()-13)/2),0)),"",OFFSET(#REF!,INT((ROW()-13)/2),0)),IF(ISBLANK(OFFSET('9. METAS'!$W$20,INT((ROW()-14)/2),0)),"",OFFSET('9. METAS'!$W$20,INT((ROW()-14)/2),0)))</f>
        <v/>
      </c>
      <c r="M356" s="137" t="str">
        <f ca="1">IF(MOD(ROW()-13,2)=0,IF(ISBLANK(OFFSET(#REF!,INT((ROW()-13)/2),0)),"",OFFSET(#REF!,INT((ROW()-13)/2),0)),IF(ISBLANK(OFFSET('9. METAS'!$X$20,INT((ROW()-14)/2),0)),"",OFFSET('9. METAS'!$X$20,INT((ROW()-14)/2),0)))</f>
        <v/>
      </c>
      <c r="N356" s="537"/>
      <c r="O356" s="508"/>
      <c r="P356" s="539"/>
    </row>
    <row r="357" spans="3:16">
      <c r="C357" s="486" t="str">
        <f ca="1">IF(ISBLANK(OFFSET('5. Pp (3 años)'!$C$46,INT((ROW()-13)/2),0)),"",OFFSET('5. Pp (3 años)'!$C$46,INT((ROW()-13)/2),0))</f>
        <v/>
      </c>
      <c r="D357" s="488" t="str">
        <f ca="1">IF(ISBLANK(OFFSET('5. Pp (3 años)'!$D$46,INT((ROW()-13)/2),0)),"",OFFSET('5. Pp (3 años)'!$D$46,INT((ROW()-13)/2),0))</f>
        <v/>
      </c>
      <c r="E357" s="488" t="str">
        <f ca="1">IF(ISBLANK(OFFSET('5. Pp (3 años)'!$E$46,INT((ROW()-13)/2),0)),"",OFFSET('5. Pp (3 años)'!$E$46,INT((ROW()-13)/2),0))</f>
        <v/>
      </c>
      <c r="F357" s="490" t="str">
        <f ca="1">IF(ISBLANK(OFFSET('5. Pp (3 años)'!$K$46,INT((ROW()-13)/2),0)),"",OFFSET('5. Pp (3 años)'!$K$46,INT((ROW()-13)/2),0))</f>
        <v/>
      </c>
      <c r="G357" s="492" t="str">
        <f ca="1">IF(ISBLANK(OFFSET('5. Pp (3 años)'!$H$46,INT((ROW()-13)/2),0)),"",OFFSET('5. Pp (3 años)'!$H$46,INT((ROW()-13)/2),0))</f>
        <v/>
      </c>
      <c r="H357" s="535" t="str">
        <f ca="1">IF(ISBLANK(OFFSET('9. METAS'!$L$20,INT((ROW()-13)/2),0)),"",OFFSET('9. METAS'!$L$20,INT((ROW()-13)/2),0))</f>
        <v/>
      </c>
      <c r="I357" s="479"/>
      <c r="J357" s="135" t="e">
        <f ca="1">IF(MOD(ROW()-13,2)=0,IF(ISBLANK(OFFSET(#REF!,INT((ROW()-13)/2),0)),"",OFFSET(#REF!,INT((ROW()-13)/2),0)),IF(ISBLANK(OFFSET('9. METAS'!$U$20,INT((ROW()-14)/2),0)),"",OFFSET('9. METAS'!$U$20,INT((ROW()-14)/2),0)))</f>
        <v>#REF!</v>
      </c>
      <c r="K357" s="136" t="e">
        <f ca="1">IF(MOD(ROW()-13,2)=0,IF(ISBLANK(OFFSET(#REF!,INT((ROW()-13)/2),0)),"",OFFSET(#REF!,INT((ROW()-13)/2),0)),IF(ISBLANK(OFFSET('9. METAS'!$V$20,INT((ROW()-14)/2),0)),"",OFFSET('9. METAS'!$V$20,INT((ROW()-14)/2),0)))</f>
        <v>#REF!</v>
      </c>
      <c r="L357" s="136" t="e">
        <f ca="1">IF(MOD(ROW()-13,2)=0,IF(ISBLANK(OFFSET(#REF!,INT((ROW()-13)/2),0)),"",OFFSET(#REF!,INT((ROW()-13)/2),0)),IF(ISBLANK(OFFSET('9. METAS'!$W$20,INT((ROW()-14)/2),0)),"",OFFSET('9. METAS'!$W$20,INT((ROW()-14)/2),0)))</f>
        <v>#REF!</v>
      </c>
      <c r="M357" s="137" t="e">
        <f ca="1">IF(MOD(ROW()-13,2)=0,IF(ISBLANK(OFFSET(#REF!,INT((ROW()-13)/2),0)),"",OFFSET(#REF!,INT((ROW()-13)/2),0)),IF(ISBLANK(OFFSET('9. METAS'!$X$20,INT((ROW()-14)/2),0)),"",OFFSET('9. METAS'!$X$20,INT((ROW()-14)/2),0)))</f>
        <v>#REF!</v>
      </c>
      <c r="N357" s="536" t="str">
        <f t="shared" ref="N357" ca="1" si="340">IFERROR(J357/J358,"ND")</f>
        <v>ND</v>
      </c>
      <c r="O357" s="507" t="str">
        <f t="shared" ref="O357" ca="1" si="341">IFERROR(((J357+K357+L357)/H357),"ND")</f>
        <v>ND</v>
      </c>
      <c r="P357" s="538"/>
    </row>
    <row r="358" spans="3:16">
      <c r="C358" s="498"/>
      <c r="D358" s="488"/>
      <c r="E358" s="488"/>
      <c r="F358" s="490"/>
      <c r="G358" s="492"/>
      <c r="H358" s="535"/>
      <c r="I358" s="480"/>
      <c r="J358" s="135" t="str">
        <f ca="1">IF(MOD(ROW()-13,2)=0,IF(ISBLANK(OFFSET(#REF!,INT((ROW()-13)/2),0)),"",OFFSET(#REF!,INT((ROW()-13)/2),0)),IF(ISBLANK(OFFSET('9. METAS'!$U$20,INT((ROW()-14)/2),0)),"",OFFSET('9. METAS'!$U$20,INT((ROW()-14)/2),0)))</f>
        <v/>
      </c>
      <c r="K358" s="136" t="str">
        <f ca="1">IF(MOD(ROW()-13,2)=0,IF(ISBLANK(OFFSET(#REF!,INT((ROW()-13)/2),0)),"",OFFSET(#REF!,INT((ROW()-13)/2),0)),IF(ISBLANK(OFFSET('9. METAS'!$V$20,INT((ROW()-14)/2),0)),"",OFFSET('9. METAS'!$V$20,INT((ROW()-14)/2),0)))</f>
        <v/>
      </c>
      <c r="L358" s="136" t="str">
        <f ca="1">IF(MOD(ROW()-13,2)=0,IF(ISBLANK(OFFSET(#REF!,INT((ROW()-13)/2),0)),"",OFFSET(#REF!,INT((ROW()-13)/2),0)),IF(ISBLANK(OFFSET('9. METAS'!$W$20,INT((ROW()-14)/2),0)),"",OFFSET('9. METAS'!$W$20,INT((ROW()-14)/2),0)))</f>
        <v/>
      </c>
      <c r="M358" s="137" t="str">
        <f ca="1">IF(MOD(ROW()-13,2)=0,IF(ISBLANK(OFFSET(#REF!,INT((ROW()-13)/2),0)),"",OFFSET(#REF!,INT((ROW()-13)/2),0)),IF(ISBLANK(OFFSET('9. METAS'!$X$20,INT((ROW()-14)/2),0)),"",OFFSET('9. METAS'!$X$20,INT((ROW()-14)/2),0)))</f>
        <v/>
      </c>
      <c r="N358" s="537"/>
      <c r="O358" s="508"/>
      <c r="P358" s="539"/>
    </row>
    <row r="359" spans="3:16">
      <c r="C359" s="486" t="str">
        <f ca="1">IF(ISBLANK(OFFSET('5. Pp (3 años)'!$C$46,INT((ROW()-13)/2),0)),"",OFFSET('5. Pp (3 años)'!$C$46,INT((ROW()-13)/2),0))</f>
        <v/>
      </c>
      <c r="D359" s="488" t="str">
        <f ca="1">IF(ISBLANK(OFFSET('5. Pp (3 años)'!$D$46,INT((ROW()-13)/2),0)),"",OFFSET('5. Pp (3 años)'!$D$46,INT((ROW()-13)/2),0))</f>
        <v/>
      </c>
      <c r="E359" s="488" t="str">
        <f ca="1">IF(ISBLANK(OFFSET('5. Pp (3 años)'!$E$46,INT((ROW()-13)/2),0)),"",OFFSET('5. Pp (3 años)'!$E$46,INT((ROW()-13)/2),0))</f>
        <v/>
      </c>
      <c r="F359" s="490" t="str">
        <f ca="1">IF(ISBLANK(OFFSET('5. Pp (3 años)'!$K$46,INT((ROW()-13)/2),0)),"",OFFSET('5. Pp (3 años)'!$K$46,INT((ROW()-13)/2),0))</f>
        <v/>
      </c>
      <c r="G359" s="492" t="str">
        <f ca="1">IF(ISBLANK(OFFSET('5. Pp (3 años)'!$H$46,INT((ROW()-13)/2),0)),"",OFFSET('5. Pp (3 años)'!$H$46,INT((ROW()-13)/2),0))</f>
        <v/>
      </c>
      <c r="H359" s="535" t="str">
        <f ca="1">IF(ISBLANK(OFFSET('9. METAS'!$L$20,INT((ROW()-13)/2),0)),"",OFFSET('9. METAS'!$L$20,INT((ROW()-13)/2),0))</f>
        <v/>
      </c>
      <c r="I359" s="479"/>
      <c r="J359" s="135" t="e">
        <f ca="1">IF(MOD(ROW()-13,2)=0,IF(ISBLANK(OFFSET(#REF!,INT((ROW()-13)/2),0)),"",OFFSET(#REF!,INT((ROW()-13)/2),0)),IF(ISBLANK(OFFSET('9. METAS'!$U$20,INT((ROW()-14)/2),0)),"",OFFSET('9. METAS'!$U$20,INT((ROW()-14)/2),0)))</f>
        <v>#REF!</v>
      </c>
      <c r="K359" s="136" t="e">
        <f ca="1">IF(MOD(ROW()-13,2)=0,IF(ISBLANK(OFFSET(#REF!,INT((ROW()-13)/2),0)),"",OFFSET(#REF!,INT((ROW()-13)/2),0)),IF(ISBLANK(OFFSET('9. METAS'!$V$20,INT((ROW()-14)/2),0)),"",OFFSET('9. METAS'!$V$20,INT((ROW()-14)/2),0)))</f>
        <v>#REF!</v>
      </c>
      <c r="L359" s="136" t="e">
        <f ca="1">IF(MOD(ROW()-13,2)=0,IF(ISBLANK(OFFSET(#REF!,INT((ROW()-13)/2),0)),"",OFFSET(#REF!,INT((ROW()-13)/2),0)),IF(ISBLANK(OFFSET('9. METAS'!$W$20,INT((ROW()-14)/2),0)),"",OFFSET('9. METAS'!$W$20,INT((ROW()-14)/2),0)))</f>
        <v>#REF!</v>
      </c>
      <c r="M359" s="137" t="e">
        <f ca="1">IF(MOD(ROW()-13,2)=0,IF(ISBLANK(OFFSET(#REF!,INT((ROW()-13)/2),0)),"",OFFSET(#REF!,INT((ROW()-13)/2),0)),IF(ISBLANK(OFFSET('9. METAS'!$X$20,INT((ROW()-14)/2),0)),"",OFFSET('9. METAS'!$X$20,INT((ROW()-14)/2),0)))</f>
        <v>#REF!</v>
      </c>
      <c r="N359" s="536" t="str">
        <f t="shared" ref="N359" ca="1" si="342">IFERROR(J359/J360,"ND")</f>
        <v>ND</v>
      </c>
      <c r="O359" s="507" t="str">
        <f t="shared" ref="O359" ca="1" si="343">IFERROR(((J359+K359+L359)/H359),"ND")</f>
        <v>ND</v>
      </c>
      <c r="P359" s="538"/>
    </row>
    <row r="360" spans="3:16">
      <c r="C360" s="498"/>
      <c r="D360" s="488"/>
      <c r="E360" s="488"/>
      <c r="F360" s="490"/>
      <c r="G360" s="492"/>
      <c r="H360" s="535"/>
      <c r="I360" s="480"/>
      <c r="J360" s="135" t="str">
        <f ca="1">IF(MOD(ROW()-13,2)=0,IF(ISBLANK(OFFSET(#REF!,INT((ROW()-13)/2),0)),"",OFFSET(#REF!,INT((ROW()-13)/2),0)),IF(ISBLANK(OFFSET('9. METAS'!$U$20,INT((ROW()-14)/2),0)),"",OFFSET('9. METAS'!$U$20,INT((ROW()-14)/2),0)))</f>
        <v/>
      </c>
      <c r="K360" s="136" t="str">
        <f ca="1">IF(MOD(ROW()-13,2)=0,IF(ISBLANK(OFFSET(#REF!,INT((ROW()-13)/2),0)),"",OFFSET(#REF!,INT((ROW()-13)/2),0)),IF(ISBLANK(OFFSET('9. METAS'!$V$20,INT((ROW()-14)/2),0)),"",OFFSET('9. METAS'!$V$20,INT((ROW()-14)/2),0)))</f>
        <v/>
      </c>
      <c r="L360" s="136" t="str">
        <f ca="1">IF(MOD(ROW()-13,2)=0,IF(ISBLANK(OFFSET(#REF!,INT((ROW()-13)/2),0)),"",OFFSET(#REF!,INT((ROW()-13)/2),0)),IF(ISBLANK(OFFSET('9. METAS'!$W$20,INT((ROW()-14)/2),0)),"",OFFSET('9. METAS'!$W$20,INT((ROW()-14)/2),0)))</f>
        <v/>
      </c>
      <c r="M360" s="137" t="str">
        <f ca="1">IF(MOD(ROW()-13,2)=0,IF(ISBLANK(OFFSET(#REF!,INT((ROW()-13)/2),0)),"",OFFSET(#REF!,INT((ROW()-13)/2),0)),IF(ISBLANK(OFFSET('9. METAS'!$X$20,INT((ROW()-14)/2),0)),"",OFFSET('9. METAS'!$X$20,INT((ROW()-14)/2),0)))</f>
        <v/>
      </c>
      <c r="N360" s="537"/>
      <c r="O360" s="508"/>
      <c r="P360" s="539"/>
    </row>
    <row r="361" spans="3:16">
      <c r="C361" s="486" t="str">
        <f ca="1">IF(ISBLANK(OFFSET('5. Pp (3 años)'!$C$46,INT((ROW()-13)/2),0)),"",OFFSET('5. Pp (3 años)'!$C$46,INT((ROW()-13)/2),0))</f>
        <v/>
      </c>
      <c r="D361" s="488" t="str">
        <f ca="1">IF(ISBLANK(OFFSET('5. Pp (3 años)'!$D$46,INT((ROW()-13)/2),0)),"",OFFSET('5. Pp (3 años)'!$D$46,INT((ROW()-13)/2),0))</f>
        <v/>
      </c>
      <c r="E361" s="488" t="str">
        <f ca="1">IF(ISBLANK(OFFSET('5. Pp (3 años)'!$E$46,INT((ROW()-13)/2),0)),"",OFFSET('5. Pp (3 años)'!$E$46,INT((ROW()-13)/2),0))</f>
        <v/>
      </c>
      <c r="F361" s="490" t="str">
        <f ca="1">IF(ISBLANK(OFFSET('5. Pp (3 años)'!$K$46,INT((ROW()-13)/2),0)),"",OFFSET('5. Pp (3 años)'!$K$46,INT((ROW()-13)/2),0))</f>
        <v/>
      </c>
      <c r="G361" s="492" t="str">
        <f ca="1">IF(ISBLANK(OFFSET('5. Pp (3 años)'!$H$46,INT((ROW()-13)/2),0)),"",OFFSET('5. Pp (3 años)'!$H$46,INT((ROW()-13)/2),0))</f>
        <v/>
      </c>
      <c r="H361" s="535" t="str">
        <f ca="1">IF(ISBLANK(OFFSET('9. METAS'!$L$20,INT((ROW()-13)/2),0)),"",OFFSET('9. METAS'!$L$20,INT((ROW()-13)/2),0))</f>
        <v/>
      </c>
      <c r="I361" s="479"/>
      <c r="J361" s="135" t="e">
        <f ca="1">IF(MOD(ROW()-13,2)=0,IF(ISBLANK(OFFSET(#REF!,INT((ROW()-13)/2),0)),"",OFFSET(#REF!,INT((ROW()-13)/2),0)),IF(ISBLANK(OFFSET('9. METAS'!$U$20,INT((ROW()-14)/2),0)),"",OFFSET('9. METAS'!$U$20,INT((ROW()-14)/2),0)))</f>
        <v>#REF!</v>
      </c>
      <c r="K361" s="136" t="e">
        <f ca="1">IF(MOD(ROW()-13,2)=0,IF(ISBLANK(OFFSET(#REF!,INT((ROW()-13)/2),0)),"",OFFSET(#REF!,INT((ROW()-13)/2),0)),IF(ISBLANK(OFFSET('9. METAS'!$V$20,INT((ROW()-14)/2),0)),"",OFFSET('9. METAS'!$V$20,INT((ROW()-14)/2),0)))</f>
        <v>#REF!</v>
      </c>
      <c r="L361" s="136" t="e">
        <f ca="1">IF(MOD(ROW()-13,2)=0,IF(ISBLANK(OFFSET(#REF!,INT((ROW()-13)/2),0)),"",OFFSET(#REF!,INT((ROW()-13)/2),0)),IF(ISBLANK(OFFSET('9. METAS'!$W$20,INT((ROW()-14)/2),0)),"",OFFSET('9. METAS'!$W$20,INT((ROW()-14)/2),0)))</f>
        <v>#REF!</v>
      </c>
      <c r="M361" s="137" t="e">
        <f ca="1">IF(MOD(ROW()-13,2)=0,IF(ISBLANK(OFFSET(#REF!,INT((ROW()-13)/2),0)),"",OFFSET(#REF!,INT((ROW()-13)/2),0)),IF(ISBLANK(OFFSET('9. METAS'!$X$20,INT((ROW()-14)/2),0)),"",OFFSET('9. METAS'!$X$20,INT((ROW()-14)/2),0)))</f>
        <v>#REF!</v>
      </c>
      <c r="N361" s="536" t="str">
        <f t="shared" ref="N361" ca="1" si="344">IFERROR(J361/J362,"ND")</f>
        <v>ND</v>
      </c>
      <c r="O361" s="507" t="str">
        <f t="shared" ref="O361" ca="1" si="345">IFERROR(((J361+K361+L361)/H361),"ND")</f>
        <v>ND</v>
      </c>
      <c r="P361" s="538"/>
    </row>
    <row r="362" spans="3:16">
      <c r="C362" s="498"/>
      <c r="D362" s="488"/>
      <c r="E362" s="488"/>
      <c r="F362" s="490"/>
      <c r="G362" s="492"/>
      <c r="H362" s="535"/>
      <c r="I362" s="480"/>
      <c r="J362" s="135" t="str">
        <f ca="1">IF(MOD(ROW()-13,2)=0,IF(ISBLANK(OFFSET(#REF!,INT((ROW()-13)/2),0)),"",OFFSET(#REF!,INT((ROW()-13)/2),0)),IF(ISBLANK(OFFSET('9. METAS'!$U$20,INT((ROW()-14)/2),0)),"",OFFSET('9. METAS'!$U$20,INT((ROW()-14)/2),0)))</f>
        <v/>
      </c>
      <c r="K362" s="136" t="str">
        <f ca="1">IF(MOD(ROW()-13,2)=0,IF(ISBLANK(OFFSET(#REF!,INT((ROW()-13)/2),0)),"",OFFSET(#REF!,INT((ROW()-13)/2),0)),IF(ISBLANK(OFFSET('9. METAS'!$V$20,INT((ROW()-14)/2),0)),"",OFFSET('9. METAS'!$V$20,INT((ROW()-14)/2),0)))</f>
        <v/>
      </c>
      <c r="L362" s="136" t="str">
        <f ca="1">IF(MOD(ROW()-13,2)=0,IF(ISBLANK(OFFSET(#REF!,INT((ROW()-13)/2),0)),"",OFFSET(#REF!,INT((ROW()-13)/2),0)),IF(ISBLANK(OFFSET('9. METAS'!$W$20,INT((ROW()-14)/2),0)),"",OFFSET('9. METAS'!$W$20,INT((ROW()-14)/2),0)))</f>
        <v/>
      </c>
      <c r="M362" s="137" t="str">
        <f ca="1">IF(MOD(ROW()-13,2)=0,IF(ISBLANK(OFFSET(#REF!,INT((ROW()-13)/2),0)),"",OFFSET(#REF!,INT((ROW()-13)/2),0)),IF(ISBLANK(OFFSET('9. METAS'!$X$20,INT((ROW()-14)/2),0)),"",OFFSET('9. METAS'!$X$20,INT((ROW()-14)/2),0)))</f>
        <v/>
      </c>
      <c r="N362" s="537"/>
      <c r="O362" s="508"/>
      <c r="P362" s="539"/>
    </row>
    <row r="363" spans="3:16">
      <c r="C363" s="486" t="str">
        <f ca="1">IF(ISBLANK(OFFSET('5. Pp (3 años)'!$C$46,INT((ROW()-13)/2),0)),"",OFFSET('5. Pp (3 años)'!$C$46,INT((ROW()-13)/2),0))</f>
        <v/>
      </c>
      <c r="D363" s="488" t="str">
        <f ca="1">IF(ISBLANK(OFFSET('5. Pp (3 años)'!$D$46,INT((ROW()-13)/2),0)),"",OFFSET('5. Pp (3 años)'!$D$46,INT((ROW()-13)/2),0))</f>
        <v/>
      </c>
      <c r="E363" s="488" t="str">
        <f ca="1">IF(ISBLANK(OFFSET('5. Pp (3 años)'!$E$46,INT((ROW()-13)/2),0)),"",OFFSET('5. Pp (3 años)'!$E$46,INT((ROW()-13)/2),0))</f>
        <v/>
      </c>
      <c r="F363" s="490" t="str">
        <f ca="1">IF(ISBLANK(OFFSET('5. Pp (3 años)'!$K$46,INT((ROW()-13)/2),0)),"",OFFSET('5. Pp (3 años)'!$K$46,INT((ROW()-13)/2),0))</f>
        <v/>
      </c>
      <c r="G363" s="492" t="str">
        <f ca="1">IF(ISBLANK(OFFSET('5. Pp (3 años)'!$H$46,INT((ROW()-13)/2),0)),"",OFFSET('5. Pp (3 años)'!$H$46,INT((ROW()-13)/2),0))</f>
        <v/>
      </c>
      <c r="H363" s="535" t="str">
        <f ca="1">IF(ISBLANK(OFFSET('9. METAS'!$L$20,INT((ROW()-13)/2),0)),"",OFFSET('9. METAS'!$L$20,INT((ROW()-13)/2),0))</f>
        <v/>
      </c>
      <c r="I363" s="479"/>
      <c r="J363" s="135" t="e">
        <f ca="1">IF(MOD(ROW()-13,2)=0,IF(ISBLANK(OFFSET(#REF!,INT((ROW()-13)/2),0)),"",OFFSET(#REF!,INT((ROW()-13)/2),0)),IF(ISBLANK(OFFSET('9. METAS'!$U$20,INT((ROW()-14)/2),0)),"",OFFSET('9. METAS'!$U$20,INT((ROW()-14)/2),0)))</f>
        <v>#REF!</v>
      </c>
      <c r="K363" s="136" t="e">
        <f ca="1">IF(MOD(ROW()-13,2)=0,IF(ISBLANK(OFFSET(#REF!,INT((ROW()-13)/2),0)),"",OFFSET(#REF!,INT((ROW()-13)/2),0)),IF(ISBLANK(OFFSET('9. METAS'!$V$20,INT((ROW()-14)/2),0)),"",OFFSET('9. METAS'!$V$20,INT((ROW()-14)/2),0)))</f>
        <v>#REF!</v>
      </c>
      <c r="L363" s="136" t="e">
        <f ca="1">IF(MOD(ROW()-13,2)=0,IF(ISBLANK(OFFSET(#REF!,INT((ROW()-13)/2),0)),"",OFFSET(#REF!,INT((ROW()-13)/2),0)),IF(ISBLANK(OFFSET('9. METAS'!$W$20,INT((ROW()-14)/2),0)),"",OFFSET('9. METAS'!$W$20,INT((ROW()-14)/2),0)))</f>
        <v>#REF!</v>
      </c>
      <c r="M363" s="137" t="e">
        <f ca="1">IF(MOD(ROW()-13,2)=0,IF(ISBLANK(OFFSET(#REF!,INT((ROW()-13)/2),0)),"",OFFSET(#REF!,INT((ROW()-13)/2),0)),IF(ISBLANK(OFFSET('9. METAS'!$X$20,INT((ROW()-14)/2),0)),"",OFFSET('9. METAS'!$X$20,INT((ROW()-14)/2),0)))</f>
        <v>#REF!</v>
      </c>
      <c r="N363" s="536" t="str">
        <f t="shared" ref="N363" ca="1" si="346">IFERROR(J363/J364,"ND")</f>
        <v>ND</v>
      </c>
      <c r="O363" s="507" t="str">
        <f t="shared" ref="O363" ca="1" si="347">IFERROR(((J363+K363+L363)/H363),"ND")</f>
        <v>ND</v>
      </c>
      <c r="P363" s="538"/>
    </row>
    <row r="364" spans="3:16">
      <c r="C364" s="498"/>
      <c r="D364" s="488"/>
      <c r="E364" s="488"/>
      <c r="F364" s="490"/>
      <c r="G364" s="492"/>
      <c r="H364" s="535"/>
      <c r="I364" s="480"/>
      <c r="J364" s="135" t="str">
        <f ca="1">IF(MOD(ROW()-13,2)=0,IF(ISBLANK(OFFSET(#REF!,INT((ROW()-13)/2),0)),"",OFFSET(#REF!,INT((ROW()-13)/2),0)),IF(ISBLANK(OFFSET('9. METAS'!$U$20,INT((ROW()-14)/2),0)),"",OFFSET('9. METAS'!$U$20,INT((ROW()-14)/2),0)))</f>
        <v/>
      </c>
      <c r="K364" s="136" t="str">
        <f ca="1">IF(MOD(ROW()-13,2)=0,IF(ISBLANK(OFFSET(#REF!,INT((ROW()-13)/2),0)),"",OFFSET(#REF!,INT((ROW()-13)/2),0)),IF(ISBLANK(OFFSET('9. METAS'!$V$20,INT((ROW()-14)/2),0)),"",OFFSET('9. METAS'!$V$20,INT((ROW()-14)/2),0)))</f>
        <v/>
      </c>
      <c r="L364" s="136" t="str">
        <f ca="1">IF(MOD(ROW()-13,2)=0,IF(ISBLANK(OFFSET(#REF!,INT((ROW()-13)/2),0)),"",OFFSET(#REF!,INT((ROW()-13)/2),0)),IF(ISBLANK(OFFSET('9. METAS'!$W$20,INT((ROW()-14)/2),0)),"",OFFSET('9. METAS'!$W$20,INT((ROW()-14)/2),0)))</f>
        <v/>
      </c>
      <c r="M364" s="137" t="str">
        <f ca="1">IF(MOD(ROW()-13,2)=0,IF(ISBLANK(OFFSET(#REF!,INT((ROW()-13)/2),0)),"",OFFSET(#REF!,INT((ROW()-13)/2),0)),IF(ISBLANK(OFFSET('9. METAS'!$X$20,INT((ROW()-14)/2),0)),"",OFFSET('9. METAS'!$X$20,INT((ROW()-14)/2),0)))</f>
        <v/>
      </c>
      <c r="N364" s="537"/>
      <c r="O364" s="508"/>
      <c r="P364" s="539"/>
    </row>
    <row r="365" spans="3:16">
      <c r="C365" s="486" t="str">
        <f ca="1">IF(ISBLANK(OFFSET('5. Pp (3 años)'!$C$46,INT((ROW()-13)/2),0)),"",OFFSET('5. Pp (3 años)'!$C$46,INT((ROW()-13)/2),0))</f>
        <v/>
      </c>
      <c r="D365" s="488" t="str">
        <f ca="1">IF(ISBLANK(OFFSET('5. Pp (3 años)'!$D$46,INT((ROW()-13)/2),0)),"",OFFSET('5. Pp (3 años)'!$D$46,INT((ROW()-13)/2),0))</f>
        <v/>
      </c>
      <c r="E365" s="488" t="str">
        <f ca="1">IF(ISBLANK(OFFSET('5. Pp (3 años)'!$E$46,INT((ROW()-13)/2),0)),"",OFFSET('5. Pp (3 años)'!$E$46,INT((ROW()-13)/2),0))</f>
        <v/>
      </c>
      <c r="F365" s="490" t="str">
        <f ca="1">IF(ISBLANK(OFFSET('5. Pp (3 años)'!$K$46,INT((ROW()-13)/2),0)),"",OFFSET('5. Pp (3 años)'!$K$46,INT((ROW()-13)/2),0))</f>
        <v/>
      </c>
      <c r="G365" s="492" t="str">
        <f ca="1">IF(ISBLANK(OFFSET('5. Pp (3 años)'!$H$46,INT((ROW()-13)/2),0)),"",OFFSET('5. Pp (3 años)'!$H$46,INT((ROW()-13)/2),0))</f>
        <v/>
      </c>
      <c r="H365" s="535" t="str">
        <f ca="1">IF(ISBLANK(OFFSET('9. METAS'!$L$20,INT((ROW()-13)/2),0)),"",OFFSET('9. METAS'!$L$20,INT((ROW()-13)/2),0))</f>
        <v/>
      </c>
      <c r="I365" s="479"/>
      <c r="J365" s="135" t="e">
        <f ca="1">IF(MOD(ROW()-13,2)=0,IF(ISBLANK(OFFSET(#REF!,INT((ROW()-13)/2),0)),"",OFFSET(#REF!,INT((ROW()-13)/2),0)),IF(ISBLANK(OFFSET('9. METAS'!$U$20,INT((ROW()-14)/2),0)),"",OFFSET('9. METAS'!$U$20,INT((ROW()-14)/2),0)))</f>
        <v>#REF!</v>
      </c>
      <c r="K365" s="136" t="e">
        <f ca="1">IF(MOD(ROW()-13,2)=0,IF(ISBLANK(OFFSET(#REF!,INT((ROW()-13)/2),0)),"",OFFSET(#REF!,INT((ROW()-13)/2),0)),IF(ISBLANK(OFFSET('9. METAS'!$V$20,INT((ROW()-14)/2),0)),"",OFFSET('9. METAS'!$V$20,INT((ROW()-14)/2),0)))</f>
        <v>#REF!</v>
      </c>
      <c r="L365" s="136" t="e">
        <f ca="1">IF(MOD(ROW()-13,2)=0,IF(ISBLANK(OFFSET(#REF!,INT((ROW()-13)/2),0)),"",OFFSET(#REF!,INT((ROW()-13)/2),0)),IF(ISBLANK(OFFSET('9. METAS'!$W$20,INT((ROW()-14)/2),0)),"",OFFSET('9. METAS'!$W$20,INT((ROW()-14)/2),0)))</f>
        <v>#REF!</v>
      </c>
      <c r="M365" s="137" t="e">
        <f ca="1">IF(MOD(ROW()-13,2)=0,IF(ISBLANK(OFFSET(#REF!,INT((ROW()-13)/2),0)),"",OFFSET(#REF!,INT((ROW()-13)/2),0)),IF(ISBLANK(OFFSET('9. METAS'!$X$20,INT((ROW()-14)/2),0)),"",OFFSET('9. METAS'!$X$20,INT((ROW()-14)/2),0)))</f>
        <v>#REF!</v>
      </c>
      <c r="N365" s="536" t="str">
        <f t="shared" ref="N365" ca="1" si="348">IFERROR(J365/J366,"ND")</f>
        <v>ND</v>
      </c>
      <c r="O365" s="507" t="str">
        <f t="shared" ref="O365" ca="1" si="349">IFERROR(((J365+K365+L365)/H365),"ND")</f>
        <v>ND</v>
      </c>
      <c r="P365" s="538"/>
    </row>
    <row r="366" spans="3:16">
      <c r="C366" s="498"/>
      <c r="D366" s="488"/>
      <c r="E366" s="488"/>
      <c r="F366" s="490"/>
      <c r="G366" s="492"/>
      <c r="H366" s="535"/>
      <c r="I366" s="480"/>
      <c r="J366" s="135" t="str">
        <f ca="1">IF(MOD(ROW()-13,2)=0,IF(ISBLANK(OFFSET(#REF!,INT((ROW()-13)/2),0)),"",OFFSET(#REF!,INT((ROW()-13)/2),0)),IF(ISBLANK(OFFSET('9. METAS'!$U$20,INT((ROW()-14)/2),0)),"",OFFSET('9. METAS'!$U$20,INT((ROW()-14)/2),0)))</f>
        <v/>
      </c>
      <c r="K366" s="136" t="str">
        <f ca="1">IF(MOD(ROW()-13,2)=0,IF(ISBLANK(OFFSET(#REF!,INT((ROW()-13)/2),0)),"",OFFSET(#REF!,INT((ROW()-13)/2),0)),IF(ISBLANK(OFFSET('9. METAS'!$V$20,INT((ROW()-14)/2),0)),"",OFFSET('9. METAS'!$V$20,INT((ROW()-14)/2),0)))</f>
        <v/>
      </c>
      <c r="L366" s="136" t="str">
        <f ca="1">IF(MOD(ROW()-13,2)=0,IF(ISBLANK(OFFSET(#REF!,INT((ROW()-13)/2),0)),"",OFFSET(#REF!,INT((ROW()-13)/2),0)),IF(ISBLANK(OFFSET('9. METAS'!$W$20,INT((ROW()-14)/2),0)),"",OFFSET('9. METAS'!$W$20,INT((ROW()-14)/2),0)))</f>
        <v/>
      </c>
      <c r="M366" s="137" t="str">
        <f ca="1">IF(MOD(ROW()-13,2)=0,IF(ISBLANK(OFFSET(#REF!,INT((ROW()-13)/2),0)),"",OFFSET(#REF!,INT((ROW()-13)/2),0)),IF(ISBLANK(OFFSET('9. METAS'!$X$20,INT((ROW()-14)/2),0)),"",OFFSET('9. METAS'!$X$20,INT((ROW()-14)/2),0)))</f>
        <v/>
      </c>
      <c r="N366" s="537"/>
      <c r="O366" s="508"/>
      <c r="P366" s="539"/>
    </row>
    <row r="367" spans="3:16">
      <c r="C367" s="486" t="str">
        <f ca="1">IF(ISBLANK(OFFSET('5. Pp (3 años)'!$C$46,INT((ROW()-13)/2),0)),"",OFFSET('5. Pp (3 años)'!$C$46,INT((ROW()-13)/2),0))</f>
        <v/>
      </c>
      <c r="D367" s="488" t="str">
        <f ca="1">IF(ISBLANK(OFFSET('5. Pp (3 años)'!$D$46,INT((ROW()-13)/2),0)),"",OFFSET('5. Pp (3 años)'!$D$46,INT((ROW()-13)/2),0))</f>
        <v/>
      </c>
      <c r="E367" s="488" t="str">
        <f ca="1">IF(ISBLANK(OFFSET('5. Pp (3 años)'!$E$46,INT((ROW()-13)/2),0)),"",OFFSET('5. Pp (3 años)'!$E$46,INT((ROW()-13)/2),0))</f>
        <v/>
      </c>
      <c r="F367" s="490" t="str">
        <f ca="1">IF(ISBLANK(OFFSET('5. Pp (3 años)'!$K$46,INT((ROW()-13)/2),0)),"",OFFSET('5. Pp (3 años)'!$K$46,INT((ROW()-13)/2),0))</f>
        <v/>
      </c>
      <c r="G367" s="492" t="str">
        <f ca="1">IF(ISBLANK(OFFSET('5. Pp (3 años)'!$H$46,INT((ROW()-13)/2),0)),"",OFFSET('5. Pp (3 años)'!$H$46,INT((ROW()-13)/2),0))</f>
        <v/>
      </c>
      <c r="H367" s="535" t="str">
        <f ca="1">IF(ISBLANK(OFFSET('9. METAS'!$L$20,INT((ROW()-13)/2),0)),"",OFFSET('9. METAS'!$L$20,INT((ROW()-13)/2),0))</f>
        <v/>
      </c>
      <c r="I367" s="479"/>
      <c r="J367" s="135" t="e">
        <f ca="1">IF(MOD(ROW()-13,2)=0,IF(ISBLANK(OFFSET(#REF!,INT((ROW()-13)/2),0)),"",OFFSET(#REF!,INT((ROW()-13)/2),0)),IF(ISBLANK(OFFSET('9. METAS'!$U$20,INT((ROW()-14)/2),0)),"",OFFSET('9. METAS'!$U$20,INT((ROW()-14)/2),0)))</f>
        <v>#REF!</v>
      </c>
      <c r="K367" s="136" t="e">
        <f ca="1">IF(MOD(ROW()-13,2)=0,IF(ISBLANK(OFFSET(#REF!,INT((ROW()-13)/2),0)),"",OFFSET(#REF!,INT((ROW()-13)/2),0)),IF(ISBLANK(OFFSET('9. METAS'!$V$20,INT((ROW()-14)/2),0)),"",OFFSET('9. METAS'!$V$20,INT((ROW()-14)/2),0)))</f>
        <v>#REF!</v>
      </c>
      <c r="L367" s="136" t="e">
        <f ca="1">IF(MOD(ROW()-13,2)=0,IF(ISBLANK(OFFSET(#REF!,INT((ROW()-13)/2),0)),"",OFFSET(#REF!,INT((ROW()-13)/2),0)),IF(ISBLANK(OFFSET('9. METAS'!$W$20,INT((ROW()-14)/2),0)),"",OFFSET('9. METAS'!$W$20,INT((ROW()-14)/2),0)))</f>
        <v>#REF!</v>
      </c>
      <c r="M367" s="137" t="e">
        <f ca="1">IF(MOD(ROW()-13,2)=0,IF(ISBLANK(OFFSET(#REF!,INT((ROW()-13)/2),0)),"",OFFSET(#REF!,INT((ROW()-13)/2),0)),IF(ISBLANK(OFFSET('9. METAS'!$X$20,INT((ROW()-14)/2),0)),"",OFFSET('9. METAS'!$X$20,INT((ROW()-14)/2),0)))</f>
        <v>#REF!</v>
      </c>
      <c r="N367" s="536" t="str">
        <f t="shared" ref="N367" ca="1" si="350">IFERROR(J367/J368,"ND")</f>
        <v>ND</v>
      </c>
      <c r="O367" s="507" t="str">
        <f t="shared" ref="O367" ca="1" si="351">IFERROR(((J367+K367+L367)/H367),"ND")</f>
        <v>ND</v>
      </c>
      <c r="P367" s="538"/>
    </row>
    <row r="368" spans="3:16">
      <c r="C368" s="498"/>
      <c r="D368" s="488"/>
      <c r="E368" s="488"/>
      <c r="F368" s="490"/>
      <c r="G368" s="492"/>
      <c r="H368" s="535"/>
      <c r="I368" s="480"/>
      <c r="J368" s="135" t="str">
        <f ca="1">IF(MOD(ROW()-13,2)=0,IF(ISBLANK(OFFSET(#REF!,INT((ROW()-13)/2),0)),"",OFFSET(#REF!,INT((ROW()-13)/2),0)),IF(ISBLANK(OFFSET('9. METAS'!$U$20,INT((ROW()-14)/2),0)),"",OFFSET('9. METAS'!$U$20,INT((ROW()-14)/2),0)))</f>
        <v/>
      </c>
      <c r="K368" s="136" t="str">
        <f ca="1">IF(MOD(ROW()-13,2)=0,IF(ISBLANK(OFFSET(#REF!,INT((ROW()-13)/2),0)),"",OFFSET(#REF!,INT((ROW()-13)/2),0)),IF(ISBLANK(OFFSET('9. METAS'!$V$20,INT((ROW()-14)/2),0)),"",OFFSET('9. METAS'!$V$20,INT((ROW()-14)/2),0)))</f>
        <v/>
      </c>
      <c r="L368" s="136" t="str">
        <f ca="1">IF(MOD(ROW()-13,2)=0,IF(ISBLANK(OFFSET(#REF!,INT((ROW()-13)/2),0)),"",OFFSET(#REF!,INT((ROW()-13)/2),0)),IF(ISBLANK(OFFSET('9. METAS'!$W$20,INT((ROW()-14)/2),0)),"",OFFSET('9. METAS'!$W$20,INT((ROW()-14)/2),0)))</f>
        <v/>
      </c>
      <c r="M368" s="137" t="str">
        <f ca="1">IF(MOD(ROW()-13,2)=0,IF(ISBLANK(OFFSET(#REF!,INT((ROW()-13)/2),0)),"",OFFSET(#REF!,INT((ROW()-13)/2),0)),IF(ISBLANK(OFFSET('9. METAS'!$X$20,INT((ROW()-14)/2),0)),"",OFFSET('9. METAS'!$X$20,INT((ROW()-14)/2),0)))</f>
        <v/>
      </c>
      <c r="N368" s="537"/>
      <c r="O368" s="508"/>
      <c r="P368" s="539"/>
    </row>
    <row r="369" spans="3:16">
      <c r="C369" s="486" t="str">
        <f ca="1">IF(ISBLANK(OFFSET('5. Pp (3 años)'!$C$46,INT((ROW()-13)/2),0)),"",OFFSET('5. Pp (3 años)'!$C$46,INT((ROW()-13)/2),0))</f>
        <v/>
      </c>
      <c r="D369" s="488" t="str">
        <f ca="1">IF(ISBLANK(OFFSET('5. Pp (3 años)'!$D$46,INT((ROW()-13)/2),0)),"",OFFSET('5. Pp (3 años)'!$D$46,INT((ROW()-13)/2),0))</f>
        <v/>
      </c>
      <c r="E369" s="488" t="str">
        <f ca="1">IF(ISBLANK(OFFSET('5. Pp (3 años)'!$E$46,INT((ROW()-13)/2),0)),"",OFFSET('5. Pp (3 años)'!$E$46,INT((ROW()-13)/2),0))</f>
        <v/>
      </c>
      <c r="F369" s="490" t="str">
        <f ca="1">IF(ISBLANK(OFFSET('5. Pp (3 años)'!$K$46,INT((ROW()-13)/2),0)),"",OFFSET('5. Pp (3 años)'!$K$46,INT((ROW()-13)/2),0))</f>
        <v/>
      </c>
      <c r="G369" s="492" t="str">
        <f ca="1">IF(ISBLANK(OFFSET('5. Pp (3 años)'!$H$46,INT((ROW()-13)/2),0)),"",OFFSET('5. Pp (3 años)'!$H$46,INT((ROW()-13)/2),0))</f>
        <v/>
      </c>
      <c r="H369" s="535" t="str">
        <f ca="1">IF(ISBLANK(OFFSET('9. METAS'!$L$20,INT((ROW()-13)/2),0)),"",OFFSET('9. METAS'!$L$20,INT((ROW()-13)/2),0))</f>
        <v/>
      </c>
      <c r="I369" s="479"/>
      <c r="J369" s="135" t="e">
        <f ca="1">IF(MOD(ROW()-13,2)=0,IF(ISBLANK(OFFSET(#REF!,INT((ROW()-13)/2),0)),"",OFFSET(#REF!,INT((ROW()-13)/2),0)),IF(ISBLANK(OFFSET('9. METAS'!$U$20,INT((ROW()-14)/2),0)),"",OFFSET('9. METAS'!$U$20,INT((ROW()-14)/2),0)))</f>
        <v>#REF!</v>
      </c>
      <c r="K369" s="136" t="e">
        <f ca="1">IF(MOD(ROW()-13,2)=0,IF(ISBLANK(OFFSET(#REF!,INT((ROW()-13)/2),0)),"",OFFSET(#REF!,INT((ROW()-13)/2),0)),IF(ISBLANK(OFFSET('9. METAS'!$V$20,INT((ROW()-14)/2),0)),"",OFFSET('9. METAS'!$V$20,INT((ROW()-14)/2),0)))</f>
        <v>#REF!</v>
      </c>
      <c r="L369" s="136" t="e">
        <f ca="1">IF(MOD(ROW()-13,2)=0,IF(ISBLANK(OFFSET(#REF!,INT((ROW()-13)/2),0)),"",OFFSET(#REF!,INT((ROW()-13)/2),0)),IF(ISBLANK(OFFSET('9. METAS'!$W$20,INT((ROW()-14)/2),0)),"",OFFSET('9. METAS'!$W$20,INT((ROW()-14)/2),0)))</f>
        <v>#REF!</v>
      </c>
      <c r="M369" s="137" t="e">
        <f ca="1">IF(MOD(ROW()-13,2)=0,IF(ISBLANK(OFFSET(#REF!,INT((ROW()-13)/2),0)),"",OFFSET(#REF!,INT((ROW()-13)/2),0)),IF(ISBLANK(OFFSET('9. METAS'!$X$20,INT((ROW()-14)/2),0)),"",OFFSET('9. METAS'!$X$20,INT((ROW()-14)/2),0)))</f>
        <v>#REF!</v>
      </c>
      <c r="N369" s="536" t="str">
        <f t="shared" ref="N369" ca="1" si="352">IFERROR(J369/J370,"ND")</f>
        <v>ND</v>
      </c>
      <c r="O369" s="507" t="str">
        <f t="shared" ref="O369" ca="1" si="353">IFERROR(((J369+K369+L369)/H369),"ND")</f>
        <v>ND</v>
      </c>
      <c r="P369" s="538"/>
    </row>
    <row r="370" spans="3:16">
      <c r="C370" s="498"/>
      <c r="D370" s="488"/>
      <c r="E370" s="488"/>
      <c r="F370" s="490"/>
      <c r="G370" s="492"/>
      <c r="H370" s="535"/>
      <c r="I370" s="480"/>
      <c r="J370" s="135" t="str">
        <f ca="1">IF(MOD(ROW()-13,2)=0,IF(ISBLANK(OFFSET(#REF!,INT((ROW()-13)/2),0)),"",OFFSET(#REF!,INT((ROW()-13)/2),0)),IF(ISBLANK(OFFSET('9. METAS'!$U$20,INT((ROW()-14)/2),0)),"",OFFSET('9. METAS'!$U$20,INT((ROW()-14)/2),0)))</f>
        <v/>
      </c>
      <c r="K370" s="136" t="str">
        <f ca="1">IF(MOD(ROW()-13,2)=0,IF(ISBLANK(OFFSET(#REF!,INT((ROW()-13)/2),0)),"",OFFSET(#REF!,INT((ROW()-13)/2),0)),IF(ISBLANK(OFFSET('9. METAS'!$V$20,INT((ROW()-14)/2),0)),"",OFFSET('9. METAS'!$V$20,INT((ROW()-14)/2),0)))</f>
        <v/>
      </c>
      <c r="L370" s="136" t="str">
        <f ca="1">IF(MOD(ROW()-13,2)=0,IF(ISBLANK(OFFSET(#REF!,INT((ROW()-13)/2),0)),"",OFFSET(#REF!,INT((ROW()-13)/2),0)),IF(ISBLANK(OFFSET('9. METAS'!$W$20,INT((ROW()-14)/2),0)),"",OFFSET('9. METAS'!$W$20,INT((ROW()-14)/2),0)))</f>
        <v/>
      </c>
      <c r="M370" s="137" t="str">
        <f ca="1">IF(MOD(ROW()-13,2)=0,IF(ISBLANK(OFFSET(#REF!,INT((ROW()-13)/2),0)),"",OFFSET(#REF!,INT((ROW()-13)/2),0)),IF(ISBLANK(OFFSET('9. METAS'!$X$20,INT((ROW()-14)/2),0)),"",OFFSET('9. METAS'!$X$20,INT((ROW()-14)/2),0)))</f>
        <v/>
      </c>
      <c r="N370" s="537"/>
      <c r="O370" s="508"/>
      <c r="P370" s="539"/>
    </row>
    <row r="371" spans="3:16">
      <c r="C371" s="486" t="str">
        <f ca="1">IF(ISBLANK(OFFSET('5. Pp (3 años)'!$C$46,INT((ROW()-13)/2),0)),"",OFFSET('5. Pp (3 años)'!$C$46,INT((ROW()-13)/2),0))</f>
        <v/>
      </c>
      <c r="D371" s="488" t="str">
        <f ca="1">IF(ISBLANK(OFFSET('5. Pp (3 años)'!$D$46,INT((ROW()-13)/2),0)),"",OFFSET('5. Pp (3 años)'!$D$46,INT((ROW()-13)/2),0))</f>
        <v/>
      </c>
      <c r="E371" s="488" t="str">
        <f ca="1">IF(ISBLANK(OFFSET('5. Pp (3 años)'!$E$46,INT((ROW()-13)/2),0)),"",OFFSET('5. Pp (3 años)'!$E$46,INT((ROW()-13)/2),0))</f>
        <v/>
      </c>
      <c r="F371" s="490" t="str">
        <f ca="1">IF(ISBLANK(OFFSET('5. Pp (3 años)'!$K$46,INT((ROW()-13)/2),0)),"",OFFSET('5. Pp (3 años)'!$K$46,INT((ROW()-13)/2),0))</f>
        <v/>
      </c>
      <c r="G371" s="492" t="str">
        <f ca="1">IF(ISBLANK(OFFSET('5. Pp (3 años)'!$H$46,INT((ROW()-13)/2),0)),"",OFFSET('5. Pp (3 años)'!$H$46,INT((ROW()-13)/2),0))</f>
        <v/>
      </c>
      <c r="H371" s="535" t="str">
        <f ca="1">IF(ISBLANK(OFFSET('9. METAS'!$L$20,INT((ROW()-13)/2),0)),"",OFFSET('9. METAS'!$L$20,INT((ROW()-13)/2),0))</f>
        <v/>
      </c>
      <c r="I371" s="479"/>
      <c r="J371" s="135" t="e">
        <f ca="1">IF(MOD(ROW()-13,2)=0,IF(ISBLANK(OFFSET(#REF!,INT((ROW()-13)/2),0)),"",OFFSET(#REF!,INT((ROW()-13)/2),0)),IF(ISBLANK(OFFSET('9. METAS'!$U$20,INT((ROW()-14)/2),0)),"",OFFSET('9. METAS'!$U$20,INT((ROW()-14)/2),0)))</f>
        <v>#REF!</v>
      </c>
      <c r="K371" s="136" t="e">
        <f ca="1">IF(MOD(ROW()-13,2)=0,IF(ISBLANK(OFFSET(#REF!,INT((ROW()-13)/2),0)),"",OFFSET(#REF!,INT((ROW()-13)/2),0)),IF(ISBLANK(OFFSET('9. METAS'!$V$20,INT((ROW()-14)/2),0)),"",OFFSET('9. METAS'!$V$20,INT((ROW()-14)/2),0)))</f>
        <v>#REF!</v>
      </c>
      <c r="L371" s="136" t="e">
        <f ca="1">IF(MOD(ROW()-13,2)=0,IF(ISBLANK(OFFSET(#REF!,INT((ROW()-13)/2),0)),"",OFFSET(#REF!,INT((ROW()-13)/2),0)),IF(ISBLANK(OFFSET('9. METAS'!$W$20,INT((ROW()-14)/2),0)),"",OFFSET('9. METAS'!$W$20,INT((ROW()-14)/2),0)))</f>
        <v>#REF!</v>
      </c>
      <c r="M371" s="137" t="e">
        <f ca="1">IF(MOD(ROW()-13,2)=0,IF(ISBLANK(OFFSET(#REF!,INT((ROW()-13)/2),0)),"",OFFSET(#REF!,INT((ROW()-13)/2),0)),IF(ISBLANK(OFFSET('9. METAS'!$X$20,INT((ROW()-14)/2),0)),"",OFFSET('9. METAS'!$X$20,INT((ROW()-14)/2),0)))</f>
        <v>#REF!</v>
      </c>
      <c r="N371" s="536" t="str">
        <f t="shared" ref="N371" ca="1" si="354">IFERROR(J371/J372,"ND")</f>
        <v>ND</v>
      </c>
      <c r="O371" s="507" t="str">
        <f t="shared" ref="O371" ca="1" si="355">IFERROR(((J371+K371+L371)/H371),"ND")</f>
        <v>ND</v>
      </c>
      <c r="P371" s="538"/>
    </row>
    <row r="372" spans="3:16">
      <c r="C372" s="498"/>
      <c r="D372" s="488"/>
      <c r="E372" s="488"/>
      <c r="F372" s="490"/>
      <c r="G372" s="492"/>
      <c r="H372" s="535"/>
      <c r="I372" s="480"/>
      <c r="J372" s="135" t="str">
        <f ca="1">IF(MOD(ROW()-13,2)=0,IF(ISBLANK(OFFSET(#REF!,INT((ROW()-13)/2),0)),"",OFFSET(#REF!,INT((ROW()-13)/2),0)),IF(ISBLANK(OFFSET('9. METAS'!$U$20,INT((ROW()-14)/2),0)),"",OFFSET('9. METAS'!$U$20,INT((ROW()-14)/2),0)))</f>
        <v/>
      </c>
      <c r="K372" s="136" t="str">
        <f ca="1">IF(MOD(ROW()-13,2)=0,IF(ISBLANK(OFFSET(#REF!,INT((ROW()-13)/2),0)),"",OFFSET(#REF!,INT((ROW()-13)/2),0)),IF(ISBLANK(OFFSET('9. METAS'!$V$20,INT((ROW()-14)/2),0)),"",OFFSET('9. METAS'!$V$20,INT((ROW()-14)/2),0)))</f>
        <v/>
      </c>
      <c r="L372" s="136" t="str">
        <f ca="1">IF(MOD(ROW()-13,2)=0,IF(ISBLANK(OFFSET(#REF!,INT((ROW()-13)/2),0)),"",OFFSET(#REF!,INT((ROW()-13)/2),0)),IF(ISBLANK(OFFSET('9. METAS'!$W$20,INT((ROW()-14)/2),0)),"",OFFSET('9. METAS'!$W$20,INT((ROW()-14)/2),0)))</f>
        <v/>
      </c>
      <c r="M372" s="137" t="str">
        <f ca="1">IF(MOD(ROW()-13,2)=0,IF(ISBLANK(OFFSET(#REF!,INT((ROW()-13)/2),0)),"",OFFSET(#REF!,INT((ROW()-13)/2),0)),IF(ISBLANK(OFFSET('9. METAS'!$X$20,INT((ROW()-14)/2),0)),"",OFFSET('9. METAS'!$X$20,INT((ROW()-14)/2),0)))</f>
        <v/>
      </c>
      <c r="N372" s="537"/>
      <c r="O372" s="508"/>
      <c r="P372" s="539"/>
    </row>
    <row r="373" spans="3:16">
      <c r="C373" s="486" t="str">
        <f ca="1">IF(ISBLANK(OFFSET('5. Pp (3 años)'!$C$46,INT((ROW()-13)/2),0)),"",OFFSET('5. Pp (3 años)'!$C$46,INT((ROW()-13)/2),0))</f>
        <v/>
      </c>
      <c r="D373" s="488" t="str">
        <f ca="1">IF(ISBLANK(OFFSET('5. Pp (3 años)'!$D$46,INT((ROW()-13)/2),0)),"",OFFSET('5. Pp (3 años)'!$D$46,INT((ROW()-13)/2),0))</f>
        <v/>
      </c>
      <c r="E373" s="488" t="str">
        <f ca="1">IF(ISBLANK(OFFSET('5. Pp (3 años)'!$E$46,INT((ROW()-13)/2),0)),"",OFFSET('5. Pp (3 años)'!$E$46,INT((ROW()-13)/2),0))</f>
        <v/>
      </c>
      <c r="F373" s="490" t="str">
        <f ca="1">IF(ISBLANK(OFFSET('5. Pp (3 años)'!$K$46,INT((ROW()-13)/2),0)),"",OFFSET('5. Pp (3 años)'!$K$46,INT((ROW()-13)/2),0))</f>
        <v/>
      </c>
      <c r="G373" s="492" t="str">
        <f ca="1">IF(ISBLANK(OFFSET('5. Pp (3 años)'!$H$46,INT((ROW()-13)/2),0)),"",OFFSET('5. Pp (3 años)'!$H$46,INT((ROW()-13)/2),0))</f>
        <v/>
      </c>
      <c r="H373" s="535" t="str">
        <f ca="1">IF(ISBLANK(OFFSET('9. METAS'!$L$20,INT((ROW()-13)/2),0)),"",OFFSET('9. METAS'!$L$20,INT((ROW()-13)/2),0))</f>
        <v/>
      </c>
      <c r="I373" s="479"/>
      <c r="J373" s="135" t="e">
        <f ca="1">IF(MOD(ROW()-13,2)=0,IF(ISBLANK(OFFSET(#REF!,INT((ROW()-13)/2),0)),"",OFFSET(#REF!,INT((ROW()-13)/2),0)),IF(ISBLANK(OFFSET('9. METAS'!$U$20,INT((ROW()-14)/2),0)),"",OFFSET('9. METAS'!$U$20,INT((ROW()-14)/2),0)))</f>
        <v>#REF!</v>
      </c>
      <c r="K373" s="136" t="e">
        <f ca="1">IF(MOD(ROW()-13,2)=0,IF(ISBLANK(OFFSET(#REF!,INT((ROW()-13)/2),0)),"",OFFSET(#REF!,INT((ROW()-13)/2),0)),IF(ISBLANK(OFFSET('9. METAS'!$V$20,INT((ROW()-14)/2),0)),"",OFFSET('9. METAS'!$V$20,INT((ROW()-14)/2),0)))</f>
        <v>#REF!</v>
      </c>
      <c r="L373" s="136" t="e">
        <f ca="1">IF(MOD(ROW()-13,2)=0,IF(ISBLANK(OFFSET(#REF!,INT((ROW()-13)/2),0)),"",OFFSET(#REF!,INT((ROW()-13)/2),0)),IF(ISBLANK(OFFSET('9. METAS'!$W$20,INT((ROW()-14)/2),0)),"",OFFSET('9. METAS'!$W$20,INT((ROW()-14)/2),0)))</f>
        <v>#REF!</v>
      </c>
      <c r="M373" s="137" t="e">
        <f ca="1">IF(MOD(ROW()-13,2)=0,IF(ISBLANK(OFFSET(#REF!,INT((ROW()-13)/2),0)),"",OFFSET(#REF!,INT((ROW()-13)/2),0)),IF(ISBLANK(OFFSET('9. METAS'!$X$20,INT((ROW()-14)/2),0)),"",OFFSET('9. METAS'!$X$20,INT((ROW()-14)/2),0)))</f>
        <v>#REF!</v>
      </c>
      <c r="N373" s="536" t="str">
        <f t="shared" ref="N373" ca="1" si="356">IFERROR(J373/J374,"ND")</f>
        <v>ND</v>
      </c>
      <c r="O373" s="507" t="str">
        <f t="shared" ref="O373" ca="1" si="357">IFERROR(((J373+K373+L373)/H373),"ND")</f>
        <v>ND</v>
      </c>
      <c r="P373" s="538"/>
    </row>
    <row r="374" spans="3:16">
      <c r="C374" s="498"/>
      <c r="D374" s="488"/>
      <c r="E374" s="488"/>
      <c r="F374" s="490"/>
      <c r="G374" s="492"/>
      <c r="H374" s="535"/>
      <c r="I374" s="480"/>
      <c r="J374" s="135" t="str">
        <f ca="1">IF(MOD(ROW()-13,2)=0,IF(ISBLANK(OFFSET(#REF!,INT((ROW()-13)/2),0)),"",OFFSET(#REF!,INT((ROW()-13)/2),0)),IF(ISBLANK(OFFSET('9. METAS'!$U$20,INT((ROW()-14)/2),0)),"",OFFSET('9. METAS'!$U$20,INT((ROW()-14)/2),0)))</f>
        <v/>
      </c>
      <c r="K374" s="136" t="str">
        <f ca="1">IF(MOD(ROW()-13,2)=0,IF(ISBLANK(OFFSET(#REF!,INT((ROW()-13)/2),0)),"",OFFSET(#REF!,INT((ROW()-13)/2),0)),IF(ISBLANK(OFFSET('9. METAS'!$V$20,INT((ROW()-14)/2),0)),"",OFFSET('9. METAS'!$V$20,INT((ROW()-14)/2),0)))</f>
        <v/>
      </c>
      <c r="L374" s="136" t="str">
        <f ca="1">IF(MOD(ROW()-13,2)=0,IF(ISBLANK(OFFSET(#REF!,INT((ROW()-13)/2),0)),"",OFFSET(#REF!,INT((ROW()-13)/2),0)),IF(ISBLANK(OFFSET('9. METAS'!$W$20,INT((ROW()-14)/2),0)),"",OFFSET('9. METAS'!$W$20,INT((ROW()-14)/2),0)))</f>
        <v/>
      </c>
      <c r="M374" s="137" t="str">
        <f ca="1">IF(MOD(ROW()-13,2)=0,IF(ISBLANK(OFFSET(#REF!,INT((ROW()-13)/2),0)),"",OFFSET(#REF!,INT((ROW()-13)/2),0)),IF(ISBLANK(OFFSET('9. METAS'!$X$20,INT((ROW()-14)/2),0)),"",OFFSET('9. METAS'!$X$20,INT((ROW()-14)/2),0)))</f>
        <v/>
      </c>
      <c r="N374" s="537"/>
      <c r="O374" s="508"/>
      <c r="P374" s="539"/>
    </row>
    <row r="375" spans="3:16">
      <c r="C375" s="486" t="str">
        <f ca="1">IF(ISBLANK(OFFSET('5. Pp (3 años)'!$C$46,INT((ROW()-13)/2),0)),"",OFFSET('5. Pp (3 años)'!$C$46,INT((ROW()-13)/2),0))</f>
        <v/>
      </c>
      <c r="D375" s="488" t="str">
        <f ca="1">IF(ISBLANK(OFFSET('5. Pp (3 años)'!$D$46,INT((ROW()-13)/2),0)),"",OFFSET('5. Pp (3 años)'!$D$46,INT((ROW()-13)/2),0))</f>
        <v/>
      </c>
      <c r="E375" s="488" t="str">
        <f ca="1">IF(ISBLANK(OFFSET('5. Pp (3 años)'!$E$46,INT((ROW()-13)/2),0)),"",OFFSET('5. Pp (3 años)'!$E$46,INT((ROW()-13)/2),0))</f>
        <v/>
      </c>
      <c r="F375" s="490" t="str">
        <f ca="1">IF(ISBLANK(OFFSET('5. Pp (3 años)'!$K$46,INT((ROW()-13)/2),0)),"",OFFSET('5. Pp (3 años)'!$K$46,INT((ROW()-13)/2),0))</f>
        <v/>
      </c>
      <c r="G375" s="492" t="str">
        <f ca="1">IF(ISBLANK(OFFSET('5. Pp (3 años)'!$H$46,INT((ROW()-13)/2),0)),"",OFFSET('5. Pp (3 años)'!$H$46,INT((ROW()-13)/2),0))</f>
        <v/>
      </c>
      <c r="H375" s="535" t="str">
        <f ca="1">IF(ISBLANK(OFFSET('9. METAS'!$L$20,INT((ROW()-13)/2),0)),"",OFFSET('9. METAS'!$L$20,INT((ROW()-13)/2),0))</f>
        <v/>
      </c>
      <c r="I375" s="479"/>
      <c r="J375" s="135" t="e">
        <f ca="1">IF(MOD(ROW()-13,2)=0,IF(ISBLANK(OFFSET(#REF!,INT((ROW()-13)/2),0)),"",OFFSET(#REF!,INT((ROW()-13)/2),0)),IF(ISBLANK(OFFSET('9. METAS'!$U$20,INT((ROW()-14)/2),0)),"",OFFSET('9. METAS'!$U$20,INT((ROW()-14)/2),0)))</f>
        <v>#REF!</v>
      </c>
      <c r="K375" s="136" t="e">
        <f ca="1">IF(MOD(ROW()-13,2)=0,IF(ISBLANK(OFFSET(#REF!,INT((ROW()-13)/2),0)),"",OFFSET(#REF!,INT((ROW()-13)/2),0)),IF(ISBLANK(OFFSET('9. METAS'!$V$20,INT((ROW()-14)/2),0)),"",OFFSET('9. METAS'!$V$20,INT((ROW()-14)/2),0)))</f>
        <v>#REF!</v>
      </c>
      <c r="L375" s="136" t="e">
        <f ca="1">IF(MOD(ROW()-13,2)=0,IF(ISBLANK(OFFSET(#REF!,INT((ROW()-13)/2),0)),"",OFFSET(#REF!,INT((ROW()-13)/2),0)),IF(ISBLANK(OFFSET('9. METAS'!$W$20,INT((ROW()-14)/2),0)),"",OFFSET('9. METAS'!$W$20,INT((ROW()-14)/2),0)))</f>
        <v>#REF!</v>
      </c>
      <c r="M375" s="137" t="e">
        <f ca="1">IF(MOD(ROW()-13,2)=0,IF(ISBLANK(OFFSET(#REF!,INT((ROW()-13)/2),0)),"",OFFSET(#REF!,INT((ROW()-13)/2),0)),IF(ISBLANK(OFFSET('9. METAS'!$X$20,INT((ROW()-14)/2),0)),"",OFFSET('9. METAS'!$X$20,INT((ROW()-14)/2),0)))</f>
        <v>#REF!</v>
      </c>
      <c r="N375" s="536" t="str">
        <f t="shared" ref="N375" ca="1" si="358">IFERROR(J375/J376,"ND")</f>
        <v>ND</v>
      </c>
      <c r="O375" s="507" t="str">
        <f t="shared" ref="O375" ca="1" si="359">IFERROR(((J375+K375+L375)/H375),"ND")</f>
        <v>ND</v>
      </c>
      <c r="P375" s="538"/>
    </row>
    <row r="376" spans="3:16">
      <c r="C376" s="498"/>
      <c r="D376" s="488"/>
      <c r="E376" s="488"/>
      <c r="F376" s="490"/>
      <c r="G376" s="492"/>
      <c r="H376" s="535"/>
      <c r="I376" s="480"/>
      <c r="J376" s="135" t="str">
        <f ca="1">IF(MOD(ROW()-13,2)=0,IF(ISBLANK(OFFSET(#REF!,INT((ROW()-13)/2),0)),"",OFFSET(#REF!,INT((ROW()-13)/2),0)),IF(ISBLANK(OFFSET('9. METAS'!$U$20,INT((ROW()-14)/2),0)),"",OFFSET('9. METAS'!$U$20,INT((ROW()-14)/2),0)))</f>
        <v/>
      </c>
      <c r="K376" s="136" t="str">
        <f ca="1">IF(MOD(ROW()-13,2)=0,IF(ISBLANK(OFFSET(#REF!,INT((ROW()-13)/2),0)),"",OFFSET(#REF!,INT((ROW()-13)/2),0)),IF(ISBLANK(OFFSET('9. METAS'!$V$20,INT((ROW()-14)/2),0)),"",OFFSET('9. METAS'!$V$20,INT((ROW()-14)/2),0)))</f>
        <v/>
      </c>
      <c r="L376" s="136" t="str">
        <f ca="1">IF(MOD(ROW()-13,2)=0,IF(ISBLANK(OFFSET(#REF!,INT((ROW()-13)/2),0)),"",OFFSET(#REF!,INT((ROW()-13)/2),0)),IF(ISBLANK(OFFSET('9. METAS'!$W$20,INT((ROW()-14)/2),0)),"",OFFSET('9. METAS'!$W$20,INT((ROW()-14)/2),0)))</f>
        <v/>
      </c>
      <c r="M376" s="137" t="str">
        <f ca="1">IF(MOD(ROW()-13,2)=0,IF(ISBLANK(OFFSET(#REF!,INT((ROW()-13)/2),0)),"",OFFSET(#REF!,INT((ROW()-13)/2),0)),IF(ISBLANK(OFFSET('9. METAS'!$X$20,INT((ROW()-14)/2),0)),"",OFFSET('9. METAS'!$X$20,INT((ROW()-14)/2),0)))</f>
        <v/>
      </c>
      <c r="N376" s="537"/>
      <c r="O376" s="508"/>
      <c r="P376" s="539"/>
    </row>
    <row r="377" spans="3:16">
      <c r="C377" s="486" t="str">
        <f ca="1">IF(ISBLANK(OFFSET('5. Pp (3 años)'!$C$46,INT((ROW()-13)/2),0)),"",OFFSET('5. Pp (3 años)'!$C$46,INT((ROW()-13)/2),0))</f>
        <v/>
      </c>
      <c r="D377" s="488" t="str">
        <f ca="1">IF(ISBLANK(OFFSET('5. Pp (3 años)'!$D$46,INT((ROW()-13)/2),0)),"",OFFSET('5. Pp (3 años)'!$D$46,INT((ROW()-13)/2),0))</f>
        <v/>
      </c>
      <c r="E377" s="488" t="str">
        <f ca="1">IF(ISBLANK(OFFSET('5. Pp (3 años)'!$E$46,INT((ROW()-13)/2),0)),"",OFFSET('5. Pp (3 años)'!$E$46,INT((ROW()-13)/2),0))</f>
        <v/>
      </c>
      <c r="F377" s="490" t="str">
        <f ca="1">IF(ISBLANK(OFFSET('5. Pp (3 años)'!$K$46,INT((ROW()-13)/2),0)),"",OFFSET('5. Pp (3 años)'!$K$46,INT((ROW()-13)/2),0))</f>
        <v/>
      </c>
      <c r="G377" s="492" t="str">
        <f ca="1">IF(ISBLANK(OFFSET('5. Pp (3 años)'!$H$46,INT((ROW()-13)/2),0)),"",OFFSET('5. Pp (3 años)'!$H$46,INT((ROW()-13)/2),0))</f>
        <v/>
      </c>
      <c r="H377" s="535" t="str">
        <f ca="1">IF(ISBLANK(OFFSET('9. METAS'!$L$20,INT((ROW()-13)/2),0)),"",OFFSET('9. METAS'!$L$20,INT((ROW()-13)/2),0))</f>
        <v/>
      </c>
      <c r="I377" s="479"/>
      <c r="J377" s="135" t="e">
        <f ca="1">IF(MOD(ROW()-13,2)=0,IF(ISBLANK(OFFSET(#REF!,INT((ROW()-13)/2),0)),"",OFFSET(#REF!,INT((ROW()-13)/2),0)),IF(ISBLANK(OFFSET('9. METAS'!$U$20,INT((ROW()-14)/2),0)),"",OFFSET('9. METAS'!$U$20,INT((ROW()-14)/2),0)))</f>
        <v>#REF!</v>
      </c>
      <c r="K377" s="136" t="e">
        <f ca="1">IF(MOD(ROW()-13,2)=0,IF(ISBLANK(OFFSET(#REF!,INT((ROW()-13)/2),0)),"",OFFSET(#REF!,INT((ROW()-13)/2),0)),IF(ISBLANK(OFFSET('9. METAS'!$V$20,INT((ROW()-14)/2),0)),"",OFFSET('9. METAS'!$V$20,INT((ROW()-14)/2),0)))</f>
        <v>#REF!</v>
      </c>
      <c r="L377" s="136" t="e">
        <f ca="1">IF(MOD(ROW()-13,2)=0,IF(ISBLANK(OFFSET(#REF!,INT((ROW()-13)/2),0)),"",OFFSET(#REF!,INT((ROW()-13)/2),0)),IF(ISBLANK(OFFSET('9. METAS'!$W$20,INT((ROW()-14)/2),0)),"",OFFSET('9. METAS'!$W$20,INT((ROW()-14)/2),0)))</f>
        <v>#REF!</v>
      </c>
      <c r="M377" s="137" t="e">
        <f ca="1">IF(MOD(ROW()-13,2)=0,IF(ISBLANK(OFFSET(#REF!,INT((ROW()-13)/2),0)),"",OFFSET(#REF!,INT((ROW()-13)/2),0)),IF(ISBLANK(OFFSET('9. METAS'!$X$20,INT((ROW()-14)/2),0)),"",OFFSET('9. METAS'!$X$20,INT((ROW()-14)/2),0)))</f>
        <v>#REF!</v>
      </c>
      <c r="N377" s="536" t="str">
        <f t="shared" ref="N377" ca="1" si="360">IFERROR(J377/J378,"ND")</f>
        <v>ND</v>
      </c>
      <c r="O377" s="507" t="str">
        <f t="shared" ref="O377" ca="1" si="361">IFERROR(((J377+K377+L377)/H377),"ND")</f>
        <v>ND</v>
      </c>
      <c r="P377" s="538"/>
    </row>
    <row r="378" spans="3:16">
      <c r="C378" s="498"/>
      <c r="D378" s="488"/>
      <c r="E378" s="488"/>
      <c r="F378" s="490"/>
      <c r="G378" s="492"/>
      <c r="H378" s="535"/>
      <c r="I378" s="480"/>
      <c r="J378" s="135" t="str">
        <f ca="1">IF(MOD(ROW()-13,2)=0,IF(ISBLANK(OFFSET(#REF!,INT((ROW()-13)/2),0)),"",OFFSET(#REF!,INT((ROW()-13)/2),0)),IF(ISBLANK(OFFSET('9. METAS'!$U$20,INT((ROW()-14)/2),0)),"",OFFSET('9. METAS'!$U$20,INT((ROW()-14)/2),0)))</f>
        <v/>
      </c>
      <c r="K378" s="136" t="str">
        <f ca="1">IF(MOD(ROW()-13,2)=0,IF(ISBLANK(OFFSET(#REF!,INT((ROW()-13)/2),0)),"",OFFSET(#REF!,INT((ROW()-13)/2),0)),IF(ISBLANK(OFFSET('9. METAS'!$V$20,INT((ROW()-14)/2),0)),"",OFFSET('9. METAS'!$V$20,INT((ROW()-14)/2),0)))</f>
        <v/>
      </c>
      <c r="L378" s="136" t="str">
        <f ca="1">IF(MOD(ROW()-13,2)=0,IF(ISBLANK(OFFSET(#REF!,INT((ROW()-13)/2),0)),"",OFFSET(#REF!,INT((ROW()-13)/2),0)),IF(ISBLANK(OFFSET('9. METAS'!$W$20,INT((ROW()-14)/2),0)),"",OFFSET('9. METAS'!$W$20,INT((ROW()-14)/2),0)))</f>
        <v/>
      </c>
      <c r="M378" s="137" t="str">
        <f ca="1">IF(MOD(ROW()-13,2)=0,IF(ISBLANK(OFFSET(#REF!,INT((ROW()-13)/2),0)),"",OFFSET(#REF!,INT((ROW()-13)/2),0)),IF(ISBLANK(OFFSET('9. METAS'!$X$20,INT((ROW()-14)/2),0)),"",OFFSET('9. METAS'!$X$20,INT((ROW()-14)/2),0)))</f>
        <v/>
      </c>
      <c r="N378" s="537"/>
      <c r="O378" s="508"/>
      <c r="P378" s="539"/>
    </row>
    <row r="379" spans="3:16">
      <c r="C379" s="486" t="str">
        <f ca="1">IF(ISBLANK(OFFSET('5. Pp (3 años)'!$C$46,INT((ROW()-13)/2),0)),"",OFFSET('5. Pp (3 años)'!$C$46,INT((ROW()-13)/2),0))</f>
        <v/>
      </c>
      <c r="D379" s="488" t="str">
        <f ca="1">IF(ISBLANK(OFFSET('5. Pp (3 años)'!$D$46,INT((ROW()-13)/2),0)),"",OFFSET('5. Pp (3 años)'!$D$46,INT((ROW()-13)/2),0))</f>
        <v/>
      </c>
      <c r="E379" s="488" t="str">
        <f ca="1">IF(ISBLANK(OFFSET('5. Pp (3 años)'!$E$46,INT((ROW()-13)/2),0)),"",OFFSET('5. Pp (3 años)'!$E$46,INT((ROW()-13)/2),0))</f>
        <v/>
      </c>
      <c r="F379" s="490" t="str">
        <f ca="1">IF(ISBLANK(OFFSET('5. Pp (3 años)'!$K$46,INT((ROW()-13)/2),0)),"",OFFSET('5. Pp (3 años)'!$K$46,INT((ROW()-13)/2),0))</f>
        <v/>
      </c>
      <c r="G379" s="492" t="str">
        <f ca="1">IF(ISBLANK(OFFSET('5. Pp (3 años)'!$H$46,INT((ROW()-13)/2),0)),"",OFFSET('5. Pp (3 años)'!$H$46,INT((ROW()-13)/2),0))</f>
        <v/>
      </c>
      <c r="H379" s="535" t="str">
        <f ca="1">IF(ISBLANK(OFFSET('9. METAS'!$L$20,INT((ROW()-13)/2),0)),"",OFFSET('9. METAS'!$L$20,INT((ROW()-13)/2),0))</f>
        <v/>
      </c>
      <c r="I379" s="479"/>
      <c r="J379" s="135" t="e">
        <f ca="1">IF(MOD(ROW()-13,2)=0,IF(ISBLANK(OFFSET(#REF!,INT((ROW()-13)/2),0)),"",OFFSET(#REF!,INT((ROW()-13)/2),0)),IF(ISBLANK(OFFSET('9. METAS'!$U$20,INT((ROW()-14)/2),0)),"",OFFSET('9. METAS'!$U$20,INT((ROW()-14)/2),0)))</f>
        <v>#REF!</v>
      </c>
      <c r="K379" s="136" t="e">
        <f ca="1">IF(MOD(ROW()-13,2)=0,IF(ISBLANK(OFFSET(#REF!,INT((ROW()-13)/2),0)),"",OFFSET(#REF!,INT((ROW()-13)/2),0)),IF(ISBLANK(OFFSET('9. METAS'!$V$20,INT((ROW()-14)/2),0)),"",OFFSET('9. METAS'!$V$20,INT((ROW()-14)/2),0)))</f>
        <v>#REF!</v>
      </c>
      <c r="L379" s="136" t="e">
        <f ca="1">IF(MOD(ROW()-13,2)=0,IF(ISBLANK(OFFSET(#REF!,INT((ROW()-13)/2),0)),"",OFFSET(#REF!,INT((ROW()-13)/2),0)),IF(ISBLANK(OFFSET('9. METAS'!$W$20,INT((ROW()-14)/2),0)),"",OFFSET('9. METAS'!$W$20,INT((ROW()-14)/2),0)))</f>
        <v>#REF!</v>
      </c>
      <c r="M379" s="137" t="e">
        <f ca="1">IF(MOD(ROW()-13,2)=0,IF(ISBLANK(OFFSET(#REF!,INT((ROW()-13)/2),0)),"",OFFSET(#REF!,INT((ROW()-13)/2),0)),IF(ISBLANK(OFFSET('9. METAS'!$X$20,INT((ROW()-14)/2),0)),"",OFFSET('9. METAS'!$X$20,INT((ROW()-14)/2),0)))</f>
        <v>#REF!</v>
      </c>
      <c r="N379" s="536" t="str">
        <f t="shared" ref="N379" ca="1" si="362">IFERROR(J379/J380,"ND")</f>
        <v>ND</v>
      </c>
      <c r="O379" s="507" t="str">
        <f t="shared" ref="O379" ca="1" si="363">IFERROR(((J379+K379+L379)/H379),"ND")</f>
        <v>ND</v>
      </c>
      <c r="P379" s="538"/>
    </row>
    <row r="380" spans="3:16">
      <c r="C380" s="498"/>
      <c r="D380" s="488"/>
      <c r="E380" s="488"/>
      <c r="F380" s="490"/>
      <c r="G380" s="492"/>
      <c r="H380" s="535"/>
      <c r="I380" s="480"/>
      <c r="J380" s="135" t="str">
        <f ca="1">IF(MOD(ROW()-13,2)=0,IF(ISBLANK(OFFSET(#REF!,INT((ROW()-13)/2),0)),"",OFFSET(#REF!,INT((ROW()-13)/2),0)),IF(ISBLANK(OFFSET('9. METAS'!$U$20,INT((ROW()-14)/2),0)),"",OFFSET('9. METAS'!$U$20,INT((ROW()-14)/2),0)))</f>
        <v/>
      </c>
      <c r="K380" s="136" t="str">
        <f ca="1">IF(MOD(ROW()-13,2)=0,IF(ISBLANK(OFFSET(#REF!,INT((ROW()-13)/2),0)),"",OFFSET(#REF!,INT((ROW()-13)/2),0)),IF(ISBLANK(OFFSET('9. METAS'!$V$20,INT((ROW()-14)/2),0)),"",OFFSET('9. METAS'!$V$20,INT((ROW()-14)/2),0)))</f>
        <v/>
      </c>
      <c r="L380" s="136" t="str">
        <f ca="1">IF(MOD(ROW()-13,2)=0,IF(ISBLANK(OFFSET(#REF!,INT((ROW()-13)/2),0)),"",OFFSET(#REF!,INT((ROW()-13)/2),0)),IF(ISBLANK(OFFSET('9. METAS'!$W$20,INT((ROW()-14)/2),0)),"",OFFSET('9. METAS'!$W$20,INT((ROW()-14)/2),0)))</f>
        <v/>
      </c>
      <c r="M380" s="137" t="str">
        <f ca="1">IF(MOD(ROW()-13,2)=0,IF(ISBLANK(OFFSET(#REF!,INT((ROW()-13)/2),0)),"",OFFSET(#REF!,INT((ROW()-13)/2),0)),IF(ISBLANK(OFFSET('9. METAS'!$X$20,INT((ROW()-14)/2),0)),"",OFFSET('9. METAS'!$X$20,INT((ROW()-14)/2),0)))</f>
        <v/>
      </c>
      <c r="N380" s="537"/>
      <c r="O380" s="508"/>
      <c r="P380" s="539"/>
    </row>
    <row r="381" spans="3:16">
      <c r="C381" s="486" t="str">
        <f ca="1">IF(ISBLANK(OFFSET('5. Pp (3 años)'!$C$46,INT((ROW()-13)/2),0)),"",OFFSET('5. Pp (3 años)'!$C$46,INT((ROW()-13)/2),0))</f>
        <v/>
      </c>
      <c r="D381" s="488" t="str">
        <f ca="1">IF(ISBLANK(OFFSET('5. Pp (3 años)'!$D$46,INT((ROW()-13)/2),0)),"",OFFSET('5. Pp (3 años)'!$D$46,INT((ROW()-13)/2),0))</f>
        <v/>
      </c>
      <c r="E381" s="488" t="str">
        <f ca="1">IF(ISBLANK(OFFSET('5. Pp (3 años)'!$E$46,INT((ROW()-13)/2),0)),"",OFFSET('5. Pp (3 años)'!$E$46,INT((ROW()-13)/2),0))</f>
        <v/>
      </c>
      <c r="F381" s="490" t="str">
        <f ca="1">IF(ISBLANK(OFFSET('5. Pp (3 años)'!$K$46,INT((ROW()-13)/2),0)),"",OFFSET('5. Pp (3 años)'!$K$46,INT((ROW()-13)/2),0))</f>
        <v/>
      </c>
      <c r="G381" s="492" t="str">
        <f ca="1">IF(ISBLANK(OFFSET('5. Pp (3 años)'!$H$46,INT((ROW()-13)/2),0)),"",OFFSET('5. Pp (3 años)'!$H$46,INT((ROW()-13)/2),0))</f>
        <v/>
      </c>
      <c r="H381" s="535" t="str">
        <f ca="1">IF(ISBLANK(OFFSET('9. METAS'!$L$20,INT((ROW()-13)/2),0)),"",OFFSET('9. METAS'!$L$20,INT((ROW()-13)/2),0))</f>
        <v/>
      </c>
      <c r="I381" s="479"/>
      <c r="J381" s="135" t="e">
        <f ca="1">IF(MOD(ROW()-13,2)=0,IF(ISBLANK(OFFSET(#REF!,INT((ROW()-13)/2),0)),"",OFFSET(#REF!,INT((ROW()-13)/2),0)),IF(ISBLANK(OFFSET('9. METAS'!$U$20,INT((ROW()-14)/2),0)),"",OFFSET('9. METAS'!$U$20,INT((ROW()-14)/2),0)))</f>
        <v>#REF!</v>
      </c>
      <c r="K381" s="136" t="e">
        <f ca="1">IF(MOD(ROW()-13,2)=0,IF(ISBLANK(OFFSET(#REF!,INT((ROW()-13)/2),0)),"",OFFSET(#REF!,INT((ROW()-13)/2),0)),IF(ISBLANK(OFFSET('9. METAS'!$V$20,INT((ROW()-14)/2),0)),"",OFFSET('9. METAS'!$V$20,INT((ROW()-14)/2),0)))</f>
        <v>#REF!</v>
      </c>
      <c r="L381" s="136" t="e">
        <f ca="1">IF(MOD(ROW()-13,2)=0,IF(ISBLANK(OFFSET(#REF!,INT((ROW()-13)/2),0)),"",OFFSET(#REF!,INT((ROW()-13)/2),0)),IF(ISBLANK(OFFSET('9. METAS'!$W$20,INT((ROW()-14)/2),0)),"",OFFSET('9. METAS'!$W$20,INT((ROW()-14)/2),0)))</f>
        <v>#REF!</v>
      </c>
      <c r="M381" s="137" t="e">
        <f ca="1">IF(MOD(ROW()-13,2)=0,IF(ISBLANK(OFFSET(#REF!,INT((ROW()-13)/2),0)),"",OFFSET(#REF!,INT((ROW()-13)/2),0)),IF(ISBLANK(OFFSET('9. METAS'!$X$20,INT((ROW()-14)/2),0)),"",OFFSET('9. METAS'!$X$20,INT((ROW()-14)/2),0)))</f>
        <v>#REF!</v>
      </c>
      <c r="N381" s="536" t="str">
        <f t="shared" ref="N381" ca="1" si="364">IFERROR(J381/J382,"ND")</f>
        <v>ND</v>
      </c>
      <c r="O381" s="507" t="str">
        <f t="shared" ref="O381" ca="1" si="365">IFERROR(((J381+K381+L381)/H381),"ND")</f>
        <v>ND</v>
      </c>
      <c r="P381" s="538"/>
    </row>
    <row r="382" spans="3:16">
      <c r="C382" s="498"/>
      <c r="D382" s="488"/>
      <c r="E382" s="488"/>
      <c r="F382" s="490"/>
      <c r="G382" s="492"/>
      <c r="H382" s="535"/>
      <c r="I382" s="480"/>
      <c r="J382" s="135" t="str">
        <f ca="1">IF(MOD(ROW()-13,2)=0,IF(ISBLANK(OFFSET(#REF!,INT((ROW()-13)/2),0)),"",OFFSET(#REF!,INT((ROW()-13)/2),0)),IF(ISBLANK(OFFSET('9. METAS'!$U$20,INT((ROW()-14)/2),0)),"",OFFSET('9. METAS'!$U$20,INT((ROW()-14)/2),0)))</f>
        <v/>
      </c>
      <c r="K382" s="136" t="str">
        <f ca="1">IF(MOD(ROW()-13,2)=0,IF(ISBLANK(OFFSET(#REF!,INT((ROW()-13)/2),0)),"",OFFSET(#REF!,INT((ROW()-13)/2),0)),IF(ISBLANK(OFFSET('9. METAS'!$V$20,INT((ROW()-14)/2),0)),"",OFFSET('9. METAS'!$V$20,INT((ROW()-14)/2),0)))</f>
        <v/>
      </c>
      <c r="L382" s="136" t="str">
        <f ca="1">IF(MOD(ROW()-13,2)=0,IF(ISBLANK(OFFSET(#REF!,INT((ROW()-13)/2),0)),"",OFFSET(#REF!,INT((ROW()-13)/2),0)),IF(ISBLANK(OFFSET('9. METAS'!$W$20,INT((ROW()-14)/2),0)),"",OFFSET('9. METAS'!$W$20,INT((ROW()-14)/2),0)))</f>
        <v/>
      </c>
      <c r="M382" s="137" t="str">
        <f ca="1">IF(MOD(ROW()-13,2)=0,IF(ISBLANK(OFFSET(#REF!,INT((ROW()-13)/2),0)),"",OFFSET(#REF!,INT((ROW()-13)/2),0)),IF(ISBLANK(OFFSET('9. METAS'!$X$20,INT((ROW()-14)/2),0)),"",OFFSET('9. METAS'!$X$20,INT((ROW()-14)/2),0)))</f>
        <v/>
      </c>
      <c r="N382" s="537"/>
      <c r="O382" s="508"/>
      <c r="P382" s="539"/>
    </row>
    <row r="383" spans="3:16">
      <c r="C383" s="486" t="str">
        <f ca="1">IF(ISBLANK(OFFSET('5. Pp (3 años)'!$C$46,INT((ROW()-13)/2),0)),"",OFFSET('5. Pp (3 años)'!$C$46,INT((ROW()-13)/2),0))</f>
        <v/>
      </c>
      <c r="D383" s="488" t="str">
        <f ca="1">IF(ISBLANK(OFFSET('5. Pp (3 años)'!$D$46,INT((ROW()-13)/2),0)),"",OFFSET('5. Pp (3 años)'!$D$46,INT((ROW()-13)/2),0))</f>
        <v/>
      </c>
      <c r="E383" s="488" t="str">
        <f ca="1">IF(ISBLANK(OFFSET('5. Pp (3 años)'!$E$46,INT((ROW()-13)/2),0)),"",OFFSET('5. Pp (3 años)'!$E$46,INT((ROW()-13)/2),0))</f>
        <v/>
      </c>
      <c r="F383" s="490" t="str">
        <f ca="1">IF(ISBLANK(OFFSET('5. Pp (3 años)'!$K$46,INT((ROW()-13)/2),0)),"",OFFSET('5. Pp (3 años)'!$K$46,INT((ROW()-13)/2),0))</f>
        <v/>
      </c>
      <c r="G383" s="492" t="str">
        <f ca="1">IF(ISBLANK(OFFSET('5. Pp (3 años)'!$H$46,INT((ROW()-13)/2),0)),"",OFFSET('5. Pp (3 años)'!$H$46,INT((ROW()-13)/2),0))</f>
        <v/>
      </c>
      <c r="H383" s="535" t="str">
        <f ca="1">IF(ISBLANK(OFFSET('9. METAS'!$L$20,INT((ROW()-13)/2),0)),"",OFFSET('9. METAS'!$L$20,INT((ROW()-13)/2),0))</f>
        <v/>
      </c>
      <c r="I383" s="479"/>
      <c r="J383" s="135" t="e">
        <f ca="1">IF(MOD(ROW()-13,2)=0,IF(ISBLANK(OFFSET(#REF!,INT((ROW()-13)/2),0)),"",OFFSET(#REF!,INT((ROW()-13)/2),0)),IF(ISBLANK(OFFSET('9. METAS'!$U$20,INT((ROW()-14)/2),0)),"",OFFSET('9. METAS'!$U$20,INT((ROW()-14)/2),0)))</f>
        <v>#REF!</v>
      </c>
      <c r="K383" s="136" t="e">
        <f ca="1">IF(MOD(ROW()-13,2)=0,IF(ISBLANK(OFFSET(#REF!,INT((ROW()-13)/2),0)),"",OFFSET(#REF!,INT((ROW()-13)/2),0)),IF(ISBLANK(OFFSET('9. METAS'!$V$20,INT((ROW()-14)/2),0)),"",OFFSET('9. METAS'!$V$20,INT((ROW()-14)/2),0)))</f>
        <v>#REF!</v>
      </c>
      <c r="L383" s="136" t="e">
        <f ca="1">IF(MOD(ROW()-13,2)=0,IF(ISBLANK(OFFSET(#REF!,INT((ROW()-13)/2),0)),"",OFFSET(#REF!,INT((ROW()-13)/2),0)),IF(ISBLANK(OFFSET('9. METAS'!$W$20,INT((ROW()-14)/2),0)),"",OFFSET('9. METAS'!$W$20,INT((ROW()-14)/2),0)))</f>
        <v>#REF!</v>
      </c>
      <c r="M383" s="137" t="e">
        <f ca="1">IF(MOD(ROW()-13,2)=0,IF(ISBLANK(OFFSET(#REF!,INT((ROW()-13)/2),0)),"",OFFSET(#REF!,INT((ROW()-13)/2),0)),IF(ISBLANK(OFFSET('9. METAS'!$X$20,INT((ROW()-14)/2),0)),"",OFFSET('9. METAS'!$X$20,INT((ROW()-14)/2),0)))</f>
        <v>#REF!</v>
      </c>
      <c r="N383" s="536" t="str">
        <f t="shared" ref="N383" ca="1" si="366">IFERROR(J383/J384,"ND")</f>
        <v>ND</v>
      </c>
      <c r="O383" s="507" t="str">
        <f t="shared" ref="O383" ca="1" si="367">IFERROR(((J383+K383+L383)/H383),"ND")</f>
        <v>ND</v>
      </c>
      <c r="P383" s="538"/>
    </row>
    <row r="384" spans="3:16">
      <c r="C384" s="498"/>
      <c r="D384" s="488"/>
      <c r="E384" s="488"/>
      <c r="F384" s="490"/>
      <c r="G384" s="492"/>
      <c r="H384" s="535"/>
      <c r="I384" s="480"/>
      <c r="J384" s="135" t="str">
        <f ca="1">IF(MOD(ROW()-13,2)=0,IF(ISBLANK(OFFSET(#REF!,INT((ROW()-13)/2),0)),"",OFFSET(#REF!,INT((ROW()-13)/2),0)),IF(ISBLANK(OFFSET('9. METAS'!$U$20,INT((ROW()-14)/2),0)),"",OFFSET('9. METAS'!$U$20,INT((ROW()-14)/2),0)))</f>
        <v/>
      </c>
      <c r="K384" s="136" t="str">
        <f ca="1">IF(MOD(ROW()-13,2)=0,IF(ISBLANK(OFFSET(#REF!,INT((ROW()-13)/2),0)),"",OFFSET(#REF!,INT((ROW()-13)/2),0)),IF(ISBLANK(OFFSET('9. METAS'!$V$20,INT((ROW()-14)/2),0)),"",OFFSET('9. METAS'!$V$20,INT((ROW()-14)/2),0)))</f>
        <v/>
      </c>
      <c r="L384" s="136" t="str">
        <f ca="1">IF(MOD(ROW()-13,2)=0,IF(ISBLANK(OFFSET(#REF!,INT((ROW()-13)/2),0)),"",OFFSET(#REF!,INT((ROW()-13)/2),0)),IF(ISBLANK(OFFSET('9. METAS'!$W$20,INT((ROW()-14)/2),0)),"",OFFSET('9. METAS'!$W$20,INT((ROW()-14)/2),0)))</f>
        <v/>
      </c>
      <c r="M384" s="137" t="str">
        <f ca="1">IF(MOD(ROW()-13,2)=0,IF(ISBLANK(OFFSET(#REF!,INT((ROW()-13)/2),0)),"",OFFSET(#REF!,INT((ROW()-13)/2),0)),IF(ISBLANK(OFFSET('9. METAS'!$X$20,INT((ROW()-14)/2),0)),"",OFFSET('9. METAS'!$X$20,INT((ROW()-14)/2),0)))</f>
        <v/>
      </c>
      <c r="N384" s="537"/>
      <c r="O384" s="508"/>
      <c r="P384" s="539"/>
    </row>
    <row r="385" spans="3:16">
      <c r="C385" s="486" t="str">
        <f ca="1">IF(ISBLANK(OFFSET('5. Pp (3 años)'!$C$46,INT((ROW()-13)/2),0)),"",OFFSET('5. Pp (3 años)'!$C$46,INT((ROW()-13)/2),0))</f>
        <v/>
      </c>
      <c r="D385" s="488" t="str">
        <f ca="1">IF(ISBLANK(OFFSET('5. Pp (3 años)'!$D$46,INT((ROW()-13)/2),0)),"",OFFSET('5. Pp (3 años)'!$D$46,INT((ROW()-13)/2),0))</f>
        <v/>
      </c>
      <c r="E385" s="488" t="str">
        <f ca="1">IF(ISBLANK(OFFSET('5. Pp (3 años)'!$E$46,INT((ROW()-13)/2),0)),"",OFFSET('5. Pp (3 años)'!$E$46,INT((ROW()-13)/2),0))</f>
        <v/>
      </c>
      <c r="F385" s="490" t="str">
        <f ca="1">IF(ISBLANK(OFFSET('5. Pp (3 años)'!$K$46,INT((ROW()-13)/2),0)),"",OFFSET('5. Pp (3 años)'!$K$46,INT((ROW()-13)/2),0))</f>
        <v/>
      </c>
      <c r="G385" s="492" t="str">
        <f ca="1">IF(ISBLANK(OFFSET('5. Pp (3 años)'!$H$46,INT((ROW()-13)/2),0)),"",OFFSET('5. Pp (3 años)'!$H$46,INT((ROW()-13)/2),0))</f>
        <v/>
      </c>
      <c r="H385" s="535" t="str">
        <f ca="1">IF(ISBLANK(OFFSET('9. METAS'!$L$20,INT((ROW()-13)/2),0)),"",OFFSET('9. METAS'!$L$20,INT((ROW()-13)/2),0))</f>
        <v/>
      </c>
      <c r="I385" s="479"/>
      <c r="J385" s="135" t="e">
        <f ca="1">IF(MOD(ROW()-13,2)=0,IF(ISBLANK(OFFSET(#REF!,INT((ROW()-13)/2),0)),"",OFFSET(#REF!,INT((ROW()-13)/2),0)),IF(ISBLANK(OFFSET('9. METAS'!$U$20,INT((ROW()-14)/2),0)),"",OFFSET('9. METAS'!$U$20,INT((ROW()-14)/2),0)))</f>
        <v>#REF!</v>
      </c>
      <c r="K385" s="136" t="e">
        <f ca="1">IF(MOD(ROW()-13,2)=0,IF(ISBLANK(OFFSET(#REF!,INT((ROW()-13)/2),0)),"",OFFSET(#REF!,INT((ROW()-13)/2),0)),IF(ISBLANK(OFFSET('9. METAS'!$V$20,INT((ROW()-14)/2),0)),"",OFFSET('9. METAS'!$V$20,INT((ROW()-14)/2),0)))</f>
        <v>#REF!</v>
      </c>
      <c r="L385" s="136" t="e">
        <f ca="1">IF(MOD(ROW()-13,2)=0,IF(ISBLANK(OFFSET(#REF!,INT((ROW()-13)/2),0)),"",OFFSET(#REF!,INT((ROW()-13)/2),0)),IF(ISBLANK(OFFSET('9. METAS'!$W$20,INT((ROW()-14)/2),0)),"",OFFSET('9. METAS'!$W$20,INT((ROW()-14)/2),0)))</f>
        <v>#REF!</v>
      </c>
      <c r="M385" s="137" t="e">
        <f ca="1">IF(MOD(ROW()-13,2)=0,IF(ISBLANK(OFFSET(#REF!,INT((ROW()-13)/2),0)),"",OFFSET(#REF!,INT((ROW()-13)/2),0)),IF(ISBLANK(OFFSET('9. METAS'!$X$20,INT((ROW()-14)/2),0)),"",OFFSET('9. METAS'!$X$20,INT((ROW()-14)/2),0)))</f>
        <v>#REF!</v>
      </c>
      <c r="N385" s="536" t="str">
        <f t="shared" ref="N385" ca="1" si="368">IFERROR(J385/J386,"ND")</f>
        <v>ND</v>
      </c>
      <c r="O385" s="507" t="str">
        <f t="shared" ref="O385" ca="1" si="369">IFERROR(((J385+K385+L385)/H385),"ND")</f>
        <v>ND</v>
      </c>
      <c r="P385" s="538"/>
    </row>
    <row r="386" spans="3:16">
      <c r="C386" s="498"/>
      <c r="D386" s="488"/>
      <c r="E386" s="488"/>
      <c r="F386" s="490"/>
      <c r="G386" s="492"/>
      <c r="H386" s="535"/>
      <c r="I386" s="480"/>
      <c r="J386" s="135" t="str">
        <f ca="1">IF(MOD(ROW()-13,2)=0,IF(ISBLANK(OFFSET(#REF!,INT((ROW()-13)/2),0)),"",OFFSET(#REF!,INT((ROW()-13)/2),0)),IF(ISBLANK(OFFSET('9. METAS'!$U$20,INT((ROW()-14)/2),0)),"",OFFSET('9. METAS'!$U$20,INT((ROW()-14)/2),0)))</f>
        <v/>
      </c>
      <c r="K386" s="136" t="str">
        <f ca="1">IF(MOD(ROW()-13,2)=0,IF(ISBLANK(OFFSET(#REF!,INT((ROW()-13)/2),0)),"",OFFSET(#REF!,INT((ROW()-13)/2),0)),IF(ISBLANK(OFFSET('9. METAS'!$V$20,INT((ROW()-14)/2),0)),"",OFFSET('9. METAS'!$V$20,INT((ROW()-14)/2),0)))</f>
        <v/>
      </c>
      <c r="L386" s="136" t="str">
        <f ca="1">IF(MOD(ROW()-13,2)=0,IF(ISBLANK(OFFSET(#REF!,INT((ROW()-13)/2),0)),"",OFFSET(#REF!,INT((ROW()-13)/2),0)),IF(ISBLANK(OFFSET('9. METAS'!$W$20,INT((ROW()-14)/2),0)),"",OFFSET('9. METAS'!$W$20,INT((ROW()-14)/2),0)))</f>
        <v/>
      </c>
      <c r="M386" s="137" t="str">
        <f ca="1">IF(MOD(ROW()-13,2)=0,IF(ISBLANK(OFFSET(#REF!,INT((ROW()-13)/2),0)),"",OFFSET(#REF!,INT((ROW()-13)/2),0)),IF(ISBLANK(OFFSET('9. METAS'!$X$20,INT((ROW()-14)/2),0)),"",OFFSET('9. METAS'!$X$20,INT((ROW()-14)/2),0)))</f>
        <v/>
      </c>
      <c r="N386" s="537"/>
      <c r="O386" s="508"/>
      <c r="P386" s="539"/>
    </row>
    <row r="387" spans="3:16">
      <c r="C387" s="486" t="str">
        <f ca="1">IF(ISBLANK(OFFSET('5. Pp (3 años)'!$C$46,INT((ROW()-13)/2),0)),"",OFFSET('5. Pp (3 años)'!$C$46,INT((ROW()-13)/2),0))</f>
        <v/>
      </c>
      <c r="D387" s="488" t="str">
        <f ca="1">IF(ISBLANK(OFFSET('5. Pp (3 años)'!$D$46,INT((ROW()-13)/2),0)),"",OFFSET('5. Pp (3 años)'!$D$46,INT((ROW()-13)/2),0))</f>
        <v/>
      </c>
      <c r="E387" s="488" t="str">
        <f ca="1">IF(ISBLANK(OFFSET('5. Pp (3 años)'!$E$46,INT((ROW()-13)/2),0)),"",OFFSET('5. Pp (3 años)'!$E$46,INT((ROW()-13)/2),0))</f>
        <v/>
      </c>
      <c r="F387" s="490" t="str">
        <f ca="1">IF(ISBLANK(OFFSET('5. Pp (3 años)'!$K$46,INT((ROW()-13)/2),0)),"",OFFSET('5. Pp (3 años)'!$K$46,INT((ROW()-13)/2),0))</f>
        <v/>
      </c>
      <c r="G387" s="492" t="str">
        <f ca="1">IF(ISBLANK(OFFSET('5. Pp (3 años)'!$H$46,INT((ROW()-13)/2),0)),"",OFFSET('5. Pp (3 años)'!$H$46,INT((ROW()-13)/2),0))</f>
        <v/>
      </c>
      <c r="H387" s="535" t="str">
        <f ca="1">IF(ISBLANK(OFFSET('9. METAS'!$L$20,INT((ROW()-13)/2),0)),"",OFFSET('9. METAS'!$L$20,INT((ROW()-13)/2),0))</f>
        <v/>
      </c>
      <c r="I387" s="479"/>
      <c r="J387" s="135" t="e">
        <f ca="1">IF(MOD(ROW()-13,2)=0,IF(ISBLANK(OFFSET(#REF!,INT((ROW()-13)/2),0)),"",OFFSET(#REF!,INT((ROW()-13)/2),0)),IF(ISBLANK(OFFSET('9. METAS'!$U$20,INT((ROW()-14)/2),0)),"",OFFSET('9. METAS'!$U$20,INT((ROW()-14)/2),0)))</f>
        <v>#REF!</v>
      </c>
      <c r="K387" s="136" t="e">
        <f ca="1">IF(MOD(ROW()-13,2)=0,IF(ISBLANK(OFFSET(#REF!,INT((ROW()-13)/2),0)),"",OFFSET(#REF!,INT((ROW()-13)/2),0)),IF(ISBLANK(OFFSET('9. METAS'!$V$20,INT((ROW()-14)/2),0)),"",OFFSET('9. METAS'!$V$20,INT((ROW()-14)/2),0)))</f>
        <v>#REF!</v>
      </c>
      <c r="L387" s="136" t="e">
        <f ca="1">IF(MOD(ROW()-13,2)=0,IF(ISBLANK(OFFSET(#REF!,INT((ROW()-13)/2),0)),"",OFFSET(#REF!,INT((ROW()-13)/2),0)),IF(ISBLANK(OFFSET('9. METAS'!$W$20,INT((ROW()-14)/2),0)),"",OFFSET('9. METAS'!$W$20,INT((ROW()-14)/2),0)))</f>
        <v>#REF!</v>
      </c>
      <c r="M387" s="137" t="e">
        <f ca="1">IF(MOD(ROW()-13,2)=0,IF(ISBLANK(OFFSET(#REF!,INT((ROW()-13)/2),0)),"",OFFSET(#REF!,INT((ROW()-13)/2),0)),IF(ISBLANK(OFFSET('9. METAS'!$X$20,INT((ROW()-14)/2),0)),"",OFFSET('9. METAS'!$X$20,INT((ROW()-14)/2),0)))</f>
        <v>#REF!</v>
      </c>
      <c r="N387" s="536" t="str">
        <f t="shared" ref="N387" ca="1" si="370">IFERROR(J387/J388,"ND")</f>
        <v>ND</v>
      </c>
      <c r="O387" s="507" t="str">
        <f t="shared" ref="O387" ca="1" si="371">IFERROR(((J387+K387+L387)/H387),"ND")</f>
        <v>ND</v>
      </c>
      <c r="P387" s="538"/>
    </row>
    <row r="388" spans="3:16">
      <c r="C388" s="498"/>
      <c r="D388" s="488"/>
      <c r="E388" s="488"/>
      <c r="F388" s="490"/>
      <c r="G388" s="492"/>
      <c r="H388" s="535"/>
      <c r="I388" s="480"/>
      <c r="J388" s="135" t="str">
        <f ca="1">IF(MOD(ROW()-13,2)=0,IF(ISBLANK(OFFSET(#REF!,INT((ROW()-13)/2),0)),"",OFFSET(#REF!,INT((ROW()-13)/2),0)),IF(ISBLANK(OFFSET('9. METAS'!$U$20,INT((ROW()-14)/2),0)),"",OFFSET('9. METAS'!$U$20,INT((ROW()-14)/2),0)))</f>
        <v/>
      </c>
      <c r="K388" s="136" t="str">
        <f ca="1">IF(MOD(ROW()-13,2)=0,IF(ISBLANK(OFFSET(#REF!,INT((ROW()-13)/2),0)),"",OFFSET(#REF!,INT((ROW()-13)/2),0)),IF(ISBLANK(OFFSET('9. METAS'!$V$20,INT((ROW()-14)/2),0)),"",OFFSET('9. METAS'!$V$20,INT((ROW()-14)/2),0)))</f>
        <v/>
      </c>
      <c r="L388" s="136" t="str">
        <f ca="1">IF(MOD(ROW()-13,2)=0,IF(ISBLANK(OFFSET(#REF!,INT((ROW()-13)/2),0)),"",OFFSET(#REF!,INT((ROW()-13)/2),0)),IF(ISBLANK(OFFSET('9. METAS'!$W$20,INT((ROW()-14)/2),0)),"",OFFSET('9. METAS'!$W$20,INT((ROW()-14)/2),0)))</f>
        <v/>
      </c>
      <c r="M388" s="137" t="str">
        <f ca="1">IF(MOD(ROW()-13,2)=0,IF(ISBLANK(OFFSET(#REF!,INT((ROW()-13)/2),0)),"",OFFSET(#REF!,INT((ROW()-13)/2),0)),IF(ISBLANK(OFFSET('9. METAS'!$X$20,INT((ROW()-14)/2),0)),"",OFFSET('9. METAS'!$X$20,INT((ROW()-14)/2),0)))</f>
        <v/>
      </c>
      <c r="N388" s="537"/>
      <c r="O388" s="508"/>
      <c r="P388" s="539"/>
    </row>
    <row r="389" spans="3:16">
      <c r="C389" s="486" t="str">
        <f ca="1">IF(ISBLANK(OFFSET('5. Pp (3 años)'!$C$46,INT((ROW()-13)/2),0)),"",OFFSET('5. Pp (3 años)'!$C$46,INT((ROW()-13)/2),0))</f>
        <v/>
      </c>
      <c r="D389" s="488" t="str">
        <f ca="1">IF(ISBLANK(OFFSET('5. Pp (3 años)'!$D$46,INT((ROW()-13)/2),0)),"",OFFSET('5. Pp (3 años)'!$D$46,INT((ROW()-13)/2),0))</f>
        <v/>
      </c>
      <c r="E389" s="488" t="str">
        <f ca="1">IF(ISBLANK(OFFSET('5. Pp (3 años)'!$E$46,INT((ROW()-13)/2),0)),"",OFFSET('5. Pp (3 años)'!$E$46,INT((ROW()-13)/2),0))</f>
        <v/>
      </c>
      <c r="F389" s="490" t="str">
        <f ca="1">IF(ISBLANK(OFFSET('5. Pp (3 años)'!$K$46,INT((ROW()-13)/2),0)),"",OFFSET('5. Pp (3 años)'!$K$46,INT((ROW()-13)/2),0))</f>
        <v/>
      </c>
      <c r="G389" s="492" t="str">
        <f ca="1">IF(ISBLANK(OFFSET('5. Pp (3 años)'!$H$46,INT((ROW()-13)/2),0)),"",OFFSET('5. Pp (3 años)'!$H$46,INT((ROW()-13)/2),0))</f>
        <v/>
      </c>
      <c r="H389" s="535" t="str">
        <f ca="1">IF(ISBLANK(OFFSET('9. METAS'!$L$20,INT((ROW()-13)/2),0)),"",OFFSET('9. METAS'!$L$20,INT((ROW()-13)/2),0))</f>
        <v/>
      </c>
      <c r="I389" s="479"/>
      <c r="J389" s="135" t="e">
        <f ca="1">IF(MOD(ROW()-13,2)=0,IF(ISBLANK(OFFSET(#REF!,INT((ROW()-13)/2),0)),"",OFFSET(#REF!,INT((ROW()-13)/2),0)),IF(ISBLANK(OFFSET('9. METAS'!$U$20,INT((ROW()-14)/2),0)),"",OFFSET('9. METAS'!$U$20,INT((ROW()-14)/2),0)))</f>
        <v>#REF!</v>
      </c>
      <c r="K389" s="136" t="e">
        <f ca="1">IF(MOD(ROW()-13,2)=0,IF(ISBLANK(OFFSET(#REF!,INT((ROW()-13)/2),0)),"",OFFSET(#REF!,INT((ROW()-13)/2),0)),IF(ISBLANK(OFFSET('9. METAS'!$V$20,INT((ROW()-14)/2),0)),"",OFFSET('9. METAS'!$V$20,INT((ROW()-14)/2),0)))</f>
        <v>#REF!</v>
      </c>
      <c r="L389" s="136" t="e">
        <f ca="1">IF(MOD(ROW()-13,2)=0,IF(ISBLANK(OFFSET(#REF!,INT((ROW()-13)/2),0)),"",OFFSET(#REF!,INT((ROW()-13)/2),0)),IF(ISBLANK(OFFSET('9. METAS'!$W$20,INT((ROW()-14)/2),0)),"",OFFSET('9. METAS'!$W$20,INT((ROW()-14)/2),0)))</f>
        <v>#REF!</v>
      </c>
      <c r="M389" s="137" t="e">
        <f ca="1">IF(MOD(ROW()-13,2)=0,IF(ISBLANK(OFFSET(#REF!,INT((ROW()-13)/2),0)),"",OFFSET(#REF!,INT((ROW()-13)/2),0)),IF(ISBLANK(OFFSET('9. METAS'!$X$20,INT((ROW()-14)/2),0)),"",OFFSET('9. METAS'!$X$20,INT((ROW()-14)/2),0)))</f>
        <v>#REF!</v>
      </c>
      <c r="N389" s="536" t="str">
        <f t="shared" ref="N389" ca="1" si="372">IFERROR(J389/J390,"ND")</f>
        <v>ND</v>
      </c>
      <c r="O389" s="507" t="str">
        <f t="shared" ref="O389" ca="1" si="373">IFERROR(((J389+K389+L389)/H389),"ND")</f>
        <v>ND</v>
      </c>
      <c r="P389" s="538"/>
    </row>
    <row r="390" spans="3:16">
      <c r="C390" s="498"/>
      <c r="D390" s="488"/>
      <c r="E390" s="488"/>
      <c r="F390" s="490"/>
      <c r="G390" s="492"/>
      <c r="H390" s="535"/>
      <c r="I390" s="480"/>
      <c r="J390" s="135" t="str">
        <f ca="1">IF(MOD(ROW()-13,2)=0,IF(ISBLANK(OFFSET(#REF!,INT((ROW()-13)/2),0)),"",OFFSET(#REF!,INT((ROW()-13)/2),0)),IF(ISBLANK(OFFSET('9. METAS'!$U$20,INT((ROW()-14)/2),0)),"",OFFSET('9. METAS'!$U$20,INT((ROW()-14)/2),0)))</f>
        <v/>
      </c>
      <c r="K390" s="136" t="str">
        <f ca="1">IF(MOD(ROW()-13,2)=0,IF(ISBLANK(OFFSET(#REF!,INT((ROW()-13)/2),0)),"",OFFSET(#REF!,INT((ROW()-13)/2),0)),IF(ISBLANK(OFFSET('9. METAS'!$V$20,INT((ROW()-14)/2),0)),"",OFFSET('9. METAS'!$V$20,INT((ROW()-14)/2),0)))</f>
        <v/>
      </c>
      <c r="L390" s="136" t="str">
        <f ca="1">IF(MOD(ROW()-13,2)=0,IF(ISBLANK(OFFSET(#REF!,INT((ROW()-13)/2),0)),"",OFFSET(#REF!,INT((ROW()-13)/2),0)),IF(ISBLANK(OFFSET('9. METAS'!$W$20,INT((ROW()-14)/2),0)),"",OFFSET('9. METAS'!$W$20,INT((ROW()-14)/2),0)))</f>
        <v/>
      </c>
      <c r="M390" s="137" t="str">
        <f ca="1">IF(MOD(ROW()-13,2)=0,IF(ISBLANK(OFFSET(#REF!,INT((ROW()-13)/2),0)),"",OFFSET(#REF!,INT((ROW()-13)/2),0)),IF(ISBLANK(OFFSET('9. METAS'!$X$20,INT((ROW()-14)/2),0)),"",OFFSET('9. METAS'!$X$20,INT((ROW()-14)/2),0)))</f>
        <v/>
      </c>
      <c r="N390" s="537"/>
      <c r="O390" s="508"/>
      <c r="P390" s="539"/>
    </row>
    <row r="391" spans="3:16">
      <c r="C391" s="486" t="str">
        <f ca="1">IF(ISBLANK(OFFSET('5. Pp (3 años)'!$C$46,INT((ROW()-13)/2),0)),"",OFFSET('5. Pp (3 años)'!$C$46,INT((ROW()-13)/2),0))</f>
        <v/>
      </c>
      <c r="D391" s="488" t="str">
        <f ca="1">IF(ISBLANK(OFFSET('5. Pp (3 años)'!$D$46,INT((ROW()-13)/2),0)),"",OFFSET('5. Pp (3 años)'!$D$46,INT((ROW()-13)/2),0))</f>
        <v/>
      </c>
      <c r="E391" s="488" t="str">
        <f ca="1">IF(ISBLANK(OFFSET('5. Pp (3 años)'!$E$46,INT((ROW()-13)/2),0)),"",OFFSET('5. Pp (3 años)'!$E$46,INT((ROW()-13)/2),0))</f>
        <v/>
      </c>
      <c r="F391" s="490" t="str">
        <f ca="1">IF(ISBLANK(OFFSET('5. Pp (3 años)'!$K$46,INT((ROW()-13)/2),0)),"",OFFSET('5. Pp (3 años)'!$K$46,INT((ROW()-13)/2),0))</f>
        <v/>
      </c>
      <c r="G391" s="492" t="str">
        <f ca="1">IF(ISBLANK(OFFSET('5. Pp (3 años)'!$H$46,INT((ROW()-13)/2),0)),"",OFFSET('5. Pp (3 años)'!$H$46,INT((ROW()-13)/2),0))</f>
        <v/>
      </c>
      <c r="H391" s="535" t="str">
        <f ca="1">IF(ISBLANK(OFFSET('9. METAS'!$L$20,INT((ROW()-13)/2),0)),"",OFFSET('9. METAS'!$L$20,INT((ROW()-13)/2),0))</f>
        <v/>
      </c>
      <c r="I391" s="479"/>
      <c r="J391" s="135" t="e">
        <f ca="1">IF(MOD(ROW()-13,2)=0,IF(ISBLANK(OFFSET(#REF!,INT((ROW()-13)/2),0)),"",OFFSET(#REF!,INT((ROW()-13)/2),0)),IF(ISBLANK(OFFSET('9. METAS'!$U$20,INT((ROW()-14)/2),0)),"",OFFSET('9. METAS'!$U$20,INT((ROW()-14)/2),0)))</f>
        <v>#REF!</v>
      </c>
      <c r="K391" s="136" t="e">
        <f ca="1">IF(MOD(ROW()-13,2)=0,IF(ISBLANK(OFFSET(#REF!,INT((ROW()-13)/2),0)),"",OFFSET(#REF!,INT((ROW()-13)/2),0)),IF(ISBLANK(OFFSET('9. METAS'!$V$20,INT((ROW()-14)/2),0)),"",OFFSET('9. METAS'!$V$20,INT((ROW()-14)/2),0)))</f>
        <v>#REF!</v>
      </c>
      <c r="L391" s="136" t="e">
        <f ca="1">IF(MOD(ROW()-13,2)=0,IF(ISBLANK(OFFSET(#REF!,INT((ROW()-13)/2),0)),"",OFFSET(#REF!,INT((ROW()-13)/2),0)),IF(ISBLANK(OFFSET('9. METAS'!$W$20,INT((ROW()-14)/2),0)),"",OFFSET('9. METAS'!$W$20,INT((ROW()-14)/2),0)))</f>
        <v>#REF!</v>
      </c>
      <c r="M391" s="137" t="e">
        <f ca="1">IF(MOD(ROW()-13,2)=0,IF(ISBLANK(OFFSET(#REF!,INT((ROW()-13)/2),0)),"",OFFSET(#REF!,INT((ROW()-13)/2),0)),IF(ISBLANK(OFFSET('9. METAS'!$X$20,INT((ROW()-14)/2),0)),"",OFFSET('9. METAS'!$X$20,INT((ROW()-14)/2),0)))</f>
        <v>#REF!</v>
      </c>
      <c r="N391" s="536" t="str">
        <f t="shared" ref="N391" ca="1" si="374">IFERROR(J391/J392,"ND")</f>
        <v>ND</v>
      </c>
      <c r="O391" s="507" t="str">
        <f t="shared" ref="O391" ca="1" si="375">IFERROR(((J391+K391+L391)/H391),"ND")</f>
        <v>ND</v>
      </c>
      <c r="P391" s="538"/>
    </row>
    <row r="392" spans="3:16">
      <c r="C392" s="498"/>
      <c r="D392" s="488"/>
      <c r="E392" s="488"/>
      <c r="F392" s="490"/>
      <c r="G392" s="492"/>
      <c r="H392" s="535"/>
      <c r="I392" s="480"/>
      <c r="J392" s="135" t="str">
        <f ca="1">IF(MOD(ROW()-13,2)=0,IF(ISBLANK(OFFSET(#REF!,INT((ROW()-13)/2),0)),"",OFFSET(#REF!,INT((ROW()-13)/2),0)),IF(ISBLANK(OFFSET('9. METAS'!$U$20,INT((ROW()-14)/2),0)),"",OFFSET('9. METAS'!$U$20,INT((ROW()-14)/2),0)))</f>
        <v/>
      </c>
      <c r="K392" s="136" t="str">
        <f ca="1">IF(MOD(ROW()-13,2)=0,IF(ISBLANK(OFFSET(#REF!,INT((ROW()-13)/2),0)),"",OFFSET(#REF!,INT((ROW()-13)/2),0)),IF(ISBLANK(OFFSET('9. METAS'!$V$20,INT((ROW()-14)/2),0)),"",OFFSET('9. METAS'!$V$20,INT((ROW()-14)/2),0)))</f>
        <v/>
      </c>
      <c r="L392" s="136" t="str">
        <f ca="1">IF(MOD(ROW()-13,2)=0,IF(ISBLANK(OFFSET(#REF!,INT((ROW()-13)/2),0)),"",OFFSET(#REF!,INT((ROW()-13)/2),0)),IF(ISBLANK(OFFSET('9. METAS'!$W$20,INT((ROW()-14)/2),0)),"",OFFSET('9. METAS'!$W$20,INT((ROW()-14)/2),0)))</f>
        <v/>
      </c>
      <c r="M392" s="137" t="str">
        <f ca="1">IF(MOD(ROW()-13,2)=0,IF(ISBLANK(OFFSET(#REF!,INT((ROW()-13)/2),0)),"",OFFSET(#REF!,INT((ROW()-13)/2),0)),IF(ISBLANK(OFFSET('9. METAS'!$X$20,INT((ROW()-14)/2),0)),"",OFFSET('9. METAS'!$X$20,INT((ROW()-14)/2),0)))</f>
        <v/>
      </c>
      <c r="N392" s="537"/>
      <c r="O392" s="508"/>
      <c r="P392" s="539"/>
    </row>
    <row r="393" spans="3:16">
      <c r="C393" s="486" t="str">
        <f ca="1">IF(ISBLANK(OFFSET('5. Pp (3 años)'!$C$46,INT((ROW()-13)/2),0)),"",OFFSET('5. Pp (3 años)'!$C$46,INT((ROW()-13)/2),0))</f>
        <v/>
      </c>
      <c r="D393" s="488" t="str">
        <f ca="1">IF(ISBLANK(OFFSET('5. Pp (3 años)'!$D$46,INT((ROW()-13)/2),0)),"",OFFSET('5. Pp (3 años)'!$D$46,INT((ROW()-13)/2),0))</f>
        <v/>
      </c>
      <c r="E393" s="488" t="str">
        <f ca="1">IF(ISBLANK(OFFSET('5. Pp (3 años)'!$E$46,INT((ROW()-13)/2),0)),"",OFFSET('5. Pp (3 años)'!$E$46,INT((ROW()-13)/2),0))</f>
        <v/>
      </c>
      <c r="F393" s="490" t="str">
        <f ca="1">IF(ISBLANK(OFFSET('5. Pp (3 años)'!$K$46,INT((ROW()-13)/2),0)),"",OFFSET('5. Pp (3 años)'!$K$46,INT((ROW()-13)/2),0))</f>
        <v/>
      </c>
      <c r="G393" s="492" t="str">
        <f ca="1">IF(ISBLANK(OFFSET('5. Pp (3 años)'!$H$46,INT((ROW()-13)/2),0)),"",OFFSET('5. Pp (3 años)'!$H$46,INT((ROW()-13)/2),0))</f>
        <v/>
      </c>
      <c r="H393" s="535" t="str">
        <f ca="1">IF(ISBLANK(OFFSET('9. METAS'!$L$20,INT((ROW()-13)/2),0)),"",OFFSET('9. METAS'!$L$20,INT((ROW()-13)/2),0))</f>
        <v/>
      </c>
      <c r="I393" s="479"/>
      <c r="J393" s="135" t="e">
        <f ca="1">IF(MOD(ROW()-13,2)=0,IF(ISBLANK(OFFSET(#REF!,INT((ROW()-13)/2),0)),"",OFFSET(#REF!,INT((ROW()-13)/2),0)),IF(ISBLANK(OFFSET('9. METAS'!$U$20,INT((ROW()-14)/2),0)),"",OFFSET('9. METAS'!$U$20,INT((ROW()-14)/2),0)))</f>
        <v>#REF!</v>
      </c>
      <c r="K393" s="136" t="e">
        <f ca="1">IF(MOD(ROW()-13,2)=0,IF(ISBLANK(OFFSET(#REF!,INT((ROW()-13)/2),0)),"",OFFSET(#REF!,INT((ROW()-13)/2),0)),IF(ISBLANK(OFFSET('9. METAS'!$V$20,INT((ROW()-14)/2),0)),"",OFFSET('9. METAS'!$V$20,INT((ROW()-14)/2),0)))</f>
        <v>#REF!</v>
      </c>
      <c r="L393" s="136" t="e">
        <f ca="1">IF(MOD(ROW()-13,2)=0,IF(ISBLANK(OFFSET(#REF!,INT((ROW()-13)/2),0)),"",OFFSET(#REF!,INT((ROW()-13)/2),0)),IF(ISBLANK(OFFSET('9. METAS'!$W$20,INT((ROW()-14)/2),0)),"",OFFSET('9. METAS'!$W$20,INT((ROW()-14)/2),0)))</f>
        <v>#REF!</v>
      </c>
      <c r="M393" s="137" t="e">
        <f ca="1">IF(MOD(ROW()-13,2)=0,IF(ISBLANK(OFFSET(#REF!,INT((ROW()-13)/2),0)),"",OFFSET(#REF!,INT((ROW()-13)/2),0)),IF(ISBLANK(OFFSET('9. METAS'!$X$20,INT((ROW()-14)/2),0)),"",OFFSET('9. METAS'!$X$20,INT((ROW()-14)/2),0)))</f>
        <v>#REF!</v>
      </c>
      <c r="N393" s="536" t="str">
        <f t="shared" ref="N393" ca="1" si="376">IFERROR(J393/J394,"ND")</f>
        <v>ND</v>
      </c>
      <c r="O393" s="507" t="str">
        <f t="shared" ref="O393" ca="1" si="377">IFERROR(((J393+K393+L393)/H393),"ND")</f>
        <v>ND</v>
      </c>
      <c r="P393" s="538"/>
    </row>
    <row r="394" spans="3:16">
      <c r="C394" s="498"/>
      <c r="D394" s="488"/>
      <c r="E394" s="488"/>
      <c r="F394" s="490"/>
      <c r="G394" s="492"/>
      <c r="H394" s="535"/>
      <c r="I394" s="480"/>
      <c r="J394" s="135" t="str">
        <f ca="1">IF(MOD(ROW()-13,2)=0,IF(ISBLANK(OFFSET(#REF!,INT((ROW()-13)/2),0)),"",OFFSET(#REF!,INT((ROW()-13)/2),0)),IF(ISBLANK(OFFSET('9. METAS'!$U$20,INT((ROW()-14)/2),0)),"",OFFSET('9. METAS'!$U$20,INT((ROW()-14)/2),0)))</f>
        <v/>
      </c>
      <c r="K394" s="136" t="str">
        <f ca="1">IF(MOD(ROW()-13,2)=0,IF(ISBLANK(OFFSET(#REF!,INT((ROW()-13)/2),0)),"",OFFSET(#REF!,INT((ROW()-13)/2),0)),IF(ISBLANK(OFFSET('9. METAS'!$V$20,INT((ROW()-14)/2),0)),"",OFFSET('9. METAS'!$V$20,INT((ROW()-14)/2),0)))</f>
        <v/>
      </c>
      <c r="L394" s="136" t="str">
        <f ca="1">IF(MOD(ROW()-13,2)=0,IF(ISBLANK(OFFSET(#REF!,INT((ROW()-13)/2),0)),"",OFFSET(#REF!,INT((ROW()-13)/2),0)),IF(ISBLANK(OFFSET('9. METAS'!$W$20,INT((ROW()-14)/2),0)),"",OFFSET('9. METAS'!$W$20,INT((ROW()-14)/2),0)))</f>
        <v/>
      </c>
      <c r="M394" s="137" t="str">
        <f ca="1">IF(MOD(ROW()-13,2)=0,IF(ISBLANK(OFFSET(#REF!,INT((ROW()-13)/2),0)),"",OFFSET(#REF!,INT((ROW()-13)/2),0)),IF(ISBLANK(OFFSET('9. METAS'!$X$20,INT((ROW()-14)/2),0)),"",OFFSET('9. METAS'!$X$20,INT((ROW()-14)/2),0)))</f>
        <v/>
      </c>
      <c r="N394" s="537"/>
      <c r="O394" s="508"/>
      <c r="P394" s="539"/>
    </row>
    <row r="395" spans="3:16">
      <c r="C395" s="486" t="str">
        <f ca="1">IF(ISBLANK(OFFSET('5. Pp (3 años)'!$C$46,INT((ROW()-13)/2),0)),"",OFFSET('5. Pp (3 años)'!$C$46,INT((ROW()-13)/2),0))</f>
        <v/>
      </c>
      <c r="D395" s="488" t="str">
        <f ca="1">IF(ISBLANK(OFFSET('5. Pp (3 años)'!$D$46,INT((ROW()-13)/2),0)),"",OFFSET('5. Pp (3 años)'!$D$46,INT((ROW()-13)/2),0))</f>
        <v/>
      </c>
      <c r="E395" s="488" t="str">
        <f ca="1">IF(ISBLANK(OFFSET('5. Pp (3 años)'!$E$46,INT((ROW()-13)/2),0)),"",OFFSET('5. Pp (3 años)'!$E$46,INT((ROW()-13)/2),0))</f>
        <v/>
      </c>
      <c r="F395" s="490" t="str">
        <f ca="1">IF(ISBLANK(OFFSET('5. Pp (3 años)'!$K$46,INT((ROW()-13)/2),0)),"",OFFSET('5. Pp (3 años)'!$K$46,INT((ROW()-13)/2),0))</f>
        <v/>
      </c>
      <c r="G395" s="492" t="str">
        <f ca="1">IF(ISBLANK(OFFSET('5. Pp (3 años)'!$H$46,INT((ROW()-13)/2),0)),"",OFFSET('5. Pp (3 años)'!$H$46,INT((ROW()-13)/2),0))</f>
        <v/>
      </c>
      <c r="H395" s="535" t="str">
        <f ca="1">IF(ISBLANK(OFFSET('9. METAS'!$L$20,INT((ROW()-13)/2),0)),"",OFFSET('9. METAS'!$L$20,INT((ROW()-13)/2),0))</f>
        <v/>
      </c>
      <c r="I395" s="479"/>
      <c r="J395" s="135" t="e">
        <f ca="1">IF(MOD(ROW()-13,2)=0,IF(ISBLANK(OFFSET(#REF!,INT((ROW()-13)/2),0)),"",OFFSET(#REF!,INT((ROW()-13)/2),0)),IF(ISBLANK(OFFSET('9. METAS'!$U$20,INT((ROW()-14)/2),0)),"",OFFSET('9. METAS'!$U$20,INT((ROW()-14)/2),0)))</f>
        <v>#REF!</v>
      </c>
      <c r="K395" s="136" t="e">
        <f ca="1">IF(MOD(ROW()-13,2)=0,IF(ISBLANK(OFFSET(#REF!,INT((ROW()-13)/2),0)),"",OFFSET(#REF!,INT((ROW()-13)/2),0)),IF(ISBLANK(OFFSET('9. METAS'!$V$20,INT((ROW()-14)/2),0)),"",OFFSET('9. METAS'!$V$20,INT((ROW()-14)/2),0)))</f>
        <v>#REF!</v>
      </c>
      <c r="L395" s="136" t="e">
        <f ca="1">IF(MOD(ROW()-13,2)=0,IF(ISBLANK(OFFSET(#REF!,INT((ROW()-13)/2),0)),"",OFFSET(#REF!,INT((ROW()-13)/2),0)),IF(ISBLANK(OFFSET('9. METAS'!$W$20,INT((ROW()-14)/2),0)),"",OFFSET('9. METAS'!$W$20,INT((ROW()-14)/2),0)))</f>
        <v>#REF!</v>
      </c>
      <c r="M395" s="137" t="e">
        <f ca="1">IF(MOD(ROW()-13,2)=0,IF(ISBLANK(OFFSET(#REF!,INT((ROW()-13)/2),0)),"",OFFSET(#REF!,INT((ROW()-13)/2),0)),IF(ISBLANK(OFFSET('9. METAS'!$X$20,INT((ROW()-14)/2),0)),"",OFFSET('9. METAS'!$X$20,INT((ROW()-14)/2),0)))</f>
        <v>#REF!</v>
      </c>
      <c r="N395" s="536" t="str">
        <f t="shared" ref="N395" ca="1" si="378">IFERROR(J395/J396,"ND")</f>
        <v>ND</v>
      </c>
      <c r="O395" s="507" t="str">
        <f t="shared" ref="O395" ca="1" si="379">IFERROR(((J395+K395+L395)/H395),"ND")</f>
        <v>ND</v>
      </c>
      <c r="P395" s="538"/>
    </row>
    <row r="396" spans="3:16">
      <c r="C396" s="498"/>
      <c r="D396" s="488"/>
      <c r="E396" s="488"/>
      <c r="F396" s="490"/>
      <c r="G396" s="492"/>
      <c r="H396" s="535"/>
      <c r="I396" s="480"/>
      <c r="J396" s="135" t="str">
        <f ca="1">IF(MOD(ROW()-13,2)=0,IF(ISBLANK(OFFSET(#REF!,INT((ROW()-13)/2),0)),"",OFFSET(#REF!,INT((ROW()-13)/2),0)),IF(ISBLANK(OFFSET('9. METAS'!$U$20,INT((ROW()-14)/2),0)),"",OFFSET('9. METAS'!$U$20,INT((ROW()-14)/2),0)))</f>
        <v/>
      </c>
      <c r="K396" s="136" t="str">
        <f ca="1">IF(MOD(ROW()-13,2)=0,IF(ISBLANK(OFFSET(#REF!,INT((ROW()-13)/2),0)),"",OFFSET(#REF!,INT((ROW()-13)/2),0)),IF(ISBLANK(OFFSET('9. METAS'!$V$20,INT((ROW()-14)/2),0)),"",OFFSET('9. METAS'!$V$20,INT((ROW()-14)/2),0)))</f>
        <v/>
      </c>
      <c r="L396" s="136" t="str">
        <f ca="1">IF(MOD(ROW()-13,2)=0,IF(ISBLANK(OFFSET(#REF!,INT((ROW()-13)/2),0)),"",OFFSET(#REF!,INT((ROW()-13)/2),0)),IF(ISBLANK(OFFSET('9. METAS'!$W$20,INT((ROW()-14)/2),0)),"",OFFSET('9. METAS'!$W$20,INT((ROW()-14)/2),0)))</f>
        <v/>
      </c>
      <c r="M396" s="137" t="str">
        <f ca="1">IF(MOD(ROW()-13,2)=0,IF(ISBLANK(OFFSET(#REF!,INT((ROW()-13)/2),0)),"",OFFSET(#REF!,INT((ROW()-13)/2),0)),IF(ISBLANK(OFFSET('9. METAS'!$X$20,INT((ROW()-14)/2),0)),"",OFFSET('9. METAS'!$X$20,INT((ROW()-14)/2),0)))</f>
        <v/>
      </c>
      <c r="N396" s="537"/>
      <c r="O396" s="508"/>
      <c r="P396" s="539"/>
    </row>
    <row r="397" spans="3:16">
      <c r="C397" s="486" t="str">
        <f ca="1">IF(ISBLANK(OFFSET('5. Pp (3 años)'!$C$46,INT((ROW()-13)/2),0)),"",OFFSET('5. Pp (3 años)'!$C$46,INT((ROW()-13)/2),0))</f>
        <v/>
      </c>
      <c r="D397" s="488" t="str">
        <f ca="1">IF(ISBLANK(OFFSET('5. Pp (3 años)'!$D$46,INT((ROW()-13)/2),0)),"",OFFSET('5. Pp (3 años)'!$D$46,INT((ROW()-13)/2),0))</f>
        <v/>
      </c>
      <c r="E397" s="488" t="str">
        <f ca="1">IF(ISBLANK(OFFSET('5. Pp (3 años)'!$E$46,INT((ROW()-13)/2),0)),"",OFFSET('5. Pp (3 años)'!$E$46,INT((ROW()-13)/2),0))</f>
        <v/>
      </c>
      <c r="F397" s="490" t="str">
        <f ca="1">IF(ISBLANK(OFFSET('5. Pp (3 años)'!$K$46,INT((ROW()-13)/2),0)),"",OFFSET('5. Pp (3 años)'!$K$46,INT((ROW()-13)/2),0))</f>
        <v/>
      </c>
      <c r="G397" s="492" t="str">
        <f ca="1">IF(ISBLANK(OFFSET('5. Pp (3 años)'!$H$46,INT((ROW()-13)/2),0)),"",OFFSET('5. Pp (3 años)'!$H$46,INT((ROW()-13)/2),0))</f>
        <v/>
      </c>
      <c r="H397" s="535" t="str">
        <f ca="1">IF(ISBLANK(OFFSET('9. METAS'!$L$20,INT((ROW()-13)/2),0)),"",OFFSET('9. METAS'!$L$20,INT((ROW()-13)/2),0))</f>
        <v/>
      </c>
      <c r="I397" s="479"/>
      <c r="J397" s="135" t="e">
        <f ca="1">IF(MOD(ROW()-13,2)=0,IF(ISBLANK(OFFSET(#REF!,INT((ROW()-13)/2),0)),"",OFFSET(#REF!,INT((ROW()-13)/2),0)),IF(ISBLANK(OFFSET('9. METAS'!$U$20,INT((ROW()-14)/2),0)),"",OFFSET('9. METAS'!$U$20,INT((ROW()-14)/2),0)))</f>
        <v>#REF!</v>
      </c>
      <c r="K397" s="136" t="e">
        <f ca="1">IF(MOD(ROW()-13,2)=0,IF(ISBLANK(OFFSET(#REF!,INT((ROW()-13)/2),0)),"",OFFSET(#REF!,INT((ROW()-13)/2),0)),IF(ISBLANK(OFFSET('9. METAS'!$V$20,INT((ROW()-14)/2),0)),"",OFFSET('9. METAS'!$V$20,INT((ROW()-14)/2),0)))</f>
        <v>#REF!</v>
      </c>
      <c r="L397" s="136" t="e">
        <f ca="1">IF(MOD(ROW()-13,2)=0,IF(ISBLANK(OFFSET(#REF!,INT((ROW()-13)/2),0)),"",OFFSET(#REF!,INT((ROW()-13)/2),0)),IF(ISBLANK(OFFSET('9. METAS'!$W$20,INT((ROW()-14)/2),0)),"",OFFSET('9. METAS'!$W$20,INT((ROW()-14)/2),0)))</f>
        <v>#REF!</v>
      </c>
      <c r="M397" s="137" t="e">
        <f ca="1">IF(MOD(ROW()-13,2)=0,IF(ISBLANK(OFFSET(#REF!,INT((ROW()-13)/2),0)),"",OFFSET(#REF!,INT((ROW()-13)/2),0)),IF(ISBLANK(OFFSET('9. METAS'!$X$20,INT((ROW()-14)/2),0)),"",OFFSET('9. METAS'!$X$20,INT((ROW()-14)/2),0)))</f>
        <v>#REF!</v>
      </c>
      <c r="N397" s="536" t="str">
        <f t="shared" ref="N397" ca="1" si="380">IFERROR(J397/J398,"ND")</f>
        <v>ND</v>
      </c>
      <c r="O397" s="507" t="str">
        <f t="shared" ref="O397" ca="1" si="381">IFERROR(((J397+K397+L397)/H397),"ND")</f>
        <v>ND</v>
      </c>
      <c r="P397" s="538"/>
    </row>
    <row r="398" spans="3:16">
      <c r="C398" s="498"/>
      <c r="D398" s="488"/>
      <c r="E398" s="488"/>
      <c r="F398" s="490"/>
      <c r="G398" s="492"/>
      <c r="H398" s="535"/>
      <c r="I398" s="480"/>
      <c r="J398" s="135" t="str">
        <f ca="1">IF(MOD(ROW()-13,2)=0,IF(ISBLANK(OFFSET(#REF!,INT((ROW()-13)/2),0)),"",OFFSET(#REF!,INT((ROW()-13)/2),0)),IF(ISBLANK(OFFSET('9. METAS'!$U$20,INT((ROW()-14)/2),0)),"",OFFSET('9. METAS'!$U$20,INT((ROW()-14)/2),0)))</f>
        <v/>
      </c>
      <c r="K398" s="136" t="str">
        <f ca="1">IF(MOD(ROW()-13,2)=0,IF(ISBLANK(OFFSET(#REF!,INT((ROW()-13)/2),0)),"",OFFSET(#REF!,INT((ROW()-13)/2),0)),IF(ISBLANK(OFFSET('9. METAS'!$V$20,INT((ROW()-14)/2),0)),"",OFFSET('9. METAS'!$V$20,INT((ROW()-14)/2),0)))</f>
        <v/>
      </c>
      <c r="L398" s="136" t="str">
        <f ca="1">IF(MOD(ROW()-13,2)=0,IF(ISBLANK(OFFSET(#REF!,INT((ROW()-13)/2),0)),"",OFFSET(#REF!,INT((ROW()-13)/2),0)),IF(ISBLANK(OFFSET('9. METAS'!$W$20,INT((ROW()-14)/2),0)),"",OFFSET('9. METAS'!$W$20,INT((ROW()-14)/2),0)))</f>
        <v/>
      </c>
      <c r="M398" s="137" t="str">
        <f ca="1">IF(MOD(ROW()-13,2)=0,IF(ISBLANK(OFFSET(#REF!,INT((ROW()-13)/2),0)),"",OFFSET(#REF!,INT((ROW()-13)/2),0)),IF(ISBLANK(OFFSET('9. METAS'!$X$20,INT((ROW()-14)/2),0)),"",OFFSET('9. METAS'!$X$20,INT((ROW()-14)/2),0)))</f>
        <v/>
      </c>
      <c r="N398" s="537"/>
      <c r="O398" s="508"/>
      <c r="P398" s="539"/>
    </row>
    <row r="399" spans="3:16">
      <c r="C399" s="486" t="str">
        <f ca="1">IF(ISBLANK(OFFSET('5. Pp (3 años)'!$C$46,INT((ROW()-13)/2),0)),"",OFFSET('5. Pp (3 años)'!$C$46,INT((ROW()-13)/2),0))</f>
        <v/>
      </c>
      <c r="D399" s="488" t="str">
        <f ca="1">IF(ISBLANK(OFFSET('5. Pp (3 años)'!$D$46,INT((ROW()-13)/2),0)),"",OFFSET('5. Pp (3 años)'!$D$46,INT((ROW()-13)/2),0))</f>
        <v/>
      </c>
      <c r="E399" s="488" t="str">
        <f ca="1">IF(ISBLANK(OFFSET('5. Pp (3 años)'!$E$46,INT((ROW()-13)/2),0)),"",OFFSET('5. Pp (3 años)'!$E$46,INT((ROW()-13)/2),0))</f>
        <v/>
      </c>
      <c r="F399" s="490" t="str">
        <f ca="1">IF(ISBLANK(OFFSET('5. Pp (3 años)'!$K$46,INT((ROW()-13)/2),0)),"",OFFSET('5. Pp (3 años)'!$K$46,INT((ROW()-13)/2),0))</f>
        <v/>
      </c>
      <c r="G399" s="492" t="str">
        <f ca="1">IF(ISBLANK(OFFSET('5. Pp (3 años)'!$H$46,INT((ROW()-13)/2),0)),"",OFFSET('5. Pp (3 años)'!$H$46,INT((ROW()-13)/2),0))</f>
        <v/>
      </c>
      <c r="H399" s="535" t="str">
        <f ca="1">IF(ISBLANK(OFFSET('9. METAS'!$L$20,INT((ROW()-13)/2),0)),"",OFFSET('9. METAS'!$L$20,INT((ROW()-13)/2),0))</f>
        <v/>
      </c>
      <c r="I399" s="479"/>
      <c r="J399" s="135" t="e">
        <f ca="1">IF(MOD(ROW()-13,2)=0,IF(ISBLANK(OFFSET(#REF!,INT((ROW()-13)/2),0)),"",OFFSET(#REF!,INT((ROW()-13)/2),0)),IF(ISBLANK(OFFSET('9. METAS'!$U$20,INT((ROW()-14)/2),0)),"",OFFSET('9. METAS'!$U$20,INT((ROW()-14)/2),0)))</f>
        <v>#REF!</v>
      </c>
      <c r="K399" s="136" t="e">
        <f ca="1">IF(MOD(ROW()-13,2)=0,IF(ISBLANK(OFFSET(#REF!,INT((ROW()-13)/2),0)),"",OFFSET(#REF!,INT((ROW()-13)/2),0)),IF(ISBLANK(OFFSET('9. METAS'!$V$20,INT((ROW()-14)/2),0)),"",OFFSET('9. METAS'!$V$20,INT((ROW()-14)/2),0)))</f>
        <v>#REF!</v>
      </c>
      <c r="L399" s="136" t="e">
        <f ca="1">IF(MOD(ROW()-13,2)=0,IF(ISBLANK(OFFSET(#REF!,INT((ROW()-13)/2),0)),"",OFFSET(#REF!,INT((ROW()-13)/2),0)),IF(ISBLANK(OFFSET('9. METAS'!$W$20,INT((ROW()-14)/2),0)),"",OFFSET('9. METAS'!$W$20,INT((ROW()-14)/2),0)))</f>
        <v>#REF!</v>
      </c>
      <c r="M399" s="137" t="e">
        <f ca="1">IF(MOD(ROW()-13,2)=0,IF(ISBLANK(OFFSET(#REF!,INT((ROW()-13)/2),0)),"",OFFSET(#REF!,INT((ROW()-13)/2),0)),IF(ISBLANK(OFFSET('9. METAS'!$X$20,INT((ROW()-14)/2),0)),"",OFFSET('9. METAS'!$X$20,INT((ROW()-14)/2),0)))</f>
        <v>#REF!</v>
      </c>
      <c r="N399" s="536" t="str">
        <f t="shared" ref="N399" ca="1" si="382">IFERROR(J399/J400,"ND")</f>
        <v>ND</v>
      </c>
      <c r="O399" s="507" t="str">
        <f t="shared" ref="O399" ca="1" si="383">IFERROR(((J399+K399+L399)/H399),"ND")</f>
        <v>ND</v>
      </c>
      <c r="P399" s="538"/>
    </row>
    <row r="400" spans="3:16">
      <c r="C400" s="498"/>
      <c r="D400" s="488"/>
      <c r="E400" s="488"/>
      <c r="F400" s="490"/>
      <c r="G400" s="492"/>
      <c r="H400" s="535"/>
      <c r="I400" s="480"/>
      <c r="J400" s="135" t="str">
        <f ca="1">IF(MOD(ROW()-13,2)=0,IF(ISBLANK(OFFSET(#REF!,INT((ROW()-13)/2),0)),"",OFFSET(#REF!,INT((ROW()-13)/2),0)),IF(ISBLANK(OFFSET('9. METAS'!$U$20,INT((ROW()-14)/2),0)),"",OFFSET('9. METAS'!$U$20,INT((ROW()-14)/2),0)))</f>
        <v/>
      </c>
      <c r="K400" s="136" t="str">
        <f ca="1">IF(MOD(ROW()-13,2)=0,IF(ISBLANK(OFFSET(#REF!,INT((ROW()-13)/2),0)),"",OFFSET(#REF!,INT((ROW()-13)/2),0)),IF(ISBLANK(OFFSET('9. METAS'!$V$20,INT((ROW()-14)/2),0)),"",OFFSET('9. METAS'!$V$20,INT((ROW()-14)/2),0)))</f>
        <v/>
      </c>
      <c r="L400" s="136" t="str">
        <f ca="1">IF(MOD(ROW()-13,2)=0,IF(ISBLANK(OFFSET(#REF!,INT((ROW()-13)/2),0)),"",OFFSET(#REF!,INT((ROW()-13)/2),0)),IF(ISBLANK(OFFSET('9. METAS'!$W$20,INT((ROW()-14)/2),0)),"",OFFSET('9. METAS'!$W$20,INT((ROW()-14)/2),0)))</f>
        <v/>
      </c>
      <c r="M400" s="137" t="str">
        <f ca="1">IF(MOD(ROW()-13,2)=0,IF(ISBLANK(OFFSET(#REF!,INT((ROW()-13)/2),0)),"",OFFSET(#REF!,INT((ROW()-13)/2),0)),IF(ISBLANK(OFFSET('9. METAS'!$X$20,INT((ROW()-14)/2),0)),"",OFFSET('9. METAS'!$X$20,INT((ROW()-14)/2),0)))</f>
        <v/>
      </c>
      <c r="N400" s="537"/>
      <c r="O400" s="508"/>
      <c r="P400" s="539"/>
    </row>
    <row r="401" spans="3:16">
      <c r="C401" s="486" t="str">
        <f ca="1">IF(ISBLANK(OFFSET('5. Pp (3 años)'!$C$46,INT((ROW()-13)/2),0)),"",OFFSET('5. Pp (3 años)'!$C$46,INT((ROW()-13)/2),0))</f>
        <v/>
      </c>
      <c r="D401" s="488" t="str">
        <f ca="1">IF(ISBLANK(OFFSET('5. Pp (3 años)'!$D$46,INT((ROW()-13)/2),0)),"",OFFSET('5. Pp (3 años)'!$D$46,INT((ROW()-13)/2),0))</f>
        <v/>
      </c>
      <c r="E401" s="488" t="str">
        <f ca="1">IF(ISBLANK(OFFSET('5. Pp (3 años)'!$E$46,INT((ROW()-13)/2),0)),"",OFFSET('5. Pp (3 años)'!$E$46,INT((ROW()-13)/2),0))</f>
        <v/>
      </c>
      <c r="F401" s="490" t="str">
        <f ca="1">IF(ISBLANK(OFFSET('5. Pp (3 años)'!$K$46,INT((ROW()-13)/2),0)),"",OFFSET('5. Pp (3 años)'!$K$46,INT((ROW()-13)/2),0))</f>
        <v/>
      </c>
      <c r="G401" s="492" t="str">
        <f ca="1">IF(ISBLANK(OFFSET('5. Pp (3 años)'!$H$46,INT((ROW()-13)/2),0)),"",OFFSET('5. Pp (3 años)'!$H$46,INT((ROW()-13)/2),0))</f>
        <v/>
      </c>
      <c r="H401" s="535" t="str">
        <f ca="1">IF(ISBLANK(OFFSET('9. METAS'!$L$20,INT((ROW()-13)/2),0)),"",OFFSET('9. METAS'!$L$20,INT((ROW()-13)/2),0))</f>
        <v/>
      </c>
      <c r="I401" s="479"/>
      <c r="J401" s="135" t="e">
        <f ca="1">IF(MOD(ROW()-13,2)=0,IF(ISBLANK(OFFSET(#REF!,INT((ROW()-13)/2),0)),"",OFFSET(#REF!,INT((ROW()-13)/2),0)),IF(ISBLANK(OFFSET('9. METAS'!$U$20,INT((ROW()-14)/2),0)),"",OFFSET('9. METAS'!$U$20,INT((ROW()-14)/2),0)))</f>
        <v>#REF!</v>
      </c>
      <c r="K401" s="136" t="e">
        <f ca="1">IF(MOD(ROW()-13,2)=0,IF(ISBLANK(OFFSET(#REF!,INT((ROW()-13)/2),0)),"",OFFSET(#REF!,INT((ROW()-13)/2),0)),IF(ISBLANK(OFFSET('9. METAS'!$V$20,INT((ROW()-14)/2),0)),"",OFFSET('9. METAS'!$V$20,INT((ROW()-14)/2),0)))</f>
        <v>#REF!</v>
      </c>
      <c r="L401" s="136" t="e">
        <f ca="1">IF(MOD(ROW()-13,2)=0,IF(ISBLANK(OFFSET(#REF!,INT((ROW()-13)/2),0)),"",OFFSET(#REF!,INT((ROW()-13)/2),0)),IF(ISBLANK(OFFSET('9. METAS'!$W$20,INT((ROW()-14)/2),0)),"",OFFSET('9. METAS'!$W$20,INT((ROW()-14)/2),0)))</f>
        <v>#REF!</v>
      </c>
      <c r="M401" s="137" t="e">
        <f ca="1">IF(MOD(ROW()-13,2)=0,IF(ISBLANK(OFFSET(#REF!,INT((ROW()-13)/2),0)),"",OFFSET(#REF!,INT((ROW()-13)/2),0)),IF(ISBLANK(OFFSET('9. METAS'!$X$20,INT((ROW()-14)/2),0)),"",OFFSET('9. METAS'!$X$20,INT((ROW()-14)/2),0)))</f>
        <v>#REF!</v>
      </c>
      <c r="N401" s="536" t="str">
        <f t="shared" ref="N401" ca="1" si="384">IFERROR(J401/J402,"ND")</f>
        <v>ND</v>
      </c>
      <c r="O401" s="507" t="str">
        <f t="shared" ref="O401" ca="1" si="385">IFERROR(((J401+K401+L401)/H401),"ND")</f>
        <v>ND</v>
      </c>
      <c r="P401" s="538"/>
    </row>
    <row r="402" spans="3:16">
      <c r="C402" s="498"/>
      <c r="D402" s="488"/>
      <c r="E402" s="488"/>
      <c r="F402" s="490"/>
      <c r="G402" s="492"/>
      <c r="H402" s="535"/>
      <c r="I402" s="480"/>
      <c r="J402" s="135" t="str">
        <f ca="1">IF(MOD(ROW()-13,2)=0,IF(ISBLANK(OFFSET(#REF!,INT((ROW()-13)/2),0)),"",OFFSET(#REF!,INT((ROW()-13)/2),0)),IF(ISBLANK(OFFSET('9. METAS'!$U$20,INT((ROW()-14)/2),0)),"",OFFSET('9. METAS'!$U$20,INT((ROW()-14)/2),0)))</f>
        <v/>
      </c>
      <c r="K402" s="136" t="str">
        <f ca="1">IF(MOD(ROW()-13,2)=0,IF(ISBLANK(OFFSET(#REF!,INT((ROW()-13)/2),0)),"",OFFSET(#REF!,INT((ROW()-13)/2),0)),IF(ISBLANK(OFFSET('9. METAS'!$V$20,INT((ROW()-14)/2),0)),"",OFFSET('9. METAS'!$V$20,INT((ROW()-14)/2),0)))</f>
        <v/>
      </c>
      <c r="L402" s="136" t="str">
        <f ca="1">IF(MOD(ROW()-13,2)=0,IF(ISBLANK(OFFSET(#REF!,INT((ROW()-13)/2),0)),"",OFFSET(#REF!,INT((ROW()-13)/2),0)),IF(ISBLANK(OFFSET('9. METAS'!$W$20,INT((ROW()-14)/2),0)),"",OFFSET('9. METAS'!$W$20,INT((ROW()-14)/2),0)))</f>
        <v/>
      </c>
      <c r="M402" s="137" t="str">
        <f ca="1">IF(MOD(ROW()-13,2)=0,IF(ISBLANK(OFFSET(#REF!,INT((ROW()-13)/2),0)),"",OFFSET(#REF!,INT((ROW()-13)/2),0)),IF(ISBLANK(OFFSET('9. METAS'!$X$20,INT((ROW()-14)/2),0)),"",OFFSET('9. METAS'!$X$20,INT((ROW()-14)/2),0)))</f>
        <v/>
      </c>
      <c r="N402" s="537"/>
      <c r="O402" s="508"/>
      <c r="P402" s="539"/>
    </row>
    <row r="403" spans="3:16">
      <c r="C403" s="486" t="str">
        <f ca="1">IF(ISBLANK(OFFSET('5. Pp (3 años)'!$C$46,INT((ROW()-13)/2),0)),"",OFFSET('5. Pp (3 años)'!$C$46,INT((ROW()-13)/2),0))</f>
        <v/>
      </c>
      <c r="D403" s="488" t="str">
        <f ca="1">IF(ISBLANK(OFFSET('5. Pp (3 años)'!$D$46,INT((ROW()-13)/2),0)),"",OFFSET('5. Pp (3 años)'!$D$46,INT((ROW()-13)/2),0))</f>
        <v/>
      </c>
      <c r="E403" s="488" t="str">
        <f ca="1">IF(ISBLANK(OFFSET('5. Pp (3 años)'!$E$46,INT((ROW()-13)/2),0)),"",OFFSET('5. Pp (3 años)'!$E$46,INT((ROW()-13)/2),0))</f>
        <v/>
      </c>
      <c r="F403" s="490" t="str">
        <f ca="1">IF(ISBLANK(OFFSET('5. Pp (3 años)'!$K$46,INT((ROW()-13)/2),0)),"",OFFSET('5. Pp (3 años)'!$K$46,INT((ROW()-13)/2),0))</f>
        <v/>
      </c>
      <c r="G403" s="492" t="str">
        <f ca="1">IF(ISBLANK(OFFSET('5. Pp (3 años)'!$H$46,INT((ROW()-13)/2),0)),"",OFFSET('5. Pp (3 años)'!$H$46,INT((ROW()-13)/2),0))</f>
        <v/>
      </c>
      <c r="H403" s="535" t="str">
        <f ca="1">IF(ISBLANK(OFFSET('9. METAS'!$L$20,INT((ROW()-13)/2),0)),"",OFFSET('9. METAS'!$L$20,INT((ROW()-13)/2),0))</f>
        <v/>
      </c>
      <c r="I403" s="479"/>
      <c r="J403" s="135" t="e">
        <f ca="1">IF(MOD(ROW()-13,2)=0,IF(ISBLANK(OFFSET(#REF!,INT((ROW()-13)/2),0)),"",OFFSET(#REF!,INT((ROW()-13)/2),0)),IF(ISBLANK(OFFSET('9. METAS'!$U$20,INT((ROW()-14)/2),0)),"",OFFSET('9. METAS'!$U$20,INT((ROW()-14)/2),0)))</f>
        <v>#REF!</v>
      </c>
      <c r="K403" s="136" t="e">
        <f ca="1">IF(MOD(ROW()-13,2)=0,IF(ISBLANK(OFFSET(#REF!,INT((ROW()-13)/2),0)),"",OFFSET(#REF!,INT((ROW()-13)/2),0)),IF(ISBLANK(OFFSET('9. METAS'!$V$20,INT((ROW()-14)/2),0)),"",OFFSET('9. METAS'!$V$20,INT((ROW()-14)/2),0)))</f>
        <v>#REF!</v>
      </c>
      <c r="L403" s="136" t="e">
        <f ca="1">IF(MOD(ROW()-13,2)=0,IF(ISBLANK(OFFSET(#REF!,INT((ROW()-13)/2),0)),"",OFFSET(#REF!,INT((ROW()-13)/2),0)),IF(ISBLANK(OFFSET('9. METAS'!$W$20,INT((ROW()-14)/2),0)),"",OFFSET('9. METAS'!$W$20,INT((ROW()-14)/2),0)))</f>
        <v>#REF!</v>
      </c>
      <c r="M403" s="137" t="e">
        <f ca="1">IF(MOD(ROW()-13,2)=0,IF(ISBLANK(OFFSET(#REF!,INT((ROW()-13)/2),0)),"",OFFSET(#REF!,INT((ROW()-13)/2),0)),IF(ISBLANK(OFFSET('9. METAS'!$X$20,INT((ROW()-14)/2),0)),"",OFFSET('9. METAS'!$X$20,INT((ROW()-14)/2),0)))</f>
        <v>#REF!</v>
      </c>
      <c r="N403" s="536" t="str">
        <f t="shared" ref="N403" ca="1" si="386">IFERROR(J403/J404,"ND")</f>
        <v>ND</v>
      </c>
      <c r="O403" s="507" t="str">
        <f t="shared" ref="O403" ca="1" si="387">IFERROR(((J403+K403+L403)/H403),"ND")</f>
        <v>ND</v>
      </c>
      <c r="P403" s="538"/>
    </row>
    <row r="404" spans="3:16">
      <c r="C404" s="498"/>
      <c r="D404" s="488"/>
      <c r="E404" s="488"/>
      <c r="F404" s="490"/>
      <c r="G404" s="492"/>
      <c r="H404" s="535"/>
      <c r="I404" s="480"/>
      <c r="J404" s="135" t="str">
        <f ca="1">IF(MOD(ROW()-13,2)=0,IF(ISBLANK(OFFSET(#REF!,INT((ROW()-13)/2),0)),"",OFFSET(#REF!,INT((ROW()-13)/2),0)),IF(ISBLANK(OFFSET('9. METAS'!$U$20,INT((ROW()-14)/2),0)),"",OFFSET('9. METAS'!$U$20,INT((ROW()-14)/2),0)))</f>
        <v/>
      </c>
      <c r="K404" s="136" t="str">
        <f ca="1">IF(MOD(ROW()-13,2)=0,IF(ISBLANK(OFFSET(#REF!,INT((ROW()-13)/2),0)),"",OFFSET(#REF!,INT((ROW()-13)/2),0)),IF(ISBLANK(OFFSET('9. METAS'!$V$20,INT((ROW()-14)/2),0)),"",OFFSET('9. METAS'!$V$20,INT((ROW()-14)/2),0)))</f>
        <v/>
      </c>
      <c r="L404" s="136" t="str">
        <f ca="1">IF(MOD(ROW()-13,2)=0,IF(ISBLANK(OFFSET(#REF!,INT((ROW()-13)/2),0)),"",OFFSET(#REF!,INT((ROW()-13)/2),0)),IF(ISBLANK(OFFSET('9. METAS'!$W$20,INT((ROW()-14)/2),0)),"",OFFSET('9. METAS'!$W$20,INT((ROW()-14)/2),0)))</f>
        <v/>
      </c>
      <c r="M404" s="137" t="str">
        <f ca="1">IF(MOD(ROW()-13,2)=0,IF(ISBLANK(OFFSET(#REF!,INT((ROW()-13)/2),0)),"",OFFSET(#REF!,INT((ROW()-13)/2),0)),IF(ISBLANK(OFFSET('9. METAS'!$X$20,INT((ROW()-14)/2),0)),"",OFFSET('9. METAS'!$X$20,INT((ROW()-14)/2),0)))</f>
        <v/>
      </c>
      <c r="N404" s="537"/>
      <c r="O404" s="508"/>
      <c r="P404" s="539"/>
    </row>
    <row r="405" spans="3:16">
      <c r="C405" s="486" t="str">
        <f ca="1">IF(ISBLANK(OFFSET('5. Pp (3 años)'!$C$46,INT((ROW()-13)/2),0)),"",OFFSET('5. Pp (3 años)'!$C$46,INT((ROW()-13)/2),0))</f>
        <v/>
      </c>
      <c r="D405" s="488" t="str">
        <f ca="1">IF(ISBLANK(OFFSET('5. Pp (3 años)'!$D$46,INT((ROW()-13)/2),0)),"",OFFSET('5. Pp (3 años)'!$D$46,INT((ROW()-13)/2),0))</f>
        <v/>
      </c>
      <c r="E405" s="488" t="str">
        <f ca="1">IF(ISBLANK(OFFSET('5. Pp (3 años)'!$E$46,INT((ROW()-13)/2),0)),"",OFFSET('5. Pp (3 años)'!$E$46,INT((ROW()-13)/2),0))</f>
        <v/>
      </c>
      <c r="F405" s="490" t="str">
        <f ca="1">IF(ISBLANK(OFFSET('5. Pp (3 años)'!$K$46,INT((ROW()-13)/2),0)),"",OFFSET('5. Pp (3 años)'!$K$46,INT((ROW()-13)/2),0))</f>
        <v/>
      </c>
      <c r="G405" s="492" t="str">
        <f ca="1">IF(ISBLANK(OFFSET('5. Pp (3 años)'!$H$46,INT((ROW()-13)/2),0)),"",OFFSET('5. Pp (3 años)'!$H$46,INT((ROW()-13)/2),0))</f>
        <v/>
      </c>
      <c r="H405" s="535" t="str">
        <f ca="1">IF(ISBLANK(OFFSET('9. METAS'!$L$20,INT((ROW()-13)/2),0)),"",OFFSET('9. METAS'!$L$20,INT((ROW()-13)/2),0))</f>
        <v/>
      </c>
      <c r="I405" s="479"/>
      <c r="J405" s="135" t="e">
        <f ca="1">IF(MOD(ROW()-13,2)=0,IF(ISBLANK(OFFSET(#REF!,INT((ROW()-13)/2),0)),"",OFFSET(#REF!,INT((ROW()-13)/2),0)),IF(ISBLANK(OFFSET('9. METAS'!$U$20,INT((ROW()-14)/2),0)),"",OFFSET('9. METAS'!$U$20,INT((ROW()-14)/2),0)))</f>
        <v>#REF!</v>
      </c>
      <c r="K405" s="136" t="e">
        <f ca="1">IF(MOD(ROW()-13,2)=0,IF(ISBLANK(OFFSET(#REF!,INT((ROW()-13)/2),0)),"",OFFSET(#REF!,INT((ROW()-13)/2),0)),IF(ISBLANK(OFFSET('9. METAS'!$V$20,INT((ROW()-14)/2),0)),"",OFFSET('9. METAS'!$V$20,INT((ROW()-14)/2),0)))</f>
        <v>#REF!</v>
      </c>
      <c r="L405" s="136" t="e">
        <f ca="1">IF(MOD(ROW()-13,2)=0,IF(ISBLANK(OFFSET(#REF!,INT((ROW()-13)/2),0)),"",OFFSET(#REF!,INT((ROW()-13)/2),0)),IF(ISBLANK(OFFSET('9. METAS'!$W$20,INT((ROW()-14)/2),0)),"",OFFSET('9. METAS'!$W$20,INT((ROW()-14)/2),0)))</f>
        <v>#REF!</v>
      </c>
      <c r="M405" s="137" t="e">
        <f ca="1">IF(MOD(ROW()-13,2)=0,IF(ISBLANK(OFFSET(#REF!,INT((ROW()-13)/2),0)),"",OFFSET(#REF!,INT((ROW()-13)/2),0)),IF(ISBLANK(OFFSET('9. METAS'!$X$20,INT((ROW()-14)/2),0)),"",OFFSET('9. METAS'!$X$20,INT((ROW()-14)/2),0)))</f>
        <v>#REF!</v>
      </c>
      <c r="N405" s="536" t="str">
        <f t="shared" ref="N405" ca="1" si="388">IFERROR(J405/J406,"ND")</f>
        <v>ND</v>
      </c>
      <c r="O405" s="507" t="str">
        <f t="shared" ref="O405" ca="1" si="389">IFERROR(((J405+K405+L405)/H405),"ND")</f>
        <v>ND</v>
      </c>
      <c r="P405" s="538"/>
    </row>
    <row r="406" spans="3:16">
      <c r="C406" s="498"/>
      <c r="D406" s="488"/>
      <c r="E406" s="488"/>
      <c r="F406" s="490"/>
      <c r="G406" s="492"/>
      <c r="H406" s="535"/>
      <c r="I406" s="480"/>
      <c r="J406" s="135" t="str">
        <f ca="1">IF(MOD(ROW()-13,2)=0,IF(ISBLANK(OFFSET(#REF!,INT((ROW()-13)/2),0)),"",OFFSET(#REF!,INT((ROW()-13)/2),0)),IF(ISBLANK(OFFSET('9. METAS'!$U$20,INT((ROW()-14)/2),0)),"",OFFSET('9. METAS'!$U$20,INT((ROW()-14)/2),0)))</f>
        <v/>
      </c>
      <c r="K406" s="136" t="str">
        <f ca="1">IF(MOD(ROW()-13,2)=0,IF(ISBLANK(OFFSET(#REF!,INT((ROW()-13)/2),0)),"",OFFSET(#REF!,INT((ROW()-13)/2),0)),IF(ISBLANK(OFFSET('9. METAS'!$V$20,INT((ROW()-14)/2),0)),"",OFFSET('9. METAS'!$V$20,INT((ROW()-14)/2),0)))</f>
        <v/>
      </c>
      <c r="L406" s="136" t="str">
        <f ca="1">IF(MOD(ROW()-13,2)=0,IF(ISBLANK(OFFSET(#REF!,INT((ROW()-13)/2),0)),"",OFFSET(#REF!,INT((ROW()-13)/2),0)),IF(ISBLANK(OFFSET('9. METAS'!$W$20,INT((ROW()-14)/2),0)),"",OFFSET('9. METAS'!$W$20,INT((ROW()-14)/2),0)))</f>
        <v/>
      </c>
      <c r="M406" s="137" t="str">
        <f ca="1">IF(MOD(ROW()-13,2)=0,IF(ISBLANK(OFFSET(#REF!,INT((ROW()-13)/2),0)),"",OFFSET(#REF!,INT((ROW()-13)/2),0)),IF(ISBLANK(OFFSET('9. METAS'!$X$20,INT((ROW()-14)/2),0)),"",OFFSET('9. METAS'!$X$20,INT((ROW()-14)/2),0)))</f>
        <v/>
      </c>
      <c r="N406" s="537"/>
      <c r="O406" s="508"/>
      <c r="P406" s="539"/>
    </row>
    <row r="407" spans="3:16">
      <c r="C407" s="486" t="str">
        <f ca="1">IF(ISBLANK(OFFSET('5. Pp (3 años)'!$C$46,INT((ROW()-13)/2),0)),"",OFFSET('5. Pp (3 años)'!$C$46,INT((ROW()-13)/2),0))</f>
        <v/>
      </c>
      <c r="D407" s="488" t="str">
        <f ca="1">IF(ISBLANK(OFFSET('5. Pp (3 años)'!$D$46,INT((ROW()-13)/2),0)),"",OFFSET('5. Pp (3 años)'!$D$46,INT((ROW()-13)/2),0))</f>
        <v/>
      </c>
      <c r="E407" s="488" t="str">
        <f ca="1">IF(ISBLANK(OFFSET('5. Pp (3 años)'!$E$46,INT((ROW()-13)/2),0)),"",OFFSET('5. Pp (3 años)'!$E$46,INT((ROW()-13)/2),0))</f>
        <v/>
      </c>
      <c r="F407" s="490" t="str">
        <f ca="1">IF(ISBLANK(OFFSET('5. Pp (3 años)'!$K$46,INT((ROW()-13)/2),0)),"",OFFSET('5. Pp (3 años)'!$K$46,INT((ROW()-13)/2),0))</f>
        <v/>
      </c>
      <c r="G407" s="492" t="str">
        <f ca="1">IF(ISBLANK(OFFSET('5. Pp (3 años)'!$H$46,INT((ROW()-13)/2),0)),"",OFFSET('5. Pp (3 años)'!$H$46,INT((ROW()-13)/2),0))</f>
        <v/>
      </c>
      <c r="H407" s="535" t="str">
        <f ca="1">IF(ISBLANK(OFFSET('9. METAS'!$L$20,INT((ROW()-13)/2),0)),"",OFFSET('9. METAS'!$L$20,INT((ROW()-13)/2),0))</f>
        <v/>
      </c>
      <c r="I407" s="479"/>
      <c r="J407" s="135" t="e">
        <f ca="1">IF(MOD(ROW()-13,2)=0,IF(ISBLANK(OFFSET(#REF!,INT((ROW()-13)/2),0)),"",OFFSET(#REF!,INT((ROW()-13)/2),0)),IF(ISBLANK(OFFSET('9. METAS'!$U$20,INT((ROW()-14)/2),0)),"",OFFSET('9. METAS'!$U$20,INT((ROW()-14)/2),0)))</f>
        <v>#REF!</v>
      </c>
      <c r="K407" s="136" t="e">
        <f ca="1">IF(MOD(ROW()-13,2)=0,IF(ISBLANK(OFFSET(#REF!,INT((ROW()-13)/2),0)),"",OFFSET(#REF!,INT((ROW()-13)/2),0)),IF(ISBLANK(OFFSET('9. METAS'!$V$20,INT((ROW()-14)/2),0)),"",OFFSET('9. METAS'!$V$20,INT((ROW()-14)/2),0)))</f>
        <v>#REF!</v>
      </c>
      <c r="L407" s="136" t="e">
        <f ca="1">IF(MOD(ROW()-13,2)=0,IF(ISBLANK(OFFSET(#REF!,INT((ROW()-13)/2),0)),"",OFFSET(#REF!,INT((ROW()-13)/2),0)),IF(ISBLANK(OFFSET('9. METAS'!$W$20,INT((ROW()-14)/2),0)),"",OFFSET('9. METAS'!$W$20,INT((ROW()-14)/2),0)))</f>
        <v>#REF!</v>
      </c>
      <c r="M407" s="137" t="e">
        <f ca="1">IF(MOD(ROW()-13,2)=0,IF(ISBLANK(OFFSET(#REF!,INT((ROW()-13)/2),0)),"",OFFSET(#REF!,INT((ROW()-13)/2),0)),IF(ISBLANK(OFFSET('9. METAS'!$X$20,INT((ROW()-14)/2),0)),"",OFFSET('9. METAS'!$X$20,INT((ROW()-14)/2),0)))</f>
        <v>#REF!</v>
      </c>
      <c r="N407" s="536" t="str">
        <f t="shared" ref="N407" ca="1" si="390">IFERROR(J407/J408,"ND")</f>
        <v>ND</v>
      </c>
      <c r="O407" s="507" t="str">
        <f t="shared" ref="O407" ca="1" si="391">IFERROR(((J407+K407+L407)/H407),"ND")</f>
        <v>ND</v>
      </c>
      <c r="P407" s="538"/>
    </row>
    <row r="408" spans="3:16">
      <c r="C408" s="498"/>
      <c r="D408" s="488"/>
      <c r="E408" s="488"/>
      <c r="F408" s="490"/>
      <c r="G408" s="492"/>
      <c r="H408" s="535"/>
      <c r="I408" s="480"/>
      <c r="J408" s="135" t="str">
        <f ca="1">IF(MOD(ROW()-13,2)=0,IF(ISBLANK(OFFSET(#REF!,INT((ROW()-13)/2),0)),"",OFFSET(#REF!,INT((ROW()-13)/2),0)),IF(ISBLANK(OFFSET('9. METAS'!$U$20,INT((ROW()-14)/2),0)),"",OFFSET('9. METAS'!$U$20,INT((ROW()-14)/2),0)))</f>
        <v/>
      </c>
      <c r="K408" s="136" t="str">
        <f ca="1">IF(MOD(ROW()-13,2)=0,IF(ISBLANK(OFFSET(#REF!,INT((ROW()-13)/2),0)),"",OFFSET(#REF!,INT((ROW()-13)/2),0)),IF(ISBLANK(OFFSET('9. METAS'!$V$20,INT((ROW()-14)/2),0)),"",OFFSET('9. METAS'!$V$20,INT((ROW()-14)/2),0)))</f>
        <v/>
      </c>
      <c r="L408" s="136" t="str">
        <f ca="1">IF(MOD(ROW()-13,2)=0,IF(ISBLANK(OFFSET(#REF!,INT((ROW()-13)/2),0)),"",OFFSET(#REF!,INT((ROW()-13)/2),0)),IF(ISBLANK(OFFSET('9. METAS'!$W$20,INT((ROW()-14)/2),0)),"",OFFSET('9. METAS'!$W$20,INT((ROW()-14)/2),0)))</f>
        <v/>
      </c>
      <c r="M408" s="137" t="str">
        <f ca="1">IF(MOD(ROW()-13,2)=0,IF(ISBLANK(OFFSET(#REF!,INT((ROW()-13)/2),0)),"",OFFSET(#REF!,INT((ROW()-13)/2),0)),IF(ISBLANK(OFFSET('9. METAS'!$X$20,INT((ROW()-14)/2),0)),"",OFFSET('9. METAS'!$X$20,INT((ROW()-14)/2),0)))</f>
        <v/>
      </c>
      <c r="N408" s="537"/>
      <c r="O408" s="508"/>
      <c r="P408" s="539"/>
    </row>
    <row r="409" spans="3:16">
      <c r="C409" s="486" t="str">
        <f ca="1">IF(ISBLANK(OFFSET('5. Pp (3 años)'!$C$46,INT((ROW()-13)/2),0)),"",OFFSET('5. Pp (3 años)'!$C$46,INT((ROW()-13)/2),0))</f>
        <v/>
      </c>
      <c r="D409" s="488" t="str">
        <f ca="1">IF(ISBLANK(OFFSET('5. Pp (3 años)'!$D$46,INT((ROW()-13)/2),0)),"",OFFSET('5. Pp (3 años)'!$D$46,INT((ROW()-13)/2),0))</f>
        <v/>
      </c>
      <c r="E409" s="488" t="str">
        <f ca="1">IF(ISBLANK(OFFSET('5. Pp (3 años)'!$E$46,INT((ROW()-13)/2),0)),"",OFFSET('5. Pp (3 años)'!$E$46,INT((ROW()-13)/2),0))</f>
        <v/>
      </c>
      <c r="F409" s="490" t="str">
        <f ca="1">IF(ISBLANK(OFFSET('5. Pp (3 años)'!$K$46,INT((ROW()-13)/2),0)),"",OFFSET('5. Pp (3 años)'!$K$46,INT((ROW()-13)/2),0))</f>
        <v/>
      </c>
      <c r="G409" s="492" t="str">
        <f ca="1">IF(ISBLANK(OFFSET('5. Pp (3 años)'!$H$46,INT((ROW()-13)/2),0)),"",OFFSET('5. Pp (3 años)'!$H$46,INT((ROW()-13)/2),0))</f>
        <v/>
      </c>
      <c r="H409" s="535" t="str">
        <f ca="1">IF(ISBLANK(OFFSET('9. METAS'!$L$20,INT((ROW()-13)/2),0)),"",OFFSET('9. METAS'!$L$20,INT((ROW()-13)/2),0))</f>
        <v/>
      </c>
      <c r="I409" s="479"/>
      <c r="J409" s="135" t="e">
        <f ca="1">IF(MOD(ROW()-13,2)=0,IF(ISBLANK(OFFSET(#REF!,INT((ROW()-13)/2),0)),"",OFFSET(#REF!,INT((ROW()-13)/2),0)),IF(ISBLANK(OFFSET('9. METAS'!$U$20,INT((ROW()-14)/2),0)),"",OFFSET('9. METAS'!$U$20,INT((ROW()-14)/2),0)))</f>
        <v>#REF!</v>
      </c>
      <c r="K409" s="136" t="e">
        <f ca="1">IF(MOD(ROW()-13,2)=0,IF(ISBLANK(OFFSET(#REF!,INT((ROW()-13)/2),0)),"",OFFSET(#REF!,INT((ROW()-13)/2),0)),IF(ISBLANK(OFFSET('9. METAS'!$V$20,INT((ROW()-14)/2),0)),"",OFFSET('9. METAS'!$V$20,INT((ROW()-14)/2),0)))</f>
        <v>#REF!</v>
      </c>
      <c r="L409" s="136" t="e">
        <f ca="1">IF(MOD(ROW()-13,2)=0,IF(ISBLANK(OFFSET(#REF!,INT((ROW()-13)/2),0)),"",OFFSET(#REF!,INT((ROW()-13)/2),0)),IF(ISBLANK(OFFSET('9. METAS'!$W$20,INT((ROW()-14)/2),0)),"",OFFSET('9. METAS'!$W$20,INT((ROW()-14)/2),0)))</f>
        <v>#REF!</v>
      </c>
      <c r="M409" s="137" t="e">
        <f ca="1">IF(MOD(ROW()-13,2)=0,IF(ISBLANK(OFFSET(#REF!,INT((ROW()-13)/2),0)),"",OFFSET(#REF!,INT((ROW()-13)/2),0)),IF(ISBLANK(OFFSET('9. METAS'!$X$20,INT((ROW()-14)/2),0)),"",OFFSET('9. METAS'!$X$20,INT((ROW()-14)/2),0)))</f>
        <v>#REF!</v>
      </c>
      <c r="N409" s="536" t="str">
        <f t="shared" ref="N409" ca="1" si="392">IFERROR(J409/J410,"ND")</f>
        <v>ND</v>
      </c>
      <c r="O409" s="507" t="str">
        <f t="shared" ref="O409" ca="1" si="393">IFERROR(((J409+K409+L409)/H409),"ND")</f>
        <v>ND</v>
      </c>
      <c r="P409" s="538"/>
    </row>
    <row r="410" spans="3:16">
      <c r="C410" s="498"/>
      <c r="D410" s="488"/>
      <c r="E410" s="488"/>
      <c r="F410" s="490"/>
      <c r="G410" s="492"/>
      <c r="H410" s="535"/>
      <c r="I410" s="480"/>
      <c r="J410" s="135" t="str">
        <f ca="1">IF(MOD(ROW()-13,2)=0,IF(ISBLANK(OFFSET(#REF!,INT((ROW()-13)/2),0)),"",OFFSET(#REF!,INT((ROW()-13)/2),0)),IF(ISBLANK(OFFSET('9. METAS'!$U$20,INT((ROW()-14)/2),0)),"",OFFSET('9. METAS'!$U$20,INT((ROW()-14)/2),0)))</f>
        <v/>
      </c>
      <c r="K410" s="136" t="str">
        <f ca="1">IF(MOD(ROW()-13,2)=0,IF(ISBLANK(OFFSET(#REF!,INT((ROW()-13)/2),0)),"",OFFSET(#REF!,INT((ROW()-13)/2),0)),IF(ISBLANK(OFFSET('9. METAS'!$V$20,INT((ROW()-14)/2),0)),"",OFFSET('9. METAS'!$V$20,INT((ROW()-14)/2),0)))</f>
        <v/>
      </c>
      <c r="L410" s="136" t="str">
        <f ca="1">IF(MOD(ROW()-13,2)=0,IF(ISBLANK(OFFSET(#REF!,INT((ROW()-13)/2),0)),"",OFFSET(#REF!,INT((ROW()-13)/2),0)),IF(ISBLANK(OFFSET('9. METAS'!$W$20,INT((ROW()-14)/2),0)),"",OFFSET('9. METAS'!$W$20,INT((ROW()-14)/2),0)))</f>
        <v/>
      </c>
      <c r="M410" s="137" t="str">
        <f ca="1">IF(MOD(ROW()-13,2)=0,IF(ISBLANK(OFFSET(#REF!,INT((ROW()-13)/2),0)),"",OFFSET(#REF!,INT((ROW()-13)/2),0)),IF(ISBLANK(OFFSET('9. METAS'!$X$20,INT((ROW()-14)/2),0)),"",OFFSET('9. METAS'!$X$20,INT((ROW()-14)/2),0)))</f>
        <v/>
      </c>
      <c r="N410" s="537"/>
      <c r="O410" s="508"/>
      <c r="P410" s="539"/>
    </row>
    <row r="411" spans="3:16">
      <c r="C411" s="486" t="str">
        <f ca="1">IF(ISBLANK(OFFSET('5. Pp (3 años)'!$C$46,INT((ROW()-13)/2),0)),"",OFFSET('5. Pp (3 años)'!$C$46,INT((ROW()-13)/2),0))</f>
        <v/>
      </c>
      <c r="D411" s="488" t="str">
        <f ca="1">IF(ISBLANK(OFFSET('5. Pp (3 años)'!$D$46,INT((ROW()-13)/2),0)),"",OFFSET('5. Pp (3 años)'!$D$46,INT((ROW()-13)/2),0))</f>
        <v/>
      </c>
      <c r="E411" s="488" t="str">
        <f ca="1">IF(ISBLANK(OFFSET('5. Pp (3 años)'!$E$46,INT((ROW()-13)/2),0)),"",OFFSET('5. Pp (3 años)'!$E$46,INT((ROW()-13)/2),0))</f>
        <v/>
      </c>
      <c r="F411" s="490" t="str">
        <f ca="1">IF(ISBLANK(OFFSET('5. Pp (3 años)'!$K$46,INT((ROW()-13)/2),0)),"",OFFSET('5. Pp (3 años)'!$K$46,INT((ROW()-13)/2),0))</f>
        <v/>
      </c>
      <c r="G411" s="492" t="str">
        <f ca="1">IF(ISBLANK(OFFSET('5. Pp (3 años)'!$H$46,INT((ROW()-13)/2),0)),"",OFFSET('5. Pp (3 años)'!$H$46,INT((ROW()-13)/2),0))</f>
        <v/>
      </c>
      <c r="H411" s="535" t="str">
        <f ca="1">IF(ISBLANK(OFFSET('9. METAS'!$L$20,INT((ROW()-13)/2),0)),"",OFFSET('9. METAS'!$L$20,INT((ROW()-13)/2),0))</f>
        <v/>
      </c>
      <c r="I411" s="479"/>
      <c r="J411" s="135" t="e">
        <f ca="1">IF(MOD(ROW()-13,2)=0,IF(ISBLANK(OFFSET(#REF!,INT((ROW()-13)/2),0)),"",OFFSET(#REF!,INT((ROW()-13)/2),0)),IF(ISBLANK(OFFSET('9. METAS'!$U$20,INT((ROW()-14)/2),0)),"",OFFSET('9. METAS'!$U$20,INT((ROW()-14)/2),0)))</f>
        <v>#REF!</v>
      </c>
      <c r="K411" s="136" t="e">
        <f ca="1">IF(MOD(ROW()-13,2)=0,IF(ISBLANK(OFFSET(#REF!,INT((ROW()-13)/2),0)),"",OFFSET(#REF!,INT((ROW()-13)/2),0)),IF(ISBLANK(OFFSET('9. METAS'!$V$20,INT((ROW()-14)/2),0)),"",OFFSET('9. METAS'!$V$20,INT((ROW()-14)/2),0)))</f>
        <v>#REF!</v>
      </c>
      <c r="L411" s="136" t="e">
        <f ca="1">IF(MOD(ROW()-13,2)=0,IF(ISBLANK(OFFSET(#REF!,INT((ROW()-13)/2),0)),"",OFFSET(#REF!,INT((ROW()-13)/2),0)),IF(ISBLANK(OFFSET('9. METAS'!$W$20,INT((ROW()-14)/2),0)),"",OFFSET('9. METAS'!$W$20,INT((ROW()-14)/2),0)))</f>
        <v>#REF!</v>
      </c>
      <c r="M411" s="137" t="e">
        <f ca="1">IF(MOD(ROW()-13,2)=0,IF(ISBLANK(OFFSET(#REF!,INT((ROW()-13)/2),0)),"",OFFSET(#REF!,INT((ROW()-13)/2),0)),IF(ISBLANK(OFFSET('9. METAS'!$X$20,INT((ROW()-14)/2),0)),"",OFFSET('9. METAS'!$X$20,INT((ROW()-14)/2),0)))</f>
        <v>#REF!</v>
      </c>
      <c r="N411" s="536" t="str">
        <f t="shared" ref="N411" ca="1" si="394">IFERROR(J411/J412,"ND")</f>
        <v>ND</v>
      </c>
      <c r="O411" s="507" t="str">
        <f t="shared" ref="O411" ca="1" si="395">IFERROR(((J411+K411+L411)/H411),"ND")</f>
        <v>ND</v>
      </c>
      <c r="P411" s="538"/>
    </row>
    <row r="412" spans="3:16">
      <c r="C412" s="498"/>
      <c r="D412" s="488"/>
      <c r="E412" s="488"/>
      <c r="F412" s="490"/>
      <c r="G412" s="492"/>
      <c r="H412" s="535"/>
      <c r="I412" s="480"/>
      <c r="J412" s="135" t="str">
        <f ca="1">IF(MOD(ROW()-13,2)=0,IF(ISBLANK(OFFSET(#REF!,INT((ROW()-13)/2),0)),"",OFFSET(#REF!,INT((ROW()-13)/2),0)),IF(ISBLANK(OFFSET('9. METAS'!$U$20,INT((ROW()-14)/2),0)),"",OFFSET('9. METAS'!$U$20,INT((ROW()-14)/2),0)))</f>
        <v/>
      </c>
      <c r="K412" s="136" t="str">
        <f ca="1">IF(MOD(ROW()-13,2)=0,IF(ISBLANK(OFFSET(#REF!,INT((ROW()-13)/2),0)),"",OFFSET(#REF!,INT((ROW()-13)/2),0)),IF(ISBLANK(OFFSET('9. METAS'!$V$20,INT((ROW()-14)/2),0)),"",OFFSET('9. METAS'!$V$20,INT((ROW()-14)/2),0)))</f>
        <v/>
      </c>
      <c r="L412" s="136" t="str">
        <f ca="1">IF(MOD(ROW()-13,2)=0,IF(ISBLANK(OFFSET(#REF!,INT((ROW()-13)/2),0)),"",OFFSET(#REF!,INT((ROW()-13)/2),0)),IF(ISBLANK(OFFSET('9. METAS'!$W$20,INT((ROW()-14)/2),0)),"",OFFSET('9. METAS'!$W$20,INT((ROW()-14)/2),0)))</f>
        <v/>
      </c>
      <c r="M412" s="137" t="str">
        <f ca="1">IF(MOD(ROW()-13,2)=0,IF(ISBLANK(OFFSET(#REF!,INT((ROW()-13)/2),0)),"",OFFSET(#REF!,INT((ROW()-13)/2),0)),IF(ISBLANK(OFFSET('9. METAS'!$X$20,INT((ROW()-14)/2),0)),"",OFFSET('9. METAS'!$X$20,INT((ROW()-14)/2),0)))</f>
        <v/>
      </c>
      <c r="N412" s="537"/>
      <c r="O412" s="508"/>
      <c r="P412" s="539"/>
    </row>
    <row r="413" spans="3:16">
      <c r="C413" s="486" t="str">
        <f ca="1">IF(ISBLANK(OFFSET('5. Pp (3 años)'!$C$46,INT((ROW()-13)/2),0)),"",OFFSET('5. Pp (3 años)'!$C$46,INT((ROW()-13)/2),0))</f>
        <v/>
      </c>
      <c r="D413" s="488" t="str">
        <f ca="1">IF(ISBLANK(OFFSET('5. Pp (3 años)'!$D$46,INT((ROW()-13)/2),0)),"",OFFSET('5. Pp (3 años)'!$D$46,INT((ROW()-13)/2),0))</f>
        <v/>
      </c>
      <c r="E413" s="488" t="str">
        <f ca="1">IF(ISBLANK(OFFSET('5. Pp (3 años)'!$E$46,INT((ROW()-13)/2),0)),"",OFFSET('5. Pp (3 años)'!$E$46,INT((ROW()-13)/2),0))</f>
        <v/>
      </c>
      <c r="F413" s="490" t="str">
        <f ca="1">IF(ISBLANK(OFFSET('5. Pp (3 años)'!$K$46,INT((ROW()-13)/2),0)),"",OFFSET('5. Pp (3 años)'!$K$46,INT((ROW()-13)/2),0))</f>
        <v/>
      </c>
      <c r="G413" s="492" t="str">
        <f ca="1">IF(ISBLANK(OFFSET('5. Pp (3 años)'!$H$46,INT((ROW()-13)/2),0)),"",OFFSET('5. Pp (3 años)'!$H$46,INT((ROW()-13)/2),0))</f>
        <v/>
      </c>
      <c r="H413" s="535" t="str">
        <f ca="1">IF(ISBLANK(OFFSET('9. METAS'!$L$20,INT((ROW()-13)/2),0)),"",OFFSET('9. METAS'!$L$20,INT((ROW()-13)/2),0))</f>
        <v/>
      </c>
      <c r="I413" s="479"/>
      <c r="J413" s="135" t="e">
        <f ca="1">IF(MOD(ROW()-13,2)=0,IF(ISBLANK(OFFSET(#REF!,INT((ROW()-13)/2),0)),"",OFFSET(#REF!,INT((ROW()-13)/2),0)),IF(ISBLANK(OFFSET('9. METAS'!$U$20,INT((ROW()-14)/2),0)),"",OFFSET('9. METAS'!$U$20,INT((ROW()-14)/2),0)))</f>
        <v>#REF!</v>
      </c>
      <c r="K413" s="136" t="e">
        <f ca="1">IF(MOD(ROW()-13,2)=0,IF(ISBLANK(OFFSET(#REF!,INT((ROW()-13)/2),0)),"",OFFSET(#REF!,INT((ROW()-13)/2),0)),IF(ISBLANK(OFFSET('9. METAS'!$V$20,INT((ROW()-14)/2),0)),"",OFFSET('9. METAS'!$V$20,INT((ROW()-14)/2),0)))</f>
        <v>#REF!</v>
      </c>
      <c r="L413" s="136" t="e">
        <f ca="1">IF(MOD(ROW()-13,2)=0,IF(ISBLANK(OFFSET(#REF!,INT((ROW()-13)/2),0)),"",OFFSET(#REF!,INT((ROW()-13)/2),0)),IF(ISBLANK(OFFSET('9. METAS'!$W$20,INT((ROW()-14)/2),0)),"",OFFSET('9. METAS'!$W$20,INT((ROW()-14)/2),0)))</f>
        <v>#REF!</v>
      </c>
      <c r="M413" s="137" t="e">
        <f ca="1">IF(MOD(ROW()-13,2)=0,IF(ISBLANK(OFFSET(#REF!,INT((ROW()-13)/2),0)),"",OFFSET(#REF!,INT((ROW()-13)/2),0)),IF(ISBLANK(OFFSET('9. METAS'!$X$20,INT((ROW()-14)/2),0)),"",OFFSET('9. METAS'!$X$20,INT((ROW()-14)/2),0)))</f>
        <v>#REF!</v>
      </c>
      <c r="N413" s="536" t="str">
        <f t="shared" ref="N413" ca="1" si="396">IFERROR(J413/J414,"ND")</f>
        <v>ND</v>
      </c>
      <c r="O413" s="507" t="str">
        <f t="shared" ref="O413" ca="1" si="397">IFERROR(((J413+K413+L413)/H413),"ND")</f>
        <v>ND</v>
      </c>
      <c r="P413" s="538"/>
    </row>
    <row r="414" spans="3:16">
      <c r="C414" s="498"/>
      <c r="D414" s="488"/>
      <c r="E414" s="488"/>
      <c r="F414" s="490"/>
      <c r="G414" s="492"/>
      <c r="H414" s="535"/>
      <c r="I414" s="480"/>
      <c r="J414" s="135" t="str">
        <f ca="1">IF(MOD(ROW()-13,2)=0,IF(ISBLANK(OFFSET(#REF!,INT((ROW()-13)/2),0)),"",OFFSET(#REF!,INT((ROW()-13)/2),0)),IF(ISBLANK(OFFSET('9. METAS'!$U$20,INT((ROW()-14)/2),0)),"",OFFSET('9. METAS'!$U$20,INT((ROW()-14)/2),0)))</f>
        <v/>
      </c>
      <c r="K414" s="136" t="str">
        <f ca="1">IF(MOD(ROW()-13,2)=0,IF(ISBLANK(OFFSET(#REF!,INT((ROW()-13)/2),0)),"",OFFSET(#REF!,INT((ROW()-13)/2),0)),IF(ISBLANK(OFFSET('9. METAS'!$V$20,INT((ROW()-14)/2),0)),"",OFFSET('9. METAS'!$V$20,INT((ROW()-14)/2),0)))</f>
        <v/>
      </c>
      <c r="L414" s="136" t="str">
        <f ca="1">IF(MOD(ROW()-13,2)=0,IF(ISBLANK(OFFSET(#REF!,INT((ROW()-13)/2),0)),"",OFFSET(#REF!,INT((ROW()-13)/2),0)),IF(ISBLANK(OFFSET('9. METAS'!$W$20,INT((ROW()-14)/2),0)),"",OFFSET('9. METAS'!$W$20,INT((ROW()-14)/2),0)))</f>
        <v/>
      </c>
      <c r="M414" s="137" t="str">
        <f ca="1">IF(MOD(ROW()-13,2)=0,IF(ISBLANK(OFFSET(#REF!,INT((ROW()-13)/2),0)),"",OFFSET(#REF!,INT((ROW()-13)/2),0)),IF(ISBLANK(OFFSET('9. METAS'!$X$20,INT((ROW()-14)/2),0)),"",OFFSET('9. METAS'!$X$20,INT((ROW()-14)/2),0)))</f>
        <v/>
      </c>
      <c r="N414" s="537"/>
      <c r="O414" s="508"/>
      <c r="P414" s="539"/>
    </row>
    <row r="415" spans="3:16">
      <c r="C415" s="486" t="str">
        <f ca="1">IF(ISBLANK(OFFSET('5. Pp (3 años)'!$C$46,INT((ROW()-13)/2),0)),"",OFFSET('5. Pp (3 años)'!$C$46,INT((ROW()-13)/2),0))</f>
        <v/>
      </c>
      <c r="D415" s="488" t="str">
        <f ca="1">IF(ISBLANK(OFFSET('5. Pp (3 años)'!$D$46,INT((ROW()-13)/2),0)),"",OFFSET('5. Pp (3 años)'!$D$46,INT((ROW()-13)/2),0))</f>
        <v/>
      </c>
      <c r="E415" s="488" t="str">
        <f ca="1">IF(ISBLANK(OFFSET('5. Pp (3 años)'!$E$46,INT((ROW()-13)/2),0)),"",OFFSET('5. Pp (3 años)'!$E$46,INT((ROW()-13)/2),0))</f>
        <v/>
      </c>
      <c r="F415" s="490" t="str">
        <f ca="1">IF(ISBLANK(OFFSET('5. Pp (3 años)'!$K$46,INT((ROW()-13)/2),0)),"",OFFSET('5. Pp (3 años)'!$K$46,INT((ROW()-13)/2),0))</f>
        <v/>
      </c>
      <c r="G415" s="492" t="str">
        <f ca="1">IF(ISBLANK(OFFSET('5. Pp (3 años)'!$H$46,INT((ROW()-13)/2),0)),"",OFFSET('5. Pp (3 años)'!$H$46,INT((ROW()-13)/2),0))</f>
        <v/>
      </c>
      <c r="H415" s="535" t="str">
        <f ca="1">IF(ISBLANK(OFFSET('9. METAS'!$L$20,INT((ROW()-13)/2),0)),"",OFFSET('9. METAS'!$L$20,INT((ROW()-13)/2),0))</f>
        <v/>
      </c>
      <c r="I415" s="479"/>
      <c r="J415" s="135" t="e">
        <f ca="1">IF(MOD(ROW()-13,2)=0,IF(ISBLANK(OFFSET(#REF!,INT((ROW()-13)/2),0)),"",OFFSET(#REF!,INT((ROW()-13)/2),0)),IF(ISBLANK(OFFSET('9. METAS'!$U$20,INT((ROW()-14)/2),0)),"",OFFSET('9. METAS'!$U$20,INT((ROW()-14)/2),0)))</f>
        <v>#REF!</v>
      </c>
      <c r="K415" s="136" t="e">
        <f ca="1">IF(MOD(ROW()-13,2)=0,IF(ISBLANK(OFFSET(#REF!,INT((ROW()-13)/2),0)),"",OFFSET(#REF!,INT((ROW()-13)/2),0)),IF(ISBLANK(OFFSET('9. METAS'!$V$20,INT((ROW()-14)/2),0)),"",OFFSET('9. METAS'!$V$20,INT((ROW()-14)/2),0)))</f>
        <v>#REF!</v>
      </c>
      <c r="L415" s="136" t="e">
        <f ca="1">IF(MOD(ROW()-13,2)=0,IF(ISBLANK(OFFSET(#REF!,INT((ROW()-13)/2),0)),"",OFFSET(#REF!,INT((ROW()-13)/2),0)),IF(ISBLANK(OFFSET('9. METAS'!$W$20,INT((ROW()-14)/2),0)),"",OFFSET('9. METAS'!$W$20,INT((ROW()-14)/2),0)))</f>
        <v>#REF!</v>
      </c>
      <c r="M415" s="137" t="e">
        <f ca="1">IF(MOD(ROW()-13,2)=0,IF(ISBLANK(OFFSET(#REF!,INT((ROW()-13)/2),0)),"",OFFSET(#REF!,INT((ROW()-13)/2),0)),IF(ISBLANK(OFFSET('9. METAS'!$X$20,INT((ROW()-14)/2),0)),"",OFFSET('9. METAS'!$X$20,INT((ROW()-14)/2),0)))</f>
        <v>#REF!</v>
      </c>
      <c r="N415" s="536" t="str">
        <f t="shared" ref="N415" ca="1" si="398">IFERROR(J415/J416,"ND")</f>
        <v>ND</v>
      </c>
      <c r="O415" s="507" t="str">
        <f t="shared" ref="O415" ca="1" si="399">IFERROR(((J415+K415+L415)/H415),"ND")</f>
        <v>ND</v>
      </c>
      <c r="P415" s="538"/>
    </row>
    <row r="416" spans="3:16">
      <c r="C416" s="498"/>
      <c r="D416" s="488"/>
      <c r="E416" s="488"/>
      <c r="F416" s="490"/>
      <c r="G416" s="492"/>
      <c r="H416" s="535"/>
      <c r="I416" s="480"/>
      <c r="J416" s="135" t="str">
        <f ca="1">IF(MOD(ROW()-13,2)=0,IF(ISBLANK(OFFSET(#REF!,INT((ROW()-13)/2),0)),"",OFFSET(#REF!,INT((ROW()-13)/2),0)),IF(ISBLANK(OFFSET('9. METAS'!$U$20,INT((ROW()-14)/2),0)),"",OFFSET('9. METAS'!$U$20,INT((ROW()-14)/2),0)))</f>
        <v/>
      </c>
      <c r="K416" s="136" t="str">
        <f ca="1">IF(MOD(ROW()-13,2)=0,IF(ISBLANK(OFFSET(#REF!,INT((ROW()-13)/2),0)),"",OFFSET(#REF!,INT((ROW()-13)/2),0)),IF(ISBLANK(OFFSET('9. METAS'!$V$20,INT((ROW()-14)/2),0)),"",OFFSET('9. METAS'!$V$20,INT((ROW()-14)/2),0)))</f>
        <v/>
      </c>
      <c r="L416" s="136" t="str">
        <f ca="1">IF(MOD(ROW()-13,2)=0,IF(ISBLANK(OFFSET(#REF!,INT((ROW()-13)/2),0)),"",OFFSET(#REF!,INT((ROW()-13)/2),0)),IF(ISBLANK(OFFSET('9. METAS'!$W$20,INT((ROW()-14)/2),0)),"",OFFSET('9. METAS'!$W$20,INT((ROW()-14)/2),0)))</f>
        <v/>
      </c>
      <c r="M416" s="137" t="str">
        <f ca="1">IF(MOD(ROW()-13,2)=0,IF(ISBLANK(OFFSET(#REF!,INT((ROW()-13)/2),0)),"",OFFSET(#REF!,INT((ROW()-13)/2),0)),IF(ISBLANK(OFFSET('9. METAS'!$X$20,INT((ROW()-14)/2),0)),"",OFFSET('9. METAS'!$X$20,INT((ROW()-14)/2),0)))</f>
        <v/>
      </c>
      <c r="N416" s="537"/>
      <c r="O416" s="508"/>
      <c r="P416" s="539"/>
    </row>
    <row r="417" spans="3:16">
      <c r="C417" s="486" t="str">
        <f ca="1">IF(ISBLANK(OFFSET('5. Pp (3 años)'!$C$46,INT((ROW()-13)/2),0)),"",OFFSET('5. Pp (3 años)'!$C$46,INT((ROW()-13)/2),0))</f>
        <v/>
      </c>
      <c r="D417" s="488" t="str">
        <f ca="1">IF(ISBLANK(OFFSET('5. Pp (3 años)'!$D$46,INT((ROW()-13)/2),0)),"",OFFSET('5. Pp (3 años)'!$D$46,INT((ROW()-13)/2),0))</f>
        <v/>
      </c>
      <c r="E417" s="488" t="str">
        <f ca="1">IF(ISBLANK(OFFSET('5. Pp (3 años)'!$E$46,INT((ROW()-13)/2),0)),"",OFFSET('5. Pp (3 años)'!$E$46,INT((ROW()-13)/2),0))</f>
        <v/>
      </c>
      <c r="F417" s="490" t="str">
        <f ca="1">IF(ISBLANK(OFFSET('5. Pp (3 años)'!$K$46,INT((ROW()-13)/2),0)),"",OFFSET('5. Pp (3 años)'!$K$46,INT((ROW()-13)/2),0))</f>
        <v/>
      </c>
      <c r="G417" s="492" t="str">
        <f ca="1">IF(ISBLANK(OFFSET('5. Pp (3 años)'!$H$46,INT((ROW()-13)/2),0)),"",OFFSET('5. Pp (3 años)'!$H$46,INT((ROW()-13)/2),0))</f>
        <v/>
      </c>
      <c r="H417" s="535" t="str">
        <f ca="1">IF(ISBLANK(OFFSET('9. METAS'!$L$20,INT((ROW()-13)/2),0)),"",OFFSET('9. METAS'!$L$20,INT((ROW()-13)/2),0))</f>
        <v/>
      </c>
      <c r="I417" s="479"/>
      <c r="J417" s="135" t="e">
        <f ca="1">IF(MOD(ROW()-13,2)=0,IF(ISBLANK(OFFSET(#REF!,INT((ROW()-13)/2),0)),"",OFFSET(#REF!,INT((ROW()-13)/2),0)),IF(ISBLANK(OFFSET('9. METAS'!$U$20,INT((ROW()-14)/2),0)),"",OFFSET('9. METAS'!$U$20,INT((ROW()-14)/2),0)))</f>
        <v>#REF!</v>
      </c>
      <c r="K417" s="136" t="e">
        <f ca="1">IF(MOD(ROW()-13,2)=0,IF(ISBLANK(OFFSET(#REF!,INT((ROW()-13)/2),0)),"",OFFSET(#REF!,INT((ROW()-13)/2),0)),IF(ISBLANK(OFFSET('9. METAS'!$V$20,INT((ROW()-14)/2),0)),"",OFFSET('9. METAS'!$V$20,INT((ROW()-14)/2),0)))</f>
        <v>#REF!</v>
      </c>
      <c r="L417" s="136" t="e">
        <f ca="1">IF(MOD(ROW()-13,2)=0,IF(ISBLANK(OFFSET(#REF!,INT((ROW()-13)/2),0)),"",OFFSET(#REF!,INT((ROW()-13)/2),0)),IF(ISBLANK(OFFSET('9. METAS'!$W$20,INT((ROW()-14)/2),0)),"",OFFSET('9. METAS'!$W$20,INT((ROW()-14)/2),0)))</f>
        <v>#REF!</v>
      </c>
      <c r="M417" s="137" t="e">
        <f ca="1">IF(MOD(ROW()-13,2)=0,IF(ISBLANK(OFFSET(#REF!,INT((ROW()-13)/2),0)),"",OFFSET(#REF!,INT((ROW()-13)/2),0)),IF(ISBLANK(OFFSET('9. METAS'!$X$20,INT((ROW()-14)/2),0)),"",OFFSET('9. METAS'!$X$20,INT((ROW()-14)/2),0)))</f>
        <v>#REF!</v>
      </c>
      <c r="N417" s="536" t="str">
        <f t="shared" ref="N417" ca="1" si="400">IFERROR(J417/J418,"ND")</f>
        <v>ND</v>
      </c>
      <c r="O417" s="507" t="str">
        <f t="shared" ref="O417" ca="1" si="401">IFERROR(((J417+K417+L417)/H417),"ND")</f>
        <v>ND</v>
      </c>
      <c r="P417" s="538"/>
    </row>
    <row r="418" spans="3:16">
      <c r="C418" s="498"/>
      <c r="D418" s="488"/>
      <c r="E418" s="488"/>
      <c r="F418" s="490"/>
      <c r="G418" s="492"/>
      <c r="H418" s="535"/>
      <c r="I418" s="480"/>
      <c r="J418" s="135" t="str">
        <f ca="1">IF(MOD(ROW()-13,2)=0,IF(ISBLANK(OFFSET(#REF!,INT((ROW()-13)/2),0)),"",OFFSET(#REF!,INT((ROW()-13)/2),0)),IF(ISBLANK(OFFSET('9. METAS'!$U$20,INT((ROW()-14)/2),0)),"",OFFSET('9. METAS'!$U$20,INT((ROW()-14)/2),0)))</f>
        <v/>
      </c>
      <c r="K418" s="136" t="str">
        <f ca="1">IF(MOD(ROW()-13,2)=0,IF(ISBLANK(OFFSET(#REF!,INT((ROW()-13)/2),0)),"",OFFSET(#REF!,INT((ROW()-13)/2),0)),IF(ISBLANK(OFFSET('9. METAS'!$V$20,INT((ROW()-14)/2),0)),"",OFFSET('9. METAS'!$V$20,INT((ROW()-14)/2),0)))</f>
        <v/>
      </c>
      <c r="L418" s="136" t="str">
        <f ca="1">IF(MOD(ROW()-13,2)=0,IF(ISBLANK(OFFSET(#REF!,INT((ROW()-13)/2),0)),"",OFFSET(#REF!,INT((ROW()-13)/2),0)),IF(ISBLANK(OFFSET('9. METAS'!$W$20,INT((ROW()-14)/2),0)),"",OFFSET('9. METAS'!$W$20,INT((ROW()-14)/2),0)))</f>
        <v/>
      </c>
      <c r="M418" s="137" t="str">
        <f ca="1">IF(MOD(ROW()-13,2)=0,IF(ISBLANK(OFFSET(#REF!,INT((ROW()-13)/2),0)),"",OFFSET(#REF!,INT((ROW()-13)/2),0)),IF(ISBLANK(OFFSET('9. METAS'!$X$20,INT((ROW()-14)/2),0)),"",OFFSET('9. METAS'!$X$20,INT((ROW()-14)/2),0)))</f>
        <v/>
      </c>
      <c r="N418" s="537"/>
      <c r="O418" s="508"/>
      <c r="P418" s="539"/>
    </row>
    <row r="419" spans="3:16">
      <c r="C419" s="486" t="str">
        <f ca="1">IF(ISBLANK(OFFSET('5. Pp (3 años)'!$C$46,INT((ROW()-13)/2),0)),"",OFFSET('5. Pp (3 años)'!$C$46,INT((ROW()-13)/2),0))</f>
        <v/>
      </c>
      <c r="D419" s="488" t="str">
        <f ca="1">IF(ISBLANK(OFFSET('5. Pp (3 años)'!$D$46,INT((ROW()-13)/2),0)),"",OFFSET('5. Pp (3 años)'!$D$46,INT((ROW()-13)/2),0))</f>
        <v/>
      </c>
      <c r="E419" s="488" t="str">
        <f ca="1">IF(ISBLANK(OFFSET('5. Pp (3 años)'!$E$46,INT((ROW()-13)/2),0)),"",OFFSET('5. Pp (3 años)'!$E$46,INT((ROW()-13)/2),0))</f>
        <v/>
      </c>
      <c r="F419" s="490" t="str">
        <f ca="1">IF(ISBLANK(OFFSET('5. Pp (3 años)'!$K$46,INT((ROW()-13)/2),0)),"",OFFSET('5. Pp (3 años)'!$K$46,INT((ROW()-13)/2),0))</f>
        <v/>
      </c>
      <c r="G419" s="492" t="str">
        <f ca="1">IF(ISBLANK(OFFSET('5. Pp (3 años)'!$H$46,INT((ROW()-13)/2),0)),"",OFFSET('5. Pp (3 años)'!$H$46,INT((ROW()-13)/2),0))</f>
        <v/>
      </c>
      <c r="H419" s="535" t="str">
        <f ca="1">IF(ISBLANK(OFFSET('9. METAS'!$L$20,INT((ROW()-13)/2),0)),"",OFFSET('9. METAS'!$L$20,INT((ROW()-13)/2),0))</f>
        <v/>
      </c>
      <c r="I419" s="479"/>
      <c r="J419" s="135" t="e">
        <f ca="1">IF(MOD(ROW()-13,2)=0,IF(ISBLANK(OFFSET(#REF!,INT((ROW()-13)/2),0)),"",OFFSET(#REF!,INT((ROW()-13)/2),0)),IF(ISBLANK(OFFSET('9. METAS'!$U$20,INT((ROW()-14)/2),0)),"",OFFSET('9. METAS'!$U$20,INT((ROW()-14)/2),0)))</f>
        <v>#REF!</v>
      </c>
      <c r="K419" s="136" t="e">
        <f ca="1">IF(MOD(ROW()-13,2)=0,IF(ISBLANK(OFFSET(#REF!,INT((ROW()-13)/2),0)),"",OFFSET(#REF!,INT((ROW()-13)/2),0)),IF(ISBLANK(OFFSET('9. METAS'!$V$20,INT((ROW()-14)/2),0)),"",OFFSET('9. METAS'!$V$20,INT((ROW()-14)/2),0)))</f>
        <v>#REF!</v>
      </c>
      <c r="L419" s="136" t="e">
        <f ca="1">IF(MOD(ROW()-13,2)=0,IF(ISBLANK(OFFSET(#REF!,INT((ROW()-13)/2),0)),"",OFFSET(#REF!,INT((ROW()-13)/2),0)),IF(ISBLANK(OFFSET('9. METAS'!$W$20,INT((ROW()-14)/2),0)),"",OFFSET('9. METAS'!$W$20,INT((ROW()-14)/2),0)))</f>
        <v>#REF!</v>
      </c>
      <c r="M419" s="137" t="e">
        <f ca="1">IF(MOD(ROW()-13,2)=0,IF(ISBLANK(OFFSET(#REF!,INT((ROW()-13)/2),0)),"",OFFSET(#REF!,INT((ROW()-13)/2),0)),IF(ISBLANK(OFFSET('9. METAS'!$X$20,INT((ROW()-14)/2),0)),"",OFFSET('9. METAS'!$X$20,INT((ROW()-14)/2),0)))</f>
        <v>#REF!</v>
      </c>
      <c r="N419" s="536" t="str">
        <f t="shared" ref="N419" ca="1" si="402">IFERROR(J419/J420,"ND")</f>
        <v>ND</v>
      </c>
      <c r="O419" s="507" t="str">
        <f t="shared" ref="O419" ca="1" si="403">IFERROR(((J419+K419+L419)/H419),"ND")</f>
        <v>ND</v>
      </c>
      <c r="P419" s="538"/>
    </row>
    <row r="420" spans="3:16">
      <c r="C420" s="498"/>
      <c r="D420" s="488"/>
      <c r="E420" s="488"/>
      <c r="F420" s="490"/>
      <c r="G420" s="492"/>
      <c r="H420" s="535"/>
      <c r="I420" s="480"/>
      <c r="J420" s="135" t="str">
        <f ca="1">IF(MOD(ROW()-13,2)=0,IF(ISBLANK(OFFSET(#REF!,INT((ROW()-13)/2),0)),"",OFFSET(#REF!,INT((ROW()-13)/2),0)),IF(ISBLANK(OFFSET('9. METAS'!$U$20,INT((ROW()-14)/2),0)),"",OFFSET('9. METAS'!$U$20,INT((ROW()-14)/2),0)))</f>
        <v/>
      </c>
      <c r="K420" s="136" t="str">
        <f ca="1">IF(MOD(ROW()-13,2)=0,IF(ISBLANK(OFFSET(#REF!,INT((ROW()-13)/2),0)),"",OFFSET(#REF!,INT((ROW()-13)/2),0)),IF(ISBLANK(OFFSET('9. METAS'!$V$20,INT((ROW()-14)/2),0)),"",OFFSET('9. METAS'!$V$20,INT((ROW()-14)/2),0)))</f>
        <v/>
      </c>
      <c r="L420" s="136" t="str">
        <f ca="1">IF(MOD(ROW()-13,2)=0,IF(ISBLANK(OFFSET(#REF!,INT((ROW()-13)/2),0)),"",OFFSET(#REF!,INT((ROW()-13)/2),0)),IF(ISBLANK(OFFSET('9. METAS'!$W$20,INT((ROW()-14)/2),0)),"",OFFSET('9. METAS'!$W$20,INT((ROW()-14)/2),0)))</f>
        <v/>
      </c>
      <c r="M420" s="137" t="str">
        <f ca="1">IF(MOD(ROW()-13,2)=0,IF(ISBLANK(OFFSET(#REF!,INT((ROW()-13)/2),0)),"",OFFSET(#REF!,INT((ROW()-13)/2),0)),IF(ISBLANK(OFFSET('9. METAS'!$X$20,INT((ROW()-14)/2),0)),"",OFFSET('9. METAS'!$X$20,INT((ROW()-14)/2),0)))</f>
        <v/>
      </c>
      <c r="N420" s="537"/>
      <c r="O420" s="508"/>
      <c r="P420" s="539"/>
    </row>
    <row r="421" spans="3:16">
      <c r="C421" s="486" t="str">
        <f ca="1">IF(ISBLANK(OFFSET('5. Pp (3 años)'!$C$46,INT((ROW()-13)/2),0)),"",OFFSET('5. Pp (3 años)'!$C$46,INT((ROW()-13)/2),0))</f>
        <v/>
      </c>
      <c r="D421" s="488" t="str">
        <f ca="1">IF(ISBLANK(OFFSET('5. Pp (3 años)'!$D$46,INT((ROW()-13)/2),0)),"",OFFSET('5. Pp (3 años)'!$D$46,INT((ROW()-13)/2),0))</f>
        <v/>
      </c>
      <c r="E421" s="488" t="str">
        <f ca="1">IF(ISBLANK(OFFSET('5. Pp (3 años)'!$E$46,INT((ROW()-13)/2),0)),"",OFFSET('5. Pp (3 años)'!$E$46,INT((ROW()-13)/2),0))</f>
        <v/>
      </c>
      <c r="F421" s="490" t="str">
        <f ca="1">IF(ISBLANK(OFFSET('5. Pp (3 años)'!$K$46,INT((ROW()-13)/2),0)),"",OFFSET('5. Pp (3 años)'!$K$46,INT((ROW()-13)/2),0))</f>
        <v/>
      </c>
      <c r="G421" s="492" t="str">
        <f ca="1">IF(ISBLANK(OFFSET('5. Pp (3 años)'!$H$46,INT((ROW()-13)/2),0)),"",OFFSET('5. Pp (3 años)'!$H$46,INT((ROW()-13)/2),0))</f>
        <v/>
      </c>
      <c r="H421" s="535" t="str">
        <f ca="1">IF(ISBLANK(OFFSET('9. METAS'!$L$20,INT((ROW()-13)/2),0)),"",OFFSET('9. METAS'!$L$20,INT((ROW()-13)/2),0))</f>
        <v/>
      </c>
      <c r="I421" s="479"/>
      <c r="J421" s="135" t="e">
        <f ca="1">IF(MOD(ROW()-13,2)=0,IF(ISBLANK(OFFSET(#REF!,INT((ROW()-13)/2),0)),"",OFFSET(#REF!,INT((ROW()-13)/2),0)),IF(ISBLANK(OFFSET('9. METAS'!$U$20,INT((ROW()-14)/2),0)),"",OFFSET('9. METAS'!$U$20,INT((ROW()-14)/2),0)))</f>
        <v>#REF!</v>
      </c>
      <c r="K421" s="136" t="e">
        <f ca="1">IF(MOD(ROW()-13,2)=0,IF(ISBLANK(OFFSET(#REF!,INT((ROW()-13)/2),0)),"",OFFSET(#REF!,INT((ROW()-13)/2),0)),IF(ISBLANK(OFFSET('9. METAS'!$V$20,INT((ROW()-14)/2),0)),"",OFFSET('9. METAS'!$V$20,INT((ROW()-14)/2),0)))</f>
        <v>#REF!</v>
      </c>
      <c r="L421" s="136" t="e">
        <f ca="1">IF(MOD(ROW()-13,2)=0,IF(ISBLANK(OFFSET(#REF!,INT((ROW()-13)/2),0)),"",OFFSET(#REF!,INT((ROW()-13)/2),0)),IF(ISBLANK(OFFSET('9. METAS'!$W$20,INT((ROW()-14)/2),0)),"",OFFSET('9. METAS'!$W$20,INT((ROW()-14)/2),0)))</f>
        <v>#REF!</v>
      </c>
      <c r="M421" s="137" t="e">
        <f ca="1">IF(MOD(ROW()-13,2)=0,IF(ISBLANK(OFFSET(#REF!,INT((ROW()-13)/2),0)),"",OFFSET(#REF!,INT((ROW()-13)/2),0)),IF(ISBLANK(OFFSET('9. METAS'!$X$20,INT((ROW()-14)/2),0)),"",OFFSET('9. METAS'!$X$20,INT((ROW()-14)/2),0)))</f>
        <v>#REF!</v>
      </c>
      <c r="N421" s="536" t="str">
        <f t="shared" ref="N421" ca="1" si="404">IFERROR(J421/J422,"ND")</f>
        <v>ND</v>
      </c>
      <c r="O421" s="507" t="str">
        <f t="shared" ref="O421" ca="1" si="405">IFERROR(((J421+K421+L421)/H421),"ND")</f>
        <v>ND</v>
      </c>
      <c r="P421" s="538"/>
    </row>
    <row r="422" spans="3:16">
      <c r="C422" s="498"/>
      <c r="D422" s="488"/>
      <c r="E422" s="488"/>
      <c r="F422" s="490"/>
      <c r="G422" s="492"/>
      <c r="H422" s="535"/>
      <c r="I422" s="480"/>
      <c r="J422" s="135" t="str">
        <f ca="1">IF(MOD(ROW()-13,2)=0,IF(ISBLANK(OFFSET(#REF!,INT((ROW()-13)/2),0)),"",OFFSET(#REF!,INT((ROW()-13)/2),0)),IF(ISBLANK(OFFSET('9. METAS'!$U$20,INT((ROW()-14)/2),0)),"",OFFSET('9. METAS'!$U$20,INT((ROW()-14)/2),0)))</f>
        <v/>
      </c>
      <c r="K422" s="136" t="str">
        <f ca="1">IF(MOD(ROW()-13,2)=0,IF(ISBLANK(OFFSET(#REF!,INT((ROW()-13)/2),0)),"",OFFSET(#REF!,INT((ROW()-13)/2),0)),IF(ISBLANK(OFFSET('9. METAS'!$V$20,INT((ROW()-14)/2),0)),"",OFFSET('9. METAS'!$V$20,INT((ROW()-14)/2),0)))</f>
        <v/>
      </c>
      <c r="L422" s="136" t="str">
        <f ca="1">IF(MOD(ROW()-13,2)=0,IF(ISBLANK(OFFSET(#REF!,INT((ROW()-13)/2),0)),"",OFFSET(#REF!,INT((ROW()-13)/2),0)),IF(ISBLANK(OFFSET('9. METAS'!$W$20,INT((ROW()-14)/2),0)),"",OFFSET('9. METAS'!$W$20,INT((ROW()-14)/2),0)))</f>
        <v/>
      </c>
      <c r="M422" s="137" t="str">
        <f ca="1">IF(MOD(ROW()-13,2)=0,IF(ISBLANK(OFFSET(#REF!,INT((ROW()-13)/2),0)),"",OFFSET(#REF!,INT((ROW()-13)/2),0)),IF(ISBLANK(OFFSET('9. METAS'!$X$20,INT((ROW()-14)/2),0)),"",OFFSET('9. METAS'!$X$20,INT((ROW()-14)/2),0)))</f>
        <v/>
      </c>
      <c r="N422" s="537"/>
      <c r="O422" s="508"/>
      <c r="P422" s="539"/>
    </row>
    <row r="423" spans="3:16">
      <c r="C423" s="486" t="str">
        <f ca="1">IF(ISBLANK(OFFSET('5. Pp (3 años)'!$C$46,INT((ROW()-13)/2),0)),"",OFFSET('5. Pp (3 años)'!$C$46,INT((ROW()-13)/2),0))</f>
        <v/>
      </c>
      <c r="D423" s="488" t="str">
        <f ca="1">IF(ISBLANK(OFFSET('5. Pp (3 años)'!$D$46,INT((ROW()-13)/2),0)),"",OFFSET('5. Pp (3 años)'!$D$46,INT((ROW()-13)/2),0))</f>
        <v/>
      </c>
      <c r="E423" s="488" t="str">
        <f ca="1">IF(ISBLANK(OFFSET('5. Pp (3 años)'!$E$46,INT((ROW()-13)/2),0)),"",OFFSET('5. Pp (3 años)'!$E$46,INT((ROW()-13)/2),0))</f>
        <v/>
      </c>
      <c r="F423" s="490" t="str">
        <f ca="1">IF(ISBLANK(OFFSET('5. Pp (3 años)'!$K$46,INT((ROW()-13)/2),0)),"",OFFSET('5. Pp (3 años)'!$K$46,INT((ROW()-13)/2),0))</f>
        <v/>
      </c>
      <c r="G423" s="492" t="str">
        <f ca="1">IF(ISBLANK(OFFSET('5. Pp (3 años)'!$H$46,INT((ROW()-13)/2),0)),"",OFFSET('5. Pp (3 años)'!$H$46,INT((ROW()-13)/2),0))</f>
        <v/>
      </c>
      <c r="H423" s="535" t="str">
        <f ca="1">IF(ISBLANK(OFFSET('9. METAS'!$L$20,INT((ROW()-13)/2),0)),"",OFFSET('9. METAS'!$L$20,INT((ROW()-13)/2),0))</f>
        <v/>
      </c>
      <c r="I423" s="479"/>
      <c r="J423" s="135" t="e">
        <f ca="1">IF(MOD(ROW()-13,2)=0,IF(ISBLANK(OFFSET(#REF!,INT((ROW()-13)/2),0)),"",OFFSET(#REF!,INT((ROW()-13)/2),0)),IF(ISBLANK(OFFSET('9. METAS'!$U$20,INT((ROW()-14)/2),0)),"",OFFSET('9. METAS'!$U$20,INT((ROW()-14)/2),0)))</f>
        <v>#REF!</v>
      </c>
      <c r="K423" s="136" t="e">
        <f ca="1">IF(MOD(ROW()-13,2)=0,IF(ISBLANK(OFFSET(#REF!,INT((ROW()-13)/2),0)),"",OFFSET(#REF!,INT((ROW()-13)/2),0)),IF(ISBLANK(OFFSET('9. METAS'!$V$20,INT((ROW()-14)/2),0)),"",OFFSET('9. METAS'!$V$20,INT((ROW()-14)/2),0)))</f>
        <v>#REF!</v>
      </c>
      <c r="L423" s="136" t="e">
        <f ca="1">IF(MOD(ROW()-13,2)=0,IF(ISBLANK(OFFSET(#REF!,INT((ROW()-13)/2),0)),"",OFFSET(#REF!,INT((ROW()-13)/2),0)),IF(ISBLANK(OFFSET('9. METAS'!$W$20,INT((ROW()-14)/2),0)),"",OFFSET('9. METAS'!$W$20,INT((ROW()-14)/2),0)))</f>
        <v>#REF!</v>
      </c>
      <c r="M423" s="137" t="e">
        <f ca="1">IF(MOD(ROW()-13,2)=0,IF(ISBLANK(OFFSET(#REF!,INT((ROW()-13)/2),0)),"",OFFSET(#REF!,INT((ROW()-13)/2),0)),IF(ISBLANK(OFFSET('9. METAS'!$X$20,INT((ROW()-14)/2),0)),"",OFFSET('9. METAS'!$X$20,INT((ROW()-14)/2),0)))</f>
        <v>#REF!</v>
      </c>
      <c r="N423" s="536" t="str">
        <f t="shared" ref="N423" ca="1" si="406">IFERROR(J423/J424,"ND")</f>
        <v>ND</v>
      </c>
      <c r="O423" s="507" t="str">
        <f t="shared" ref="O423" ca="1" si="407">IFERROR(((J423+K423+L423)/H423),"ND")</f>
        <v>ND</v>
      </c>
      <c r="P423" s="538"/>
    </row>
    <row r="424" spans="3:16">
      <c r="C424" s="498"/>
      <c r="D424" s="488"/>
      <c r="E424" s="488"/>
      <c r="F424" s="490"/>
      <c r="G424" s="492"/>
      <c r="H424" s="535"/>
      <c r="I424" s="480"/>
      <c r="J424" s="135" t="str">
        <f ca="1">IF(MOD(ROW()-13,2)=0,IF(ISBLANK(OFFSET(#REF!,INT((ROW()-13)/2),0)),"",OFFSET(#REF!,INT((ROW()-13)/2),0)),IF(ISBLANK(OFFSET('9. METAS'!$U$20,INT((ROW()-14)/2),0)),"",OFFSET('9. METAS'!$U$20,INT((ROW()-14)/2),0)))</f>
        <v/>
      </c>
      <c r="K424" s="136" t="str">
        <f ca="1">IF(MOD(ROW()-13,2)=0,IF(ISBLANK(OFFSET(#REF!,INT((ROW()-13)/2),0)),"",OFFSET(#REF!,INT((ROW()-13)/2),0)),IF(ISBLANK(OFFSET('9. METAS'!$V$20,INT((ROW()-14)/2),0)),"",OFFSET('9. METAS'!$V$20,INT((ROW()-14)/2),0)))</f>
        <v/>
      </c>
      <c r="L424" s="136" t="str">
        <f ca="1">IF(MOD(ROW()-13,2)=0,IF(ISBLANK(OFFSET(#REF!,INT((ROW()-13)/2),0)),"",OFFSET(#REF!,INT((ROW()-13)/2),0)),IF(ISBLANK(OFFSET('9. METAS'!$W$20,INT((ROW()-14)/2),0)),"",OFFSET('9. METAS'!$W$20,INT((ROW()-14)/2),0)))</f>
        <v/>
      </c>
      <c r="M424" s="137" t="str">
        <f ca="1">IF(MOD(ROW()-13,2)=0,IF(ISBLANK(OFFSET(#REF!,INT((ROW()-13)/2),0)),"",OFFSET(#REF!,INT((ROW()-13)/2),0)),IF(ISBLANK(OFFSET('9. METAS'!$X$20,INT((ROW()-14)/2),0)),"",OFFSET('9. METAS'!$X$20,INT((ROW()-14)/2),0)))</f>
        <v/>
      </c>
      <c r="N424" s="537"/>
      <c r="O424" s="508"/>
      <c r="P424" s="539"/>
    </row>
    <row r="425" spans="3:16">
      <c r="C425" s="486" t="str">
        <f ca="1">IF(ISBLANK(OFFSET('5. Pp (3 años)'!$C$46,INT((ROW()-13)/2),0)),"",OFFSET('5. Pp (3 años)'!$C$46,INT((ROW()-13)/2),0))</f>
        <v/>
      </c>
      <c r="D425" s="488" t="str">
        <f ca="1">IF(ISBLANK(OFFSET('5. Pp (3 años)'!$D$46,INT((ROW()-13)/2),0)),"",OFFSET('5. Pp (3 años)'!$D$46,INT((ROW()-13)/2),0))</f>
        <v/>
      </c>
      <c r="E425" s="488" t="str">
        <f ca="1">IF(ISBLANK(OFFSET('5. Pp (3 años)'!$E$46,INT((ROW()-13)/2),0)),"",OFFSET('5. Pp (3 años)'!$E$46,INT((ROW()-13)/2),0))</f>
        <v/>
      </c>
      <c r="F425" s="490" t="str">
        <f ca="1">IF(ISBLANK(OFFSET('5. Pp (3 años)'!$K$46,INT((ROW()-13)/2),0)),"",OFFSET('5. Pp (3 años)'!$K$46,INT((ROW()-13)/2),0))</f>
        <v/>
      </c>
      <c r="G425" s="492" t="str">
        <f ca="1">IF(ISBLANK(OFFSET('5. Pp (3 años)'!$H$46,INT((ROW()-13)/2),0)),"",OFFSET('5. Pp (3 años)'!$H$46,INT((ROW()-13)/2),0))</f>
        <v/>
      </c>
      <c r="H425" s="535" t="str">
        <f ca="1">IF(ISBLANK(OFFSET('9. METAS'!$L$20,INT((ROW()-13)/2),0)),"",OFFSET('9. METAS'!$L$20,INT((ROW()-13)/2),0))</f>
        <v/>
      </c>
      <c r="I425" s="479"/>
      <c r="J425" s="135" t="e">
        <f ca="1">IF(MOD(ROW()-13,2)=0,IF(ISBLANK(OFFSET(#REF!,INT((ROW()-13)/2),0)),"",OFFSET(#REF!,INT((ROW()-13)/2),0)),IF(ISBLANK(OFFSET('9. METAS'!$U$20,INT((ROW()-14)/2),0)),"",OFFSET('9. METAS'!$U$20,INT((ROW()-14)/2),0)))</f>
        <v>#REF!</v>
      </c>
      <c r="K425" s="136" t="e">
        <f ca="1">IF(MOD(ROW()-13,2)=0,IF(ISBLANK(OFFSET(#REF!,INT((ROW()-13)/2),0)),"",OFFSET(#REF!,INT((ROW()-13)/2),0)),IF(ISBLANK(OFFSET('9. METAS'!$V$20,INT((ROW()-14)/2),0)),"",OFFSET('9. METAS'!$V$20,INT((ROW()-14)/2),0)))</f>
        <v>#REF!</v>
      </c>
      <c r="L425" s="136" t="e">
        <f ca="1">IF(MOD(ROW()-13,2)=0,IF(ISBLANK(OFFSET(#REF!,INT((ROW()-13)/2),0)),"",OFFSET(#REF!,INT((ROW()-13)/2),0)),IF(ISBLANK(OFFSET('9. METAS'!$W$20,INT((ROW()-14)/2),0)),"",OFFSET('9. METAS'!$W$20,INT((ROW()-14)/2),0)))</f>
        <v>#REF!</v>
      </c>
      <c r="M425" s="137" t="e">
        <f ca="1">IF(MOD(ROW()-13,2)=0,IF(ISBLANK(OFFSET(#REF!,INT((ROW()-13)/2),0)),"",OFFSET(#REF!,INT((ROW()-13)/2),0)),IF(ISBLANK(OFFSET('9. METAS'!$X$20,INT((ROW()-14)/2),0)),"",OFFSET('9. METAS'!$X$20,INT((ROW()-14)/2),0)))</f>
        <v>#REF!</v>
      </c>
      <c r="N425" s="536" t="str">
        <f t="shared" ref="N425" ca="1" si="408">IFERROR(J425/J426,"ND")</f>
        <v>ND</v>
      </c>
      <c r="O425" s="507" t="str">
        <f t="shared" ref="O425" ca="1" si="409">IFERROR(((J425+K425+L425)/H425),"ND")</f>
        <v>ND</v>
      </c>
      <c r="P425" s="538"/>
    </row>
    <row r="426" spans="3:16">
      <c r="C426" s="498"/>
      <c r="D426" s="488"/>
      <c r="E426" s="488"/>
      <c r="F426" s="490"/>
      <c r="G426" s="492"/>
      <c r="H426" s="535"/>
      <c r="I426" s="480"/>
      <c r="J426" s="135" t="str">
        <f ca="1">IF(MOD(ROW()-13,2)=0,IF(ISBLANK(OFFSET(#REF!,INT((ROW()-13)/2),0)),"",OFFSET(#REF!,INT((ROW()-13)/2),0)),IF(ISBLANK(OFFSET('9. METAS'!$U$20,INT((ROW()-14)/2),0)),"",OFFSET('9. METAS'!$U$20,INT((ROW()-14)/2),0)))</f>
        <v/>
      </c>
      <c r="K426" s="136" t="str">
        <f ca="1">IF(MOD(ROW()-13,2)=0,IF(ISBLANK(OFFSET(#REF!,INT((ROW()-13)/2),0)),"",OFFSET(#REF!,INT((ROW()-13)/2),0)),IF(ISBLANK(OFFSET('9. METAS'!$V$20,INT((ROW()-14)/2),0)),"",OFFSET('9. METAS'!$V$20,INT((ROW()-14)/2),0)))</f>
        <v/>
      </c>
      <c r="L426" s="136" t="str">
        <f ca="1">IF(MOD(ROW()-13,2)=0,IF(ISBLANK(OFFSET(#REF!,INT((ROW()-13)/2),0)),"",OFFSET(#REF!,INT((ROW()-13)/2),0)),IF(ISBLANK(OFFSET('9. METAS'!$W$20,INT((ROW()-14)/2),0)),"",OFFSET('9. METAS'!$W$20,INT((ROW()-14)/2),0)))</f>
        <v/>
      </c>
      <c r="M426" s="137" t="str">
        <f ca="1">IF(MOD(ROW()-13,2)=0,IF(ISBLANK(OFFSET(#REF!,INT((ROW()-13)/2),0)),"",OFFSET(#REF!,INT((ROW()-13)/2),0)),IF(ISBLANK(OFFSET('9. METAS'!$X$20,INT((ROW()-14)/2),0)),"",OFFSET('9. METAS'!$X$20,INT((ROW()-14)/2),0)))</f>
        <v/>
      </c>
      <c r="N426" s="537"/>
      <c r="O426" s="508"/>
      <c r="P426" s="539"/>
    </row>
    <row r="427" spans="3:16">
      <c r="C427" s="486" t="str">
        <f ca="1">IF(ISBLANK(OFFSET('5. Pp (3 años)'!$C$46,INT((ROW()-13)/2),0)),"",OFFSET('5. Pp (3 años)'!$C$46,INT((ROW()-13)/2),0))</f>
        <v/>
      </c>
      <c r="D427" s="488" t="str">
        <f ca="1">IF(ISBLANK(OFFSET('5. Pp (3 años)'!$D$46,INT((ROW()-13)/2),0)),"",OFFSET('5. Pp (3 años)'!$D$46,INT((ROW()-13)/2),0))</f>
        <v/>
      </c>
      <c r="E427" s="488" t="str">
        <f ca="1">IF(ISBLANK(OFFSET('5. Pp (3 años)'!$E$46,INT((ROW()-13)/2),0)),"",OFFSET('5. Pp (3 años)'!$E$46,INT((ROW()-13)/2),0))</f>
        <v/>
      </c>
      <c r="F427" s="490" t="str">
        <f ca="1">IF(ISBLANK(OFFSET('5. Pp (3 años)'!$K$46,INT((ROW()-13)/2),0)),"",OFFSET('5. Pp (3 años)'!$K$46,INT((ROW()-13)/2),0))</f>
        <v/>
      </c>
      <c r="G427" s="492" t="str">
        <f ca="1">IF(ISBLANK(OFFSET('5. Pp (3 años)'!$H$46,INT((ROW()-13)/2),0)),"",OFFSET('5. Pp (3 años)'!$H$46,INT((ROW()-13)/2),0))</f>
        <v/>
      </c>
      <c r="H427" s="535" t="str">
        <f ca="1">IF(ISBLANK(OFFSET('9. METAS'!$L$20,INT((ROW()-13)/2),0)),"",OFFSET('9. METAS'!$L$20,INT((ROW()-13)/2),0))</f>
        <v/>
      </c>
      <c r="I427" s="479"/>
      <c r="J427" s="135" t="e">
        <f ca="1">IF(MOD(ROW()-13,2)=0,IF(ISBLANK(OFFSET(#REF!,INT((ROW()-13)/2),0)),"",OFFSET(#REF!,INT((ROW()-13)/2),0)),IF(ISBLANK(OFFSET('9. METAS'!$U$20,INT((ROW()-14)/2),0)),"",OFFSET('9. METAS'!$U$20,INT((ROW()-14)/2),0)))</f>
        <v>#REF!</v>
      </c>
      <c r="K427" s="136" t="e">
        <f ca="1">IF(MOD(ROW()-13,2)=0,IF(ISBLANK(OFFSET(#REF!,INT((ROW()-13)/2),0)),"",OFFSET(#REF!,INT((ROW()-13)/2),0)),IF(ISBLANK(OFFSET('9. METAS'!$V$20,INT((ROW()-14)/2),0)),"",OFFSET('9. METAS'!$V$20,INT((ROW()-14)/2),0)))</f>
        <v>#REF!</v>
      </c>
      <c r="L427" s="136" t="e">
        <f ca="1">IF(MOD(ROW()-13,2)=0,IF(ISBLANK(OFFSET(#REF!,INT((ROW()-13)/2),0)),"",OFFSET(#REF!,INT((ROW()-13)/2),0)),IF(ISBLANK(OFFSET('9. METAS'!$W$20,INT((ROW()-14)/2),0)),"",OFFSET('9. METAS'!$W$20,INT((ROW()-14)/2),0)))</f>
        <v>#REF!</v>
      </c>
      <c r="M427" s="137" t="e">
        <f ca="1">IF(MOD(ROW()-13,2)=0,IF(ISBLANK(OFFSET(#REF!,INT((ROW()-13)/2),0)),"",OFFSET(#REF!,INT((ROW()-13)/2),0)),IF(ISBLANK(OFFSET('9. METAS'!$X$20,INT((ROW()-14)/2),0)),"",OFFSET('9. METAS'!$X$20,INT((ROW()-14)/2),0)))</f>
        <v>#REF!</v>
      </c>
      <c r="N427" s="536" t="str">
        <f t="shared" ref="N427" ca="1" si="410">IFERROR(J427/J428,"ND")</f>
        <v>ND</v>
      </c>
      <c r="O427" s="507" t="str">
        <f t="shared" ref="O427" ca="1" si="411">IFERROR(((J427+K427+L427)/H427),"ND")</f>
        <v>ND</v>
      </c>
      <c r="P427" s="538"/>
    </row>
    <row r="428" spans="3:16">
      <c r="C428" s="498"/>
      <c r="D428" s="488"/>
      <c r="E428" s="488"/>
      <c r="F428" s="490"/>
      <c r="G428" s="492"/>
      <c r="H428" s="535"/>
      <c r="I428" s="480"/>
      <c r="J428" s="135" t="str">
        <f ca="1">IF(MOD(ROW()-13,2)=0,IF(ISBLANK(OFFSET(#REF!,INT((ROW()-13)/2),0)),"",OFFSET(#REF!,INT((ROW()-13)/2),0)),IF(ISBLANK(OFFSET('9. METAS'!$U$20,INT((ROW()-14)/2),0)),"",OFFSET('9. METAS'!$U$20,INT((ROW()-14)/2),0)))</f>
        <v/>
      </c>
      <c r="K428" s="136" t="str">
        <f ca="1">IF(MOD(ROW()-13,2)=0,IF(ISBLANK(OFFSET(#REF!,INT((ROW()-13)/2),0)),"",OFFSET(#REF!,INT((ROW()-13)/2),0)),IF(ISBLANK(OFFSET('9. METAS'!$V$20,INT((ROW()-14)/2),0)),"",OFFSET('9. METAS'!$V$20,INT((ROW()-14)/2),0)))</f>
        <v/>
      </c>
      <c r="L428" s="136" t="str">
        <f ca="1">IF(MOD(ROW()-13,2)=0,IF(ISBLANK(OFFSET(#REF!,INT((ROW()-13)/2),0)),"",OFFSET(#REF!,INT((ROW()-13)/2),0)),IF(ISBLANK(OFFSET('9. METAS'!$W$20,INT((ROW()-14)/2),0)),"",OFFSET('9. METAS'!$W$20,INT((ROW()-14)/2),0)))</f>
        <v/>
      </c>
      <c r="M428" s="137" t="str">
        <f ca="1">IF(MOD(ROW()-13,2)=0,IF(ISBLANK(OFFSET(#REF!,INT((ROW()-13)/2),0)),"",OFFSET(#REF!,INT((ROW()-13)/2),0)),IF(ISBLANK(OFFSET('9. METAS'!$X$20,INT((ROW()-14)/2),0)),"",OFFSET('9. METAS'!$X$20,INT((ROW()-14)/2),0)))</f>
        <v/>
      </c>
      <c r="N428" s="537"/>
      <c r="O428" s="508"/>
      <c r="P428" s="539"/>
    </row>
    <row r="429" spans="3:16">
      <c r="C429" s="486" t="str">
        <f ca="1">IF(ISBLANK(OFFSET('5. Pp (3 años)'!$C$46,INT((ROW()-13)/2),0)),"",OFFSET('5. Pp (3 años)'!$C$46,INT((ROW()-13)/2),0))</f>
        <v/>
      </c>
      <c r="D429" s="488" t="str">
        <f ca="1">IF(ISBLANK(OFFSET('5. Pp (3 años)'!$D$46,INT((ROW()-13)/2),0)),"",OFFSET('5. Pp (3 años)'!$D$46,INT((ROW()-13)/2),0))</f>
        <v/>
      </c>
      <c r="E429" s="488" t="str">
        <f ca="1">IF(ISBLANK(OFFSET('5. Pp (3 años)'!$E$46,INT((ROW()-13)/2),0)),"",OFFSET('5. Pp (3 años)'!$E$46,INT((ROW()-13)/2),0))</f>
        <v/>
      </c>
      <c r="F429" s="490" t="str">
        <f ca="1">IF(ISBLANK(OFFSET('5. Pp (3 años)'!$K$46,INT((ROW()-13)/2),0)),"",OFFSET('5. Pp (3 años)'!$K$46,INT((ROW()-13)/2),0))</f>
        <v/>
      </c>
      <c r="G429" s="492" t="str">
        <f ca="1">IF(ISBLANK(OFFSET('5. Pp (3 años)'!$H$46,INT((ROW()-13)/2),0)),"",OFFSET('5. Pp (3 años)'!$H$46,INT((ROW()-13)/2),0))</f>
        <v/>
      </c>
      <c r="H429" s="535" t="str">
        <f ca="1">IF(ISBLANK(OFFSET('9. METAS'!$L$20,INT((ROW()-13)/2),0)),"",OFFSET('9. METAS'!$L$20,INT((ROW()-13)/2),0))</f>
        <v/>
      </c>
      <c r="I429" s="479"/>
      <c r="J429" s="135" t="e">
        <f ca="1">IF(MOD(ROW()-13,2)=0,IF(ISBLANK(OFFSET(#REF!,INT((ROW()-13)/2),0)),"",OFFSET(#REF!,INT((ROW()-13)/2),0)),IF(ISBLANK(OFFSET('9. METAS'!$U$20,INT((ROW()-14)/2),0)),"",OFFSET('9. METAS'!$U$20,INT((ROW()-14)/2),0)))</f>
        <v>#REF!</v>
      </c>
      <c r="K429" s="136" t="e">
        <f ca="1">IF(MOD(ROW()-13,2)=0,IF(ISBLANK(OFFSET(#REF!,INT((ROW()-13)/2),0)),"",OFFSET(#REF!,INT((ROW()-13)/2),0)),IF(ISBLANK(OFFSET('9. METAS'!$V$20,INT((ROW()-14)/2),0)),"",OFFSET('9. METAS'!$V$20,INT((ROW()-14)/2),0)))</f>
        <v>#REF!</v>
      </c>
      <c r="L429" s="136" t="e">
        <f ca="1">IF(MOD(ROW()-13,2)=0,IF(ISBLANK(OFFSET(#REF!,INT((ROW()-13)/2),0)),"",OFFSET(#REF!,INT((ROW()-13)/2),0)),IF(ISBLANK(OFFSET('9. METAS'!$W$20,INT((ROW()-14)/2),0)),"",OFFSET('9. METAS'!$W$20,INT((ROW()-14)/2),0)))</f>
        <v>#REF!</v>
      </c>
      <c r="M429" s="137" t="e">
        <f ca="1">IF(MOD(ROW()-13,2)=0,IF(ISBLANK(OFFSET(#REF!,INT((ROW()-13)/2),0)),"",OFFSET(#REF!,INT((ROW()-13)/2),0)),IF(ISBLANK(OFFSET('9. METAS'!$X$20,INT((ROW()-14)/2),0)),"",OFFSET('9. METAS'!$X$20,INT((ROW()-14)/2),0)))</f>
        <v>#REF!</v>
      </c>
      <c r="N429" s="536" t="str">
        <f t="shared" ref="N429" ca="1" si="412">IFERROR(J429/J430,"ND")</f>
        <v>ND</v>
      </c>
      <c r="O429" s="507" t="str">
        <f t="shared" ref="O429" ca="1" si="413">IFERROR(((J429+K429+L429)/H429),"ND")</f>
        <v>ND</v>
      </c>
      <c r="P429" s="538"/>
    </row>
    <row r="430" spans="3:16">
      <c r="C430" s="498"/>
      <c r="D430" s="488"/>
      <c r="E430" s="488"/>
      <c r="F430" s="490"/>
      <c r="G430" s="492"/>
      <c r="H430" s="535"/>
      <c r="I430" s="480"/>
      <c r="J430" s="135" t="str">
        <f ca="1">IF(MOD(ROW()-13,2)=0,IF(ISBLANK(OFFSET(#REF!,INT((ROW()-13)/2),0)),"",OFFSET(#REF!,INT((ROW()-13)/2),0)),IF(ISBLANK(OFFSET('9. METAS'!$U$20,INT((ROW()-14)/2),0)),"",OFFSET('9. METAS'!$U$20,INT((ROW()-14)/2),0)))</f>
        <v/>
      </c>
      <c r="K430" s="136" t="str">
        <f ca="1">IF(MOD(ROW()-13,2)=0,IF(ISBLANK(OFFSET(#REF!,INT((ROW()-13)/2),0)),"",OFFSET(#REF!,INT((ROW()-13)/2),0)),IF(ISBLANK(OFFSET('9. METAS'!$V$20,INT((ROW()-14)/2),0)),"",OFFSET('9. METAS'!$V$20,INT((ROW()-14)/2),0)))</f>
        <v/>
      </c>
      <c r="L430" s="136" t="str">
        <f ca="1">IF(MOD(ROW()-13,2)=0,IF(ISBLANK(OFFSET(#REF!,INT((ROW()-13)/2),0)),"",OFFSET(#REF!,INT((ROW()-13)/2),0)),IF(ISBLANK(OFFSET('9. METAS'!$W$20,INT((ROW()-14)/2),0)),"",OFFSET('9. METAS'!$W$20,INT((ROW()-14)/2),0)))</f>
        <v/>
      </c>
      <c r="M430" s="137" t="str">
        <f ca="1">IF(MOD(ROW()-13,2)=0,IF(ISBLANK(OFFSET(#REF!,INT((ROW()-13)/2),0)),"",OFFSET(#REF!,INT((ROW()-13)/2),0)),IF(ISBLANK(OFFSET('9. METAS'!$X$20,INT((ROW()-14)/2),0)),"",OFFSET('9. METAS'!$X$20,INT((ROW()-14)/2),0)))</f>
        <v/>
      </c>
      <c r="N430" s="537"/>
      <c r="O430" s="508"/>
      <c r="P430" s="539"/>
    </row>
    <row r="431" spans="3:16">
      <c r="C431" s="486" t="str">
        <f ca="1">IF(ISBLANK(OFFSET('5. Pp (3 años)'!$C$46,INT((ROW()-13)/2),0)),"",OFFSET('5. Pp (3 años)'!$C$46,INT((ROW()-13)/2),0))</f>
        <v/>
      </c>
      <c r="D431" s="488" t="str">
        <f ca="1">IF(ISBLANK(OFFSET('5. Pp (3 años)'!$D$46,INT((ROW()-13)/2),0)),"",OFFSET('5. Pp (3 años)'!$D$46,INT((ROW()-13)/2),0))</f>
        <v/>
      </c>
      <c r="E431" s="488" t="str">
        <f ca="1">IF(ISBLANK(OFFSET('5. Pp (3 años)'!$E$46,INT((ROW()-13)/2),0)),"",OFFSET('5. Pp (3 años)'!$E$46,INT((ROW()-13)/2),0))</f>
        <v/>
      </c>
      <c r="F431" s="490" t="str">
        <f ca="1">IF(ISBLANK(OFFSET('5. Pp (3 años)'!$K$46,INT((ROW()-13)/2),0)),"",OFFSET('5. Pp (3 años)'!$K$46,INT((ROW()-13)/2),0))</f>
        <v/>
      </c>
      <c r="G431" s="492" t="str">
        <f ca="1">IF(ISBLANK(OFFSET('5. Pp (3 años)'!$H$46,INT((ROW()-13)/2),0)),"",OFFSET('5. Pp (3 años)'!$H$46,INT((ROW()-13)/2),0))</f>
        <v/>
      </c>
      <c r="H431" s="535" t="str">
        <f ca="1">IF(ISBLANK(OFFSET('9. METAS'!$L$20,INT((ROW()-13)/2),0)),"",OFFSET('9. METAS'!$L$20,INT((ROW()-13)/2),0))</f>
        <v/>
      </c>
      <c r="I431" s="479"/>
      <c r="J431" s="135" t="e">
        <f ca="1">IF(MOD(ROW()-13,2)=0,IF(ISBLANK(OFFSET(#REF!,INT((ROW()-13)/2),0)),"",OFFSET(#REF!,INT((ROW()-13)/2),0)),IF(ISBLANK(OFFSET('9. METAS'!$U$20,INT((ROW()-14)/2),0)),"",OFFSET('9. METAS'!$U$20,INT((ROW()-14)/2),0)))</f>
        <v>#REF!</v>
      </c>
      <c r="K431" s="136" t="e">
        <f ca="1">IF(MOD(ROW()-13,2)=0,IF(ISBLANK(OFFSET(#REF!,INT((ROW()-13)/2),0)),"",OFFSET(#REF!,INT((ROW()-13)/2),0)),IF(ISBLANK(OFFSET('9. METAS'!$V$20,INT((ROW()-14)/2),0)),"",OFFSET('9. METAS'!$V$20,INT((ROW()-14)/2),0)))</f>
        <v>#REF!</v>
      </c>
      <c r="L431" s="136" t="e">
        <f ca="1">IF(MOD(ROW()-13,2)=0,IF(ISBLANK(OFFSET(#REF!,INT((ROW()-13)/2),0)),"",OFFSET(#REF!,INT((ROW()-13)/2),0)),IF(ISBLANK(OFFSET('9. METAS'!$W$20,INT((ROW()-14)/2),0)),"",OFFSET('9. METAS'!$W$20,INT((ROW()-14)/2),0)))</f>
        <v>#REF!</v>
      </c>
      <c r="M431" s="137" t="e">
        <f ca="1">IF(MOD(ROW()-13,2)=0,IF(ISBLANK(OFFSET(#REF!,INT((ROW()-13)/2),0)),"",OFFSET(#REF!,INT((ROW()-13)/2),0)),IF(ISBLANK(OFFSET('9. METAS'!$X$20,INT((ROW()-14)/2),0)),"",OFFSET('9. METAS'!$X$20,INT((ROW()-14)/2),0)))</f>
        <v>#REF!</v>
      </c>
      <c r="N431" s="536" t="str">
        <f t="shared" ref="N431" ca="1" si="414">IFERROR(J431/J432,"ND")</f>
        <v>ND</v>
      </c>
      <c r="O431" s="507" t="str">
        <f t="shared" ref="O431" ca="1" si="415">IFERROR(((J431+K431+L431)/H431),"ND")</f>
        <v>ND</v>
      </c>
      <c r="P431" s="538"/>
    </row>
    <row r="432" spans="3:16">
      <c r="C432" s="498"/>
      <c r="D432" s="488"/>
      <c r="E432" s="488"/>
      <c r="F432" s="490"/>
      <c r="G432" s="492"/>
      <c r="H432" s="535"/>
      <c r="I432" s="480"/>
      <c r="J432" s="135" t="str">
        <f ca="1">IF(MOD(ROW()-13,2)=0,IF(ISBLANK(OFFSET(#REF!,INT((ROW()-13)/2),0)),"",OFFSET(#REF!,INT((ROW()-13)/2),0)),IF(ISBLANK(OFFSET('9. METAS'!$U$20,INT((ROW()-14)/2),0)),"",OFFSET('9. METAS'!$U$20,INT((ROW()-14)/2),0)))</f>
        <v/>
      </c>
      <c r="K432" s="136" t="str">
        <f ca="1">IF(MOD(ROW()-13,2)=0,IF(ISBLANK(OFFSET(#REF!,INT((ROW()-13)/2),0)),"",OFFSET(#REF!,INT((ROW()-13)/2),0)),IF(ISBLANK(OFFSET('9. METAS'!$V$20,INT((ROW()-14)/2),0)),"",OFFSET('9. METAS'!$V$20,INT((ROW()-14)/2),0)))</f>
        <v/>
      </c>
      <c r="L432" s="136" t="str">
        <f ca="1">IF(MOD(ROW()-13,2)=0,IF(ISBLANK(OFFSET(#REF!,INT((ROW()-13)/2),0)),"",OFFSET(#REF!,INT((ROW()-13)/2),0)),IF(ISBLANK(OFFSET('9. METAS'!$W$20,INT((ROW()-14)/2),0)),"",OFFSET('9. METAS'!$W$20,INT((ROW()-14)/2),0)))</f>
        <v/>
      </c>
      <c r="M432" s="137" t="str">
        <f ca="1">IF(MOD(ROW()-13,2)=0,IF(ISBLANK(OFFSET(#REF!,INT((ROW()-13)/2),0)),"",OFFSET(#REF!,INT((ROW()-13)/2),0)),IF(ISBLANK(OFFSET('9. METAS'!$X$20,INT((ROW()-14)/2),0)),"",OFFSET('9. METAS'!$X$20,INT((ROW()-14)/2),0)))</f>
        <v/>
      </c>
      <c r="N432" s="537"/>
      <c r="O432" s="508"/>
      <c r="P432" s="539"/>
    </row>
    <row r="433" spans="3:16">
      <c r="C433" s="486" t="str">
        <f ca="1">IF(ISBLANK(OFFSET('5. Pp (3 años)'!$C$46,INT((ROW()-13)/2),0)),"",OFFSET('5. Pp (3 años)'!$C$46,INT((ROW()-13)/2),0))</f>
        <v/>
      </c>
      <c r="D433" s="488" t="str">
        <f ca="1">IF(ISBLANK(OFFSET('5. Pp (3 años)'!$D$46,INT((ROW()-13)/2),0)),"",OFFSET('5. Pp (3 años)'!$D$46,INT((ROW()-13)/2),0))</f>
        <v/>
      </c>
      <c r="E433" s="488" t="str">
        <f ca="1">IF(ISBLANK(OFFSET('5. Pp (3 años)'!$E$46,INT((ROW()-13)/2),0)),"",OFFSET('5. Pp (3 años)'!$E$46,INT((ROW()-13)/2),0))</f>
        <v/>
      </c>
      <c r="F433" s="490" t="str">
        <f ca="1">IF(ISBLANK(OFFSET('5. Pp (3 años)'!$K$46,INT((ROW()-13)/2),0)),"",OFFSET('5. Pp (3 años)'!$K$46,INT((ROW()-13)/2),0))</f>
        <v/>
      </c>
      <c r="G433" s="492" t="str">
        <f ca="1">IF(ISBLANK(OFFSET('5. Pp (3 años)'!$H$46,INT((ROW()-13)/2),0)),"",OFFSET('5. Pp (3 años)'!$H$46,INT((ROW()-13)/2),0))</f>
        <v/>
      </c>
      <c r="H433" s="535" t="str">
        <f ca="1">IF(ISBLANK(OFFSET('9. METAS'!$L$20,INT((ROW()-13)/2),0)),"",OFFSET('9. METAS'!$L$20,INT((ROW()-13)/2),0))</f>
        <v/>
      </c>
      <c r="I433" s="479"/>
      <c r="J433" s="135" t="e">
        <f ca="1">IF(MOD(ROW()-13,2)=0,IF(ISBLANK(OFFSET(#REF!,INT((ROW()-13)/2),0)),"",OFFSET(#REF!,INT((ROW()-13)/2),0)),IF(ISBLANK(OFFSET('9. METAS'!$U$20,INT((ROW()-14)/2),0)),"",OFFSET('9. METAS'!$U$20,INT((ROW()-14)/2),0)))</f>
        <v>#REF!</v>
      </c>
      <c r="K433" s="136" t="e">
        <f ca="1">IF(MOD(ROW()-13,2)=0,IF(ISBLANK(OFFSET(#REF!,INT((ROW()-13)/2),0)),"",OFFSET(#REF!,INT((ROW()-13)/2),0)),IF(ISBLANK(OFFSET('9. METAS'!$V$20,INT((ROW()-14)/2),0)),"",OFFSET('9. METAS'!$V$20,INT((ROW()-14)/2),0)))</f>
        <v>#REF!</v>
      </c>
      <c r="L433" s="136" t="e">
        <f ca="1">IF(MOD(ROW()-13,2)=0,IF(ISBLANK(OFFSET(#REF!,INT((ROW()-13)/2),0)),"",OFFSET(#REF!,INT((ROW()-13)/2),0)),IF(ISBLANK(OFFSET('9. METAS'!$W$20,INT((ROW()-14)/2),0)),"",OFFSET('9. METAS'!$W$20,INT((ROW()-14)/2),0)))</f>
        <v>#REF!</v>
      </c>
      <c r="M433" s="137" t="e">
        <f ca="1">IF(MOD(ROW()-13,2)=0,IF(ISBLANK(OFFSET(#REF!,INT((ROW()-13)/2),0)),"",OFFSET(#REF!,INT((ROW()-13)/2),0)),IF(ISBLANK(OFFSET('9. METAS'!$X$20,INT((ROW()-14)/2),0)),"",OFFSET('9. METAS'!$X$20,INT((ROW()-14)/2),0)))</f>
        <v>#REF!</v>
      </c>
      <c r="N433" s="536" t="str">
        <f t="shared" ref="N433" ca="1" si="416">IFERROR(J433/J434,"ND")</f>
        <v>ND</v>
      </c>
      <c r="O433" s="507" t="str">
        <f t="shared" ref="O433" ca="1" si="417">IFERROR(((J433+K433+L433)/H433),"ND")</f>
        <v>ND</v>
      </c>
      <c r="P433" s="538"/>
    </row>
    <row r="434" spans="3:16">
      <c r="C434" s="498"/>
      <c r="D434" s="488"/>
      <c r="E434" s="488"/>
      <c r="F434" s="490"/>
      <c r="G434" s="492"/>
      <c r="H434" s="535"/>
      <c r="I434" s="480"/>
      <c r="J434" s="135" t="str">
        <f ca="1">IF(MOD(ROW()-13,2)=0,IF(ISBLANK(OFFSET(#REF!,INT((ROW()-13)/2),0)),"",OFFSET(#REF!,INT((ROW()-13)/2),0)),IF(ISBLANK(OFFSET('9. METAS'!$U$20,INT((ROW()-14)/2),0)),"",OFFSET('9. METAS'!$U$20,INT((ROW()-14)/2),0)))</f>
        <v/>
      </c>
      <c r="K434" s="136" t="str">
        <f ca="1">IF(MOD(ROW()-13,2)=0,IF(ISBLANK(OFFSET(#REF!,INT((ROW()-13)/2),0)),"",OFFSET(#REF!,INT((ROW()-13)/2),0)),IF(ISBLANK(OFFSET('9. METAS'!$V$20,INT((ROW()-14)/2),0)),"",OFFSET('9. METAS'!$V$20,INT((ROW()-14)/2),0)))</f>
        <v/>
      </c>
      <c r="L434" s="136" t="str">
        <f ca="1">IF(MOD(ROW()-13,2)=0,IF(ISBLANK(OFFSET(#REF!,INT((ROW()-13)/2),0)),"",OFFSET(#REF!,INT((ROW()-13)/2),0)),IF(ISBLANK(OFFSET('9. METAS'!$W$20,INT((ROW()-14)/2),0)),"",OFFSET('9. METAS'!$W$20,INT((ROW()-14)/2),0)))</f>
        <v/>
      </c>
      <c r="M434" s="137" t="str">
        <f ca="1">IF(MOD(ROW()-13,2)=0,IF(ISBLANK(OFFSET(#REF!,INT((ROW()-13)/2),0)),"",OFFSET(#REF!,INT((ROW()-13)/2),0)),IF(ISBLANK(OFFSET('9. METAS'!$X$20,INT((ROW()-14)/2),0)),"",OFFSET('9. METAS'!$X$20,INT((ROW()-14)/2),0)))</f>
        <v/>
      </c>
      <c r="N434" s="537"/>
      <c r="O434" s="508"/>
      <c r="P434" s="539"/>
    </row>
    <row r="435" spans="3:16">
      <c r="C435" s="486" t="str">
        <f ca="1">IF(ISBLANK(OFFSET('5. Pp (3 años)'!$C$46,INT((ROW()-13)/2),0)),"",OFFSET('5. Pp (3 años)'!$C$46,INT((ROW()-13)/2),0))</f>
        <v/>
      </c>
      <c r="D435" s="488" t="str">
        <f ca="1">IF(ISBLANK(OFFSET('5. Pp (3 años)'!$D$46,INT((ROW()-13)/2),0)),"",OFFSET('5. Pp (3 años)'!$D$46,INT((ROW()-13)/2),0))</f>
        <v/>
      </c>
      <c r="E435" s="488" t="str">
        <f ca="1">IF(ISBLANK(OFFSET('5. Pp (3 años)'!$E$46,INT((ROW()-13)/2),0)),"",OFFSET('5. Pp (3 años)'!$E$46,INT((ROW()-13)/2),0))</f>
        <v/>
      </c>
      <c r="F435" s="490" t="str">
        <f ca="1">IF(ISBLANK(OFFSET('5. Pp (3 años)'!$K$46,INT((ROW()-13)/2),0)),"",OFFSET('5. Pp (3 años)'!$K$46,INT((ROW()-13)/2),0))</f>
        <v/>
      </c>
      <c r="G435" s="492" t="str">
        <f ca="1">IF(ISBLANK(OFFSET('5. Pp (3 años)'!$H$46,INT((ROW()-13)/2),0)),"",OFFSET('5. Pp (3 años)'!$H$46,INT((ROW()-13)/2),0))</f>
        <v/>
      </c>
      <c r="H435" s="535" t="str">
        <f ca="1">IF(ISBLANK(OFFSET('9. METAS'!$L$20,INT((ROW()-13)/2),0)),"",OFFSET('9. METAS'!$L$20,INT((ROW()-13)/2),0))</f>
        <v/>
      </c>
      <c r="I435" s="479"/>
      <c r="J435" s="135" t="e">
        <f ca="1">IF(MOD(ROW()-13,2)=0,IF(ISBLANK(OFFSET(#REF!,INT((ROW()-13)/2),0)),"",OFFSET(#REF!,INT((ROW()-13)/2),0)),IF(ISBLANK(OFFSET('9. METAS'!$U$20,INT((ROW()-14)/2),0)),"",OFFSET('9. METAS'!$U$20,INT((ROW()-14)/2),0)))</f>
        <v>#REF!</v>
      </c>
      <c r="K435" s="136" t="e">
        <f ca="1">IF(MOD(ROW()-13,2)=0,IF(ISBLANK(OFFSET(#REF!,INT((ROW()-13)/2),0)),"",OFFSET(#REF!,INT((ROW()-13)/2),0)),IF(ISBLANK(OFFSET('9. METAS'!$V$20,INT((ROW()-14)/2),0)),"",OFFSET('9. METAS'!$V$20,INT((ROW()-14)/2),0)))</f>
        <v>#REF!</v>
      </c>
      <c r="L435" s="136" t="e">
        <f ca="1">IF(MOD(ROW()-13,2)=0,IF(ISBLANK(OFFSET(#REF!,INT((ROW()-13)/2),0)),"",OFFSET(#REF!,INT((ROW()-13)/2),0)),IF(ISBLANK(OFFSET('9. METAS'!$W$20,INT((ROW()-14)/2),0)),"",OFFSET('9. METAS'!$W$20,INT((ROW()-14)/2),0)))</f>
        <v>#REF!</v>
      </c>
      <c r="M435" s="137" t="e">
        <f ca="1">IF(MOD(ROW()-13,2)=0,IF(ISBLANK(OFFSET(#REF!,INT((ROW()-13)/2),0)),"",OFFSET(#REF!,INT((ROW()-13)/2),0)),IF(ISBLANK(OFFSET('9. METAS'!$X$20,INT((ROW()-14)/2),0)),"",OFFSET('9. METAS'!$X$20,INT((ROW()-14)/2),0)))</f>
        <v>#REF!</v>
      </c>
      <c r="N435" s="536" t="str">
        <f t="shared" ref="N435" ca="1" si="418">IFERROR(J435/J436,"ND")</f>
        <v>ND</v>
      </c>
      <c r="O435" s="507" t="str">
        <f t="shared" ref="O435" ca="1" si="419">IFERROR(((J435+K435+L435)/H435),"ND")</f>
        <v>ND</v>
      </c>
      <c r="P435" s="538"/>
    </row>
    <row r="436" spans="3:16">
      <c r="C436" s="498"/>
      <c r="D436" s="488"/>
      <c r="E436" s="488"/>
      <c r="F436" s="490"/>
      <c r="G436" s="492"/>
      <c r="H436" s="535"/>
      <c r="I436" s="480"/>
      <c r="J436" s="135" t="str">
        <f ca="1">IF(MOD(ROW()-13,2)=0,IF(ISBLANK(OFFSET(#REF!,INT((ROW()-13)/2),0)),"",OFFSET(#REF!,INT((ROW()-13)/2),0)),IF(ISBLANK(OFFSET('9. METAS'!$U$20,INT((ROW()-14)/2),0)),"",OFFSET('9. METAS'!$U$20,INT((ROW()-14)/2),0)))</f>
        <v/>
      </c>
      <c r="K436" s="136" t="str">
        <f ca="1">IF(MOD(ROW()-13,2)=0,IF(ISBLANK(OFFSET(#REF!,INT((ROW()-13)/2),0)),"",OFFSET(#REF!,INT((ROW()-13)/2),0)),IF(ISBLANK(OFFSET('9. METAS'!$V$20,INT((ROW()-14)/2),0)),"",OFFSET('9. METAS'!$V$20,INT((ROW()-14)/2),0)))</f>
        <v/>
      </c>
      <c r="L436" s="136" t="str">
        <f ca="1">IF(MOD(ROW()-13,2)=0,IF(ISBLANK(OFFSET(#REF!,INT((ROW()-13)/2),0)),"",OFFSET(#REF!,INT((ROW()-13)/2),0)),IF(ISBLANK(OFFSET('9. METAS'!$W$20,INT((ROW()-14)/2),0)),"",OFFSET('9. METAS'!$W$20,INT((ROW()-14)/2),0)))</f>
        <v/>
      </c>
      <c r="M436" s="137" t="str">
        <f ca="1">IF(MOD(ROW()-13,2)=0,IF(ISBLANK(OFFSET(#REF!,INT((ROW()-13)/2),0)),"",OFFSET(#REF!,INT((ROW()-13)/2),0)),IF(ISBLANK(OFFSET('9. METAS'!$X$20,INT((ROW()-14)/2),0)),"",OFFSET('9. METAS'!$X$20,INT((ROW()-14)/2),0)))</f>
        <v/>
      </c>
      <c r="N436" s="537"/>
      <c r="O436" s="508"/>
      <c r="P436" s="539"/>
    </row>
    <row r="437" spans="3:16">
      <c r="C437" s="486" t="str">
        <f ca="1">IF(ISBLANK(OFFSET('5. Pp (3 años)'!$C$46,INT((ROW()-13)/2),0)),"",OFFSET('5. Pp (3 años)'!$C$46,INT((ROW()-13)/2),0))</f>
        <v/>
      </c>
      <c r="D437" s="488" t="str">
        <f ca="1">IF(ISBLANK(OFFSET('5. Pp (3 años)'!$D$46,INT((ROW()-13)/2),0)),"",OFFSET('5. Pp (3 años)'!$D$46,INT((ROW()-13)/2),0))</f>
        <v/>
      </c>
      <c r="E437" s="488" t="str">
        <f ca="1">IF(ISBLANK(OFFSET('5. Pp (3 años)'!$E$46,INT((ROW()-13)/2),0)),"",OFFSET('5. Pp (3 años)'!$E$46,INT((ROW()-13)/2),0))</f>
        <v/>
      </c>
      <c r="F437" s="490" t="str">
        <f ca="1">IF(ISBLANK(OFFSET('5. Pp (3 años)'!$K$46,INT((ROW()-13)/2),0)),"",OFFSET('5. Pp (3 años)'!$K$46,INT((ROW()-13)/2),0))</f>
        <v/>
      </c>
      <c r="G437" s="492" t="str">
        <f ca="1">IF(ISBLANK(OFFSET('5. Pp (3 años)'!$H$46,INT((ROW()-13)/2),0)),"",OFFSET('5. Pp (3 años)'!$H$46,INT((ROW()-13)/2),0))</f>
        <v/>
      </c>
      <c r="H437" s="535" t="str">
        <f ca="1">IF(ISBLANK(OFFSET('9. METAS'!$L$20,INT((ROW()-13)/2),0)),"",OFFSET('9. METAS'!$L$20,INT((ROW()-13)/2),0))</f>
        <v/>
      </c>
      <c r="I437" s="479"/>
      <c r="J437" s="135" t="e">
        <f ca="1">IF(MOD(ROW()-13,2)=0,IF(ISBLANK(OFFSET(#REF!,INT((ROW()-13)/2),0)),"",OFFSET(#REF!,INT((ROW()-13)/2),0)),IF(ISBLANK(OFFSET('9. METAS'!$U$20,INT((ROW()-14)/2),0)),"",OFFSET('9. METAS'!$U$20,INT((ROW()-14)/2),0)))</f>
        <v>#REF!</v>
      </c>
      <c r="K437" s="136" t="e">
        <f ca="1">IF(MOD(ROW()-13,2)=0,IF(ISBLANK(OFFSET(#REF!,INT((ROW()-13)/2),0)),"",OFFSET(#REF!,INT((ROW()-13)/2),0)),IF(ISBLANK(OFFSET('9. METAS'!$V$20,INT((ROW()-14)/2),0)),"",OFFSET('9. METAS'!$V$20,INT((ROW()-14)/2),0)))</f>
        <v>#REF!</v>
      </c>
      <c r="L437" s="136" t="e">
        <f ca="1">IF(MOD(ROW()-13,2)=0,IF(ISBLANK(OFFSET(#REF!,INT((ROW()-13)/2),0)),"",OFFSET(#REF!,INT((ROW()-13)/2),0)),IF(ISBLANK(OFFSET('9. METAS'!$W$20,INT((ROW()-14)/2),0)),"",OFFSET('9. METAS'!$W$20,INT((ROW()-14)/2),0)))</f>
        <v>#REF!</v>
      </c>
      <c r="M437" s="137" t="e">
        <f ca="1">IF(MOD(ROW()-13,2)=0,IF(ISBLANK(OFFSET(#REF!,INT((ROW()-13)/2),0)),"",OFFSET(#REF!,INT((ROW()-13)/2),0)),IF(ISBLANK(OFFSET('9. METAS'!$X$20,INT((ROW()-14)/2),0)),"",OFFSET('9. METAS'!$X$20,INT((ROW()-14)/2),0)))</f>
        <v>#REF!</v>
      </c>
      <c r="N437" s="536" t="str">
        <f t="shared" ref="N437" ca="1" si="420">IFERROR(J437/J438,"ND")</f>
        <v>ND</v>
      </c>
      <c r="O437" s="507" t="str">
        <f t="shared" ref="O437" ca="1" si="421">IFERROR(((J437+K437+L437)/H437),"ND")</f>
        <v>ND</v>
      </c>
      <c r="P437" s="538"/>
    </row>
    <row r="438" spans="3:16">
      <c r="C438" s="498"/>
      <c r="D438" s="488"/>
      <c r="E438" s="488"/>
      <c r="F438" s="490"/>
      <c r="G438" s="492"/>
      <c r="H438" s="535"/>
      <c r="I438" s="480"/>
      <c r="J438" s="135" t="str">
        <f ca="1">IF(MOD(ROW()-13,2)=0,IF(ISBLANK(OFFSET(#REF!,INT((ROW()-13)/2),0)),"",OFFSET(#REF!,INT((ROW()-13)/2),0)),IF(ISBLANK(OFFSET('9. METAS'!$U$20,INT((ROW()-14)/2),0)),"",OFFSET('9. METAS'!$U$20,INT((ROW()-14)/2),0)))</f>
        <v/>
      </c>
      <c r="K438" s="136" t="str">
        <f ca="1">IF(MOD(ROW()-13,2)=0,IF(ISBLANK(OFFSET(#REF!,INT((ROW()-13)/2),0)),"",OFFSET(#REF!,INT((ROW()-13)/2),0)),IF(ISBLANK(OFFSET('9. METAS'!$V$20,INT((ROW()-14)/2),0)),"",OFFSET('9. METAS'!$V$20,INT((ROW()-14)/2),0)))</f>
        <v/>
      </c>
      <c r="L438" s="136" t="str">
        <f ca="1">IF(MOD(ROW()-13,2)=0,IF(ISBLANK(OFFSET(#REF!,INT((ROW()-13)/2),0)),"",OFFSET(#REF!,INT((ROW()-13)/2),0)),IF(ISBLANK(OFFSET('9. METAS'!$W$20,INT((ROW()-14)/2),0)),"",OFFSET('9. METAS'!$W$20,INT((ROW()-14)/2),0)))</f>
        <v/>
      </c>
      <c r="M438" s="137" t="str">
        <f ca="1">IF(MOD(ROW()-13,2)=0,IF(ISBLANK(OFFSET(#REF!,INT((ROW()-13)/2),0)),"",OFFSET(#REF!,INT((ROW()-13)/2),0)),IF(ISBLANK(OFFSET('9. METAS'!$X$20,INT((ROW()-14)/2),0)),"",OFFSET('9. METAS'!$X$20,INT((ROW()-14)/2),0)))</f>
        <v/>
      </c>
      <c r="N438" s="537"/>
      <c r="O438" s="508"/>
      <c r="P438" s="539"/>
    </row>
    <row r="439" spans="3:16">
      <c r="C439" s="486" t="str">
        <f ca="1">IF(ISBLANK(OFFSET('5. Pp (3 años)'!$C$46,INT((ROW()-13)/2),0)),"",OFFSET('5. Pp (3 años)'!$C$46,INT((ROW()-13)/2),0))</f>
        <v/>
      </c>
      <c r="D439" s="488" t="str">
        <f ca="1">IF(ISBLANK(OFFSET('5. Pp (3 años)'!$D$46,INT((ROW()-13)/2),0)),"",OFFSET('5. Pp (3 años)'!$D$46,INT((ROW()-13)/2),0))</f>
        <v/>
      </c>
      <c r="E439" s="488" t="str">
        <f ca="1">IF(ISBLANK(OFFSET('5. Pp (3 años)'!$E$46,INT((ROW()-13)/2),0)),"",OFFSET('5. Pp (3 años)'!$E$46,INT((ROW()-13)/2),0))</f>
        <v/>
      </c>
      <c r="F439" s="490" t="str">
        <f ca="1">IF(ISBLANK(OFFSET('5. Pp (3 años)'!$K$46,INT((ROW()-13)/2),0)),"",OFFSET('5. Pp (3 años)'!$K$46,INT((ROW()-13)/2),0))</f>
        <v/>
      </c>
      <c r="G439" s="492" t="str">
        <f ca="1">IF(ISBLANK(OFFSET('5. Pp (3 años)'!$H$46,INT((ROW()-13)/2),0)),"",OFFSET('5. Pp (3 años)'!$H$46,INT((ROW()-13)/2),0))</f>
        <v/>
      </c>
      <c r="H439" s="535" t="str">
        <f ca="1">IF(ISBLANK(OFFSET('9. METAS'!$L$20,INT((ROW()-13)/2),0)),"",OFFSET('9. METAS'!$L$20,INT((ROW()-13)/2),0))</f>
        <v/>
      </c>
      <c r="I439" s="479"/>
      <c r="J439" s="135" t="e">
        <f ca="1">IF(MOD(ROW()-13,2)=0,IF(ISBLANK(OFFSET(#REF!,INT((ROW()-13)/2),0)),"",OFFSET(#REF!,INT((ROW()-13)/2),0)),IF(ISBLANK(OFFSET('9. METAS'!$U$20,INT((ROW()-14)/2),0)),"",OFFSET('9. METAS'!$U$20,INT((ROW()-14)/2),0)))</f>
        <v>#REF!</v>
      </c>
      <c r="K439" s="136" t="e">
        <f ca="1">IF(MOD(ROW()-13,2)=0,IF(ISBLANK(OFFSET(#REF!,INT((ROW()-13)/2),0)),"",OFFSET(#REF!,INT((ROW()-13)/2),0)),IF(ISBLANK(OFFSET('9. METAS'!$V$20,INT((ROW()-14)/2),0)),"",OFFSET('9. METAS'!$V$20,INT((ROW()-14)/2),0)))</f>
        <v>#REF!</v>
      </c>
      <c r="L439" s="136" t="e">
        <f ca="1">IF(MOD(ROW()-13,2)=0,IF(ISBLANK(OFFSET(#REF!,INT((ROW()-13)/2),0)),"",OFFSET(#REF!,INT((ROW()-13)/2),0)),IF(ISBLANK(OFFSET('9. METAS'!$W$20,INT((ROW()-14)/2),0)),"",OFFSET('9. METAS'!$W$20,INT((ROW()-14)/2),0)))</f>
        <v>#REF!</v>
      </c>
      <c r="M439" s="137" t="e">
        <f ca="1">IF(MOD(ROW()-13,2)=0,IF(ISBLANK(OFFSET(#REF!,INT((ROW()-13)/2),0)),"",OFFSET(#REF!,INT((ROW()-13)/2),0)),IF(ISBLANK(OFFSET('9. METAS'!$X$20,INT((ROW()-14)/2),0)),"",OFFSET('9. METAS'!$X$20,INT((ROW()-14)/2),0)))</f>
        <v>#REF!</v>
      </c>
      <c r="N439" s="536" t="str">
        <f t="shared" ref="N439" ca="1" si="422">IFERROR(J439/J440,"ND")</f>
        <v>ND</v>
      </c>
      <c r="O439" s="507" t="str">
        <f t="shared" ref="O439" ca="1" si="423">IFERROR(((J439+K439+L439)/H439),"ND")</f>
        <v>ND</v>
      </c>
      <c r="P439" s="538"/>
    </row>
    <row r="440" spans="3:16">
      <c r="C440" s="498"/>
      <c r="D440" s="488"/>
      <c r="E440" s="488"/>
      <c r="F440" s="490"/>
      <c r="G440" s="492"/>
      <c r="H440" s="535"/>
      <c r="I440" s="480"/>
      <c r="J440" s="135" t="str">
        <f ca="1">IF(MOD(ROW()-13,2)=0,IF(ISBLANK(OFFSET(#REF!,INT((ROW()-13)/2),0)),"",OFFSET(#REF!,INT((ROW()-13)/2),0)),IF(ISBLANK(OFFSET('9. METAS'!$U$20,INT((ROW()-14)/2),0)),"",OFFSET('9. METAS'!$U$20,INT((ROW()-14)/2),0)))</f>
        <v/>
      </c>
      <c r="K440" s="136" t="str">
        <f ca="1">IF(MOD(ROW()-13,2)=0,IF(ISBLANK(OFFSET(#REF!,INT((ROW()-13)/2),0)),"",OFFSET(#REF!,INT((ROW()-13)/2),0)),IF(ISBLANK(OFFSET('9. METAS'!$V$20,INT((ROW()-14)/2),0)),"",OFFSET('9. METAS'!$V$20,INT((ROW()-14)/2),0)))</f>
        <v/>
      </c>
      <c r="L440" s="136" t="str">
        <f ca="1">IF(MOD(ROW()-13,2)=0,IF(ISBLANK(OFFSET(#REF!,INT((ROW()-13)/2),0)),"",OFFSET(#REF!,INT((ROW()-13)/2),0)),IF(ISBLANK(OFFSET('9. METAS'!$W$20,INT((ROW()-14)/2),0)),"",OFFSET('9. METAS'!$W$20,INT((ROW()-14)/2),0)))</f>
        <v/>
      </c>
      <c r="M440" s="137" t="str">
        <f ca="1">IF(MOD(ROW()-13,2)=0,IF(ISBLANK(OFFSET(#REF!,INT((ROW()-13)/2),0)),"",OFFSET(#REF!,INT((ROW()-13)/2),0)),IF(ISBLANK(OFFSET('9. METAS'!$X$20,INT((ROW()-14)/2),0)),"",OFFSET('9. METAS'!$X$20,INT((ROW()-14)/2),0)))</f>
        <v/>
      </c>
      <c r="N440" s="537"/>
      <c r="O440" s="508"/>
      <c r="P440" s="539"/>
    </row>
    <row r="441" spans="3:16">
      <c r="C441" s="486" t="str">
        <f ca="1">IF(ISBLANK(OFFSET('5. Pp (3 años)'!$C$46,INT((ROW()-13)/2),0)),"",OFFSET('5. Pp (3 años)'!$C$46,INT((ROW()-13)/2),0))</f>
        <v/>
      </c>
      <c r="D441" s="488" t="str">
        <f ca="1">IF(ISBLANK(OFFSET('5. Pp (3 años)'!$D$46,INT((ROW()-13)/2),0)),"",OFFSET('5. Pp (3 años)'!$D$46,INT((ROW()-13)/2),0))</f>
        <v/>
      </c>
      <c r="E441" s="488" t="str">
        <f ca="1">IF(ISBLANK(OFFSET('5. Pp (3 años)'!$E$46,INT((ROW()-13)/2),0)),"",OFFSET('5. Pp (3 años)'!$E$46,INT((ROW()-13)/2),0))</f>
        <v/>
      </c>
      <c r="F441" s="490" t="str">
        <f ca="1">IF(ISBLANK(OFFSET('5. Pp (3 años)'!$K$46,INT((ROW()-13)/2),0)),"",OFFSET('5. Pp (3 años)'!$K$46,INT((ROW()-13)/2),0))</f>
        <v/>
      </c>
      <c r="G441" s="492" t="str">
        <f ca="1">IF(ISBLANK(OFFSET('5. Pp (3 años)'!$H$46,INT((ROW()-13)/2),0)),"",OFFSET('5. Pp (3 años)'!$H$46,INT((ROW()-13)/2),0))</f>
        <v/>
      </c>
      <c r="H441" s="535" t="str">
        <f ca="1">IF(ISBLANK(OFFSET('9. METAS'!$L$20,INT((ROW()-13)/2),0)),"",OFFSET('9. METAS'!$L$20,INT((ROW()-13)/2),0))</f>
        <v/>
      </c>
      <c r="I441" s="479"/>
      <c r="J441" s="135" t="e">
        <f ca="1">IF(MOD(ROW()-13,2)=0,IF(ISBLANK(OFFSET(#REF!,INT((ROW()-13)/2),0)),"",OFFSET(#REF!,INT((ROW()-13)/2),0)),IF(ISBLANK(OFFSET('9. METAS'!$U$20,INT((ROW()-14)/2),0)),"",OFFSET('9. METAS'!$U$20,INT((ROW()-14)/2),0)))</f>
        <v>#REF!</v>
      </c>
      <c r="K441" s="136" t="e">
        <f ca="1">IF(MOD(ROW()-13,2)=0,IF(ISBLANK(OFFSET(#REF!,INT((ROW()-13)/2),0)),"",OFFSET(#REF!,INT((ROW()-13)/2),0)),IF(ISBLANK(OFFSET('9. METAS'!$V$20,INT((ROW()-14)/2),0)),"",OFFSET('9. METAS'!$V$20,INT((ROW()-14)/2),0)))</f>
        <v>#REF!</v>
      </c>
      <c r="L441" s="136" t="e">
        <f ca="1">IF(MOD(ROW()-13,2)=0,IF(ISBLANK(OFFSET(#REF!,INT((ROW()-13)/2),0)),"",OFFSET(#REF!,INT((ROW()-13)/2),0)),IF(ISBLANK(OFFSET('9. METAS'!$W$20,INT((ROW()-14)/2),0)),"",OFFSET('9. METAS'!$W$20,INT((ROW()-14)/2),0)))</f>
        <v>#REF!</v>
      </c>
      <c r="M441" s="137" t="e">
        <f ca="1">IF(MOD(ROW()-13,2)=0,IF(ISBLANK(OFFSET(#REF!,INT((ROW()-13)/2),0)),"",OFFSET(#REF!,INT((ROW()-13)/2),0)),IF(ISBLANK(OFFSET('9. METAS'!$X$20,INT((ROW()-14)/2),0)),"",OFFSET('9. METAS'!$X$20,INT((ROW()-14)/2),0)))</f>
        <v>#REF!</v>
      </c>
      <c r="N441" s="536" t="str">
        <f t="shared" ref="N441" ca="1" si="424">IFERROR(J441/J442,"ND")</f>
        <v>ND</v>
      </c>
      <c r="O441" s="507" t="str">
        <f t="shared" ref="O441" ca="1" si="425">IFERROR(((J441+K441+L441)/H441),"ND")</f>
        <v>ND</v>
      </c>
      <c r="P441" s="538"/>
    </row>
    <row r="442" spans="3:16">
      <c r="C442" s="498"/>
      <c r="D442" s="488"/>
      <c r="E442" s="488"/>
      <c r="F442" s="490"/>
      <c r="G442" s="492"/>
      <c r="H442" s="535"/>
      <c r="I442" s="480"/>
      <c r="J442" s="135" t="str">
        <f ca="1">IF(MOD(ROW()-13,2)=0,IF(ISBLANK(OFFSET(#REF!,INT((ROW()-13)/2),0)),"",OFFSET(#REF!,INT((ROW()-13)/2),0)),IF(ISBLANK(OFFSET('9. METAS'!$U$20,INT((ROW()-14)/2),0)),"",OFFSET('9. METAS'!$U$20,INT((ROW()-14)/2),0)))</f>
        <v/>
      </c>
      <c r="K442" s="136" t="str">
        <f ca="1">IF(MOD(ROW()-13,2)=0,IF(ISBLANK(OFFSET(#REF!,INT((ROW()-13)/2),0)),"",OFFSET(#REF!,INT((ROW()-13)/2),0)),IF(ISBLANK(OFFSET('9. METAS'!$V$20,INT((ROW()-14)/2),0)),"",OFFSET('9. METAS'!$V$20,INT((ROW()-14)/2),0)))</f>
        <v/>
      </c>
      <c r="L442" s="136" t="str">
        <f ca="1">IF(MOD(ROW()-13,2)=0,IF(ISBLANK(OFFSET(#REF!,INT((ROW()-13)/2),0)),"",OFFSET(#REF!,INT((ROW()-13)/2),0)),IF(ISBLANK(OFFSET('9. METAS'!$W$20,INT((ROW()-14)/2),0)),"",OFFSET('9. METAS'!$W$20,INT((ROW()-14)/2),0)))</f>
        <v/>
      </c>
      <c r="M442" s="137" t="str">
        <f ca="1">IF(MOD(ROW()-13,2)=0,IF(ISBLANK(OFFSET(#REF!,INT((ROW()-13)/2),0)),"",OFFSET(#REF!,INT((ROW()-13)/2),0)),IF(ISBLANK(OFFSET('9. METAS'!$X$20,INT((ROW()-14)/2),0)),"",OFFSET('9. METAS'!$X$20,INT((ROW()-14)/2),0)))</f>
        <v/>
      </c>
      <c r="N442" s="537"/>
      <c r="O442" s="508"/>
      <c r="P442" s="539"/>
    </row>
    <row r="443" spans="3:16">
      <c r="C443" s="486" t="str">
        <f ca="1">IF(ISBLANK(OFFSET('5. Pp (3 años)'!$C$46,INT((ROW()-13)/2),0)),"",OFFSET('5. Pp (3 años)'!$C$46,INT((ROW()-13)/2),0))</f>
        <v/>
      </c>
      <c r="D443" s="488" t="str">
        <f ca="1">IF(ISBLANK(OFFSET('5. Pp (3 años)'!$D$46,INT((ROW()-13)/2),0)),"",OFFSET('5. Pp (3 años)'!$D$46,INT((ROW()-13)/2),0))</f>
        <v/>
      </c>
      <c r="E443" s="488" t="str">
        <f ca="1">IF(ISBLANK(OFFSET('5. Pp (3 años)'!$E$46,INT((ROW()-13)/2),0)),"",OFFSET('5. Pp (3 años)'!$E$46,INT((ROW()-13)/2),0))</f>
        <v/>
      </c>
      <c r="F443" s="490" t="str">
        <f ca="1">IF(ISBLANK(OFFSET('5. Pp (3 años)'!$K$46,INT((ROW()-13)/2),0)),"",OFFSET('5. Pp (3 años)'!$K$46,INT((ROW()-13)/2),0))</f>
        <v/>
      </c>
      <c r="G443" s="492" t="str">
        <f ca="1">IF(ISBLANK(OFFSET('5. Pp (3 años)'!$H$46,INT((ROW()-13)/2),0)),"",OFFSET('5. Pp (3 años)'!$H$46,INT((ROW()-13)/2),0))</f>
        <v/>
      </c>
      <c r="H443" s="535" t="str">
        <f ca="1">IF(ISBLANK(OFFSET('9. METAS'!$L$20,INT((ROW()-13)/2),0)),"",OFFSET('9. METAS'!$L$20,INT((ROW()-13)/2),0))</f>
        <v/>
      </c>
      <c r="I443" s="479"/>
      <c r="J443" s="135" t="e">
        <f ca="1">IF(MOD(ROW()-13,2)=0,IF(ISBLANK(OFFSET(#REF!,INT((ROW()-13)/2),0)),"",OFFSET(#REF!,INT((ROW()-13)/2),0)),IF(ISBLANK(OFFSET('9. METAS'!$U$20,INT((ROW()-14)/2),0)),"",OFFSET('9. METAS'!$U$20,INT((ROW()-14)/2),0)))</f>
        <v>#REF!</v>
      </c>
      <c r="K443" s="136" t="e">
        <f ca="1">IF(MOD(ROW()-13,2)=0,IF(ISBLANK(OFFSET(#REF!,INT((ROW()-13)/2),0)),"",OFFSET(#REF!,INT((ROW()-13)/2),0)),IF(ISBLANK(OFFSET('9. METAS'!$V$20,INT((ROW()-14)/2),0)),"",OFFSET('9. METAS'!$V$20,INT((ROW()-14)/2),0)))</f>
        <v>#REF!</v>
      </c>
      <c r="L443" s="136" t="e">
        <f ca="1">IF(MOD(ROW()-13,2)=0,IF(ISBLANK(OFFSET(#REF!,INT((ROW()-13)/2),0)),"",OFFSET(#REF!,INT((ROW()-13)/2),0)),IF(ISBLANK(OFFSET('9. METAS'!$W$20,INT((ROW()-14)/2),0)),"",OFFSET('9. METAS'!$W$20,INT((ROW()-14)/2),0)))</f>
        <v>#REF!</v>
      </c>
      <c r="M443" s="137" t="e">
        <f ca="1">IF(MOD(ROW()-13,2)=0,IF(ISBLANK(OFFSET(#REF!,INT((ROW()-13)/2),0)),"",OFFSET(#REF!,INT((ROW()-13)/2),0)),IF(ISBLANK(OFFSET('9. METAS'!$X$20,INT((ROW()-14)/2),0)),"",OFFSET('9. METAS'!$X$20,INT((ROW()-14)/2),0)))</f>
        <v>#REF!</v>
      </c>
      <c r="N443" s="536" t="str">
        <f t="shared" ref="N443" ca="1" si="426">IFERROR(J443/J444,"ND")</f>
        <v>ND</v>
      </c>
      <c r="O443" s="507" t="str">
        <f t="shared" ref="O443" ca="1" si="427">IFERROR(((J443+K443+L443)/H443),"ND")</f>
        <v>ND</v>
      </c>
      <c r="P443" s="538"/>
    </row>
    <row r="444" spans="3:16">
      <c r="C444" s="498"/>
      <c r="D444" s="488"/>
      <c r="E444" s="488"/>
      <c r="F444" s="490"/>
      <c r="G444" s="492"/>
      <c r="H444" s="535"/>
      <c r="I444" s="480"/>
      <c r="J444" s="135" t="str">
        <f ca="1">IF(MOD(ROW()-13,2)=0,IF(ISBLANK(OFFSET(#REF!,INT((ROW()-13)/2),0)),"",OFFSET(#REF!,INT((ROW()-13)/2),0)),IF(ISBLANK(OFFSET('9. METAS'!$U$20,INT((ROW()-14)/2),0)),"",OFFSET('9. METAS'!$U$20,INT((ROW()-14)/2),0)))</f>
        <v/>
      </c>
      <c r="K444" s="136" t="str">
        <f ca="1">IF(MOD(ROW()-13,2)=0,IF(ISBLANK(OFFSET(#REF!,INT((ROW()-13)/2),0)),"",OFFSET(#REF!,INT((ROW()-13)/2),0)),IF(ISBLANK(OFFSET('9. METAS'!$V$20,INT((ROW()-14)/2),0)),"",OFFSET('9. METAS'!$V$20,INT((ROW()-14)/2),0)))</f>
        <v/>
      </c>
      <c r="L444" s="136" t="str">
        <f ca="1">IF(MOD(ROW()-13,2)=0,IF(ISBLANK(OFFSET(#REF!,INT((ROW()-13)/2),0)),"",OFFSET(#REF!,INT((ROW()-13)/2),0)),IF(ISBLANK(OFFSET('9. METAS'!$W$20,INT((ROW()-14)/2),0)),"",OFFSET('9. METAS'!$W$20,INT((ROW()-14)/2),0)))</f>
        <v/>
      </c>
      <c r="M444" s="137" t="str">
        <f ca="1">IF(MOD(ROW()-13,2)=0,IF(ISBLANK(OFFSET(#REF!,INT((ROW()-13)/2),0)),"",OFFSET(#REF!,INT((ROW()-13)/2),0)),IF(ISBLANK(OFFSET('9. METAS'!$X$20,INT((ROW()-14)/2),0)),"",OFFSET('9. METAS'!$X$20,INT((ROW()-14)/2),0)))</f>
        <v/>
      </c>
      <c r="N444" s="537"/>
      <c r="O444" s="508"/>
      <c r="P444" s="539"/>
    </row>
    <row r="445" spans="3:16">
      <c r="C445" s="486" t="str">
        <f ca="1">IF(ISBLANK(OFFSET('5. Pp (3 años)'!$C$46,INT((ROW()-13)/2),0)),"",OFFSET('5. Pp (3 años)'!$C$46,INT((ROW()-13)/2),0))</f>
        <v/>
      </c>
      <c r="D445" s="488" t="str">
        <f ca="1">IF(ISBLANK(OFFSET('5. Pp (3 años)'!$D$46,INT((ROW()-13)/2),0)),"",OFFSET('5. Pp (3 años)'!$D$46,INT((ROW()-13)/2),0))</f>
        <v/>
      </c>
      <c r="E445" s="488" t="str">
        <f ca="1">IF(ISBLANK(OFFSET('5. Pp (3 años)'!$E$46,INT((ROW()-13)/2),0)),"",OFFSET('5. Pp (3 años)'!$E$46,INT((ROW()-13)/2),0))</f>
        <v/>
      </c>
      <c r="F445" s="490" t="str">
        <f ca="1">IF(ISBLANK(OFFSET('5. Pp (3 años)'!$K$46,INT((ROW()-13)/2),0)),"",OFFSET('5. Pp (3 años)'!$K$46,INT((ROW()-13)/2),0))</f>
        <v/>
      </c>
      <c r="G445" s="492" t="str">
        <f ca="1">IF(ISBLANK(OFFSET('5. Pp (3 años)'!$H$46,INT((ROW()-13)/2),0)),"",OFFSET('5. Pp (3 años)'!$H$46,INT((ROW()-13)/2),0))</f>
        <v/>
      </c>
      <c r="H445" s="535" t="str">
        <f ca="1">IF(ISBLANK(OFFSET('9. METAS'!$L$20,INT((ROW()-13)/2),0)),"",OFFSET('9. METAS'!$L$20,INT((ROW()-13)/2),0))</f>
        <v/>
      </c>
      <c r="I445" s="479"/>
      <c r="J445" s="135" t="e">
        <f ca="1">IF(MOD(ROW()-13,2)=0,IF(ISBLANK(OFFSET(#REF!,INT((ROW()-13)/2),0)),"",OFFSET(#REF!,INT((ROW()-13)/2),0)),IF(ISBLANK(OFFSET('9. METAS'!$U$20,INT((ROW()-14)/2),0)),"",OFFSET('9. METAS'!$U$20,INT((ROW()-14)/2),0)))</f>
        <v>#REF!</v>
      </c>
      <c r="K445" s="136" t="e">
        <f ca="1">IF(MOD(ROW()-13,2)=0,IF(ISBLANK(OFFSET(#REF!,INT((ROW()-13)/2),0)),"",OFFSET(#REF!,INT((ROW()-13)/2),0)),IF(ISBLANK(OFFSET('9. METAS'!$V$20,INT((ROW()-14)/2),0)),"",OFFSET('9. METAS'!$V$20,INT((ROW()-14)/2),0)))</f>
        <v>#REF!</v>
      </c>
      <c r="L445" s="136" t="e">
        <f ca="1">IF(MOD(ROW()-13,2)=0,IF(ISBLANK(OFFSET(#REF!,INT((ROW()-13)/2),0)),"",OFFSET(#REF!,INT((ROW()-13)/2),0)),IF(ISBLANK(OFFSET('9. METAS'!$W$20,INT((ROW()-14)/2),0)),"",OFFSET('9. METAS'!$W$20,INT((ROW()-14)/2),0)))</f>
        <v>#REF!</v>
      </c>
      <c r="M445" s="137" t="e">
        <f ca="1">IF(MOD(ROW()-13,2)=0,IF(ISBLANK(OFFSET(#REF!,INT((ROW()-13)/2),0)),"",OFFSET(#REF!,INT((ROW()-13)/2),0)),IF(ISBLANK(OFFSET('9. METAS'!$X$20,INT((ROW()-14)/2),0)),"",OFFSET('9. METAS'!$X$20,INT((ROW()-14)/2),0)))</f>
        <v>#REF!</v>
      </c>
      <c r="N445" s="536" t="str">
        <f t="shared" ref="N445" ca="1" si="428">IFERROR(J445/J446,"ND")</f>
        <v>ND</v>
      </c>
      <c r="O445" s="507" t="str">
        <f t="shared" ref="O445" ca="1" si="429">IFERROR(((J445+K445+L445)/H445),"ND")</f>
        <v>ND</v>
      </c>
      <c r="P445" s="538"/>
    </row>
    <row r="446" spans="3:16">
      <c r="C446" s="498"/>
      <c r="D446" s="488"/>
      <c r="E446" s="488"/>
      <c r="F446" s="490"/>
      <c r="G446" s="492"/>
      <c r="H446" s="535"/>
      <c r="I446" s="480"/>
      <c r="J446" s="135" t="str">
        <f ca="1">IF(MOD(ROW()-13,2)=0,IF(ISBLANK(OFFSET(#REF!,INT((ROW()-13)/2),0)),"",OFFSET(#REF!,INT((ROW()-13)/2),0)),IF(ISBLANK(OFFSET('9. METAS'!$U$20,INT((ROW()-14)/2),0)),"",OFFSET('9. METAS'!$U$20,INT((ROW()-14)/2),0)))</f>
        <v/>
      </c>
      <c r="K446" s="136" t="str">
        <f ca="1">IF(MOD(ROW()-13,2)=0,IF(ISBLANK(OFFSET(#REF!,INT((ROW()-13)/2),0)),"",OFFSET(#REF!,INT((ROW()-13)/2),0)),IF(ISBLANK(OFFSET('9. METAS'!$V$20,INT((ROW()-14)/2),0)),"",OFFSET('9. METAS'!$V$20,INT((ROW()-14)/2),0)))</f>
        <v/>
      </c>
      <c r="L446" s="136" t="str">
        <f ca="1">IF(MOD(ROW()-13,2)=0,IF(ISBLANK(OFFSET(#REF!,INT((ROW()-13)/2),0)),"",OFFSET(#REF!,INT((ROW()-13)/2),0)),IF(ISBLANK(OFFSET('9. METAS'!$W$20,INT((ROW()-14)/2),0)),"",OFFSET('9. METAS'!$W$20,INT((ROW()-14)/2),0)))</f>
        <v/>
      </c>
      <c r="M446" s="137" t="str">
        <f ca="1">IF(MOD(ROW()-13,2)=0,IF(ISBLANK(OFFSET(#REF!,INT((ROW()-13)/2),0)),"",OFFSET(#REF!,INT((ROW()-13)/2),0)),IF(ISBLANK(OFFSET('9. METAS'!$X$20,INT((ROW()-14)/2),0)),"",OFFSET('9. METAS'!$X$20,INT((ROW()-14)/2),0)))</f>
        <v/>
      </c>
      <c r="N446" s="537"/>
      <c r="O446" s="508"/>
      <c r="P446" s="539"/>
    </row>
    <row r="447" spans="3:16">
      <c r="C447" s="486" t="str">
        <f ca="1">IF(ISBLANK(OFFSET('5. Pp (3 años)'!$C$46,INT((ROW()-13)/2),0)),"",OFFSET('5. Pp (3 años)'!$C$46,INT((ROW()-13)/2),0))</f>
        <v/>
      </c>
      <c r="D447" s="488" t="str">
        <f ca="1">IF(ISBLANK(OFFSET('5. Pp (3 años)'!$D$46,INT((ROW()-13)/2),0)),"",OFFSET('5. Pp (3 años)'!$D$46,INT((ROW()-13)/2),0))</f>
        <v/>
      </c>
      <c r="E447" s="488" t="str">
        <f ca="1">IF(ISBLANK(OFFSET('5. Pp (3 años)'!$E$46,INT((ROW()-13)/2),0)),"",OFFSET('5. Pp (3 años)'!$E$46,INT((ROW()-13)/2),0))</f>
        <v/>
      </c>
      <c r="F447" s="490" t="str">
        <f ca="1">IF(ISBLANK(OFFSET('5. Pp (3 años)'!$K$46,INT((ROW()-13)/2),0)),"",OFFSET('5. Pp (3 años)'!$K$46,INT((ROW()-13)/2),0))</f>
        <v/>
      </c>
      <c r="G447" s="492" t="str">
        <f ca="1">IF(ISBLANK(OFFSET('5. Pp (3 años)'!$H$46,INT((ROW()-13)/2),0)),"",OFFSET('5. Pp (3 años)'!$H$46,INT((ROW()-13)/2),0))</f>
        <v/>
      </c>
      <c r="H447" s="535" t="str">
        <f ca="1">IF(ISBLANK(OFFSET('9. METAS'!$L$20,INT((ROW()-13)/2),0)),"",OFFSET('9. METAS'!$L$20,INT((ROW()-13)/2),0))</f>
        <v/>
      </c>
      <c r="I447" s="479"/>
      <c r="J447" s="135" t="e">
        <f ca="1">IF(MOD(ROW()-13,2)=0,IF(ISBLANK(OFFSET(#REF!,INT((ROW()-13)/2),0)),"",OFFSET(#REF!,INT((ROW()-13)/2),0)),IF(ISBLANK(OFFSET('9. METAS'!$U$20,INT((ROW()-14)/2),0)),"",OFFSET('9. METAS'!$U$20,INT((ROW()-14)/2),0)))</f>
        <v>#REF!</v>
      </c>
      <c r="K447" s="136" t="e">
        <f ca="1">IF(MOD(ROW()-13,2)=0,IF(ISBLANK(OFFSET(#REF!,INT((ROW()-13)/2),0)),"",OFFSET(#REF!,INT((ROW()-13)/2),0)),IF(ISBLANK(OFFSET('9. METAS'!$V$20,INT((ROW()-14)/2),0)),"",OFFSET('9. METAS'!$V$20,INT((ROW()-14)/2),0)))</f>
        <v>#REF!</v>
      </c>
      <c r="L447" s="136" t="e">
        <f ca="1">IF(MOD(ROW()-13,2)=0,IF(ISBLANK(OFFSET(#REF!,INT((ROW()-13)/2),0)),"",OFFSET(#REF!,INT((ROW()-13)/2),0)),IF(ISBLANK(OFFSET('9. METAS'!$W$20,INT((ROW()-14)/2),0)),"",OFFSET('9. METAS'!$W$20,INT((ROW()-14)/2),0)))</f>
        <v>#REF!</v>
      </c>
      <c r="M447" s="137" t="e">
        <f ca="1">IF(MOD(ROW()-13,2)=0,IF(ISBLANK(OFFSET(#REF!,INT((ROW()-13)/2),0)),"",OFFSET(#REF!,INT((ROW()-13)/2),0)),IF(ISBLANK(OFFSET('9. METAS'!$X$20,INT((ROW()-14)/2),0)),"",OFFSET('9. METAS'!$X$20,INT((ROW()-14)/2),0)))</f>
        <v>#REF!</v>
      </c>
      <c r="N447" s="536" t="str">
        <f t="shared" ref="N447" ca="1" si="430">IFERROR(J447/J448,"ND")</f>
        <v>ND</v>
      </c>
      <c r="O447" s="507" t="str">
        <f t="shared" ref="O447" ca="1" si="431">IFERROR(((J447+K447+L447)/H447),"ND")</f>
        <v>ND</v>
      </c>
      <c r="P447" s="538"/>
    </row>
    <row r="448" spans="3:16">
      <c r="C448" s="498"/>
      <c r="D448" s="488"/>
      <c r="E448" s="488"/>
      <c r="F448" s="490"/>
      <c r="G448" s="492"/>
      <c r="H448" s="535"/>
      <c r="I448" s="480"/>
      <c r="J448" s="135" t="str">
        <f ca="1">IF(MOD(ROW()-13,2)=0,IF(ISBLANK(OFFSET(#REF!,INT((ROW()-13)/2),0)),"",OFFSET(#REF!,INT((ROW()-13)/2),0)),IF(ISBLANK(OFFSET('9. METAS'!$U$20,INT((ROW()-14)/2),0)),"",OFFSET('9. METAS'!$U$20,INT((ROW()-14)/2),0)))</f>
        <v/>
      </c>
      <c r="K448" s="136" t="str">
        <f ca="1">IF(MOD(ROW()-13,2)=0,IF(ISBLANK(OFFSET(#REF!,INT((ROW()-13)/2),0)),"",OFFSET(#REF!,INT((ROW()-13)/2),0)),IF(ISBLANK(OFFSET('9. METAS'!$V$20,INT((ROW()-14)/2),0)),"",OFFSET('9. METAS'!$V$20,INT((ROW()-14)/2),0)))</f>
        <v/>
      </c>
      <c r="L448" s="136" t="str">
        <f ca="1">IF(MOD(ROW()-13,2)=0,IF(ISBLANK(OFFSET(#REF!,INT((ROW()-13)/2),0)),"",OFFSET(#REF!,INT((ROW()-13)/2),0)),IF(ISBLANK(OFFSET('9. METAS'!$W$20,INT((ROW()-14)/2),0)),"",OFFSET('9. METAS'!$W$20,INT((ROW()-14)/2),0)))</f>
        <v/>
      </c>
      <c r="M448" s="137" t="str">
        <f ca="1">IF(MOD(ROW()-13,2)=0,IF(ISBLANK(OFFSET(#REF!,INT((ROW()-13)/2),0)),"",OFFSET(#REF!,INT((ROW()-13)/2),0)),IF(ISBLANK(OFFSET('9. METAS'!$X$20,INT((ROW()-14)/2),0)),"",OFFSET('9. METAS'!$X$20,INT((ROW()-14)/2),0)))</f>
        <v/>
      </c>
      <c r="N448" s="537"/>
      <c r="O448" s="508"/>
      <c r="P448" s="539"/>
    </row>
    <row r="449" spans="3:16">
      <c r="C449" s="486" t="str">
        <f ca="1">IF(ISBLANK(OFFSET('5. Pp (3 años)'!$C$46,INT((ROW()-13)/2),0)),"",OFFSET('5. Pp (3 años)'!$C$46,INT((ROW()-13)/2),0))</f>
        <v/>
      </c>
      <c r="D449" s="488" t="str">
        <f ca="1">IF(ISBLANK(OFFSET('5. Pp (3 años)'!$D$46,INT((ROW()-13)/2),0)),"",OFFSET('5. Pp (3 años)'!$D$46,INT((ROW()-13)/2),0))</f>
        <v/>
      </c>
      <c r="E449" s="488" t="str">
        <f ca="1">IF(ISBLANK(OFFSET('5. Pp (3 años)'!$E$46,INT((ROW()-13)/2),0)),"",OFFSET('5. Pp (3 años)'!$E$46,INT((ROW()-13)/2),0))</f>
        <v/>
      </c>
      <c r="F449" s="490" t="str">
        <f ca="1">IF(ISBLANK(OFFSET('5. Pp (3 años)'!$K$46,INT((ROW()-13)/2),0)),"",OFFSET('5. Pp (3 años)'!$K$46,INT((ROW()-13)/2),0))</f>
        <v/>
      </c>
      <c r="G449" s="492" t="str">
        <f ca="1">IF(ISBLANK(OFFSET('5. Pp (3 años)'!$H$46,INT((ROW()-13)/2),0)),"",OFFSET('5. Pp (3 años)'!$H$46,INT((ROW()-13)/2),0))</f>
        <v/>
      </c>
      <c r="H449" s="535" t="str">
        <f ca="1">IF(ISBLANK(OFFSET('9. METAS'!$L$20,INT((ROW()-13)/2),0)),"",OFFSET('9. METAS'!$L$20,INT((ROW()-13)/2),0))</f>
        <v/>
      </c>
      <c r="I449" s="479"/>
      <c r="J449" s="135" t="e">
        <f ca="1">IF(MOD(ROW()-13,2)=0,IF(ISBLANK(OFFSET(#REF!,INT((ROW()-13)/2),0)),"",OFFSET(#REF!,INT((ROW()-13)/2),0)),IF(ISBLANK(OFFSET('9. METAS'!$U$20,INT((ROW()-14)/2),0)),"",OFFSET('9. METAS'!$U$20,INT((ROW()-14)/2),0)))</f>
        <v>#REF!</v>
      </c>
      <c r="K449" s="136" t="e">
        <f ca="1">IF(MOD(ROW()-13,2)=0,IF(ISBLANK(OFFSET(#REF!,INT((ROW()-13)/2),0)),"",OFFSET(#REF!,INT((ROW()-13)/2),0)),IF(ISBLANK(OFFSET('9. METAS'!$V$20,INT((ROW()-14)/2),0)),"",OFFSET('9. METAS'!$V$20,INT((ROW()-14)/2),0)))</f>
        <v>#REF!</v>
      </c>
      <c r="L449" s="136" t="e">
        <f ca="1">IF(MOD(ROW()-13,2)=0,IF(ISBLANK(OFFSET(#REF!,INT((ROW()-13)/2),0)),"",OFFSET(#REF!,INT((ROW()-13)/2),0)),IF(ISBLANK(OFFSET('9. METAS'!$W$20,INT((ROW()-14)/2),0)),"",OFFSET('9. METAS'!$W$20,INT((ROW()-14)/2),0)))</f>
        <v>#REF!</v>
      </c>
      <c r="M449" s="137" t="e">
        <f ca="1">IF(MOD(ROW()-13,2)=0,IF(ISBLANK(OFFSET(#REF!,INT((ROW()-13)/2),0)),"",OFFSET(#REF!,INT((ROW()-13)/2),0)),IF(ISBLANK(OFFSET('9. METAS'!$X$20,INT((ROW()-14)/2),0)),"",OFFSET('9. METAS'!$X$20,INT((ROW()-14)/2),0)))</f>
        <v>#REF!</v>
      </c>
      <c r="N449" s="536" t="str">
        <f t="shared" ref="N449" ca="1" si="432">IFERROR(J449/J450,"ND")</f>
        <v>ND</v>
      </c>
      <c r="O449" s="507" t="str">
        <f t="shared" ref="O449" ca="1" si="433">IFERROR(((J449+K449+L449)/H449),"ND")</f>
        <v>ND</v>
      </c>
      <c r="P449" s="538"/>
    </row>
    <row r="450" spans="3:16">
      <c r="C450" s="498"/>
      <c r="D450" s="488"/>
      <c r="E450" s="488"/>
      <c r="F450" s="490"/>
      <c r="G450" s="492"/>
      <c r="H450" s="535"/>
      <c r="I450" s="480"/>
      <c r="J450" s="135" t="str">
        <f ca="1">IF(MOD(ROW()-13,2)=0,IF(ISBLANK(OFFSET(#REF!,INT((ROW()-13)/2),0)),"",OFFSET(#REF!,INT((ROW()-13)/2),0)),IF(ISBLANK(OFFSET('9. METAS'!$U$20,INT((ROW()-14)/2),0)),"",OFFSET('9. METAS'!$U$20,INT((ROW()-14)/2),0)))</f>
        <v/>
      </c>
      <c r="K450" s="136" t="str">
        <f ca="1">IF(MOD(ROW()-13,2)=0,IF(ISBLANK(OFFSET(#REF!,INT((ROW()-13)/2),0)),"",OFFSET(#REF!,INT((ROW()-13)/2),0)),IF(ISBLANK(OFFSET('9. METAS'!$V$20,INT((ROW()-14)/2),0)),"",OFFSET('9. METAS'!$V$20,INT((ROW()-14)/2),0)))</f>
        <v/>
      </c>
      <c r="L450" s="136" t="str">
        <f ca="1">IF(MOD(ROW()-13,2)=0,IF(ISBLANK(OFFSET(#REF!,INT((ROW()-13)/2),0)),"",OFFSET(#REF!,INT((ROW()-13)/2),0)),IF(ISBLANK(OFFSET('9. METAS'!$W$20,INT((ROW()-14)/2),0)),"",OFFSET('9. METAS'!$W$20,INT((ROW()-14)/2),0)))</f>
        <v/>
      </c>
      <c r="M450" s="137" t="str">
        <f ca="1">IF(MOD(ROW()-13,2)=0,IF(ISBLANK(OFFSET(#REF!,INT((ROW()-13)/2),0)),"",OFFSET(#REF!,INT((ROW()-13)/2),0)),IF(ISBLANK(OFFSET('9. METAS'!$X$20,INT((ROW()-14)/2),0)),"",OFFSET('9. METAS'!$X$20,INT((ROW()-14)/2),0)))</f>
        <v/>
      </c>
      <c r="N450" s="537"/>
      <c r="O450" s="508"/>
      <c r="P450" s="539"/>
    </row>
    <row r="451" spans="3:16">
      <c r="C451" s="486" t="str">
        <f ca="1">IF(ISBLANK(OFFSET('5. Pp (3 años)'!$C$46,INT((ROW()-13)/2),0)),"",OFFSET('5. Pp (3 años)'!$C$46,INT((ROW()-13)/2),0))</f>
        <v/>
      </c>
      <c r="D451" s="488" t="str">
        <f ca="1">IF(ISBLANK(OFFSET('5. Pp (3 años)'!$D$46,INT((ROW()-13)/2),0)),"",OFFSET('5. Pp (3 años)'!$D$46,INT((ROW()-13)/2),0))</f>
        <v/>
      </c>
      <c r="E451" s="488" t="str">
        <f ca="1">IF(ISBLANK(OFFSET('5. Pp (3 años)'!$E$46,INT((ROW()-13)/2),0)),"",OFFSET('5. Pp (3 años)'!$E$46,INT((ROW()-13)/2),0))</f>
        <v/>
      </c>
      <c r="F451" s="490" t="str">
        <f ca="1">IF(ISBLANK(OFFSET('5. Pp (3 años)'!$K$46,INT((ROW()-13)/2),0)),"",OFFSET('5. Pp (3 años)'!$K$46,INT((ROW()-13)/2),0))</f>
        <v/>
      </c>
      <c r="G451" s="492" t="str">
        <f ca="1">IF(ISBLANK(OFFSET('5. Pp (3 años)'!$H$46,INT((ROW()-13)/2),0)),"",OFFSET('5. Pp (3 años)'!$H$46,INT((ROW()-13)/2),0))</f>
        <v/>
      </c>
      <c r="H451" s="535" t="str">
        <f ca="1">IF(ISBLANK(OFFSET('9. METAS'!$L$20,INT((ROW()-13)/2),0)),"",OFFSET('9. METAS'!$L$20,INT((ROW()-13)/2),0))</f>
        <v/>
      </c>
      <c r="I451" s="479"/>
      <c r="J451" s="135" t="e">
        <f ca="1">IF(MOD(ROW()-13,2)=0,IF(ISBLANK(OFFSET(#REF!,INT((ROW()-13)/2),0)),"",OFFSET(#REF!,INT((ROW()-13)/2),0)),IF(ISBLANK(OFFSET('9. METAS'!$U$20,INT((ROW()-14)/2),0)),"",OFFSET('9. METAS'!$U$20,INT((ROW()-14)/2),0)))</f>
        <v>#REF!</v>
      </c>
      <c r="K451" s="136" t="e">
        <f ca="1">IF(MOD(ROW()-13,2)=0,IF(ISBLANK(OFFSET(#REF!,INT((ROW()-13)/2),0)),"",OFFSET(#REF!,INT((ROW()-13)/2),0)),IF(ISBLANK(OFFSET('9. METAS'!$V$20,INT((ROW()-14)/2),0)),"",OFFSET('9. METAS'!$V$20,INT((ROW()-14)/2),0)))</f>
        <v>#REF!</v>
      </c>
      <c r="L451" s="136" t="e">
        <f ca="1">IF(MOD(ROW()-13,2)=0,IF(ISBLANK(OFFSET(#REF!,INT((ROW()-13)/2),0)),"",OFFSET(#REF!,INT((ROW()-13)/2),0)),IF(ISBLANK(OFFSET('9. METAS'!$W$20,INT((ROW()-14)/2),0)),"",OFFSET('9. METAS'!$W$20,INT((ROW()-14)/2),0)))</f>
        <v>#REF!</v>
      </c>
      <c r="M451" s="137" t="e">
        <f ca="1">IF(MOD(ROW()-13,2)=0,IF(ISBLANK(OFFSET(#REF!,INT((ROW()-13)/2),0)),"",OFFSET(#REF!,INT((ROW()-13)/2),0)),IF(ISBLANK(OFFSET('9. METAS'!$X$20,INT((ROW()-14)/2),0)),"",OFFSET('9. METAS'!$X$20,INT((ROW()-14)/2),0)))</f>
        <v>#REF!</v>
      </c>
      <c r="N451" s="536" t="str">
        <f t="shared" ref="N451" ca="1" si="434">IFERROR(J451/J452,"ND")</f>
        <v>ND</v>
      </c>
      <c r="O451" s="507" t="str">
        <f t="shared" ref="O451" ca="1" si="435">IFERROR(((J451+K451+L451)/H451),"ND")</f>
        <v>ND</v>
      </c>
      <c r="P451" s="538"/>
    </row>
    <row r="452" spans="3:16">
      <c r="C452" s="498"/>
      <c r="D452" s="488"/>
      <c r="E452" s="488"/>
      <c r="F452" s="490"/>
      <c r="G452" s="492"/>
      <c r="H452" s="535"/>
      <c r="I452" s="480"/>
      <c r="J452" s="135" t="str">
        <f ca="1">IF(MOD(ROW()-13,2)=0,IF(ISBLANK(OFFSET(#REF!,INT((ROW()-13)/2),0)),"",OFFSET(#REF!,INT((ROW()-13)/2),0)),IF(ISBLANK(OFFSET('9. METAS'!$U$20,INT((ROW()-14)/2),0)),"",OFFSET('9. METAS'!$U$20,INT((ROW()-14)/2),0)))</f>
        <v/>
      </c>
      <c r="K452" s="136" t="str">
        <f ca="1">IF(MOD(ROW()-13,2)=0,IF(ISBLANK(OFFSET(#REF!,INT((ROW()-13)/2),0)),"",OFFSET(#REF!,INT((ROW()-13)/2),0)),IF(ISBLANK(OFFSET('9. METAS'!$V$20,INT((ROW()-14)/2),0)),"",OFFSET('9. METAS'!$V$20,INT((ROW()-14)/2),0)))</f>
        <v/>
      </c>
      <c r="L452" s="136" t="str">
        <f ca="1">IF(MOD(ROW()-13,2)=0,IF(ISBLANK(OFFSET(#REF!,INT((ROW()-13)/2),0)),"",OFFSET(#REF!,INT((ROW()-13)/2),0)),IF(ISBLANK(OFFSET('9. METAS'!$W$20,INT((ROW()-14)/2),0)),"",OFFSET('9. METAS'!$W$20,INT((ROW()-14)/2),0)))</f>
        <v/>
      </c>
      <c r="M452" s="137" t="str">
        <f ca="1">IF(MOD(ROW()-13,2)=0,IF(ISBLANK(OFFSET(#REF!,INT((ROW()-13)/2),0)),"",OFFSET(#REF!,INT((ROW()-13)/2),0)),IF(ISBLANK(OFFSET('9. METAS'!$X$20,INT((ROW()-14)/2),0)),"",OFFSET('9. METAS'!$X$20,INT((ROW()-14)/2),0)))</f>
        <v/>
      </c>
      <c r="N452" s="537"/>
      <c r="O452" s="508"/>
      <c r="P452" s="539"/>
    </row>
    <row r="453" spans="3:16">
      <c r="C453" s="486" t="str">
        <f ca="1">IF(ISBLANK(OFFSET('5. Pp (3 años)'!$C$46,INT((ROW()-13)/2),0)),"",OFFSET('5. Pp (3 años)'!$C$46,INT((ROW()-13)/2),0))</f>
        <v/>
      </c>
      <c r="D453" s="488" t="str">
        <f ca="1">IF(ISBLANK(OFFSET('5. Pp (3 años)'!$D$46,INT((ROW()-13)/2),0)),"",OFFSET('5. Pp (3 años)'!$D$46,INT((ROW()-13)/2),0))</f>
        <v/>
      </c>
      <c r="E453" s="488" t="str">
        <f ca="1">IF(ISBLANK(OFFSET('5. Pp (3 años)'!$E$46,INT((ROW()-13)/2),0)),"",OFFSET('5. Pp (3 años)'!$E$46,INT((ROW()-13)/2),0))</f>
        <v/>
      </c>
      <c r="F453" s="490" t="str">
        <f ca="1">IF(ISBLANK(OFFSET('5. Pp (3 años)'!$K$46,INT((ROW()-13)/2),0)),"",OFFSET('5. Pp (3 años)'!$K$46,INT((ROW()-13)/2),0))</f>
        <v/>
      </c>
      <c r="G453" s="492" t="str">
        <f ca="1">IF(ISBLANK(OFFSET('5. Pp (3 años)'!$H$46,INT((ROW()-13)/2),0)),"",OFFSET('5. Pp (3 años)'!$H$46,INT((ROW()-13)/2),0))</f>
        <v/>
      </c>
      <c r="H453" s="535" t="str">
        <f ca="1">IF(ISBLANK(OFFSET('9. METAS'!$L$20,INT((ROW()-13)/2),0)),"",OFFSET('9. METAS'!$L$20,INT((ROW()-13)/2),0))</f>
        <v/>
      </c>
      <c r="I453" s="479"/>
      <c r="J453" s="135" t="e">
        <f ca="1">IF(MOD(ROW()-13,2)=0,IF(ISBLANK(OFFSET(#REF!,INT((ROW()-13)/2),0)),"",OFFSET(#REF!,INT((ROW()-13)/2),0)),IF(ISBLANK(OFFSET('9. METAS'!$U$20,INT((ROW()-14)/2),0)),"",OFFSET('9. METAS'!$U$20,INT((ROW()-14)/2),0)))</f>
        <v>#REF!</v>
      </c>
      <c r="K453" s="136" t="e">
        <f ca="1">IF(MOD(ROW()-13,2)=0,IF(ISBLANK(OFFSET(#REF!,INT((ROW()-13)/2),0)),"",OFFSET(#REF!,INT((ROW()-13)/2),0)),IF(ISBLANK(OFFSET('9. METAS'!$V$20,INT((ROW()-14)/2),0)),"",OFFSET('9. METAS'!$V$20,INT((ROW()-14)/2),0)))</f>
        <v>#REF!</v>
      </c>
      <c r="L453" s="136" t="e">
        <f ca="1">IF(MOD(ROW()-13,2)=0,IF(ISBLANK(OFFSET(#REF!,INT((ROW()-13)/2),0)),"",OFFSET(#REF!,INT((ROW()-13)/2),0)),IF(ISBLANK(OFFSET('9. METAS'!$W$20,INT((ROW()-14)/2),0)),"",OFFSET('9. METAS'!$W$20,INT((ROW()-14)/2),0)))</f>
        <v>#REF!</v>
      </c>
      <c r="M453" s="137" t="e">
        <f ca="1">IF(MOD(ROW()-13,2)=0,IF(ISBLANK(OFFSET(#REF!,INT((ROW()-13)/2),0)),"",OFFSET(#REF!,INT((ROW()-13)/2),0)),IF(ISBLANK(OFFSET('9. METAS'!$X$20,INT((ROW()-14)/2),0)),"",OFFSET('9. METAS'!$X$20,INT((ROW()-14)/2),0)))</f>
        <v>#REF!</v>
      </c>
      <c r="N453" s="536" t="str">
        <f t="shared" ref="N453" ca="1" si="436">IFERROR(J453/J454,"ND")</f>
        <v>ND</v>
      </c>
      <c r="O453" s="507" t="str">
        <f t="shared" ref="O453" ca="1" si="437">IFERROR(((J453+K453+L453)/H453),"ND")</f>
        <v>ND</v>
      </c>
      <c r="P453" s="538"/>
    </row>
    <row r="454" spans="3:16">
      <c r="C454" s="498"/>
      <c r="D454" s="488"/>
      <c r="E454" s="488"/>
      <c r="F454" s="490"/>
      <c r="G454" s="492"/>
      <c r="H454" s="535"/>
      <c r="I454" s="480"/>
      <c r="J454" s="135" t="str">
        <f ca="1">IF(MOD(ROW()-13,2)=0,IF(ISBLANK(OFFSET(#REF!,INT((ROW()-13)/2),0)),"",OFFSET(#REF!,INT((ROW()-13)/2),0)),IF(ISBLANK(OFFSET('9. METAS'!$U$20,INT((ROW()-14)/2),0)),"",OFFSET('9. METAS'!$U$20,INT((ROW()-14)/2),0)))</f>
        <v/>
      </c>
      <c r="K454" s="136" t="str">
        <f ca="1">IF(MOD(ROW()-13,2)=0,IF(ISBLANK(OFFSET(#REF!,INT((ROW()-13)/2),0)),"",OFFSET(#REF!,INT((ROW()-13)/2),0)),IF(ISBLANK(OFFSET('9. METAS'!$V$20,INT((ROW()-14)/2),0)),"",OFFSET('9. METAS'!$V$20,INT((ROW()-14)/2),0)))</f>
        <v/>
      </c>
      <c r="L454" s="136" t="str">
        <f ca="1">IF(MOD(ROW()-13,2)=0,IF(ISBLANK(OFFSET(#REF!,INT((ROW()-13)/2),0)),"",OFFSET(#REF!,INT((ROW()-13)/2),0)),IF(ISBLANK(OFFSET('9. METAS'!$W$20,INT((ROW()-14)/2),0)),"",OFFSET('9. METAS'!$W$20,INT((ROW()-14)/2),0)))</f>
        <v/>
      </c>
      <c r="M454" s="137" t="str">
        <f ca="1">IF(MOD(ROW()-13,2)=0,IF(ISBLANK(OFFSET(#REF!,INT((ROW()-13)/2),0)),"",OFFSET(#REF!,INT((ROW()-13)/2),0)),IF(ISBLANK(OFFSET('9. METAS'!$X$20,INT((ROW()-14)/2),0)),"",OFFSET('9. METAS'!$X$20,INT((ROW()-14)/2),0)))</f>
        <v/>
      </c>
      <c r="N454" s="537"/>
      <c r="O454" s="508"/>
      <c r="P454" s="539"/>
    </row>
    <row r="455" spans="3:16">
      <c r="C455" s="486" t="str">
        <f ca="1">IF(ISBLANK(OFFSET('5. Pp (3 años)'!$C$46,INT((ROW()-13)/2),0)),"",OFFSET('5. Pp (3 años)'!$C$46,INT((ROW()-13)/2),0))</f>
        <v/>
      </c>
      <c r="D455" s="488" t="str">
        <f ca="1">IF(ISBLANK(OFFSET('5. Pp (3 años)'!$D$46,INT((ROW()-13)/2),0)),"",OFFSET('5. Pp (3 años)'!$D$46,INT((ROW()-13)/2),0))</f>
        <v/>
      </c>
      <c r="E455" s="488" t="str">
        <f ca="1">IF(ISBLANK(OFFSET('5. Pp (3 años)'!$E$46,INT((ROW()-13)/2),0)),"",OFFSET('5. Pp (3 años)'!$E$46,INT((ROW()-13)/2),0))</f>
        <v/>
      </c>
      <c r="F455" s="490" t="str">
        <f ca="1">IF(ISBLANK(OFFSET('5. Pp (3 años)'!$K$46,INT((ROW()-13)/2),0)),"",OFFSET('5. Pp (3 años)'!$K$46,INT((ROW()-13)/2),0))</f>
        <v/>
      </c>
      <c r="G455" s="492" t="str">
        <f ca="1">IF(ISBLANK(OFFSET('5. Pp (3 años)'!$H$46,INT((ROW()-13)/2),0)),"",OFFSET('5. Pp (3 años)'!$H$46,INT((ROW()-13)/2),0))</f>
        <v/>
      </c>
      <c r="H455" s="535" t="str">
        <f ca="1">IF(ISBLANK(OFFSET('9. METAS'!$L$20,INT((ROW()-13)/2),0)),"",OFFSET('9. METAS'!$L$20,INT((ROW()-13)/2),0))</f>
        <v/>
      </c>
      <c r="I455" s="479"/>
      <c r="J455" s="135" t="e">
        <f ca="1">IF(MOD(ROW()-13,2)=0,IF(ISBLANK(OFFSET(#REF!,INT((ROW()-13)/2),0)),"",OFFSET(#REF!,INT((ROW()-13)/2),0)),IF(ISBLANK(OFFSET('9. METAS'!$U$20,INT((ROW()-14)/2),0)),"",OFFSET('9. METAS'!$U$20,INT((ROW()-14)/2),0)))</f>
        <v>#REF!</v>
      </c>
      <c r="K455" s="136" t="e">
        <f ca="1">IF(MOD(ROW()-13,2)=0,IF(ISBLANK(OFFSET(#REF!,INT((ROW()-13)/2),0)),"",OFFSET(#REF!,INT((ROW()-13)/2),0)),IF(ISBLANK(OFFSET('9. METAS'!$V$20,INT((ROW()-14)/2),0)),"",OFFSET('9. METAS'!$V$20,INT((ROW()-14)/2),0)))</f>
        <v>#REF!</v>
      </c>
      <c r="L455" s="136" t="e">
        <f ca="1">IF(MOD(ROW()-13,2)=0,IF(ISBLANK(OFFSET(#REF!,INT((ROW()-13)/2),0)),"",OFFSET(#REF!,INT((ROW()-13)/2),0)),IF(ISBLANK(OFFSET('9. METAS'!$W$20,INT((ROW()-14)/2),0)),"",OFFSET('9. METAS'!$W$20,INT((ROW()-14)/2),0)))</f>
        <v>#REF!</v>
      </c>
      <c r="M455" s="137" t="e">
        <f ca="1">IF(MOD(ROW()-13,2)=0,IF(ISBLANK(OFFSET(#REF!,INT((ROW()-13)/2),0)),"",OFFSET(#REF!,INT((ROW()-13)/2),0)),IF(ISBLANK(OFFSET('9. METAS'!$X$20,INT((ROW()-14)/2),0)),"",OFFSET('9. METAS'!$X$20,INT((ROW()-14)/2),0)))</f>
        <v>#REF!</v>
      </c>
      <c r="N455" s="536" t="str">
        <f t="shared" ref="N455" ca="1" si="438">IFERROR(J455/J456,"ND")</f>
        <v>ND</v>
      </c>
      <c r="O455" s="507" t="str">
        <f t="shared" ref="O455" ca="1" si="439">IFERROR(((J455+K455+L455)/H455),"ND")</f>
        <v>ND</v>
      </c>
      <c r="P455" s="538"/>
    </row>
    <row r="456" spans="3:16">
      <c r="C456" s="498"/>
      <c r="D456" s="488"/>
      <c r="E456" s="488"/>
      <c r="F456" s="490"/>
      <c r="G456" s="492"/>
      <c r="H456" s="535"/>
      <c r="I456" s="480"/>
      <c r="J456" s="135" t="str">
        <f ca="1">IF(MOD(ROW()-13,2)=0,IF(ISBLANK(OFFSET(#REF!,INT((ROW()-13)/2),0)),"",OFFSET(#REF!,INT((ROW()-13)/2),0)),IF(ISBLANK(OFFSET('9. METAS'!$U$20,INT((ROW()-14)/2),0)),"",OFFSET('9. METAS'!$U$20,INT((ROW()-14)/2),0)))</f>
        <v/>
      </c>
      <c r="K456" s="136" t="str">
        <f ca="1">IF(MOD(ROW()-13,2)=0,IF(ISBLANK(OFFSET(#REF!,INT((ROW()-13)/2),0)),"",OFFSET(#REF!,INT((ROW()-13)/2),0)),IF(ISBLANK(OFFSET('9. METAS'!$V$20,INT((ROW()-14)/2),0)),"",OFFSET('9. METAS'!$V$20,INT((ROW()-14)/2),0)))</f>
        <v/>
      </c>
      <c r="L456" s="136" t="str">
        <f ca="1">IF(MOD(ROW()-13,2)=0,IF(ISBLANK(OFFSET(#REF!,INT((ROW()-13)/2),0)),"",OFFSET(#REF!,INT((ROW()-13)/2),0)),IF(ISBLANK(OFFSET('9. METAS'!$W$20,INT((ROW()-14)/2),0)),"",OFFSET('9. METAS'!$W$20,INT((ROW()-14)/2),0)))</f>
        <v/>
      </c>
      <c r="M456" s="137" t="str">
        <f ca="1">IF(MOD(ROW()-13,2)=0,IF(ISBLANK(OFFSET(#REF!,INT((ROW()-13)/2),0)),"",OFFSET(#REF!,INT((ROW()-13)/2),0)),IF(ISBLANK(OFFSET('9. METAS'!$X$20,INT((ROW()-14)/2),0)),"",OFFSET('9. METAS'!$X$20,INT((ROW()-14)/2),0)))</f>
        <v/>
      </c>
      <c r="N456" s="537"/>
      <c r="O456" s="508"/>
      <c r="P456" s="539"/>
    </row>
    <row r="457" spans="3:16">
      <c r="C457" s="486" t="str">
        <f ca="1">IF(ISBLANK(OFFSET('5. Pp (3 años)'!$C$46,INT((ROW()-13)/2),0)),"",OFFSET('5. Pp (3 años)'!$C$46,INT((ROW()-13)/2),0))</f>
        <v/>
      </c>
      <c r="D457" s="488" t="str">
        <f ca="1">IF(ISBLANK(OFFSET('5. Pp (3 años)'!$D$46,INT((ROW()-13)/2),0)),"",OFFSET('5. Pp (3 años)'!$D$46,INT((ROW()-13)/2),0))</f>
        <v/>
      </c>
      <c r="E457" s="488" t="str">
        <f ca="1">IF(ISBLANK(OFFSET('5. Pp (3 años)'!$E$46,INT((ROW()-13)/2),0)),"",OFFSET('5. Pp (3 años)'!$E$46,INT((ROW()-13)/2),0))</f>
        <v/>
      </c>
      <c r="F457" s="490" t="str">
        <f ca="1">IF(ISBLANK(OFFSET('5. Pp (3 años)'!$K$46,INT((ROW()-13)/2),0)),"",OFFSET('5. Pp (3 años)'!$K$46,INT((ROW()-13)/2),0))</f>
        <v/>
      </c>
      <c r="G457" s="492" t="str">
        <f ca="1">IF(ISBLANK(OFFSET('5. Pp (3 años)'!$H$46,INT((ROW()-13)/2),0)),"",OFFSET('5. Pp (3 años)'!$H$46,INT((ROW()-13)/2),0))</f>
        <v/>
      </c>
      <c r="H457" s="535" t="str">
        <f ca="1">IF(ISBLANK(OFFSET('9. METAS'!$L$20,INT((ROW()-13)/2),0)),"",OFFSET('9. METAS'!$L$20,INT((ROW()-13)/2),0))</f>
        <v/>
      </c>
      <c r="I457" s="479"/>
      <c r="J457" s="135" t="e">
        <f ca="1">IF(MOD(ROW()-13,2)=0,IF(ISBLANK(OFFSET(#REF!,INT((ROW()-13)/2),0)),"",OFFSET(#REF!,INT((ROW()-13)/2),0)),IF(ISBLANK(OFFSET('9. METAS'!$U$20,INT((ROW()-14)/2),0)),"",OFFSET('9. METAS'!$U$20,INT((ROW()-14)/2),0)))</f>
        <v>#REF!</v>
      </c>
      <c r="K457" s="136" t="e">
        <f ca="1">IF(MOD(ROW()-13,2)=0,IF(ISBLANK(OFFSET(#REF!,INT((ROW()-13)/2),0)),"",OFFSET(#REF!,INT((ROW()-13)/2),0)),IF(ISBLANK(OFFSET('9. METAS'!$V$20,INT((ROW()-14)/2),0)),"",OFFSET('9. METAS'!$V$20,INT((ROW()-14)/2),0)))</f>
        <v>#REF!</v>
      </c>
      <c r="L457" s="136" t="e">
        <f ca="1">IF(MOD(ROW()-13,2)=0,IF(ISBLANK(OFFSET(#REF!,INT((ROW()-13)/2),0)),"",OFFSET(#REF!,INT((ROW()-13)/2),0)),IF(ISBLANK(OFFSET('9. METAS'!$W$20,INT((ROW()-14)/2),0)),"",OFFSET('9. METAS'!$W$20,INT((ROW()-14)/2),0)))</f>
        <v>#REF!</v>
      </c>
      <c r="M457" s="137" t="e">
        <f ca="1">IF(MOD(ROW()-13,2)=0,IF(ISBLANK(OFFSET(#REF!,INT((ROW()-13)/2),0)),"",OFFSET(#REF!,INT((ROW()-13)/2),0)),IF(ISBLANK(OFFSET('9. METAS'!$X$20,INT((ROW()-14)/2),0)),"",OFFSET('9. METAS'!$X$20,INT((ROW()-14)/2),0)))</f>
        <v>#REF!</v>
      </c>
      <c r="N457" s="536" t="str">
        <f t="shared" ref="N457" ca="1" si="440">IFERROR(J457/J458,"ND")</f>
        <v>ND</v>
      </c>
      <c r="O457" s="507" t="str">
        <f t="shared" ref="O457" ca="1" si="441">IFERROR(((J457+K457+L457)/H457),"ND")</f>
        <v>ND</v>
      </c>
      <c r="P457" s="538"/>
    </row>
    <row r="458" spans="3:16">
      <c r="C458" s="498"/>
      <c r="D458" s="488"/>
      <c r="E458" s="488"/>
      <c r="F458" s="490"/>
      <c r="G458" s="492"/>
      <c r="H458" s="535"/>
      <c r="I458" s="480"/>
      <c r="J458" s="135" t="str">
        <f ca="1">IF(MOD(ROW()-13,2)=0,IF(ISBLANK(OFFSET(#REF!,INT((ROW()-13)/2),0)),"",OFFSET(#REF!,INT((ROW()-13)/2),0)),IF(ISBLANK(OFFSET('9. METAS'!$U$20,INT((ROW()-14)/2),0)),"",OFFSET('9. METAS'!$U$20,INT((ROW()-14)/2),0)))</f>
        <v/>
      </c>
      <c r="K458" s="136" t="str">
        <f ca="1">IF(MOD(ROW()-13,2)=0,IF(ISBLANK(OFFSET(#REF!,INT((ROW()-13)/2),0)),"",OFFSET(#REF!,INT((ROW()-13)/2),0)),IF(ISBLANK(OFFSET('9. METAS'!$V$20,INT((ROW()-14)/2),0)),"",OFFSET('9. METAS'!$V$20,INT((ROW()-14)/2),0)))</f>
        <v/>
      </c>
      <c r="L458" s="136" t="str">
        <f ca="1">IF(MOD(ROW()-13,2)=0,IF(ISBLANK(OFFSET(#REF!,INT((ROW()-13)/2),0)),"",OFFSET(#REF!,INT((ROW()-13)/2),0)),IF(ISBLANK(OFFSET('9. METAS'!$W$20,INT((ROW()-14)/2),0)),"",OFFSET('9. METAS'!$W$20,INT((ROW()-14)/2),0)))</f>
        <v/>
      </c>
      <c r="M458" s="137" t="str">
        <f ca="1">IF(MOD(ROW()-13,2)=0,IF(ISBLANK(OFFSET(#REF!,INT((ROW()-13)/2),0)),"",OFFSET(#REF!,INT((ROW()-13)/2),0)),IF(ISBLANK(OFFSET('9. METAS'!$X$20,INT((ROW()-14)/2),0)),"",OFFSET('9. METAS'!$X$20,INT((ROW()-14)/2),0)))</f>
        <v/>
      </c>
      <c r="N458" s="537"/>
      <c r="O458" s="508"/>
      <c r="P458" s="539"/>
    </row>
    <row r="459" spans="3:16">
      <c r="C459" s="486" t="str">
        <f ca="1">IF(ISBLANK(OFFSET('5. Pp (3 años)'!$C$46,INT((ROW()-13)/2),0)),"",OFFSET('5. Pp (3 años)'!$C$46,INT((ROW()-13)/2),0))</f>
        <v/>
      </c>
      <c r="D459" s="488" t="str">
        <f ca="1">IF(ISBLANK(OFFSET('5. Pp (3 años)'!$D$46,INT((ROW()-13)/2),0)),"",OFFSET('5. Pp (3 años)'!$D$46,INT((ROW()-13)/2),0))</f>
        <v/>
      </c>
      <c r="E459" s="488" t="str">
        <f ca="1">IF(ISBLANK(OFFSET('5. Pp (3 años)'!$E$46,INT((ROW()-13)/2),0)),"",OFFSET('5. Pp (3 años)'!$E$46,INT((ROW()-13)/2),0))</f>
        <v/>
      </c>
      <c r="F459" s="490" t="str">
        <f ca="1">IF(ISBLANK(OFFSET('5. Pp (3 años)'!$K$46,INT((ROW()-13)/2),0)),"",OFFSET('5. Pp (3 años)'!$K$46,INT((ROW()-13)/2),0))</f>
        <v/>
      </c>
      <c r="G459" s="492" t="str">
        <f ca="1">IF(ISBLANK(OFFSET('5. Pp (3 años)'!$H$46,INT((ROW()-13)/2),0)),"",OFFSET('5. Pp (3 años)'!$H$46,INT((ROW()-13)/2),0))</f>
        <v/>
      </c>
      <c r="H459" s="535" t="str">
        <f ca="1">IF(ISBLANK(OFFSET('9. METAS'!$L$20,INT((ROW()-13)/2),0)),"",OFFSET('9. METAS'!$L$20,INT((ROW()-13)/2),0))</f>
        <v/>
      </c>
      <c r="I459" s="479"/>
      <c r="J459" s="135" t="e">
        <f ca="1">IF(MOD(ROW()-13,2)=0,IF(ISBLANK(OFFSET(#REF!,INT((ROW()-13)/2),0)),"",OFFSET(#REF!,INT((ROW()-13)/2),0)),IF(ISBLANK(OFFSET('9. METAS'!$U$20,INT((ROW()-14)/2),0)),"",OFFSET('9. METAS'!$U$20,INT((ROW()-14)/2),0)))</f>
        <v>#REF!</v>
      </c>
      <c r="K459" s="136" t="e">
        <f ca="1">IF(MOD(ROW()-13,2)=0,IF(ISBLANK(OFFSET(#REF!,INT((ROW()-13)/2),0)),"",OFFSET(#REF!,INT((ROW()-13)/2),0)),IF(ISBLANK(OFFSET('9. METAS'!$V$20,INT((ROW()-14)/2),0)),"",OFFSET('9. METAS'!$V$20,INT((ROW()-14)/2),0)))</f>
        <v>#REF!</v>
      </c>
      <c r="L459" s="136" t="e">
        <f ca="1">IF(MOD(ROW()-13,2)=0,IF(ISBLANK(OFFSET(#REF!,INT((ROW()-13)/2),0)),"",OFFSET(#REF!,INT((ROW()-13)/2),0)),IF(ISBLANK(OFFSET('9. METAS'!$W$20,INT((ROW()-14)/2),0)),"",OFFSET('9. METAS'!$W$20,INT((ROW()-14)/2),0)))</f>
        <v>#REF!</v>
      </c>
      <c r="M459" s="137" t="e">
        <f ca="1">IF(MOD(ROW()-13,2)=0,IF(ISBLANK(OFFSET(#REF!,INT((ROW()-13)/2),0)),"",OFFSET(#REF!,INT((ROW()-13)/2),0)),IF(ISBLANK(OFFSET('9. METAS'!$X$20,INT((ROW()-14)/2),0)),"",OFFSET('9. METAS'!$X$20,INT((ROW()-14)/2),0)))</f>
        <v>#REF!</v>
      </c>
      <c r="N459" s="536" t="str">
        <f t="shared" ref="N459" ca="1" si="442">IFERROR(J459/J460,"ND")</f>
        <v>ND</v>
      </c>
      <c r="O459" s="507" t="str">
        <f t="shared" ref="O459" ca="1" si="443">IFERROR(((J459+K459+L459)/H459),"ND")</f>
        <v>ND</v>
      </c>
      <c r="P459" s="538"/>
    </row>
    <row r="460" spans="3:16">
      <c r="C460" s="498"/>
      <c r="D460" s="488"/>
      <c r="E460" s="488"/>
      <c r="F460" s="490"/>
      <c r="G460" s="492"/>
      <c r="H460" s="535"/>
      <c r="I460" s="480"/>
      <c r="J460" s="135" t="str">
        <f ca="1">IF(MOD(ROW()-13,2)=0,IF(ISBLANK(OFFSET(#REF!,INT((ROW()-13)/2),0)),"",OFFSET(#REF!,INT((ROW()-13)/2),0)),IF(ISBLANK(OFFSET('9. METAS'!$U$20,INT((ROW()-14)/2),0)),"",OFFSET('9. METAS'!$U$20,INT((ROW()-14)/2),0)))</f>
        <v/>
      </c>
      <c r="K460" s="136" t="str">
        <f ca="1">IF(MOD(ROW()-13,2)=0,IF(ISBLANK(OFFSET(#REF!,INT((ROW()-13)/2),0)),"",OFFSET(#REF!,INT((ROW()-13)/2),0)),IF(ISBLANK(OFFSET('9. METAS'!$V$20,INT((ROW()-14)/2),0)),"",OFFSET('9. METAS'!$V$20,INT((ROW()-14)/2),0)))</f>
        <v/>
      </c>
      <c r="L460" s="136" t="str">
        <f ca="1">IF(MOD(ROW()-13,2)=0,IF(ISBLANK(OFFSET(#REF!,INT((ROW()-13)/2),0)),"",OFFSET(#REF!,INT((ROW()-13)/2),0)),IF(ISBLANK(OFFSET('9. METAS'!$W$20,INT((ROW()-14)/2),0)),"",OFFSET('9. METAS'!$W$20,INT((ROW()-14)/2),0)))</f>
        <v/>
      </c>
      <c r="M460" s="137" t="str">
        <f ca="1">IF(MOD(ROW()-13,2)=0,IF(ISBLANK(OFFSET(#REF!,INT((ROW()-13)/2),0)),"",OFFSET(#REF!,INT((ROW()-13)/2),0)),IF(ISBLANK(OFFSET('9. METAS'!$X$20,INT((ROW()-14)/2),0)),"",OFFSET('9. METAS'!$X$20,INT((ROW()-14)/2),0)))</f>
        <v/>
      </c>
      <c r="N460" s="537"/>
      <c r="O460" s="508"/>
      <c r="P460" s="539"/>
    </row>
    <row r="461" spans="3:16">
      <c r="C461" s="486" t="str">
        <f ca="1">IF(ISBLANK(OFFSET('5. Pp (3 años)'!$C$46,INT((ROW()-13)/2),0)),"",OFFSET('5. Pp (3 años)'!$C$46,INT((ROW()-13)/2),0))</f>
        <v/>
      </c>
      <c r="D461" s="488" t="str">
        <f ca="1">IF(ISBLANK(OFFSET('5. Pp (3 años)'!$D$46,INT((ROW()-13)/2),0)),"",OFFSET('5. Pp (3 años)'!$D$46,INT((ROW()-13)/2),0))</f>
        <v/>
      </c>
      <c r="E461" s="488" t="str">
        <f ca="1">IF(ISBLANK(OFFSET('5. Pp (3 años)'!$E$46,INT((ROW()-13)/2),0)),"",OFFSET('5. Pp (3 años)'!$E$46,INT((ROW()-13)/2),0))</f>
        <v/>
      </c>
      <c r="F461" s="490" t="str">
        <f ca="1">IF(ISBLANK(OFFSET('5. Pp (3 años)'!$K$46,INT((ROW()-13)/2),0)),"",OFFSET('5. Pp (3 años)'!$K$46,INT((ROW()-13)/2),0))</f>
        <v/>
      </c>
      <c r="G461" s="492" t="str">
        <f ca="1">IF(ISBLANK(OFFSET('5. Pp (3 años)'!$H$46,INT((ROW()-13)/2),0)),"",OFFSET('5. Pp (3 años)'!$H$46,INT((ROW()-13)/2),0))</f>
        <v/>
      </c>
      <c r="H461" s="535" t="str">
        <f ca="1">IF(ISBLANK(OFFSET('9. METAS'!$L$20,INT((ROW()-13)/2),0)),"",OFFSET('9. METAS'!$L$20,INT((ROW()-13)/2),0))</f>
        <v/>
      </c>
      <c r="I461" s="479"/>
      <c r="J461" s="135" t="e">
        <f ca="1">IF(MOD(ROW()-13,2)=0,IF(ISBLANK(OFFSET(#REF!,INT((ROW()-13)/2),0)),"",OFFSET(#REF!,INT((ROW()-13)/2),0)),IF(ISBLANK(OFFSET('9. METAS'!$U$20,INT((ROW()-14)/2),0)),"",OFFSET('9. METAS'!$U$20,INT((ROW()-14)/2),0)))</f>
        <v>#REF!</v>
      </c>
      <c r="K461" s="136" t="e">
        <f ca="1">IF(MOD(ROW()-13,2)=0,IF(ISBLANK(OFFSET(#REF!,INT((ROW()-13)/2),0)),"",OFFSET(#REF!,INT((ROW()-13)/2),0)),IF(ISBLANK(OFFSET('9. METAS'!$V$20,INT((ROW()-14)/2),0)),"",OFFSET('9. METAS'!$V$20,INT((ROW()-14)/2),0)))</f>
        <v>#REF!</v>
      </c>
      <c r="L461" s="136" t="e">
        <f ca="1">IF(MOD(ROW()-13,2)=0,IF(ISBLANK(OFFSET(#REF!,INT((ROW()-13)/2),0)),"",OFFSET(#REF!,INT((ROW()-13)/2),0)),IF(ISBLANK(OFFSET('9. METAS'!$W$20,INT((ROW()-14)/2),0)),"",OFFSET('9. METAS'!$W$20,INT((ROW()-14)/2),0)))</f>
        <v>#REF!</v>
      </c>
      <c r="M461" s="137" t="e">
        <f ca="1">IF(MOD(ROW()-13,2)=0,IF(ISBLANK(OFFSET(#REF!,INT((ROW()-13)/2),0)),"",OFFSET(#REF!,INT((ROW()-13)/2),0)),IF(ISBLANK(OFFSET('9. METAS'!$X$20,INT((ROW()-14)/2),0)),"",OFFSET('9. METAS'!$X$20,INT((ROW()-14)/2),0)))</f>
        <v>#REF!</v>
      </c>
      <c r="N461" s="536" t="str">
        <f t="shared" ref="N461" ca="1" si="444">IFERROR(J461/J462,"ND")</f>
        <v>ND</v>
      </c>
      <c r="O461" s="507" t="str">
        <f t="shared" ref="O461" ca="1" si="445">IFERROR(((J461+K461+L461)/H461),"ND")</f>
        <v>ND</v>
      </c>
      <c r="P461" s="538"/>
    </row>
    <row r="462" spans="3:16">
      <c r="C462" s="498"/>
      <c r="D462" s="488"/>
      <c r="E462" s="488"/>
      <c r="F462" s="490"/>
      <c r="G462" s="492"/>
      <c r="H462" s="535"/>
      <c r="I462" s="480"/>
      <c r="J462" s="135" t="str">
        <f ca="1">IF(MOD(ROW()-13,2)=0,IF(ISBLANK(OFFSET(#REF!,INT((ROW()-13)/2),0)),"",OFFSET(#REF!,INT((ROW()-13)/2),0)),IF(ISBLANK(OFFSET('9. METAS'!$U$20,INT((ROW()-14)/2),0)),"",OFFSET('9. METAS'!$U$20,INT((ROW()-14)/2),0)))</f>
        <v/>
      </c>
      <c r="K462" s="136" t="str">
        <f ca="1">IF(MOD(ROW()-13,2)=0,IF(ISBLANK(OFFSET(#REF!,INT((ROW()-13)/2),0)),"",OFFSET(#REF!,INT((ROW()-13)/2),0)),IF(ISBLANK(OFFSET('9. METAS'!$V$20,INT((ROW()-14)/2),0)),"",OFFSET('9. METAS'!$V$20,INT((ROW()-14)/2),0)))</f>
        <v/>
      </c>
      <c r="L462" s="136" t="str">
        <f ca="1">IF(MOD(ROW()-13,2)=0,IF(ISBLANK(OFFSET(#REF!,INT((ROW()-13)/2),0)),"",OFFSET(#REF!,INT((ROW()-13)/2),0)),IF(ISBLANK(OFFSET('9. METAS'!$W$20,INT((ROW()-14)/2),0)),"",OFFSET('9. METAS'!$W$20,INT((ROW()-14)/2),0)))</f>
        <v/>
      </c>
      <c r="M462" s="137" t="str">
        <f ca="1">IF(MOD(ROW()-13,2)=0,IF(ISBLANK(OFFSET(#REF!,INT((ROW()-13)/2),0)),"",OFFSET(#REF!,INT((ROW()-13)/2),0)),IF(ISBLANK(OFFSET('9. METAS'!$X$20,INT((ROW()-14)/2),0)),"",OFFSET('9. METAS'!$X$20,INT((ROW()-14)/2),0)))</f>
        <v/>
      </c>
      <c r="N462" s="537"/>
      <c r="O462" s="508"/>
      <c r="P462" s="539"/>
    </row>
    <row r="463" spans="3:16">
      <c r="C463" s="486" t="str">
        <f ca="1">IF(ISBLANK(OFFSET('5. Pp (3 años)'!$C$46,INT((ROW()-13)/2),0)),"",OFFSET('5. Pp (3 años)'!$C$46,INT((ROW()-13)/2),0))</f>
        <v/>
      </c>
      <c r="D463" s="488" t="str">
        <f ca="1">IF(ISBLANK(OFFSET('5. Pp (3 años)'!$D$46,INT((ROW()-13)/2),0)),"",OFFSET('5. Pp (3 años)'!$D$46,INT((ROW()-13)/2),0))</f>
        <v/>
      </c>
      <c r="E463" s="488" t="str">
        <f ca="1">IF(ISBLANK(OFFSET('5. Pp (3 años)'!$E$46,INT((ROW()-13)/2),0)),"",OFFSET('5. Pp (3 años)'!$E$46,INT((ROW()-13)/2),0))</f>
        <v/>
      </c>
      <c r="F463" s="490" t="str">
        <f ca="1">IF(ISBLANK(OFFSET('5. Pp (3 años)'!$K$46,INT((ROW()-13)/2),0)),"",OFFSET('5. Pp (3 años)'!$K$46,INT((ROW()-13)/2),0))</f>
        <v/>
      </c>
      <c r="G463" s="492" t="str">
        <f ca="1">IF(ISBLANK(OFFSET('5. Pp (3 años)'!$H$46,INT((ROW()-13)/2),0)),"",OFFSET('5. Pp (3 años)'!$H$46,INT((ROW()-13)/2),0))</f>
        <v/>
      </c>
      <c r="H463" s="535" t="str">
        <f ca="1">IF(ISBLANK(OFFSET('9. METAS'!$L$20,INT((ROW()-13)/2),0)),"",OFFSET('9. METAS'!$L$20,INT((ROW()-13)/2),0))</f>
        <v/>
      </c>
      <c r="I463" s="479"/>
      <c r="J463" s="135" t="e">
        <f ca="1">IF(MOD(ROW()-13,2)=0,IF(ISBLANK(OFFSET(#REF!,INT((ROW()-13)/2),0)),"",OFFSET(#REF!,INT((ROW()-13)/2),0)),IF(ISBLANK(OFFSET('9. METAS'!$U$20,INT((ROW()-14)/2),0)),"",OFFSET('9. METAS'!$U$20,INT((ROW()-14)/2),0)))</f>
        <v>#REF!</v>
      </c>
      <c r="K463" s="136" t="e">
        <f ca="1">IF(MOD(ROW()-13,2)=0,IF(ISBLANK(OFFSET(#REF!,INT((ROW()-13)/2),0)),"",OFFSET(#REF!,INT((ROW()-13)/2),0)),IF(ISBLANK(OFFSET('9. METAS'!$V$20,INT((ROW()-14)/2),0)),"",OFFSET('9. METAS'!$V$20,INT((ROW()-14)/2),0)))</f>
        <v>#REF!</v>
      </c>
      <c r="L463" s="136" t="e">
        <f ca="1">IF(MOD(ROW()-13,2)=0,IF(ISBLANK(OFFSET(#REF!,INT((ROW()-13)/2),0)),"",OFFSET(#REF!,INT((ROW()-13)/2),0)),IF(ISBLANK(OFFSET('9. METAS'!$W$20,INT((ROW()-14)/2),0)),"",OFFSET('9. METAS'!$W$20,INT((ROW()-14)/2),0)))</f>
        <v>#REF!</v>
      </c>
      <c r="M463" s="137" t="e">
        <f ca="1">IF(MOD(ROW()-13,2)=0,IF(ISBLANK(OFFSET(#REF!,INT((ROW()-13)/2),0)),"",OFFSET(#REF!,INT((ROW()-13)/2),0)),IF(ISBLANK(OFFSET('9. METAS'!$X$20,INT((ROW()-14)/2),0)),"",OFFSET('9. METAS'!$X$20,INT((ROW()-14)/2),0)))</f>
        <v>#REF!</v>
      </c>
      <c r="N463" s="536" t="str">
        <f t="shared" ref="N463" ca="1" si="446">IFERROR(J463/J464,"ND")</f>
        <v>ND</v>
      </c>
      <c r="O463" s="507" t="str">
        <f t="shared" ref="O463" ca="1" si="447">IFERROR(((J463+K463+L463)/H463),"ND")</f>
        <v>ND</v>
      </c>
      <c r="P463" s="538"/>
    </row>
    <row r="464" spans="3:16">
      <c r="C464" s="498"/>
      <c r="D464" s="488"/>
      <c r="E464" s="488"/>
      <c r="F464" s="490"/>
      <c r="G464" s="492"/>
      <c r="H464" s="535"/>
      <c r="I464" s="480"/>
      <c r="J464" s="135" t="str">
        <f ca="1">IF(MOD(ROW()-13,2)=0,IF(ISBLANK(OFFSET(#REF!,INT((ROW()-13)/2),0)),"",OFFSET(#REF!,INT((ROW()-13)/2),0)),IF(ISBLANK(OFFSET('9. METAS'!$U$20,INT((ROW()-14)/2),0)),"",OFFSET('9. METAS'!$U$20,INT((ROW()-14)/2),0)))</f>
        <v/>
      </c>
      <c r="K464" s="136" t="str">
        <f ca="1">IF(MOD(ROW()-13,2)=0,IF(ISBLANK(OFFSET(#REF!,INT((ROW()-13)/2),0)),"",OFFSET(#REF!,INT((ROW()-13)/2),0)),IF(ISBLANK(OFFSET('9. METAS'!$V$20,INT((ROW()-14)/2),0)),"",OFFSET('9. METAS'!$V$20,INT((ROW()-14)/2),0)))</f>
        <v/>
      </c>
      <c r="L464" s="136" t="str">
        <f ca="1">IF(MOD(ROW()-13,2)=0,IF(ISBLANK(OFFSET(#REF!,INT((ROW()-13)/2),0)),"",OFFSET(#REF!,INT((ROW()-13)/2),0)),IF(ISBLANK(OFFSET('9. METAS'!$W$20,INT((ROW()-14)/2),0)),"",OFFSET('9. METAS'!$W$20,INT((ROW()-14)/2),0)))</f>
        <v/>
      </c>
      <c r="M464" s="137" t="str">
        <f ca="1">IF(MOD(ROW()-13,2)=0,IF(ISBLANK(OFFSET(#REF!,INT((ROW()-13)/2),0)),"",OFFSET(#REF!,INT((ROW()-13)/2),0)),IF(ISBLANK(OFFSET('9. METAS'!$X$20,INT((ROW()-14)/2),0)),"",OFFSET('9. METAS'!$X$20,INT((ROW()-14)/2),0)))</f>
        <v/>
      </c>
      <c r="N464" s="537"/>
      <c r="O464" s="508"/>
      <c r="P464" s="539"/>
    </row>
    <row r="465" spans="3:16">
      <c r="C465" s="486" t="str">
        <f ca="1">IF(ISBLANK(OFFSET('5. Pp (3 años)'!$C$46,INT((ROW()-13)/2),0)),"",OFFSET('5. Pp (3 años)'!$C$46,INT((ROW()-13)/2),0))</f>
        <v/>
      </c>
      <c r="D465" s="488" t="str">
        <f ca="1">IF(ISBLANK(OFFSET('5. Pp (3 años)'!$D$46,INT((ROW()-13)/2),0)),"",OFFSET('5. Pp (3 años)'!$D$46,INT((ROW()-13)/2),0))</f>
        <v/>
      </c>
      <c r="E465" s="488" t="str">
        <f ca="1">IF(ISBLANK(OFFSET('5. Pp (3 años)'!$E$46,INT((ROW()-13)/2),0)),"",OFFSET('5. Pp (3 años)'!$E$46,INT((ROW()-13)/2),0))</f>
        <v/>
      </c>
      <c r="F465" s="490" t="str">
        <f ca="1">IF(ISBLANK(OFFSET('5. Pp (3 años)'!$K$46,INT((ROW()-13)/2),0)),"",OFFSET('5. Pp (3 años)'!$K$46,INT((ROW()-13)/2),0))</f>
        <v/>
      </c>
      <c r="G465" s="492" t="str">
        <f ca="1">IF(ISBLANK(OFFSET('5. Pp (3 años)'!$H$46,INT((ROW()-13)/2),0)),"",OFFSET('5. Pp (3 años)'!$H$46,INT((ROW()-13)/2),0))</f>
        <v/>
      </c>
      <c r="H465" s="535" t="str">
        <f ca="1">IF(ISBLANK(OFFSET('9. METAS'!$L$20,INT((ROW()-13)/2),0)),"",OFFSET('9. METAS'!$L$20,INT((ROW()-13)/2),0))</f>
        <v/>
      </c>
      <c r="I465" s="479"/>
      <c r="J465" s="135" t="e">
        <f ca="1">IF(MOD(ROW()-13,2)=0,IF(ISBLANK(OFFSET(#REF!,INT((ROW()-13)/2),0)),"",OFFSET(#REF!,INT((ROW()-13)/2),0)),IF(ISBLANK(OFFSET('9. METAS'!$U$20,INT((ROW()-14)/2),0)),"",OFFSET('9. METAS'!$U$20,INT((ROW()-14)/2),0)))</f>
        <v>#REF!</v>
      </c>
      <c r="K465" s="136" t="e">
        <f ca="1">IF(MOD(ROW()-13,2)=0,IF(ISBLANK(OFFSET(#REF!,INT((ROW()-13)/2),0)),"",OFFSET(#REF!,INT((ROW()-13)/2),0)),IF(ISBLANK(OFFSET('9. METAS'!$V$20,INT((ROW()-14)/2),0)),"",OFFSET('9. METAS'!$V$20,INT((ROW()-14)/2),0)))</f>
        <v>#REF!</v>
      </c>
      <c r="L465" s="136" t="e">
        <f ca="1">IF(MOD(ROW()-13,2)=0,IF(ISBLANK(OFFSET(#REF!,INT((ROW()-13)/2),0)),"",OFFSET(#REF!,INT((ROW()-13)/2),0)),IF(ISBLANK(OFFSET('9. METAS'!$W$20,INT((ROW()-14)/2),0)),"",OFFSET('9. METAS'!$W$20,INT((ROW()-14)/2),0)))</f>
        <v>#REF!</v>
      </c>
      <c r="M465" s="137" t="e">
        <f ca="1">IF(MOD(ROW()-13,2)=0,IF(ISBLANK(OFFSET(#REF!,INT((ROW()-13)/2),0)),"",OFFSET(#REF!,INT((ROW()-13)/2),0)),IF(ISBLANK(OFFSET('9. METAS'!$X$20,INT((ROW()-14)/2),0)),"",OFFSET('9. METAS'!$X$20,INT((ROW()-14)/2),0)))</f>
        <v>#REF!</v>
      </c>
      <c r="N465" s="536" t="str">
        <f t="shared" ref="N465" ca="1" si="448">IFERROR(J465/J466,"ND")</f>
        <v>ND</v>
      </c>
      <c r="O465" s="507" t="str">
        <f t="shared" ref="O465" ca="1" si="449">IFERROR(((J465+K465+L465)/H465),"ND")</f>
        <v>ND</v>
      </c>
      <c r="P465" s="538"/>
    </row>
    <row r="466" spans="3:16">
      <c r="C466" s="498"/>
      <c r="D466" s="488"/>
      <c r="E466" s="488"/>
      <c r="F466" s="490"/>
      <c r="G466" s="492"/>
      <c r="H466" s="535"/>
      <c r="I466" s="480"/>
      <c r="J466" s="135" t="str">
        <f ca="1">IF(MOD(ROW()-13,2)=0,IF(ISBLANK(OFFSET(#REF!,INT((ROW()-13)/2),0)),"",OFFSET(#REF!,INT((ROW()-13)/2),0)),IF(ISBLANK(OFFSET('9. METAS'!$U$20,INT((ROW()-14)/2),0)),"",OFFSET('9. METAS'!$U$20,INT((ROW()-14)/2),0)))</f>
        <v/>
      </c>
      <c r="K466" s="136" t="str">
        <f ca="1">IF(MOD(ROW()-13,2)=0,IF(ISBLANK(OFFSET(#REF!,INT((ROW()-13)/2),0)),"",OFFSET(#REF!,INT((ROW()-13)/2),0)),IF(ISBLANK(OFFSET('9. METAS'!$V$20,INT((ROW()-14)/2),0)),"",OFFSET('9. METAS'!$V$20,INT((ROW()-14)/2),0)))</f>
        <v/>
      </c>
      <c r="L466" s="136" t="str">
        <f ca="1">IF(MOD(ROW()-13,2)=0,IF(ISBLANK(OFFSET(#REF!,INT((ROW()-13)/2),0)),"",OFFSET(#REF!,INT((ROW()-13)/2),0)),IF(ISBLANK(OFFSET('9. METAS'!$W$20,INT((ROW()-14)/2),0)),"",OFFSET('9. METAS'!$W$20,INT((ROW()-14)/2),0)))</f>
        <v/>
      </c>
      <c r="M466" s="137" t="str">
        <f ca="1">IF(MOD(ROW()-13,2)=0,IF(ISBLANK(OFFSET(#REF!,INT((ROW()-13)/2),0)),"",OFFSET(#REF!,INT((ROW()-13)/2),0)),IF(ISBLANK(OFFSET('9. METAS'!$X$20,INT((ROW()-14)/2),0)),"",OFFSET('9. METAS'!$X$20,INT((ROW()-14)/2),0)))</f>
        <v/>
      </c>
      <c r="N466" s="537"/>
      <c r="O466" s="508"/>
      <c r="P466" s="539"/>
    </row>
    <row r="467" spans="3:16">
      <c r="C467" s="486" t="str">
        <f ca="1">IF(ISBLANK(OFFSET('5. Pp (3 años)'!$C$46,INT((ROW()-13)/2),0)),"",OFFSET('5. Pp (3 años)'!$C$46,INT((ROW()-13)/2),0))</f>
        <v/>
      </c>
      <c r="D467" s="488" t="str">
        <f ca="1">IF(ISBLANK(OFFSET('5. Pp (3 años)'!$D$46,INT((ROW()-13)/2),0)),"",OFFSET('5. Pp (3 años)'!$D$46,INT((ROW()-13)/2),0))</f>
        <v/>
      </c>
      <c r="E467" s="488" t="str">
        <f ca="1">IF(ISBLANK(OFFSET('5. Pp (3 años)'!$E$46,INT((ROW()-13)/2),0)),"",OFFSET('5. Pp (3 años)'!$E$46,INT((ROW()-13)/2),0))</f>
        <v/>
      </c>
      <c r="F467" s="490" t="str">
        <f ca="1">IF(ISBLANK(OFFSET('5. Pp (3 años)'!$K$46,INT((ROW()-13)/2),0)),"",OFFSET('5. Pp (3 años)'!$K$46,INT((ROW()-13)/2),0))</f>
        <v/>
      </c>
      <c r="G467" s="492" t="str">
        <f ca="1">IF(ISBLANK(OFFSET('5. Pp (3 años)'!$H$46,INT((ROW()-13)/2),0)),"",OFFSET('5. Pp (3 años)'!$H$46,INT((ROW()-13)/2),0))</f>
        <v/>
      </c>
      <c r="H467" s="535" t="str">
        <f ca="1">IF(ISBLANK(OFFSET('9. METAS'!$L$20,INT((ROW()-13)/2),0)),"",OFFSET('9. METAS'!$L$20,INT((ROW()-13)/2),0))</f>
        <v/>
      </c>
      <c r="I467" s="479"/>
      <c r="J467" s="135" t="e">
        <f ca="1">IF(MOD(ROW()-13,2)=0,IF(ISBLANK(OFFSET(#REF!,INT((ROW()-13)/2),0)),"",OFFSET(#REF!,INT((ROW()-13)/2),0)),IF(ISBLANK(OFFSET('9. METAS'!$U$20,INT((ROW()-14)/2),0)),"",OFFSET('9. METAS'!$U$20,INT((ROW()-14)/2),0)))</f>
        <v>#REF!</v>
      </c>
      <c r="K467" s="136" t="e">
        <f ca="1">IF(MOD(ROW()-13,2)=0,IF(ISBLANK(OFFSET(#REF!,INT((ROW()-13)/2),0)),"",OFFSET(#REF!,INT((ROW()-13)/2),0)),IF(ISBLANK(OFFSET('9. METAS'!$V$20,INT((ROW()-14)/2),0)),"",OFFSET('9. METAS'!$V$20,INT((ROW()-14)/2),0)))</f>
        <v>#REF!</v>
      </c>
      <c r="L467" s="136" t="e">
        <f ca="1">IF(MOD(ROW()-13,2)=0,IF(ISBLANK(OFFSET(#REF!,INT((ROW()-13)/2),0)),"",OFFSET(#REF!,INT((ROW()-13)/2),0)),IF(ISBLANK(OFFSET('9. METAS'!$W$20,INT((ROW()-14)/2),0)),"",OFFSET('9. METAS'!$W$20,INT((ROW()-14)/2),0)))</f>
        <v>#REF!</v>
      </c>
      <c r="M467" s="137" t="e">
        <f ca="1">IF(MOD(ROW()-13,2)=0,IF(ISBLANK(OFFSET(#REF!,INT((ROW()-13)/2),0)),"",OFFSET(#REF!,INT((ROW()-13)/2),0)),IF(ISBLANK(OFFSET('9. METAS'!$X$20,INT((ROW()-14)/2),0)),"",OFFSET('9. METAS'!$X$20,INT((ROW()-14)/2),0)))</f>
        <v>#REF!</v>
      </c>
      <c r="N467" s="536" t="str">
        <f t="shared" ref="N467" ca="1" si="450">IFERROR(J467/J468,"ND")</f>
        <v>ND</v>
      </c>
      <c r="O467" s="507" t="str">
        <f t="shared" ref="O467" ca="1" si="451">IFERROR(((J467+K467+L467)/H467),"ND")</f>
        <v>ND</v>
      </c>
      <c r="P467" s="538"/>
    </row>
    <row r="468" spans="3:16">
      <c r="C468" s="498"/>
      <c r="D468" s="488"/>
      <c r="E468" s="488"/>
      <c r="F468" s="490"/>
      <c r="G468" s="492"/>
      <c r="H468" s="535"/>
      <c r="I468" s="480"/>
      <c r="J468" s="135" t="str">
        <f ca="1">IF(MOD(ROW()-13,2)=0,IF(ISBLANK(OFFSET(#REF!,INT((ROW()-13)/2),0)),"",OFFSET(#REF!,INT((ROW()-13)/2),0)),IF(ISBLANK(OFFSET('9. METAS'!$U$20,INT((ROW()-14)/2),0)),"",OFFSET('9. METAS'!$U$20,INT((ROW()-14)/2),0)))</f>
        <v/>
      </c>
      <c r="K468" s="136" t="str">
        <f ca="1">IF(MOD(ROW()-13,2)=0,IF(ISBLANK(OFFSET(#REF!,INT((ROW()-13)/2),0)),"",OFFSET(#REF!,INT((ROW()-13)/2),0)),IF(ISBLANK(OFFSET('9. METAS'!$V$20,INT((ROW()-14)/2),0)),"",OFFSET('9. METAS'!$V$20,INT((ROW()-14)/2),0)))</f>
        <v/>
      </c>
      <c r="L468" s="136" t="str">
        <f ca="1">IF(MOD(ROW()-13,2)=0,IF(ISBLANK(OFFSET(#REF!,INT((ROW()-13)/2),0)),"",OFFSET(#REF!,INT((ROW()-13)/2),0)),IF(ISBLANK(OFFSET('9. METAS'!$W$20,INT((ROW()-14)/2),0)),"",OFFSET('9. METAS'!$W$20,INT((ROW()-14)/2),0)))</f>
        <v/>
      </c>
      <c r="M468" s="137" t="str">
        <f ca="1">IF(MOD(ROW()-13,2)=0,IF(ISBLANK(OFFSET(#REF!,INT((ROW()-13)/2),0)),"",OFFSET(#REF!,INT((ROW()-13)/2),0)),IF(ISBLANK(OFFSET('9. METAS'!$X$20,INT((ROW()-14)/2),0)),"",OFFSET('9. METAS'!$X$20,INT((ROW()-14)/2),0)))</f>
        <v/>
      </c>
      <c r="N468" s="537"/>
      <c r="O468" s="508"/>
      <c r="P468" s="539"/>
    </row>
    <row r="469" spans="3:16">
      <c r="C469" s="486" t="str">
        <f ca="1">IF(ISBLANK(OFFSET('5. Pp (3 años)'!$C$46,INT((ROW()-13)/2),0)),"",OFFSET('5. Pp (3 años)'!$C$46,INT((ROW()-13)/2),0))</f>
        <v/>
      </c>
      <c r="D469" s="488" t="str">
        <f ca="1">IF(ISBLANK(OFFSET('5. Pp (3 años)'!$D$46,INT((ROW()-13)/2),0)),"",OFFSET('5. Pp (3 años)'!$D$46,INT((ROW()-13)/2),0))</f>
        <v/>
      </c>
      <c r="E469" s="488" t="str">
        <f ca="1">IF(ISBLANK(OFFSET('5. Pp (3 años)'!$E$46,INT((ROW()-13)/2),0)),"",OFFSET('5. Pp (3 años)'!$E$46,INT((ROW()-13)/2),0))</f>
        <v/>
      </c>
      <c r="F469" s="490" t="str">
        <f ca="1">IF(ISBLANK(OFFSET('5. Pp (3 años)'!$K$46,INT((ROW()-13)/2),0)),"",OFFSET('5. Pp (3 años)'!$K$46,INT((ROW()-13)/2),0))</f>
        <v/>
      </c>
      <c r="G469" s="492" t="str">
        <f ca="1">IF(ISBLANK(OFFSET('5. Pp (3 años)'!$H$46,INT((ROW()-13)/2),0)),"",OFFSET('5. Pp (3 años)'!$H$46,INT((ROW()-13)/2),0))</f>
        <v/>
      </c>
      <c r="H469" s="535" t="str">
        <f ca="1">IF(ISBLANK(OFFSET('9. METAS'!$L$20,INT((ROW()-13)/2),0)),"",OFFSET('9. METAS'!$L$20,INT((ROW()-13)/2),0))</f>
        <v/>
      </c>
      <c r="I469" s="479"/>
      <c r="J469" s="135" t="e">
        <f ca="1">IF(MOD(ROW()-13,2)=0,IF(ISBLANK(OFFSET(#REF!,INT((ROW()-13)/2),0)),"",OFFSET(#REF!,INT((ROW()-13)/2),0)),IF(ISBLANK(OFFSET('9. METAS'!$U$20,INT((ROW()-14)/2),0)),"",OFFSET('9. METAS'!$U$20,INT((ROW()-14)/2),0)))</f>
        <v>#REF!</v>
      </c>
      <c r="K469" s="136" t="e">
        <f ca="1">IF(MOD(ROW()-13,2)=0,IF(ISBLANK(OFFSET(#REF!,INT((ROW()-13)/2),0)),"",OFFSET(#REF!,INT((ROW()-13)/2),0)),IF(ISBLANK(OFFSET('9. METAS'!$V$20,INT((ROW()-14)/2),0)),"",OFFSET('9. METAS'!$V$20,INT((ROW()-14)/2),0)))</f>
        <v>#REF!</v>
      </c>
      <c r="L469" s="136" t="e">
        <f ca="1">IF(MOD(ROW()-13,2)=0,IF(ISBLANK(OFFSET(#REF!,INT((ROW()-13)/2),0)),"",OFFSET(#REF!,INT((ROW()-13)/2),0)),IF(ISBLANK(OFFSET('9. METAS'!$W$20,INT((ROW()-14)/2),0)),"",OFFSET('9. METAS'!$W$20,INT((ROW()-14)/2),0)))</f>
        <v>#REF!</v>
      </c>
      <c r="M469" s="137" t="e">
        <f ca="1">IF(MOD(ROW()-13,2)=0,IF(ISBLANK(OFFSET(#REF!,INT((ROW()-13)/2),0)),"",OFFSET(#REF!,INT((ROW()-13)/2),0)),IF(ISBLANK(OFFSET('9. METAS'!$X$20,INT((ROW()-14)/2),0)),"",OFFSET('9. METAS'!$X$20,INT((ROW()-14)/2),0)))</f>
        <v>#REF!</v>
      </c>
      <c r="N469" s="536" t="str">
        <f t="shared" ref="N469" ca="1" si="452">IFERROR(J469/J470,"ND")</f>
        <v>ND</v>
      </c>
      <c r="O469" s="507" t="str">
        <f t="shared" ref="O469" ca="1" si="453">IFERROR(((J469+K469+L469)/H469),"ND")</f>
        <v>ND</v>
      </c>
      <c r="P469" s="538"/>
    </row>
    <row r="470" spans="3:16">
      <c r="C470" s="498"/>
      <c r="D470" s="488"/>
      <c r="E470" s="488"/>
      <c r="F470" s="490"/>
      <c r="G470" s="492"/>
      <c r="H470" s="535"/>
      <c r="I470" s="480"/>
      <c r="J470" s="135" t="str">
        <f ca="1">IF(MOD(ROW()-13,2)=0,IF(ISBLANK(OFFSET(#REF!,INT((ROW()-13)/2),0)),"",OFFSET(#REF!,INT((ROW()-13)/2),0)),IF(ISBLANK(OFFSET('9. METAS'!$U$20,INT((ROW()-14)/2),0)),"",OFFSET('9. METAS'!$U$20,INT((ROW()-14)/2),0)))</f>
        <v/>
      </c>
      <c r="K470" s="136" t="str">
        <f ca="1">IF(MOD(ROW()-13,2)=0,IF(ISBLANK(OFFSET(#REF!,INT((ROW()-13)/2),0)),"",OFFSET(#REF!,INT((ROW()-13)/2),0)),IF(ISBLANK(OFFSET('9. METAS'!$V$20,INT((ROW()-14)/2),0)),"",OFFSET('9. METAS'!$V$20,INT((ROW()-14)/2),0)))</f>
        <v/>
      </c>
      <c r="L470" s="136" t="str">
        <f ca="1">IF(MOD(ROW()-13,2)=0,IF(ISBLANK(OFFSET(#REF!,INT((ROW()-13)/2),0)),"",OFFSET(#REF!,INT((ROW()-13)/2),0)),IF(ISBLANK(OFFSET('9. METAS'!$W$20,INT((ROW()-14)/2),0)),"",OFFSET('9. METAS'!$W$20,INT((ROW()-14)/2),0)))</f>
        <v/>
      </c>
      <c r="M470" s="137" t="str">
        <f ca="1">IF(MOD(ROW()-13,2)=0,IF(ISBLANK(OFFSET(#REF!,INT((ROW()-13)/2),0)),"",OFFSET(#REF!,INT((ROW()-13)/2),0)),IF(ISBLANK(OFFSET('9. METAS'!$X$20,INT((ROW()-14)/2),0)),"",OFFSET('9. METAS'!$X$20,INT((ROW()-14)/2),0)))</f>
        <v/>
      </c>
      <c r="N470" s="537"/>
      <c r="O470" s="508"/>
      <c r="P470" s="539"/>
    </row>
    <row r="471" spans="3:16">
      <c r="C471" s="486" t="str">
        <f ca="1">IF(ISBLANK(OFFSET('5. Pp (3 años)'!$C$46,INT((ROW()-13)/2),0)),"",OFFSET('5. Pp (3 años)'!$C$46,INT((ROW()-13)/2),0))</f>
        <v/>
      </c>
      <c r="D471" s="488" t="str">
        <f ca="1">IF(ISBLANK(OFFSET('5. Pp (3 años)'!$D$46,INT((ROW()-13)/2),0)),"",OFFSET('5. Pp (3 años)'!$D$46,INT((ROW()-13)/2),0))</f>
        <v/>
      </c>
      <c r="E471" s="488" t="str">
        <f ca="1">IF(ISBLANK(OFFSET('5. Pp (3 años)'!$E$46,INT((ROW()-13)/2),0)),"",OFFSET('5. Pp (3 años)'!$E$46,INT((ROW()-13)/2),0))</f>
        <v/>
      </c>
      <c r="F471" s="490" t="str">
        <f ca="1">IF(ISBLANK(OFFSET('5. Pp (3 años)'!$K$46,INT((ROW()-13)/2),0)),"",OFFSET('5. Pp (3 años)'!$K$46,INT((ROW()-13)/2),0))</f>
        <v/>
      </c>
      <c r="G471" s="492" t="str">
        <f ca="1">IF(ISBLANK(OFFSET('5. Pp (3 años)'!$H$46,INT((ROW()-13)/2),0)),"",OFFSET('5. Pp (3 años)'!$H$46,INT((ROW()-13)/2),0))</f>
        <v/>
      </c>
      <c r="H471" s="535" t="str">
        <f ca="1">IF(ISBLANK(OFFSET('9. METAS'!$L$20,INT((ROW()-13)/2),0)),"",OFFSET('9. METAS'!$L$20,INT((ROW()-13)/2),0))</f>
        <v/>
      </c>
      <c r="I471" s="479"/>
      <c r="J471" s="135" t="e">
        <f ca="1">IF(MOD(ROW()-13,2)=0,IF(ISBLANK(OFFSET(#REF!,INT((ROW()-13)/2),0)),"",OFFSET(#REF!,INT((ROW()-13)/2),0)),IF(ISBLANK(OFFSET('9. METAS'!$U$20,INT((ROW()-14)/2),0)),"",OFFSET('9. METAS'!$U$20,INT((ROW()-14)/2),0)))</f>
        <v>#REF!</v>
      </c>
      <c r="K471" s="136" t="e">
        <f ca="1">IF(MOD(ROW()-13,2)=0,IF(ISBLANK(OFFSET(#REF!,INT((ROW()-13)/2),0)),"",OFFSET(#REF!,INT((ROW()-13)/2),0)),IF(ISBLANK(OFFSET('9. METAS'!$V$20,INT((ROW()-14)/2),0)),"",OFFSET('9. METAS'!$V$20,INT((ROW()-14)/2),0)))</f>
        <v>#REF!</v>
      </c>
      <c r="L471" s="136" t="e">
        <f ca="1">IF(MOD(ROW()-13,2)=0,IF(ISBLANK(OFFSET(#REF!,INT((ROW()-13)/2),0)),"",OFFSET(#REF!,INT((ROW()-13)/2),0)),IF(ISBLANK(OFFSET('9. METAS'!$W$20,INT((ROW()-14)/2),0)),"",OFFSET('9. METAS'!$W$20,INT((ROW()-14)/2),0)))</f>
        <v>#REF!</v>
      </c>
      <c r="M471" s="137" t="e">
        <f ca="1">IF(MOD(ROW()-13,2)=0,IF(ISBLANK(OFFSET(#REF!,INT((ROW()-13)/2),0)),"",OFFSET(#REF!,INT((ROW()-13)/2),0)),IF(ISBLANK(OFFSET('9. METAS'!$X$20,INT((ROW()-14)/2),0)),"",OFFSET('9. METAS'!$X$20,INT((ROW()-14)/2),0)))</f>
        <v>#REF!</v>
      </c>
      <c r="N471" s="536" t="str">
        <f t="shared" ref="N471" ca="1" si="454">IFERROR(J471/J472,"ND")</f>
        <v>ND</v>
      </c>
      <c r="O471" s="507" t="str">
        <f t="shared" ref="O471" ca="1" si="455">IFERROR(((J471+K471+L471)/H471),"ND")</f>
        <v>ND</v>
      </c>
      <c r="P471" s="538"/>
    </row>
    <row r="472" spans="3:16">
      <c r="C472" s="498"/>
      <c r="D472" s="488"/>
      <c r="E472" s="488"/>
      <c r="F472" s="490"/>
      <c r="G472" s="492"/>
      <c r="H472" s="535"/>
      <c r="I472" s="480"/>
      <c r="J472" s="135" t="str">
        <f ca="1">IF(MOD(ROW()-13,2)=0,IF(ISBLANK(OFFSET(#REF!,INT((ROW()-13)/2),0)),"",OFFSET(#REF!,INT((ROW()-13)/2),0)),IF(ISBLANK(OFFSET('9. METAS'!$U$20,INT((ROW()-14)/2),0)),"",OFFSET('9. METAS'!$U$20,INT((ROW()-14)/2),0)))</f>
        <v/>
      </c>
      <c r="K472" s="136" t="str">
        <f ca="1">IF(MOD(ROW()-13,2)=0,IF(ISBLANK(OFFSET(#REF!,INT((ROW()-13)/2),0)),"",OFFSET(#REF!,INT((ROW()-13)/2),0)),IF(ISBLANK(OFFSET('9. METAS'!$V$20,INT((ROW()-14)/2),0)),"",OFFSET('9. METAS'!$V$20,INT((ROW()-14)/2),0)))</f>
        <v/>
      </c>
      <c r="L472" s="136" t="str">
        <f ca="1">IF(MOD(ROW()-13,2)=0,IF(ISBLANK(OFFSET(#REF!,INT((ROW()-13)/2),0)),"",OFFSET(#REF!,INT((ROW()-13)/2),0)),IF(ISBLANK(OFFSET('9. METAS'!$W$20,INT((ROW()-14)/2),0)),"",OFFSET('9. METAS'!$W$20,INT((ROW()-14)/2),0)))</f>
        <v/>
      </c>
      <c r="M472" s="137" t="str">
        <f ca="1">IF(MOD(ROW()-13,2)=0,IF(ISBLANK(OFFSET(#REF!,INT((ROW()-13)/2),0)),"",OFFSET(#REF!,INT((ROW()-13)/2),0)),IF(ISBLANK(OFFSET('9. METAS'!$X$20,INT((ROW()-14)/2),0)),"",OFFSET('9. METAS'!$X$20,INT((ROW()-14)/2),0)))</f>
        <v/>
      </c>
      <c r="N472" s="537"/>
      <c r="O472" s="508"/>
      <c r="P472" s="539"/>
    </row>
    <row r="473" spans="3:16">
      <c r="C473" s="486" t="str">
        <f ca="1">IF(ISBLANK(OFFSET('5. Pp (3 años)'!$C$46,INT((ROW()-13)/2),0)),"",OFFSET('5. Pp (3 años)'!$C$46,INT((ROW()-13)/2),0))</f>
        <v/>
      </c>
      <c r="D473" s="488" t="str">
        <f ca="1">IF(ISBLANK(OFFSET('5. Pp (3 años)'!$D$46,INT((ROW()-13)/2),0)),"",OFFSET('5. Pp (3 años)'!$D$46,INT((ROW()-13)/2),0))</f>
        <v/>
      </c>
      <c r="E473" s="488" t="str">
        <f ca="1">IF(ISBLANK(OFFSET('5. Pp (3 años)'!$E$46,INT((ROW()-13)/2),0)),"",OFFSET('5. Pp (3 años)'!$E$46,INT((ROW()-13)/2),0))</f>
        <v/>
      </c>
      <c r="F473" s="490" t="str">
        <f ca="1">IF(ISBLANK(OFFSET('5. Pp (3 años)'!$K$46,INT((ROW()-13)/2),0)),"",OFFSET('5. Pp (3 años)'!$K$46,INT((ROW()-13)/2),0))</f>
        <v/>
      </c>
      <c r="G473" s="492" t="str">
        <f ca="1">IF(ISBLANK(OFFSET('5. Pp (3 años)'!$H$46,INT((ROW()-13)/2),0)),"",OFFSET('5. Pp (3 años)'!$H$46,INT((ROW()-13)/2),0))</f>
        <v/>
      </c>
      <c r="H473" s="535" t="str">
        <f ca="1">IF(ISBLANK(OFFSET('9. METAS'!$L$20,INT((ROW()-13)/2),0)),"",OFFSET('9. METAS'!$L$20,INT((ROW()-13)/2),0))</f>
        <v/>
      </c>
      <c r="I473" s="479"/>
      <c r="J473" s="135" t="e">
        <f ca="1">IF(MOD(ROW()-13,2)=0,IF(ISBLANK(OFFSET(#REF!,INT((ROW()-13)/2),0)),"",OFFSET(#REF!,INT((ROW()-13)/2),0)),IF(ISBLANK(OFFSET('9. METAS'!$U$20,INT((ROW()-14)/2),0)),"",OFFSET('9. METAS'!$U$20,INT((ROW()-14)/2),0)))</f>
        <v>#REF!</v>
      </c>
      <c r="K473" s="136" t="e">
        <f ca="1">IF(MOD(ROW()-13,2)=0,IF(ISBLANK(OFFSET(#REF!,INT((ROW()-13)/2),0)),"",OFFSET(#REF!,INT((ROW()-13)/2),0)),IF(ISBLANK(OFFSET('9. METAS'!$V$20,INT((ROW()-14)/2),0)),"",OFFSET('9. METAS'!$V$20,INT((ROW()-14)/2),0)))</f>
        <v>#REF!</v>
      </c>
      <c r="L473" s="136" t="e">
        <f ca="1">IF(MOD(ROW()-13,2)=0,IF(ISBLANK(OFFSET(#REF!,INT((ROW()-13)/2),0)),"",OFFSET(#REF!,INT((ROW()-13)/2),0)),IF(ISBLANK(OFFSET('9. METAS'!$W$20,INT((ROW()-14)/2),0)),"",OFFSET('9. METAS'!$W$20,INT((ROW()-14)/2),0)))</f>
        <v>#REF!</v>
      </c>
      <c r="M473" s="137" t="e">
        <f ca="1">IF(MOD(ROW()-13,2)=0,IF(ISBLANK(OFFSET(#REF!,INT((ROW()-13)/2),0)),"",OFFSET(#REF!,INT((ROW()-13)/2),0)),IF(ISBLANK(OFFSET('9. METAS'!$X$20,INT((ROW()-14)/2),0)),"",OFFSET('9. METAS'!$X$20,INT((ROW()-14)/2),0)))</f>
        <v>#REF!</v>
      </c>
      <c r="N473" s="536" t="str">
        <f ca="1">IFERROR(J473/J474,"ND")</f>
        <v>ND</v>
      </c>
      <c r="O473" s="507" t="str">
        <f t="shared" ref="O473" ca="1" si="456">IFERROR(((J473+K473+L473)/H473),"ND")</f>
        <v>ND</v>
      </c>
      <c r="P473" s="538"/>
    </row>
    <row r="474" spans="3:16" ht="15.75" thickBot="1">
      <c r="C474" s="548"/>
      <c r="D474" s="549"/>
      <c r="E474" s="549"/>
      <c r="F474" s="550"/>
      <c r="G474" s="551"/>
      <c r="H474" s="543"/>
      <c r="I474" s="544"/>
      <c r="J474" s="140" t="str">
        <f ca="1">IF(MOD(ROW()-13,2)=0,IF(ISBLANK(OFFSET(#REF!,INT((ROW()-13)/2),0)),"",OFFSET(#REF!,INT((ROW()-13)/2),0)),IF(ISBLANK(OFFSET('9. METAS'!$U$20,INT((ROW()-14)/2),0)),"",OFFSET('9. METAS'!$U$20,INT((ROW()-14)/2),0)))</f>
        <v/>
      </c>
      <c r="K474" s="141" t="str">
        <f ca="1">IF(MOD(ROW()-13,2)=0,IF(ISBLANK(OFFSET(#REF!,INT((ROW()-13)/2),0)),"",OFFSET(#REF!,INT((ROW()-13)/2),0)),IF(ISBLANK(OFFSET('9. METAS'!$V$20,INT((ROW()-14)/2),0)),"",OFFSET('9. METAS'!$V$20,INT((ROW()-14)/2),0)))</f>
        <v/>
      </c>
      <c r="L474" s="141" t="str">
        <f ca="1">IF(MOD(ROW()-13,2)=0,IF(ISBLANK(OFFSET(#REF!,INT((ROW()-13)/2),0)),"",OFFSET(#REF!,INT((ROW()-13)/2),0)),IF(ISBLANK(OFFSET('9. METAS'!$W$20,INT((ROW()-14)/2),0)),"",OFFSET('9. METAS'!$W$20,INT((ROW()-14)/2),0)))</f>
        <v/>
      </c>
      <c r="M474" s="142" t="str">
        <f ca="1">IF(MOD(ROW()-13,2)=0,IF(ISBLANK(OFFSET(#REF!,INT((ROW()-13)/2),0)),"",OFFSET(#REF!,INT((ROW()-13)/2),0)),IF(ISBLANK(OFFSET('9. METAS'!$X$20,INT((ROW()-14)/2),0)),"",OFFSET('9. METAS'!$X$20,INT((ROW()-14)/2),0)))</f>
        <v/>
      </c>
      <c r="N474" s="545"/>
      <c r="O474" s="508"/>
      <c r="P474" s="547"/>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1"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58844-2366-488A-8F0E-4FB583AB445A}">
  <sheetPr codeName="Hoja25"/>
  <dimension ref="C4:P475"/>
  <sheetViews>
    <sheetView zoomScale="91" zoomScaleNormal="91" workbookViewId="0">
      <selection activeCell="Q16" sqref="Q16"/>
    </sheetView>
  </sheetViews>
  <sheetFormatPr baseColWidth="10" defaultColWidth="11.375" defaultRowHeight="15"/>
  <cols>
    <col min="1" max="2" width="11.375" style="20"/>
    <col min="3" max="3" width="18.375" style="1" customWidth="1"/>
    <col min="4" max="4" width="53.75" style="20" customWidth="1"/>
    <col min="5" max="6" width="33.75" style="20" customWidth="1"/>
    <col min="7" max="7" width="32.75" style="1" customWidth="1"/>
    <col min="8" max="9" width="18.625" style="1" customWidth="1"/>
    <col min="10" max="11" width="12.75" style="1" customWidth="1"/>
    <col min="12" max="13" width="12.75" style="20" customWidth="1"/>
    <col min="14" max="15" width="12.375" style="20" customWidth="1"/>
    <col min="16" max="16" width="36.75" style="20" customWidth="1"/>
    <col min="17" max="16384" width="11.375" style="20"/>
  </cols>
  <sheetData>
    <row r="4" spans="3:16" ht="15.75" thickBot="1"/>
    <row r="5" spans="3:16" ht="30.75" customHeight="1" thickTop="1">
      <c r="C5" s="128"/>
      <c r="D5" s="519" t="s">
        <v>68</v>
      </c>
      <c r="E5" s="519"/>
      <c r="F5" s="519"/>
      <c r="G5" s="519"/>
      <c r="H5" s="519"/>
      <c r="I5" s="519"/>
      <c r="J5" s="519"/>
      <c r="K5" s="519"/>
      <c r="L5" s="519"/>
      <c r="M5" s="519"/>
      <c r="N5" s="129"/>
      <c r="O5" s="129"/>
      <c r="P5" s="130"/>
    </row>
    <row r="6" spans="3:16" ht="26.25" customHeight="1">
      <c r="C6" s="131"/>
      <c r="D6" s="520" t="s">
        <v>69</v>
      </c>
      <c r="E6" s="520"/>
      <c r="F6" s="520"/>
      <c r="G6" s="520"/>
      <c r="H6" s="520"/>
      <c r="I6" s="520"/>
      <c r="J6" s="520"/>
      <c r="K6" s="520"/>
      <c r="L6" s="520"/>
      <c r="M6" s="520"/>
      <c r="N6" s="15"/>
      <c r="O6" s="15"/>
      <c r="P6" s="127"/>
    </row>
    <row r="7" spans="3:16" ht="26.25">
      <c r="C7" s="131"/>
      <c r="D7" s="520" t="s">
        <v>90</v>
      </c>
      <c r="E7" s="520"/>
      <c r="F7" s="520"/>
      <c r="G7" s="520"/>
      <c r="H7" s="520"/>
      <c r="I7" s="520"/>
      <c r="J7" s="520"/>
      <c r="K7" s="520"/>
      <c r="L7" s="520"/>
      <c r="M7" s="520"/>
      <c r="P7" s="127"/>
    </row>
    <row r="8" spans="3:16" ht="27" thickBot="1">
      <c r="C8" s="131"/>
      <c r="D8" s="520"/>
      <c r="E8" s="520"/>
      <c r="F8" s="520"/>
      <c r="G8" s="520"/>
      <c r="H8" s="520"/>
      <c r="I8" s="520"/>
      <c r="J8" s="520"/>
      <c r="K8" s="520"/>
      <c r="L8" s="520"/>
      <c r="M8" s="520"/>
      <c r="P8" s="127"/>
    </row>
    <row r="9" spans="3:16" ht="22.5" customHeight="1" thickBot="1">
      <c r="C9" s="521" t="s">
        <v>84</v>
      </c>
      <c r="D9" s="522"/>
      <c r="E9" s="523"/>
      <c r="F9" s="524" t="s">
        <v>50</v>
      </c>
      <c r="G9" s="525"/>
      <c r="H9" s="525"/>
      <c r="I9" s="525"/>
      <c r="J9" s="525"/>
      <c r="K9" s="525"/>
      <c r="L9" s="525"/>
      <c r="M9" s="525"/>
      <c r="N9" s="525"/>
      <c r="O9" s="525"/>
      <c r="P9" s="526"/>
    </row>
    <row r="10" spans="3:16" ht="27" customHeight="1" thickTop="1" thickBot="1">
      <c r="C10" s="515" t="s">
        <v>37</v>
      </c>
      <c r="D10" s="517" t="s">
        <v>70</v>
      </c>
      <c r="E10" s="517" t="s">
        <v>71</v>
      </c>
      <c r="F10" s="517" t="s">
        <v>72</v>
      </c>
      <c r="G10" s="517" t="s">
        <v>73</v>
      </c>
      <c r="H10" s="531" t="s">
        <v>81</v>
      </c>
      <c r="I10" s="531"/>
      <c r="J10" s="531"/>
      <c r="K10" s="531"/>
      <c r="L10" s="531"/>
      <c r="M10" s="531"/>
      <c r="N10" s="531"/>
      <c r="O10" s="531"/>
      <c r="P10" s="532" t="s">
        <v>105</v>
      </c>
    </row>
    <row r="11" spans="3:16" ht="42" customHeight="1" thickBot="1">
      <c r="C11" s="516"/>
      <c r="D11" s="518"/>
      <c r="E11" s="518"/>
      <c r="F11" s="518"/>
      <c r="G11" s="518"/>
      <c r="H11" s="518" t="s">
        <v>74</v>
      </c>
      <c r="I11" s="518" t="s">
        <v>75</v>
      </c>
      <c r="J11" s="518" t="s">
        <v>83</v>
      </c>
      <c r="K11" s="518"/>
      <c r="L11" s="518"/>
      <c r="M11" s="518"/>
      <c r="N11" s="518" t="s">
        <v>80</v>
      </c>
      <c r="O11" s="518"/>
      <c r="P11" s="533"/>
    </row>
    <row r="12" spans="3:16" ht="42" customHeight="1" thickBot="1">
      <c r="C12" s="516"/>
      <c r="D12" s="518"/>
      <c r="E12" s="518"/>
      <c r="F12" s="518"/>
      <c r="G12" s="518"/>
      <c r="H12" s="518"/>
      <c r="I12" s="518"/>
      <c r="J12" s="126" t="s">
        <v>79</v>
      </c>
      <c r="K12" s="126" t="s">
        <v>76</v>
      </c>
      <c r="L12" s="126" t="s">
        <v>77</v>
      </c>
      <c r="M12" s="126" t="s">
        <v>78</v>
      </c>
      <c r="N12" s="126" t="s">
        <v>82</v>
      </c>
      <c r="O12" s="126" t="s">
        <v>57</v>
      </c>
      <c r="P12" s="534"/>
    </row>
    <row r="13" spans="3:16">
      <c r="C13" s="511" t="str">
        <f ca="1">IF(ISBLANK(OFFSET('5. Pp (3 años)'!$C$46,INT((ROW()-13)/2),0)),"",OFFSET('5. Pp (3 años)'!$C$46,INT((ROW()-13)/2),0))</f>
        <v>Fin</v>
      </c>
      <c r="D13" s="512" t="str">
        <f ca="1">IF(ISBLANK(OFFSET('5. Pp (3 años)'!$D$46,INT((ROW()-13)/2),0)),"",OFFSET('5. Pp (3 años)'!$D$46,INT((ROW()-13)/2),0))</f>
        <v>2.4.1 Contribuir a promover un desarrollo urbano ordenado y sostenible, garantizando la conservación de los recursos naturales y el bienestar de sus habitantes presentes y futuros mediante la implementación de políticas integrales de planificación, gestión ambiental y mejoramiento de la infraestructura urbana, garantizando la gestión integral y eficiente de residuos sólidos urbanos, mitigando el impacto ambiental y promoviendo la separación desde el origen</v>
      </c>
      <c r="E13" s="512" t="str">
        <f ca="1">IF(ISBLANK(OFFSET('5. Pp (3 años)'!$E$46,INT((ROW()-13)/2),0)),"",OFFSET('5. Pp (3 años)'!$E$46,INT((ROW()-13)/2),0))</f>
        <v>I_MED_AM_DES_SOS: Índice de Medio Ambiente y Desarrollo Sostenible.</v>
      </c>
      <c r="F13" s="513" t="str">
        <f ca="1">IF(ISBLANK(OFFSET('5. Pp (3 años)'!$K$46,INT((ROW()-13)/2),0)),"",OFFSET('5. Pp (3 años)'!$K$46,INT((ROW()-13)/2),0))</f>
        <v>Ascendente</v>
      </c>
      <c r="G13" s="514" t="str">
        <f ca="1">IF(ISBLANK(OFFSET('5. Pp (3 años)'!$H$46,INT((ROW()-13)/2),0)),"",OFFSET('5. Pp (3 años)'!$H$46,INT((ROW()-13)/2),0))</f>
        <v>Trianual</v>
      </c>
      <c r="H13" s="540">
        <f ca="1">IF(ISBLANK(OFFSET('9. METAS'!$L$20,INT((ROW()-13)/2),0)),"",OFFSET('9. METAS'!$L$20,INT((ROW()-13)/2),0))</f>
        <v>0.2429</v>
      </c>
      <c r="I13" s="505" t="s">
        <v>86</v>
      </c>
      <c r="J13" s="132" t="e">
        <f ca="1">IF(MOD(ROW()-13,2)=0,IF(ISBLANK(OFFSET(#REF!,INT((ROW()-13)/2),0)),"",OFFSET(#REF!,INT((ROW()-13)/2),0)),IF(ISBLANK(OFFSET('9. METAS'!$U$20,INT((ROW()-14)/2),0)),"",OFFSET('9. METAS'!$U$20,INT((ROW()-14)/2),0)))</f>
        <v>#REF!</v>
      </c>
      <c r="K13" s="133" t="e">
        <f ca="1">IF(MOD(ROW()-13,2)=0,IF(ISBLANK(OFFSET(#REF!,INT((ROW()-13)/2),0)),"",OFFSET(#REF!,INT((ROW()-13)/2),0)),IF(ISBLANK(OFFSET('9. METAS'!$V$20,INT((ROW()-14)/2),0)),"",OFFSET('9. METAS'!$V$20,INT((ROW()-14)/2),0)))</f>
        <v>#REF!</v>
      </c>
      <c r="L13" s="133" t="e">
        <f ca="1">IF(MOD(ROW()-13,2)=0,IF(ISBLANK(OFFSET(#REF!,INT((ROW()-13)/2),0)),"",OFFSET(#REF!,INT((ROW()-13)/2),0)),IF(ISBLANK(OFFSET('9. METAS'!$W$20,INT((ROW()-14)/2),0)),"",OFFSET('9. METAS'!$W$20,INT((ROW()-14)/2),0)))</f>
        <v>#REF!</v>
      </c>
      <c r="M13" s="134" t="e">
        <f ca="1">IF(MOD(ROW()-13,2)=0,IF(ISBLANK(OFFSET(#REF!,INT((ROW()-13)/2),0)),"",OFFSET(#REF!,INT((ROW()-13)/2),0)),IF(ISBLANK(OFFSET('9. METAS'!$X$20,INT((ROW()-14)/2),0)),"",OFFSET('9. METAS'!$X$20,INT((ROW()-14)/2),0)))</f>
        <v>#REF!</v>
      </c>
      <c r="N13" s="536" t="str">
        <f ca="1">IFERROR(J13/J14,"ND")</f>
        <v>ND</v>
      </c>
      <c r="O13" s="507" t="str">
        <f ca="1">IFERROR(((J13+K13+L13+M13)/H13),"ND")</f>
        <v>ND</v>
      </c>
      <c r="P13" s="541"/>
    </row>
    <row r="14" spans="3:16">
      <c r="C14" s="498"/>
      <c r="D14" s="488"/>
      <c r="E14" s="488"/>
      <c r="F14" s="490"/>
      <c r="G14" s="492"/>
      <c r="H14" s="535"/>
      <c r="I14" s="506"/>
      <c r="J14" s="135">
        <f ca="1">IF(MOD(ROW()-13,2)=0,IF(ISBLANK(OFFSET(#REF!,INT((ROW()-13)/2),0)),"",OFFSET(#REF!,INT((ROW()-13)/2),0)),IF(ISBLANK(OFFSET('9. METAS'!$U$20,INT((ROW()-14)/2),0)),"",OFFSET('9. METAS'!$U$20,INT((ROW()-14)/2),0)))</f>
        <v>6.0699999999999997E-2</v>
      </c>
      <c r="K14" s="136">
        <f ca="1">IF(MOD(ROW()-13,2)=0,IF(ISBLANK(OFFSET(#REF!,INT((ROW()-13)/2),0)),"",OFFSET(#REF!,INT((ROW()-13)/2),0)),IF(ISBLANK(OFFSET('9. METAS'!$V$20,INT((ROW()-14)/2),0)),"",OFFSET('9. METAS'!$V$20,INT((ROW()-14)/2),0)))</f>
        <v>6.0699999999999997E-2</v>
      </c>
      <c r="L14" s="136">
        <f ca="1">IF(MOD(ROW()-13,2)=0,IF(ISBLANK(OFFSET(#REF!,INT((ROW()-13)/2),0)),"",OFFSET(#REF!,INT((ROW()-13)/2),0)),IF(ISBLANK(OFFSET('9. METAS'!$W$20,INT((ROW()-14)/2),0)),"",OFFSET('9. METAS'!$W$20,INT((ROW()-14)/2),0)))</f>
        <v>6.0699999999999997E-2</v>
      </c>
      <c r="M14" s="137">
        <f ca="1">IF(MOD(ROW()-13,2)=0,IF(ISBLANK(OFFSET(#REF!,INT((ROW()-13)/2),0)),"",OFFSET(#REF!,INT((ROW()-13)/2),0)),IF(ISBLANK(OFFSET('9. METAS'!$X$20,INT((ROW()-14)/2),0)),"",OFFSET('9. METAS'!$X$20,INT((ROW()-14)/2),0)))</f>
        <v>6.08E-2</v>
      </c>
      <c r="N14" s="537"/>
      <c r="O14" s="508"/>
      <c r="P14" s="542"/>
    </row>
    <row r="15" spans="3:16">
      <c r="C15" s="486" t="str">
        <f ca="1">IF(ISBLANK(OFFSET('5. Pp (3 años)'!$C$46,INT((ROW()-13)/2),0)),"",OFFSET('5. Pp (3 años)'!$C$46,INT((ROW()-13)/2),0))</f>
        <v>Propósito</v>
      </c>
      <c r="D15" s="488" t="str">
        <f ca="1">IF(ISBLANK(OFFSET('5. Pp (3 años)'!$D$46,INT((ROW()-13)/2),0)),"",OFFSET('5. Pp (3 años)'!$D$46,INT((ROW()-13)/2),0))</f>
        <v>2.4.1  Mejorar el servicio de recolección y gestión de residuos eficiente y responsable, minimizando el impacto ambiental y fomentando la cultura de la separación en la fuente.</v>
      </c>
      <c r="E15" s="488" t="str">
        <f ca="1">IF(ISBLANK(OFFSET('5. Pp (3 años)'!$E$46,INT((ROW()-13)/2),0)),"",OFFSET('5. Pp (3 años)'!$E$46,INT((ROW()-13)/2),0))</f>
        <v>RSUG (t,t-1) = Tasa de variación de los Residuos Sólidos Urbanos que se generan mensualmente e ingresan al relleno sanitario, parcela 175</v>
      </c>
      <c r="F15" s="490" t="str">
        <f ca="1">IF(ISBLANK(OFFSET('5. Pp (3 años)'!$K$46,INT((ROW()-13)/2),0)),"",OFFSET('5. Pp (3 años)'!$K$46,INT((ROW()-13)/2),0))</f>
        <v>Ascendente</v>
      </c>
      <c r="G15" s="492" t="str">
        <f ca="1">IF(ISBLANK(OFFSET('5. Pp (3 años)'!$H$46,INT((ROW()-13)/2),0)),"",OFFSET('5. Pp (3 años)'!$H$46,INT((ROW()-13)/2),0))</f>
        <v>Trimestral</v>
      </c>
      <c r="H15" s="535">
        <f ca="1">IF(ISBLANK(OFFSET('9. METAS'!$L$20,INT((ROW()-13)/2),0)),"",OFFSET('9. METAS'!$L$20,INT((ROW()-13)/2),0))</f>
        <v>561153.13</v>
      </c>
      <c r="I15" s="479"/>
      <c r="J15" s="135" t="e">
        <f ca="1">IF(MOD(ROW()-13,2)=0,IF(ISBLANK(OFFSET(#REF!,INT((ROW()-13)/2),0)),"",OFFSET(#REF!,INT((ROW()-13)/2),0)),IF(ISBLANK(OFFSET('9. METAS'!$U$20,INT((ROW()-14)/2),0)),"",OFFSET('9. METAS'!$U$20,INT((ROW()-14)/2),0)))</f>
        <v>#REF!</v>
      </c>
      <c r="K15" s="136" t="e">
        <f ca="1">IF(MOD(ROW()-13,2)=0,IF(ISBLANK(OFFSET(#REF!,INT((ROW()-13)/2),0)),"",OFFSET(#REF!,INT((ROW()-13)/2),0)),IF(ISBLANK(OFFSET('9. METAS'!$V$20,INT((ROW()-14)/2),0)),"",OFFSET('9. METAS'!$V$20,INT((ROW()-14)/2),0)))</f>
        <v>#REF!</v>
      </c>
      <c r="L15" s="136" t="e">
        <f ca="1">IF(MOD(ROW()-13,2)=0,IF(ISBLANK(OFFSET(#REF!,INT((ROW()-13)/2),0)),"",OFFSET(#REF!,INT((ROW()-13)/2),0)),IF(ISBLANK(OFFSET('9. METAS'!$W$20,INT((ROW()-14)/2),0)),"",OFFSET('9. METAS'!$W$20,INT((ROW()-14)/2),0)))</f>
        <v>#REF!</v>
      </c>
      <c r="M15" s="137" t="e">
        <f ca="1">IF(MOD(ROW()-13,2)=0,IF(ISBLANK(OFFSET(#REF!,INT((ROW()-13)/2),0)),"",OFFSET(#REF!,INT((ROW()-13)/2),0)),IF(ISBLANK(OFFSET('9. METAS'!$X$20,INT((ROW()-14)/2),0)),"",OFFSET('9. METAS'!$X$20,INT((ROW()-14)/2),0)))</f>
        <v>#REF!</v>
      </c>
      <c r="N15" s="536" t="str">
        <f ca="1">IFERROR(J15/J16,"ND")</f>
        <v>ND</v>
      </c>
      <c r="O15" s="507" t="str">
        <f ca="1">IFERROR(((J15+K15+L15+M15)/H15),"ND")</f>
        <v>ND</v>
      </c>
      <c r="P15" s="538"/>
    </row>
    <row r="16" spans="3:16">
      <c r="C16" s="498"/>
      <c r="D16" s="488"/>
      <c r="E16" s="488"/>
      <c r="F16" s="490"/>
      <c r="G16" s="492"/>
      <c r="H16" s="535"/>
      <c r="I16" s="480"/>
      <c r="J16" s="135">
        <f ca="1">IF(MOD(ROW()-13,2)=0,IF(ISBLANK(OFFSET(#REF!,INT((ROW()-13)/2),0)),"",OFFSET(#REF!,INT((ROW()-13)/2),0)),IF(ISBLANK(OFFSET('9. METAS'!$U$20,INT((ROW()-14)/2),0)),"",OFFSET('9. METAS'!$U$20,INT((ROW()-14)/2),0)))</f>
        <v>120582.14</v>
      </c>
      <c r="K16" s="136">
        <f ca="1">IF(MOD(ROW()-13,2)=0,IF(ISBLANK(OFFSET(#REF!,INT((ROW()-13)/2),0)),"",OFFSET(#REF!,INT((ROW()-13)/2),0)),IF(ISBLANK(OFFSET('9. METAS'!$V$20,INT((ROW()-14)/2),0)),"",OFFSET('9. METAS'!$V$20,INT((ROW()-14)/2),0)))</f>
        <v>123457.31</v>
      </c>
      <c r="L16" s="136">
        <f ca="1">IF(MOD(ROW()-13,2)=0,IF(ISBLANK(OFFSET(#REF!,INT((ROW()-13)/2),0)),"",OFFSET(#REF!,INT((ROW()-13)/2),0)),IF(ISBLANK(OFFSET('9. METAS'!$W$20,INT((ROW()-14)/2),0)),"",OFFSET('9. METAS'!$W$20,INT((ROW()-14)/2),0)))</f>
        <v>148007.89000000001</v>
      </c>
      <c r="M16" s="137">
        <f ca="1">IF(MOD(ROW()-13,2)=0,IF(ISBLANK(OFFSET(#REF!,INT((ROW()-13)/2),0)),"",OFFSET(#REF!,INT((ROW()-13)/2),0)),IF(ISBLANK(OFFSET('9. METAS'!$X$20,INT((ROW()-14)/2),0)),"",OFFSET('9. METAS'!$X$20,INT((ROW()-14)/2),0)))</f>
        <v>169105.79</v>
      </c>
      <c r="N16" s="537"/>
      <c r="O16" s="508"/>
      <c r="P16" s="539"/>
    </row>
    <row r="17" spans="3:16">
      <c r="C17" s="486" t="str">
        <f ca="1">IF(ISBLANK(OFFSET('5. Pp (3 años)'!$C$46,INT((ROW()-13)/2),0)),"",OFFSET('5. Pp (3 años)'!$C$46,INT((ROW()-13)/2),0))</f>
        <v>Componente</v>
      </c>
      <c r="D17" s="488" t="str">
        <f ca="1">IF(ISBLANK(OFFSET('5. Pp (3 años)'!$D$46,INT((ROW()-13)/2),0)),"",OFFSET('5. Pp (3 años)'!$D$46,INT((ROW()-13)/2),0))</f>
        <v>2.4.1.1. Supervisión del cumplimiento de la recolección de residuos sólidos urbanos realizadas.</v>
      </c>
      <c r="E17" s="488" t="str">
        <f ca="1">IF(ISBLANK(OFFSET('5. Pp (3 años)'!$E$46,INT((ROW()-13)/2),0)),"",OFFSET('5. Pp (3 años)'!$E$46,INT((ROW()-13)/2),0))</f>
        <v>PRSU: Porcentaje de verificaciones de la recolección de RSU realizadas.</v>
      </c>
      <c r="F17" s="490" t="str">
        <f ca="1">IF(ISBLANK(OFFSET('5. Pp (3 años)'!$K$46,INT((ROW()-13)/2),0)),"",OFFSET('5. Pp (3 años)'!$K$46,INT((ROW()-13)/2),0))</f>
        <v>Ascendente</v>
      </c>
      <c r="G17" s="492" t="str">
        <f ca="1">IF(ISBLANK(OFFSET('5. Pp (3 años)'!$H$46,INT((ROW()-13)/2),0)),"",OFFSET('5. Pp (3 años)'!$H$46,INT((ROW()-13)/2),0))</f>
        <v>Trimestral</v>
      </c>
      <c r="H17" s="535">
        <f ca="1">IF(ISBLANK(OFFSET('9. METAS'!$L$20,INT((ROW()-13)/2),0)),"",OFFSET('9. METAS'!$L$20,INT((ROW()-13)/2),0))</f>
        <v>2200</v>
      </c>
      <c r="I17" s="479"/>
      <c r="J17" s="135" t="e">
        <f ca="1">IF(MOD(ROW()-13,2)=0,IF(ISBLANK(OFFSET(#REF!,INT((ROW()-13)/2),0)),"",OFFSET(#REF!,INT((ROW()-13)/2),0)),IF(ISBLANK(OFFSET('9. METAS'!$U$20,INT((ROW()-14)/2),0)),"",OFFSET('9. METAS'!$U$20,INT((ROW()-14)/2),0)))</f>
        <v>#REF!</v>
      </c>
      <c r="K17" s="136" t="e">
        <f ca="1">IF(MOD(ROW()-13,2)=0,IF(ISBLANK(OFFSET(#REF!,INT((ROW()-13)/2),0)),"",OFFSET(#REF!,INT((ROW()-13)/2),0)),IF(ISBLANK(OFFSET('9. METAS'!$V$20,INT((ROW()-14)/2),0)),"",OFFSET('9. METAS'!$V$20,INT((ROW()-14)/2),0)))</f>
        <v>#REF!</v>
      </c>
      <c r="L17" s="136" t="e">
        <f ca="1">IF(MOD(ROW()-13,2)=0,IF(ISBLANK(OFFSET(#REF!,INT((ROW()-13)/2),0)),"",OFFSET(#REF!,INT((ROW()-13)/2),0)),IF(ISBLANK(OFFSET('9. METAS'!$W$20,INT((ROW()-14)/2),0)),"",OFFSET('9. METAS'!$W$20,INT((ROW()-14)/2),0)))</f>
        <v>#REF!</v>
      </c>
      <c r="M17" s="137" t="e">
        <f ca="1">IF(MOD(ROW()-13,2)=0,IF(ISBLANK(OFFSET(#REF!,INT((ROW()-13)/2),0)),"",OFFSET(#REF!,INT((ROW()-13)/2),0)),IF(ISBLANK(OFFSET('9. METAS'!$X$20,INT((ROW()-14)/2),0)),"",OFFSET('9. METAS'!$X$20,INT((ROW()-14)/2),0)))</f>
        <v>#REF!</v>
      </c>
      <c r="N17" s="536" t="str">
        <f t="shared" ref="N17" ca="1" si="0">IFERROR(J17/J18,"ND")</f>
        <v>ND</v>
      </c>
      <c r="O17" s="507" t="str">
        <f t="shared" ref="O17" ca="1" si="1">IFERROR(((J17+K17+L17+M17)/H17),"ND")</f>
        <v>ND</v>
      </c>
      <c r="P17" s="538"/>
    </row>
    <row r="18" spans="3:16">
      <c r="C18" s="498"/>
      <c r="D18" s="488"/>
      <c r="E18" s="488"/>
      <c r="F18" s="490"/>
      <c r="G18" s="492"/>
      <c r="H18" s="535"/>
      <c r="I18" s="480"/>
      <c r="J18" s="135">
        <f ca="1">IF(MOD(ROW()-13,2)=0,IF(ISBLANK(OFFSET(#REF!,INT((ROW()-13)/2),0)),"",OFFSET(#REF!,INT((ROW()-13)/2),0)),IF(ISBLANK(OFFSET('9. METAS'!$U$20,INT((ROW()-14)/2),0)),"",OFFSET('9. METAS'!$U$20,INT((ROW()-14)/2),0)))</f>
        <v>550</v>
      </c>
      <c r="K18" s="136">
        <f ca="1">IF(MOD(ROW()-13,2)=0,IF(ISBLANK(OFFSET(#REF!,INT((ROW()-13)/2),0)),"",OFFSET(#REF!,INT((ROW()-13)/2),0)),IF(ISBLANK(OFFSET('9. METAS'!$V$20,INT((ROW()-14)/2),0)),"",OFFSET('9. METAS'!$V$20,INT((ROW()-14)/2),0)))</f>
        <v>550</v>
      </c>
      <c r="L18" s="136">
        <f ca="1">IF(MOD(ROW()-13,2)=0,IF(ISBLANK(OFFSET(#REF!,INT((ROW()-13)/2),0)),"",OFFSET(#REF!,INT((ROW()-13)/2),0)),IF(ISBLANK(OFFSET('9. METAS'!$W$20,INT((ROW()-14)/2),0)),"",OFFSET('9. METAS'!$W$20,INT((ROW()-14)/2),0)))</f>
        <v>550</v>
      </c>
      <c r="M18" s="137">
        <f ca="1">IF(MOD(ROW()-13,2)=0,IF(ISBLANK(OFFSET(#REF!,INT((ROW()-13)/2),0)),"",OFFSET(#REF!,INT((ROW()-13)/2),0)),IF(ISBLANK(OFFSET('9. METAS'!$X$20,INT((ROW()-14)/2),0)),"",OFFSET('9. METAS'!$X$20,INT((ROW()-14)/2),0)))</f>
        <v>550</v>
      </c>
      <c r="N18" s="537"/>
      <c r="O18" s="508"/>
      <c r="P18" s="539"/>
    </row>
    <row r="19" spans="3:16">
      <c r="C19" s="486" t="str">
        <f ca="1">IF(ISBLANK(OFFSET('5. Pp (3 años)'!$C$46,INT((ROW()-13)/2),0)),"",OFFSET('5. Pp (3 años)'!$C$46,INT((ROW()-13)/2),0))</f>
        <v>Actividad</v>
      </c>
      <c r="D19" s="488" t="str">
        <f ca="1">IF(ISBLANK(OFFSET('5. Pp (3 años)'!$D$46,INT((ROW()-13)/2),0)),"",OFFSET('5. Pp (3 años)'!$D$46,INT((ROW()-13)/2),0))</f>
        <v>3.4.1.1.Supervisar rutas de recolección de los Residuos Sólidos Urbanos realizadas.</v>
      </c>
      <c r="E19" s="488" t="str">
        <f ca="1">IF(ISBLANK(OFFSET('5. Pp (3 años)'!$E$46,INT((ROW()-13)/2),0)),"",OFFSET('5. Pp (3 años)'!$E$46,INT((ROW()-13)/2),0))</f>
        <v xml:space="preserve">PRS: Porcentaje de supervisión de  rutas de recolección de RSU realizadas </v>
      </c>
      <c r="F19" s="490" t="str">
        <f ca="1">IF(ISBLANK(OFFSET('5. Pp (3 años)'!$K$46,INT((ROW()-13)/2),0)),"",OFFSET('5. Pp (3 años)'!$K$46,INT((ROW()-13)/2),0))</f>
        <v>Ascendente</v>
      </c>
      <c r="G19" s="492" t="str">
        <f ca="1">IF(ISBLANK(OFFSET('5. Pp (3 años)'!$H$46,INT((ROW()-13)/2),0)),"",OFFSET('5. Pp (3 años)'!$H$46,INT((ROW()-13)/2),0))</f>
        <v>Trimestral</v>
      </c>
      <c r="H19" s="535">
        <f ca="1">IF(ISBLANK(OFFSET('9. METAS'!$L$20,INT((ROW()-13)/2),0)),"",OFFSET('9. METAS'!$L$20,INT((ROW()-13)/2),0))</f>
        <v>40515</v>
      </c>
      <c r="I19" s="479"/>
      <c r="J19" s="135" t="e">
        <f ca="1">IF(MOD(ROW()-13,2)=0,IF(ISBLANK(OFFSET(#REF!,INT((ROW()-13)/2),0)),"",OFFSET(#REF!,INT((ROW()-13)/2),0)),IF(ISBLANK(OFFSET('9. METAS'!$U$20,INT((ROW()-14)/2),0)),"",OFFSET('9. METAS'!$U$20,INT((ROW()-14)/2),0)))</f>
        <v>#REF!</v>
      </c>
      <c r="K19" s="136" t="e">
        <f ca="1">IF(MOD(ROW()-13,2)=0,IF(ISBLANK(OFFSET(#REF!,INT((ROW()-13)/2),0)),"",OFFSET(#REF!,INT((ROW()-13)/2),0)),IF(ISBLANK(OFFSET('9. METAS'!$V$20,INT((ROW()-14)/2),0)),"",OFFSET('9. METAS'!$V$20,INT((ROW()-14)/2),0)))</f>
        <v>#REF!</v>
      </c>
      <c r="L19" s="136" t="e">
        <f ca="1">IF(MOD(ROW()-13,2)=0,IF(ISBLANK(OFFSET(#REF!,INT((ROW()-13)/2),0)),"",OFFSET(#REF!,INT((ROW()-13)/2),0)),IF(ISBLANK(OFFSET('9. METAS'!$W$20,INT((ROW()-14)/2),0)),"",OFFSET('9. METAS'!$W$20,INT((ROW()-14)/2),0)))</f>
        <v>#REF!</v>
      </c>
      <c r="M19" s="137" t="e">
        <f ca="1">IF(MOD(ROW()-13,2)=0,IF(ISBLANK(OFFSET(#REF!,INT((ROW()-13)/2),0)),"",OFFSET(#REF!,INT((ROW()-13)/2),0)),IF(ISBLANK(OFFSET('9. METAS'!$X$20,INT((ROW()-14)/2),0)),"",OFFSET('9. METAS'!$X$20,INT((ROW()-14)/2),0)))</f>
        <v>#REF!</v>
      </c>
      <c r="N19" s="536" t="str">
        <f t="shared" ref="N19" ca="1" si="2">IFERROR(J19/J20,"ND")</f>
        <v>ND</v>
      </c>
      <c r="O19" s="507" t="str">
        <f t="shared" ref="O19" ca="1" si="3">IFERROR(((J19+K19+L19+M19)/H19),"ND")</f>
        <v>ND</v>
      </c>
      <c r="P19" s="538"/>
    </row>
    <row r="20" spans="3:16">
      <c r="C20" s="498"/>
      <c r="D20" s="488"/>
      <c r="E20" s="488"/>
      <c r="F20" s="490"/>
      <c r="G20" s="492"/>
      <c r="H20" s="535"/>
      <c r="I20" s="480"/>
      <c r="J20" s="135">
        <f ca="1">IF(MOD(ROW()-13,2)=0,IF(ISBLANK(OFFSET(#REF!,INT((ROW()-13)/2),0)),"",OFFSET(#REF!,INT((ROW()-13)/2),0)),IF(ISBLANK(OFFSET('9. METAS'!$U$20,INT((ROW()-14)/2),0)),"",OFFSET('9. METAS'!$U$20,INT((ROW()-14)/2),0)))</f>
        <v>9990</v>
      </c>
      <c r="K20" s="136">
        <f ca="1">IF(MOD(ROW()-13,2)=0,IF(ISBLANK(OFFSET(#REF!,INT((ROW()-13)/2),0)),"",OFFSET(#REF!,INT((ROW()-13)/2),0)),IF(ISBLANK(OFFSET('9. METAS'!$V$20,INT((ROW()-14)/2),0)),"",OFFSET('9. METAS'!$V$20,INT((ROW()-14)/2),0)))</f>
        <v>10101</v>
      </c>
      <c r="L20" s="136">
        <f ca="1">IF(MOD(ROW()-13,2)=0,IF(ISBLANK(OFFSET(#REF!,INT((ROW()-13)/2),0)),"",OFFSET(#REF!,INT((ROW()-13)/2),0)),IF(ISBLANK(OFFSET('9. METAS'!$W$20,INT((ROW()-14)/2),0)),"",OFFSET('9. METAS'!$W$20,INT((ROW()-14)/2),0)))</f>
        <v>10212</v>
      </c>
      <c r="M20" s="137">
        <f ca="1">IF(MOD(ROW()-13,2)=0,IF(ISBLANK(OFFSET(#REF!,INT((ROW()-13)/2),0)),"",OFFSET(#REF!,INT((ROW()-13)/2),0)),IF(ISBLANK(OFFSET('9. METAS'!$X$20,INT((ROW()-14)/2),0)),"",OFFSET('9. METAS'!$X$20,INT((ROW()-14)/2),0)))</f>
        <v>10212</v>
      </c>
      <c r="N20" s="537"/>
      <c r="O20" s="508"/>
      <c r="P20" s="539"/>
    </row>
    <row r="21" spans="3:16">
      <c r="C21" s="486" t="str">
        <f ca="1">IF(ISBLANK(OFFSET('5. Pp (3 años)'!$C$46,INT((ROW()-13)/2),0)),"",OFFSET('5. Pp (3 años)'!$C$46,INT((ROW()-13)/2),0))</f>
        <v>Actividad</v>
      </c>
      <c r="D21" s="488" t="str">
        <f ca="1">IF(ISBLANK(OFFSET('5. Pp (3 años)'!$D$46,INT((ROW()-13)/2),0)),"",OFFSET('5. Pp (3 años)'!$D$46,INT((ROW()-13)/2),0))</f>
        <v>2.4.1.2. Atender quejas ciudadanas respecto a la recolección de RSU con el propósito de mejorar el servicio.</v>
      </c>
      <c r="E21" s="488" t="str">
        <f ca="1">IF(ISBLANK(OFFSET('5. Pp (3 años)'!$E$46,INT((ROW()-13)/2),0)),"",OFFSET('5. Pp (3 años)'!$E$46,INT((ROW()-13)/2),0))</f>
        <v>PQCA: Porcentaje de quejas ciudadanas atendidas.</v>
      </c>
      <c r="F21" s="490" t="str">
        <f ca="1">IF(ISBLANK(OFFSET('5. Pp (3 años)'!$K$46,INT((ROW()-13)/2),0)),"",OFFSET('5. Pp (3 años)'!$K$46,INT((ROW()-13)/2),0))</f>
        <v>Descendente</v>
      </c>
      <c r="G21" s="492" t="str">
        <f ca="1">IF(ISBLANK(OFFSET('5. Pp (3 años)'!$H$46,INT((ROW()-13)/2),0)),"",OFFSET('5. Pp (3 años)'!$H$46,INT((ROW()-13)/2),0))</f>
        <v>Trimestral</v>
      </c>
      <c r="H21" s="535">
        <f ca="1">IF(ISBLANK(OFFSET('9. METAS'!$L$20,INT((ROW()-13)/2),0)),"",OFFSET('9. METAS'!$L$20,INT((ROW()-13)/2),0))</f>
        <v>1018</v>
      </c>
      <c r="I21" s="479"/>
      <c r="J21" s="135" t="e">
        <f ca="1">IF(MOD(ROW()-13,2)=0,IF(ISBLANK(OFFSET(#REF!,INT((ROW()-13)/2),0)),"",OFFSET(#REF!,INT((ROW()-13)/2),0)),IF(ISBLANK(OFFSET('9. METAS'!$U$20,INT((ROW()-14)/2),0)),"",OFFSET('9. METAS'!$U$20,INT((ROW()-14)/2),0)))</f>
        <v>#REF!</v>
      </c>
      <c r="K21" s="136" t="e">
        <f ca="1">IF(MOD(ROW()-13,2)=0,IF(ISBLANK(OFFSET(#REF!,INT((ROW()-13)/2),0)),"",OFFSET(#REF!,INT((ROW()-13)/2),0)),IF(ISBLANK(OFFSET('9. METAS'!$V$20,INT((ROW()-14)/2),0)),"",OFFSET('9. METAS'!$V$20,INT((ROW()-14)/2),0)))</f>
        <v>#REF!</v>
      </c>
      <c r="L21" s="136" t="e">
        <f ca="1">IF(MOD(ROW()-13,2)=0,IF(ISBLANK(OFFSET(#REF!,INT((ROW()-13)/2),0)),"",OFFSET(#REF!,INT((ROW()-13)/2),0)),IF(ISBLANK(OFFSET('9. METAS'!$W$20,INT((ROW()-14)/2),0)),"",OFFSET('9. METAS'!$W$20,INT((ROW()-14)/2),0)))</f>
        <v>#REF!</v>
      </c>
      <c r="M21" s="137" t="e">
        <f ca="1">IF(MOD(ROW()-13,2)=0,IF(ISBLANK(OFFSET(#REF!,INT((ROW()-13)/2),0)),"",OFFSET(#REF!,INT((ROW()-13)/2),0)),IF(ISBLANK(OFFSET('9. METAS'!$X$20,INT((ROW()-14)/2),0)),"",OFFSET('9. METAS'!$X$20,INT((ROW()-14)/2),0)))</f>
        <v>#REF!</v>
      </c>
      <c r="N21" s="536" t="str">
        <f t="shared" ref="N21" ca="1" si="4">IFERROR(J21/J22,"ND")</f>
        <v>ND</v>
      </c>
      <c r="O21" s="507" t="str">
        <f t="shared" ref="O21" ca="1" si="5">IFERROR(((J21+K21+L21+M21)/H21),"ND")</f>
        <v>ND</v>
      </c>
      <c r="P21" s="538"/>
    </row>
    <row r="22" spans="3:16">
      <c r="C22" s="498"/>
      <c r="D22" s="488"/>
      <c r="E22" s="488"/>
      <c r="F22" s="490"/>
      <c r="G22" s="492"/>
      <c r="H22" s="535"/>
      <c r="I22" s="480"/>
      <c r="J22" s="135">
        <f ca="1">IF(MOD(ROW()-13,2)=0,IF(ISBLANK(OFFSET(#REF!,INT((ROW()-13)/2),0)),"",OFFSET(#REF!,INT((ROW()-13)/2),0)),IF(ISBLANK(OFFSET('9. METAS'!$U$20,INT((ROW()-14)/2),0)),"",OFFSET('9. METAS'!$U$20,INT((ROW()-14)/2),0)))</f>
        <v>308</v>
      </c>
      <c r="K22" s="136">
        <f ca="1">IF(MOD(ROW()-13,2)=0,IF(ISBLANK(OFFSET(#REF!,INT((ROW()-13)/2),0)),"",OFFSET(#REF!,INT((ROW()-13)/2),0)),IF(ISBLANK(OFFSET('9. METAS'!$V$20,INT((ROW()-14)/2),0)),"",OFFSET('9. METAS'!$V$20,INT((ROW()-14)/2),0)))</f>
        <v>316</v>
      </c>
      <c r="L22" s="136">
        <f ca="1">IF(MOD(ROW()-13,2)=0,IF(ISBLANK(OFFSET(#REF!,INT((ROW()-13)/2),0)),"",OFFSET(#REF!,INT((ROW()-13)/2),0)),IF(ISBLANK(OFFSET('9. METAS'!$W$20,INT((ROW()-14)/2),0)),"",OFFSET('9. METAS'!$W$20,INT((ROW()-14)/2),0)))</f>
        <v>281</v>
      </c>
      <c r="M22" s="137">
        <f ca="1">IF(MOD(ROW()-13,2)=0,IF(ISBLANK(OFFSET(#REF!,INT((ROW()-13)/2),0)),"",OFFSET(#REF!,INT((ROW()-13)/2),0)),IF(ISBLANK(OFFSET('9. METAS'!$X$20,INT((ROW()-14)/2),0)),"",OFFSET('9. METAS'!$X$20,INT((ROW()-14)/2),0)))</f>
        <v>113</v>
      </c>
      <c r="N22" s="537"/>
      <c r="O22" s="508"/>
      <c r="P22" s="539"/>
    </row>
    <row r="23" spans="3:16">
      <c r="C23" s="486" t="str">
        <f ca="1">IF(ISBLANK(OFFSET('5. Pp (3 años)'!$C$46,INT((ROW()-13)/2),0)),"",OFFSET('5. Pp (3 años)'!$C$46,INT((ROW()-13)/2),0))</f>
        <v>Actividad</v>
      </c>
      <c r="D23" s="488" t="str">
        <f ca="1">IF(ISBLANK(OFFSET('5. Pp (3 años)'!$D$46,INT((ROW()-13)/2),0)),"",OFFSET('5. Pp (3 años)'!$D$46,INT((ROW()-13)/2),0))</f>
        <v>2.4.1.3. Colocación de lonas de la empieza  de tiraderos clandestinos realizados</v>
      </c>
      <c r="E23" s="488" t="str">
        <f ca="1">IF(ISBLANK(OFFSET('5. Pp (3 años)'!$E$46,INT((ROW()-13)/2),0)),"",OFFSET('5. Pp (3 años)'!$E$46,INT((ROW()-13)/2),0))</f>
        <v>PCLLTC: Porcentaje de colocación de lonas de la limpieza de tiraderos clandestinos realizados.</v>
      </c>
      <c r="F23" s="490" t="str">
        <f ca="1">IF(ISBLANK(OFFSET('5. Pp (3 años)'!$K$46,INT((ROW()-13)/2),0)),"",OFFSET('5. Pp (3 años)'!$K$46,INT((ROW()-13)/2),0))</f>
        <v>Ascendente</v>
      </c>
      <c r="G23" s="492" t="str">
        <f ca="1">IF(ISBLANK(OFFSET('5. Pp (3 años)'!$H$46,INT((ROW()-13)/2),0)),"",OFFSET('5. Pp (3 años)'!$H$46,INT((ROW()-13)/2),0))</f>
        <v>Trimestral</v>
      </c>
      <c r="H23" s="535">
        <f ca="1">IF(ISBLANK(OFFSET('9. METAS'!$L$20,INT((ROW()-13)/2),0)),"",OFFSET('9. METAS'!$L$20,INT((ROW()-13)/2),0))</f>
        <v>718</v>
      </c>
      <c r="I23" s="479"/>
      <c r="J23" s="135" t="e">
        <f ca="1">IF(MOD(ROW()-13,2)=0,IF(ISBLANK(OFFSET(#REF!,INT((ROW()-13)/2),0)),"",OFFSET(#REF!,INT((ROW()-13)/2),0)),IF(ISBLANK(OFFSET('9. METAS'!$U$20,INT((ROW()-14)/2),0)),"",OFFSET('9. METAS'!$U$20,INT((ROW()-14)/2),0)))</f>
        <v>#REF!</v>
      </c>
      <c r="K23" s="136" t="e">
        <f ca="1">IF(MOD(ROW()-13,2)=0,IF(ISBLANK(OFFSET(#REF!,INT((ROW()-13)/2),0)),"",OFFSET(#REF!,INT((ROW()-13)/2),0)),IF(ISBLANK(OFFSET('9. METAS'!$V$20,INT((ROW()-14)/2),0)),"",OFFSET('9. METAS'!$V$20,INT((ROW()-14)/2),0)))</f>
        <v>#REF!</v>
      </c>
      <c r="L23" s="136" t="e">
        <f ca="1">IF(MOD(ROW()-13,2)=0,IF(ISBLANK(OFFSET(#REF!,INT((ROW()-13)/2),0)),"",OFFSET(#REF!,INT((ROW()-13)/2),0)),IF(ISBLANK(OFFSET('9. METAS'!$W$20,INT((ROW()-14)/2),0)),"",OFFSET('9. METAS'!$W$20,INT((ROW()-14)/2),0)))</f>
        <v>#REF!</v>
      </c>
      <c r="M23" s="137" t="e">
        <f ca="1">IF(MOD(ROW()-13,2)=0,IF(ISBLANK(OFFSET(#REF!,INT((ROW()-13)/2),0)),"",OFFSET(#REF!,INT((ROW()-13)/2),0)),IF(ISBLANK(OFFSET('9. METAS'!$X$20,INT((ROW()-14)/2),0)),"",OFFSET('9. METAS'!$X$20,INT((ROW()-14)/2),0)))</f>
        <v>#REF!</v>
      </c>
      <c r="N23" s="536" t="str">
        <f t="shared" ref="N23" ca="1" si="6">IFERROR(J23/J24,"ND")</f>
        <v>ND</v>
      </c>
      <c r="O23" s="507" t="str">
        <f t="shared" ref="O23" ca="1" si="7">IFERROR(((J23+K23+L23+M23)/H23),"ND")</f>
        <v>ND</v>
      </c>
      <c r="P23" s="538"/>
    </row>
    <row r="24" spans="3:16">
      <c r="C24" s="498"/>
      <c r="D24" s="488"/>
      <c r="E24" s="488"/>
      <c r="F24" s="490"/>
      <c r="G24" s="492"/>
      <c r="H24" s="535"/>
      <c r="I24" s="480"/>
      <c r="J24" s="135">
        <f ca="1">IF(MOD(ROW()-13,2)=0,IF(ISBLANK(OFFSET(#REF!,INT((ROW()-13)/2),0)),"",OFFSET(#REF!,INT((ROW()-13)/2),0)),IF(ISBLANK(OFFSET('9. METAS'!$U$20,INT((ROW()-14)/2),0)),"",OFFSET('9. METAS'!$U$20,INT((ROW()-14)/2),0)))</f>
        <v>174</v>
      </c>
      <c r="K24" s="136">
        <f ca="1">IF(MOD(ROW()-13,2)=0,IF(ISBLANK(OFFSET(#REF!,INT((ROW()-13)/2),0)),"",OFFSET(#REF!,INT((ROW()-13)/2),0)),IF(ISBLANK(OFFSET('9. METAS'!$V$20,INT((ROW()-14)/2),0)),"",OFFSET('9. METAS'!$V$20,INT((ROW()-14)/2),0)))</f>
        <v>154</v>
      </c>
      <c r="L24" s="136">
        <f ca="1">IF(MOD(ROW()-13,2)=0,IF(ISBLANK(OFFSET(#REF!,INT((ROW()-13)/2),0)),"",OFFSET(#REF!,INT((ROW()-13)/2),0)),IF(ISBLANK(OFFSET('9. METAS'!$W$20,INT((ROW()-14)/2),0)),"",OFFSET('9. METAS'!$W$20,INT((ROW()-14)/2),0)))</f>
        <v>231</v>
      </c>
      <c r="M24" s="137">
        <f ca="1">IF(MOD(ROW()-13,2)=0,IF(ISBLANK(OFFSET(#REF!,INT((ROW()-13)/2),0)),"",OFFSET(#REF!,INT((ROW()-13)/2),0)),IF(ISBLANK(OFFSET('9. METAS'!$X$20,INT((ROW()-14)/2),0)),"",OFFSET('9. METAS'!$X$20,INT((ROW()-14)/2),0)))</f>
        <v>159</v>
      </c>
      <c r="N24" s="537"/>
      <c r="O24" s="508"/>
      <c r="P24" s="539"/>
    </row>
    <row r="25" spans="3:16">
      <c r="C25" s="486" t="str">
        <f ca="1">IF(ISBLANK(OFFSET('5. Pp (3 años)'!$C$46,INT((ROW()-13)/2),0)),"",OFFSET('5. Pp (3 años)'!$C$46,INT((ROW()-13)/2),0))</f>
        <v>Actividad</v>
      </c>
      <c r="D25" s="488" t="str">
        <f ca="1">IF(ISBLANK(OFFSET('5. Pp (3 años)'!$D$46,INT((ROW()-13)/2),0)),"",OFFSET('5. Pp (3 años)'!$D$46,INT((ROW()-13)/2),0))</f>
        <v>2.4.1.4 Supervisar el  servicio de barrido mecánico y manual de calles y avenidas realizadas.</v>
      </c>
      <c r="E25" s="488" t="str">
        <f ca="1">IF(ISBLANK(OFFSET('5. Pp (3 años)'!$E$46,INT((ROW()-13)/2),0)),"",OFFSET('5. Pp (3 años)'!$E$46,INT((ROW()-13)/2),0))</f>
        <v>PSBMM: Porcentaje de supervisión del de barrido   mecánico y manuales.</v>
      </c>
      <c r="F25" s="490" t="str">
        <f ca="1">IF(ISBLANK(OFFSET('5. Pp (3 años)'!$K$46,INT((ROW()-13)/2),0)),"",OFFSET('5. Pp (3 años)'!$K$46,INT((ROW()-13)/2),0))</f>
        <v>Ascendente</v>
      </c>
      <c r="G25" s="492" t="str">
        <f ca="1">IF(ISBLANK(OFFSET('5. Pp (3 años)'!$H$46,INT((ROW()-13)/2),0)),"",OFFSET('5. Pp (3 años)'!$H$46,INT((ROW()-13)/2),0))</f>
        <v>Trimestral</v>
      </c>
      <c r="H25" s="535">
        <f ca="1">IF(ISBLANK(OFFSET('9. METAS'!$L$20,INT((ROW()-13)/2),0)),"",OFFSET('9. METAS'!$L$20,INT((ROW()-13)/2),0))</f>
        <v>78399</v>
      </c>
      <c r="I25" s="479"/>
      <c r="J25" s="135" t="e">
        <f ca="1">IF(MOD(ROW()-13,2)=0,IF(ISBLANK(OFFSET(#REF!,INT((ROW()-13)/2),0)),"",OFFSET(#REF!,INT((ROW()-13)/2),0)),IF(ISBLANK(OFFSET('9. METAS'!$U$20,INT((ROW()-14)/2),0)),"",OFFSET('9. METAS'!$U$20,INT((ROW()-14)/2),0)))</f>
        <v>#REF!</v>
      </c>
      <c r="K25" s="136" t="e">
        <f ca="1">IF(MOD(ROW()-13,2)=0,IF(ISBLANK(OFFSET(#REF!,INT((ROW()-13)/2),0)),"",OFFSET(#REF!,INT((ROW()-13)/2),0)),IF(ISBLANK(OFFSET('9. METAS'!$V$20,INT((ROW()-14)/2),0)),"",OFFSET('9. METAS'!$V$20,INT((ROW()-14)/2),0)))</f>
        <v>#REF!</v>
      </c>
      <c r="L25" s="136" t="e">
        <f ca="1">IF(MOD(ROW()-13,2)=0,IF(ISBLANK(OFFSET(#REF!,INT((ROW()-13)/2),0)),"",OFFSET(#REF!,INT((ROW()-13)/2),0)),IF(ISBLANK(OFFSET('9. METAS'!$W$20,INT((ROW()-14)/2),0)),"",OFFSET('9. METAS'!$W$20,INT((ROW()-14)/2),0)))</f>
        <v>#REF!</v>
      </c>
      <c r="M25" s="137" t="e">
        <f ca="1">IF(MOD(ROW()-13,2)=0,IF(ISBLANK(OFFSET(#REF!,INT((ROW()-13)/2),0)),"",OFFSET(#REF!,INT((ROW()-13)/2),0)),IF(ISBLANK(OFFSET('9. METAS'!$X$20,INT((ROW()-14)/2),0)),"",OFFSET('9. METAS'!$X$20,INT((ROW()-14)/2),0)))</f>
        <v>#REF!</v>
      </c>
      <c r="N25" s="536" t="str">
        <f t="shared" ref="N25" ca="1" si="8">IFERROR(J25/J26,"ND")</f>
        <v>ND</v>
      </c>
      <c r="O25" s="507" t="str">
        <f t="shared" ref="O25" ca="1" si="9">IFERROR(((J25+K25+L25+M25)/H25),"ND")</f>
        <v>ND</v>
      </c>
      <c r="P25" s="538"/>
    </row>
    <row r="26" spans="3:16">
      <c r="C26" s="498"/>
      <c r="D26" s="488"/>
      <c r="E26" s="488"/>
      <c r="F26" s="490"/>
      <c r="G26" s="492"/>
      <c r="H26" s="535"/>
      <c r="I26" s="480"/>
      <c r="J26" s="135">
        <f ca="1">IF(MOD(ROW()-13,2)=0,IF(ISBLANK(OFFSET(#REF!,INT((ROW()-13)/2),0)),"",OFFSET(#REF!,INT((ROW()-13)/2),0)),IF(ISBLANK(OFFSET('9. METAS'!$U$20,INT((ROW()-14)/2),0)),"",OFFSET('9. METAS'!$U$20,INT((ROW()-14)/2),0)))</f>
        <v>19200</v>
      </c>
      <c r="K26" s="136">
        <f ca="1">IF(MOD(ROW()-13,2)=0,IF(ISBLANK(OFFSET(#REF!,INT((ROW()-13)/2),0)),"",OFFSET(#REF!,INT((ROW()-13)/2),0)),IF(ISBLANK(OFFSET('9. METAS'!$V$20,INT((ROW()-14)/2),0)),"",OFFSET('9. METAS'!$V$20,INT((ROW()-14)/2),0)))</f>
        <v>19500</v>
      </c>
      <c r="L26" s="136">
        <f ca="1">IF(MOD(ROW()-13,2)=0,IF(ISBLANK(OFFSET(#REF!,INT((ROW()-13)/2),0)),"",OFFSET(#REF!,INT((ROW()-13)/2),0)),IF(ISBLANK(OFFSET('9. METAS'!$W$20,INT((ROW()-14)/2),0)),"",OFFSET('9. METAS'!$W$20,INT((ROW()-14)/2),0)))</f>
        <v>19800</v>
      </c>
      <c r="M26" s="137">
        <f ca="1">IF(MOD(ROW()-13,2)=0,IF(ISBLANK(OFFSET(#REF!,INT((ROW()-13)/2),0)),"",OFFSET(#REF!,INT((ROW()-13)/2),0)),IF(ISBLANK(OFFSET('9. METAS'!$X$20,INT((ROW()-14)/2),0)),"",OFFSET('9. METAS'!$X$20,INT((ROW()-14)/2),0)))</f>
        <v>19800</v>
      </c>
      <c r="N26" s="537"/>
      <c r="O26" s="508"/>
      <c r="P26" s="539"/>
    </row>
    <row r="27" spans="3:16">
      <c r="C27" s="486" t="str">
        <f ca="1">IF(ISBLANK(OFFSET('5. Pp (3 años)'!$C$46,INT((ROW()-13)/2),0)),"",OFFSET('5. Pp (3 años)'!$C$46,INT((ROW()-13)/2),0))</f>
        <v>Componente</v>
      </c>
      <c r="D27" s="488" t="str">
        <f ca="1">IF(ISBLANK(OFFSET('5. Pp (3 años)'!$D$46,INT((ROW()-13)/2),0)),"",OFFSET('5. Pp (3 años)'!$D$46,INT((ROW()-13)/2),0))</f>
        <v>2.4.2. Supervisar las actividades de la operación de los sitios de la disposición final realizados.</v>
      </c>
      <c r="E27" s="488" t="str">
        <f ca="1">IF(ISBLANK(OFFSET('5. Pp (3 años)'!$E$46,INT((ROW()-13)/2),0)),"",OFFSET('5. Pp (3 años)'!$E$46,INT((ROW()-13)/2),0))</f>
        <v xml:space="preserve">PROR: Porcentaje de reportes de Operación realizados. </v>
      </c>
      <c r="F27" s="490" t="str">
        <f ca="1">IF(ISBLANK(OFFSET('5. Pp (3 años)'!$K$46,INT((ROW()-13)/2),0)),"",OFFSET('5. Pp (3 años)'!$K$46,INT((ROW()-13)/2),0))</f>
        <v>Ascendente</v>
      </c>
      <c r="G27" s="492" t="str">
        <f ca="1">IF(ISBLANK(OFFSET('5. Pp (3 años)'!$H$46,INT((ROW()-13)/2),0)),"",OFFSET('5. Pp (3 años)'!$H$46,INT((ROW()-13)/2),0))</f>
        <v>Semestral</v>
      </c>
      <c r="H27" s="535">
        <f ca="1">IF(ISBLANK(OFFSET('9. METAS'!$L$20,INT((ROW()-13)/2),0)),"",OFFSET('9. METAS'!$L$20,INT((ROW()-13)/2),0))</f>
        <v>2</v>
      </c>
      <c r="I27" s="479"/>
      <c r="J27" s="135" t="e">
        <f ca="1">IF(MOD(ROW()-13,2)=0,IF(ISBLANK(OFFSET(#REF!,INT((ROW()-13)/2),0)),"",OFFSET(#REF!,INT((ROW()-13)/2),0)),IF(ISBLANK(OFFSET('9. METAS'!$U$20,INT((ROW()-14)/2),0)),"",OFFSET('9. METAS'!$U$20,INT((ROW()-14)/2),0)))</f>
        <v>#REF!</v>
      </c>
      <c r="K27" s="136" t="e">
        <f ca="1">IF(MOD(ROW()-13,2)=0,IF(ISBLANK(OFFSET(#REF!,INT((ROW()-13)/2),0)),"",OFFSET(#REF!,INT((ROW()-13)/2),0)),IF(ISBLANK(OFFSET('9. METAS'!$V$20,INT((ROW()-14)/2),0)),"",OFFSET('9. METAS'!$V$20,INT((ROW()-14)/2),0)))</f>
        <v>#REF!</v>
      </c>
      <c r="L27" s="136" t="e">
        <f ca="1">IF(MOD(ROW()-13,2)=0,IF(ISBLANK(OFFSET(#REF!,INT((ROW()-13)/2),0)),"",OFFSET(#REF!,INT((ROW()-13)/2),0)),IF(ISBLANK(OFFSET('9. METAS'!$W$20,INT((ROW()-14)/2),0)),"",OFFSET('9. METAS'!$W$20,INT((ROW()-14)/2),0)))</f>
        <v>#REF!</v>
      </c>
      <c r="M27" s="137" t="e">
        <f ca="1">IF(MOD(ROW()-13,2)=0,IF(ISBLANK(OFFSET(#REF!,INT((ROW()-13)/2),0)),"",OFFSET(#REF!,INT((ROW()-13)/2),0)),IF(ISBLANK(OFFSET('9. METAS'!$X$20,INT((ROW()-14)/2),0)),"",OFFSET('9. METAS'!$X$20,INT((ROW()-14)/2),0)))</f>
        <v>#REF!</v>
      </c>
      <c r="N27" s="536" t="str">
        <f t="shared" ref="N27" ca="1" si="10">IFERROR(J27/J28,"ND")</f>
        <v>ND</v>
      </c>
      <c r="O27" s="507" t="str">
        <f t="shared" ref="O27" ca="1" si="11">IFERROR(((J27+K27+L27+M27)/H27),"ND")</f>
        <v>ND</v>
      </c>
      <c r="P27" s="538"/>
    </row>
    <row r="28" spans="3:16">
      <c r="C28" s="498"/>
      <c r="D28" s="488"/>
      <c r="E28" s="488"/>
      <c r="F28" s="490"/>
      <c r="G28" s="492"/>
      <c r="H28" s="535"/>
      <c r="I28" s="480"/>
      <c r="J28" s="135">
        <f ca="1">IF(MOD(ROW()-13,2)=0,IF(ISBLANK(OFFSET(#REF!,INT((ROW()-13)/2),0)),"",OFFSET(#REF!,INT((ROW()-13)/2),0)),IF(ISBLANK(OFFSET('9. METAS'!$U$20,INT((ROW()-14)/2),0)),"",OFFSET('9. METAS'!$U$20,INT((ROW()-14)/2),0)))</f>
        <v>0</v>
      </c>
      <c r="K28" s="136">
        <f ca="1">IF(MOD(ROW()-13,2)=0,IF(ISBLANK(OFFSET(#REF!,INT((ROW()-13)/2),0)),"",OFFSET(#REF!,INT((ROW()-13)/2),0)),IF(ISBLANK(OFFSET('9. METAS'!$V$20,INT((ROW()-14)/2),0)),"",OFFSET('9. METAS'!$V$20,INT((ROW()-14)/2),0)))</f>
        <v>2</v>
      </c>
      <c r="L28" s="136">
        <f ca="1">IF(MOD(ROW()-13,2)=0,IF(ISBLANK(OFFSET(#REF!,INT((ROW()-13)/2),0)),"",OFFSET(#REF!,INT((ROW()-13)/2),0)),IF(ISBLANK(OFFSET('9. METAS'!$W$20,INT((ROW()-14)/2),0)),"",OFFSET('9. METAS'!$W$20,INT((ROW()-14)/2),0)))</f>
        <v>0</v>
      </c>
      <c r="M28" s="137">
        <f ca="1">IF(MOD(ROW()-13,2)=0,IF(ISBLANK(OFFSET(#REF!,INT((ROW()-13)/2),0)),"",OFFSET(#REF!,INT((ROW()-13)/2),0)),IF(ISBLANK(OFFSET('9. METAS'!$X$20,INT((ROW()-14)/2),0)),"",OFFSET('9. METAS'!$X$20,INT((ROW()-14)/2),0)))</f>
        <v>2</v>
      </c>
      <c r="N28" s="537"/>
      <c r="O28" s="508"/>
      <c r="P28" s="539"/>
    </row>
    <row r="29" spans="3:16">
      <c r="C29" s="486" t="str">
        <f ca="1">IF(ISBLANK(OFFSET('5. Pp (3 años)'!$C$46,INT((ROW()-13)/2),0)),"",OFFSET('5. Pp (3 años)'!$C$46,INT((ROW()-13)/2),0))</f>
        <v>Actividad</v>
      </c>
      <c r="D29" s="488" t="str">
        <f ca="1">IF(ISBLANK(OFFSET('5. Pp (3 años)'!$D$46,INT((ROW()-13)/2),0)),"",OFFSET('5. Pp (3 años)'!$D$46,INT((ROW()-13)/2),0))</f>
        <v>2.4.2.1. Supervisar y realizar mantenimiento y saneamiento del sitio clausurado de la parcela 1113 realizadas.</v>
      </c>
      <c r="E29" s="488" t="str">
        <f ca="1">IF(ISBLANK(OFFSET('5. Pp (3 años)'!$E$46,INT((ROW()-13)/2),0)),"",OFFSET('5. Pp (3 años)'!$E$46,INT((ROW()-13)/2),0))</f>
        <v xml:space="preserve">PRPA1: Porcentaje de Reportes de la Parcela 1113 atendidos         </v>
      </c>
      <c r="F29" s="490" t="str">
        <f ca="1">IF(ISBLANK(OFFSET('5. Pp (3 años)'!$K$46,INT((ROW()-13)/2),0)),"",OFFSET('5. Pp (3 años)'!$K$46,INT((ROW()-13)/2),0))</f>
        <v>Ascendente</v>
      </c>
      <c r="G29" s="492" t="str">
        <f ca="1">IF(ISBLANK(OFFSET('5. Pp (3 años)'!$H$46,INT((ROW()-13)/2),0)),"",OFFSET('5. Pp (3 años)'!$H$46,INT((ROW()-13)/2),0))</f>
        <v>Trimestral</v>
      </c>
      <c r="H29" s="535">
        <f ca="1">IF(ISBLANK(OFFSET('9. METAS'!$L$20,INT((ROW()-13)/2),0)),"",OFFSET('9. METAS'!$L$20,INT((ROW()-13)/2),0))</f>
        <v>12</v>
      </c>
      <c r="I29" s="479"/>
      <c r="J29" s="135" t="e">
        <f ca="1">IF(MOD(ROW()-13,2)=0,IF(ISBLANK(OFFSET(#REF!,INT((ROW()-13)/2),0)),"",OFFSET(#REF!,INT((ROW()-13)/2),0)),IF(ISBLANK(OFFSET('9. METAS'!$U$20,INT((ROW()-14)/2),0)),"",OFFSET('9. METAS'!$U$20,INT((ROW()-14)/2),0)))</f>
        <v>#REF!</v>
      </c>
      <c r="K29" s="136" t="e">
        <f ca="1">IF(MOD(ROW()-13,2)=0,IF(ISBLANK(OFFSET(#REF!,INT((ROW()-13)/2),0)),"",OFFSET(#REF!,INT((ROW()-13)/2),0)),IF(ISBLANK(OFFSET('9. METAS'!$V$20,INT((ROW()-14)/2),0)),"",OFFSET('9. METAS'!$V$20,INT((ROW()-14)/2),0)))</f>
        <v>#REF!</v>
      </c>
      <c r="L29" s="136" t="e">
        <f ca="1">IF(MOD(ROW()-13,2)=0,IF(ISBLANK(OFFSET(#REF!,INT((ROW()-13)/2),0)),"",OFFSET(#REF!,INT((ROW()-13)/2),0)),IF(ISBLANK(OFFSET('9. METAS'!$W$20,INT((ROW()-14)/2),0)),"",OFFSET('9. METAS'!$W$20,INT((ROW()-14)/2),0)))</f>
        <v>#REF!</v>
      </c>
      <c r="M29" s="137" t="e">
        <f ca="1">IF(MOD(ROW()-13,2)=0,IF(ISBLANK(OFFSET(#REF!,INT((ROW()-13)/2),0)),"",OFFSET(#REF!,INT((ROW()-13)/2),0)),IF(ISBLANK(OFFSET('9. METAS'!$X$20,INT((ROW()-14)/2),0)),"",OFFSET('9. METAS'!$X$20,INT((ROW()-14)/2),0)))</f>
        <v>#REF!</v>
      </c>
      <c r="N29" s="536" t="str">
        <f t="shared" ref="N29" ca="1" si="12">IFERROR(J29/J30,"ND")</f>
        <v>ND</v>
      </c>
      <c r="O29" s="507" t="str">
        <f t="shared" ref="O29" ca="1" si="13">IFERROR(((J29+K29+L29+M29)/H29),"ND")</f>
        <v>ND</v>
      </c>
      <c r="P29" s="538"/>
    </row>
    <row r="30" spans="3:16">
      <c r="C30" s="498"/>
      <c r="D30" s="488"/>
      <c r="E30" s="488"/>
      <c r="F30" s="490"/>
      <c r="G30" s="492"/>
      <c r="H30" s="535"/>
      <c r="I30" s="480"/>
      <c r="J30" s="135">
        <f ca="1">IF(MOD(ROW()-13,2)=0,IF(ISBLANK(OFFSET(#REF!,INT((ROW()-13)/2),0)),"",OFFSET(#REF!,INT((ROW()-13)/2),0)),IF(ISBLANK(OFFSET('9. METAS'!$U$20,INT((ROW()-14)/2),0)),"",OFFSET('9. METAS'!$U$20,INT((ROW()-14)/2),0)))</f>
        <v>3</v>
      </c>
      <c r="K30" s="136">
        <f ca="1">IF(MOD(ROW()-13,2)=0,IF(ISBLANK(OFFSET(#REF!,INT((ROW()-13)/2),0)),"",OFFSET(#REF!,INT((ROW()-13)/2),0)),IF(ISBLANK(OFFSET('9. METAS'!$V$20,INT((ROW()-14)/2),0)),"",OFFSET('9. METAS'!$V$20,INT((ROW()-14)/2),0)))</f>
        <v>3</v>
      </c>
      <c r="L30" s="136">
        <f ca="1">IF(MOD(ROW()-13,2)=0,IF(ISBLANK(OFFSET(#REF!,INT((ROW()-13)/2),0)),"",OFFSET(#REF!,INT((ROW()-13)/2),0)),IF(ISBLANK(OFFSET('9. METAS'!$W$20,INT((ROW()-14)/2),0)),"",OFFSET('9. METAS'!$W$20,INT((ROW()-14)/2),0)))</f>
        <v>3</v>
      </c>
      <c r="M30" s="137">
        <f ca="1">IF(MOD(ROW()-13,2)=0,IF(ISBLANK(OFFSET(#REF!,INT((ROW()-13)/2),0)),"",OFFSET(#REF!,INT((ROW()-13)/2),0)),IF(ISBLANK(OFFSET('9. METAS'!$X$20,INT((ROW()-14)/2),0)),"",OFFSET('9. METAS'!$X$20,INT((ROW()-14)/2),0)))</f>
        <v>3</v>
      </c>
      <c r="N30" s="537"/>
      <c r="O30" s="508"/>
      <c r="P30" s="539"/>
    </row>
    <row r="31" spans="3:16">
      <c r="C31" s="486" t="str">
        <f ca="1">IF(ISBLANK(OFFSET('5. Pp (3 años)'!$C$46,INT((ROW()-13)/2),0)),"",OFFSET('5. Pp (3 años)'!$C$46,INT((ROW()-13)/2),0))</f>
        <v>Actividad</v>
      </c>
      <c r="D31" s="488" t="str">
        <f ca="1">IF(ISBLANK(OFFSET('5. Pp (3 años)'!$D$46,INT((ROW()-13)/2),0)),"",OFFSET('5. Pp (3 años)'!$D$46,INT((ROW()-13)/2),0))</f>
        <v>2.4.2.2. Supervisar y realizar mantenimiento, equipamiento, saneamiento y programa posclausura en la parcela 196.</v>
      </c>
      <c r="E31" s="488" t="str">
        <f ca="1">IF(ISBLANK(OFFSET('5. Pp (3 años)'!$E$46,INT((ROW()-13)/2),0)),"",OFFSET('5. Pp (3 años)'!$E$46,INT((ROW()-13)/2),0))</f>
        <v>PRPA2: Porcentaje de Reportes de la Parcela 196 atendidos</v>
      </c>
      <c r="F31" s="490" t="str">
        <f ca="1">IF(ISBLANK(OFFSET('5. Pp (3 años)'!$K$46,INT((ROW()-13)/2),0)),"",OFFSET('5. Pp (3 años)'!$K$46,INT((ROW()-13)/2),0))</f>
        <v>Ascendente</v>
      </c>
      <c r="G31" s="492" t="str">
        <f ca="1">IF(ISBLANK(OFFSET('5. Pp (3 años)'!$H$46,INT((ROW()-13)/2),0)),"",OFFSET('5. Pp (3 años)'!$H$46,INT((ROW()-13)/2),0))</f>
        <v>Trimestral</v>
      </c>
      <c r="H31" s="535">
        <f ca="1">IF(ISBLANK(OFFSET('9. METAS'!$L$20,INT((ROW()-13)/2),0)),"",OFFSET('9. METAS'!$L$20,INT((ROW()-13)/2),0))</f>
        <v>12</v>
      </c>
      <c r="I31" s="479"/>
      <c r="J31" s="135" t="e">
        <f ca="1">IF(MOD(ROW()-13,2)=0,IF(ISBLANK(OFFSET(#REF!,INT((ROW()-13)/2),0)),"",OFFSET(#REF!,INT((ROW()-13)/2),0)),IF(ISBLANK(OFFSET('9. METAS'!$U$20,INT((ROW()-14)/2),0)),"",OFFSET('9. METAS'!$U$20,INT((ROW()-14)/2),0)))</f>
        <v>#REF!</v>
      </c>
      <c r="K31" s="136" t="e">
        <f ca="1">IF(MOD(ROW()-13,2)=0,IF(ISBLANK(OFFSET(#REF!,INT((ROW()-13)/2),0)),"",OFFSET(#REF!,INT((ROW()-13)/2),0)),IF(ISBLANK(OFFSET('9. METAS'!$V$20,INT((ROW()-14)/2),0)),"",OFFSET('9. METAS'!$V$20,INT((ROW()-14)/2),0)))</f>
        <v>#REF!</v>
      </c>
      <c r="L31" s="136" t="e">
        <f ca="1">IF(MOD(ROW()-13,2)=0,IF(ISBLANK(OFFSET(#REF!,INT((ROW()-13)/2),0)),"",OFFSET(#REF!,INT((ROW()-13)/2),0)),IF(ISBLANK(OFFSET('9. METAS'!$W$20,INT((ROW()-14)/2),0)),"",OFFSET('9. METAS'!$W$20,INT((ROW()-14)/2),0)))</f>
        <v>#REF!</v>
      </c>
      <c r="M31" s="137" t="e">
        <f ca="1">IF(MOD(ROW()-13,2)=0,IF(ISBLANK(OFFSET(#REF!,INT((ROW()-13)/2),0)),"",OFFSET(#REF!,INT((ROW()-13)/2),0)),IF(ISBLANK(OFFSET('9. METAS'!$X$20,INT((ROW()-14)/2),0)),"",OFFSET('9. METAS'!$X$20,INT((ROW()-14)/2),0)))</f>
        <v>#REF!</v>
      </c>
      <c r="N31" s="536" t="str">
        <f t="shared" ref="N31" ca="1" si="14">IFERROR(J31/J32,"ND")</f>
        <v>ND</v>
      </c>
      <c r="O31" s="507" t="str">
        <f t="shared" ref="O31" ca="1" si="15">IFERROR(((J31+K31+L31+M31)/H31),"ND")</f>
        <v>ND</v>
      </c>
      <c r="P31" s="538"/>
    </row>
    <row r="32" spans="3:16">
      <c r="C32" s="498"/>
      <c r="D32" s="488"/>
      <c r="E32" s="488"/>
      <c r="F32" s="490"/>
      <c r="G32" s="492"/>
      <c r="H32" s="535"/>
      <c r="I32" s="480"/>
      <c r="J32" s="135">
        <f ca="1">IF(MOD(ROW()-13,2)=0,IF(ISBLANK(OFFSET(#REF!,INT((ROW()-13)/2),0)),"",OFFSET(#REF!,INT((ROW()-13)/2),0)),IF(ISBLANK(OFFSET('9. METAS'!$U$20,INT((ROW()-14)/2),0)),"",OFFSET('9. METAS'!$U$20,INT((ROW()-14)/2),0)))</f>
        <v>3</v>
      </c>
      <c r="K32" s="136">
        <f ca="1">IF(MOD(ROW()-13,2)=0,IF(ISBLANK(OFFSET(#REF!,INT((ROW()-13)/2),0)),"",OFFSET(#REF!,INT((ROW()-13)/2),0)),IF(ISBLANK(OFFSET('9. METAS'!$V$20,INT((ROW()-14)/2),0)),"",OFFSET('9. METAS'!$V$20,INT((ROW()-14)/2),0)))</f>
        <v>3</v>
      </c>
      <c r="L32" s="136">
        <f ca="1">IF(MOD(ROW()-13,2)=0,IF(ISBLANK(OFFSET(#REF!,INT((ROW()-13)/2),0)),"",OFFSET(#REF!,INT((ROW()-13)/2),0)),IF(ISBLANK(OFFSET('9. METAS'!$W$20,INT((ROW()-14)/2),0)),"",OFFSET('9. METAS'!$W$20,INT((ROW()-14)/2),0)))</f>
        <v>3</v>
      </c>
      <c r="M32" s="137">
        <f ca="1">IF(MOD(ROW()-13,2)=0,IF(ISBLANK(OFFSET(#REF!,INT((ROW()-13)/2),0)),"",OFFSET(#REF!,INT((ROW()-13)/2),0)),IF(ISBLANK(OFFSET('9. METAS'!$X$20,INT((ROW()-14)/2),0)),"",OFFSET('9. METAS'!$X$20,INT((ROW()-14)/2),0)))</f>
        <v>3</v>
      </c>
      <c r="N32" s="537"/>
      <c r="O32" s="508"/>
      <c r="P32" s="539"/>
    </row>
    <row r="33" spans="3:16">
      <c r="C33" s="486" t="str">
        <f ca="1">IF(ISBLANK(OFFSET('5. Pp (3 años)'!$C$46,INT((ROW()-13)/2),0)),"",OFFSET('5. Pp (3 años)'!$C$46,INT((ROW()-13)/2),0))</f>
        <v>Actividad</v>
      </c>
      <c r="D33" s="488" t="str">
        <f ca="1">IF(ISBLANK(OFFSET('5. Pp (3 años)'!$D$46,INT((ROW()-13)/2),0)),"",OFFSET('5. Pp (3 años)'!$D$46,INT((ROW()-13)/2),0))</f>
        <v>2.4.2.3. Supervisar y realizar mantenimiento, equipamiento, saneamiento y estudios ambientales del sitio de disposición final en la parcela 175 realizados.</v>
      </c>
      <c r="E33" s="488" t="str">
        <f ca="1">IF(ISBLANK(OFFSET('5. Pp (3 años)'!$E$46,INT((ROW()-13)/2),0)),"",OFFSET('5. Pp (3 años)'!$E$46,INT((ROW()-13)/2),0))</f>
        <v>PRPA3: Porcentaje de Reportes de la Parcela 196 realizados.</v>
      </c>
      <c r="F33" s="490" t="str">
        <f ca="1">IF(ISBLANK(OFFSET('5. Pp (3 años)'!$K$46,INT((ROW()-13)/2),0)),"",OFFSET('5. Pp (3 años)'!$K$46,INT((ROW()-13)/2),0))</f>
        <v>Ascendente</v>
      </c>
      <c r="G33" s="492" t="str">
        <f ca="1">IF(ISBLANK(OFFSET('5. Pp (3 años)'!$H$46,INT((ROW()-13)/2),0)),"",OFFSET('5. Pp (3 años)'!$H$46,INT((ROW()-13)/2),0))</f>
        <v>Trimestral</v>
      </c>
      <c r="H33" s="535">
        <f ca="1">IF(ISBLANK(OFFSET('9. METAS'!$L$20,INT((ROW()-13)/2),0)),"",OFFSET('9. METAS'!$L$20,INT((ROW()-13)/2),0))</f>
        <v>12</v>
      </c>
      <c r="I33" s="479"/>
      <c r="J33" s="135" t="e">
        <f ca="1">IF(MOD(ROW()-13,2)=0,IF(ISBLANK(OFFSET(#REF!,INT((ROW()-13)/2),0)),"",OFFSET(#REF!,INT((ROW()-13)/2),0)),IF(ISBLANK(OFFSET('9. METAS'!$U$20,INT((ROW()-14)/2),0)),"",OFFSET('9. METAS'!$U$20,INT((ROW()-14)/2),0)))</f>
        <v>#REF!</v>
      </c>
      <c r="K33" s="136" t="e">
        <f ca="1">IF(MOD(ROW()-13,2)=0,IF(ISBLANK(OFFSET(#REF!,INT((ROW()-13)/2),0)),"",OFFSET(#REF!,INT((ROW()-13)/2),0)),IF(ISBLANK(OFFSET('9. METAS'!$V$20,INT((ROW()-14)/2),0)),"",OFFSET('9. METAS'!$V$20,INT((ROW()-14)/2),0)))</f>
        <v>#REF!</v>
      </c>
      <c r="L33" s="136" t="e">
        <f ca="1">IF(MOD(ROW()-13,2)=0,IF(ISBLANK(OFFSET(#REF!,INT((ROW()-13)/2),0)),"",OFFSET(#REF!,INT((ROW()-13)/2),0)),IF(ISBLANK(OFFSET('9. METAS'!$W$20,INT((ROW()-14)/2),0)),"",OFFSET('9. METAS'!$W$20,INT((ROW()-14)/2),0)))</f>
        <v>#REF!</v>
      </c>
      <c r="M33" s="137" t="e">
        <f ca="1">IF(MOD(ROW()-13,2)=0,IF(ISBLANK(OFFSET(#REF!,INT((ROW()-13)/2),0)),"",OFFSET(#REF!,INT((ROW()-13)/2),0)),IF(ISBLANK(OFFSET('9. METAS'!$X$20,INT((ROW()-14)/2),0)),"",OFFSET('9. METAS'!$X$20,INT((ROW()-14)/2),0)))</f>
        <v>#REF!</v>
      </c>
      <c r="N33" s="536" t="str">
        <f t="shared" ref="N33" ca="1" si="16">IFERROR(J33/J34,"ND")</f>
        <v>ND</v>
      </c>
      <c r="O33" s="507" t="str">
        <f t="shared" ref="O33" ca="1" si="17">IFERROR(((J33+K33+L33+M33)/H33),"ND")</f>
        <v>ND</v>
      </c>
      <c r="P33" s="538"/>
    </row>
    <row r="34" spans="3:16">
      <c r="C34" s="498"/>
      <c r="D34" s="488"/>
      <c r="E34" s="488"/>
      <c r="F34" s="490"/>
      <c r="G34" s="492"/>
      <c r="H34" s="535"/>
      <c r="I34" s="480"/>
      <c r="J34" s="135">
        <f ca="1">IF(MOD(ROW()-13,2)=0,IF(ISBLANK(OFFSET(#REF!,INT((ROW()-13)/2),0)),"",OFFSET(#REF!,INT((ROW()-13)/2),0)),IF(ISBLANK(OFFSET('9. METAS'!$U$20,INT((ROW()-14)/2),0)),"",OFFSET('9. METAS'!$U$20,INT((ROW()-14)/2),0)))</f>
        <v>3</v>
      </c>
      <c r="K34" s="136">
        <f ca="1">IF(MOD(ROW()-13,2)=0,IF(ISBLANK(OFFSET(#REF!,INT((ROW()-13)/2),0)),"",OFFSET(#REF!,INT((ROW()-13)/2),0)),IF(ISBLANK(OFFSET('9. METAS'!$V$20,INT((ROW()-14)/2),0)),"",OFFSET('9. METAS'!$V$20,INT((ROW()-14)/2),0)))</f>
        <v>3</v>
      </c>
      <c r="L34" s="136">
        <f ca="1">IF(MOD(ROW()-13,2)=0,IF(ISBLANK(OFFSET(#REF!,INT((ROW()-13)/2),0)),"",OFFSET(#REF!,INT((ROW()-13)/2),0)),IF(ISBLANK(OFFSET('9. METAS'!$W$20,INT((ROW()-14)/2),0)),"",OFFSET('9. METAS'!$W$20,INT((ROW()-14)/2),0)))</f>
        <v>3</v>
      </c>
      <c r="M34" s="137">
        <f ca="1">IF(MOD(ROW()-13,2)=0,IF(ISBLANK(OFFSET(#REF!,INT((ROW()-13)/2),0)),"",OFFSET(#REF!,INT((ROW()-13)/2),0)),IF(ISBLANK(OFFSET('9. METAS'!$X$20,INT((ROW()-14)/2),0)),"",OFFSET('9. METAS'!$X$20,INT((ROW()-14)/2),0)))</f>
        <v>3</v>
      </c>
      <c r="N34" s="537"/>
      <c r="O34" s="508"/>
      <c r="P34" s="539"/>
    </row>
    <row r="35" spans="3:16">
      <c r="C35" s="486" t="str">
        <f ca="1">IF(ISBLANK(OFFSET('5. Pp (3 años)'!$C$46,INT((ROW()-13)/2),0)),"",OFFSET('5. Pp (3 años)'!$C$46,INT((ROW()-13)/2),0))</f>
        <v>Componente</v>
      </c>
      <c r="D35" s="488" t="str">
        <f ca="1">IF(ISBLANK(OFFSET('5. Pp (3 años)'!$D$46,INT((ROW()-13)/2),0)),"",OFFSET('5. Pp (3 años)'!$D$46,INT((ROW()-13)/2),0))</f>
        <v>2.4.1.3.  Solicitudes de los contribuyentes en materia de recolección de residuos sólidos urbanos, atendidas y resueltas conforme a la normativa vigente.</v>
      </c>
      <c r="E35" s="488" t="str">
        <f ca="1">IF(ISBLANK(OFFSET('5. Pp (3 años)'!$E$46,INT((ROW()-13)/2),0)),"",OFFSET('5. Pp (3 años)'!$E$46,INT((ROW()-13)/2),0))</f>
        <v>PSAR: Porcentaje de solicitudes atendidas y resueltas.</v>
      </c>
      <c r="F35" s="490" t="str">
        <f ca="1">IF(ISBLANK(OFFSET('5. Pp (3 años)'!$K$46,INT((ROW()-13)/2),0)),"",OFFSET('5. Pp (3 años)'!$K$46,INT((ROW()-13)/2),0))</f>
        <v>Ascendente</v>
      </c>
      <c r="G35" s="492" t="str">
        <f ca="1">IF(ISBLANK(OFFSET('5. Pp (3 años)'!$H$46,INT((ROW()-13)/2),0)),"",OFFSET('5. Pp (3 años)'!$H$46,INT((ROW()-13)/2),0))</f>
        <v>Trimestral</v>
      </c>
      <c r="H35" s="535">
        <f ca="1">IF(ISBLANK(OFFSET('9. METAS'!$L$20,INT((ROW()-13)/2),0)),"",OFFSET('9. METAS'!$L$20,INT((ROW()-13)/2),0))</f>
        <v>1608</v>
      </c>
      <c r="I35" s="479"/>
      <c r="J35" s="135" t="e">
        <f ca="1">IF(MOD(ROW()-13,2)=0,IF(ISBLANK(OFFSET(#REF!,INT((ROW()-13)/2),0)),"",OFFSET(#REF!,INT((ROW()-13)/2),0)),IF(ISBLANK(OFFSET('9. METAS'!$U$20,INT((ROW()-14)/2),0)),"",OFFSET('9. METAS'!$U$20,INT((ROW()-14)/2),0)))</f>
        <v>#REF!</v>
      </c>
      <c r="K35" s="136" t="e">
        <f ca="1">IF(MOD(ROW()-13,2)=0,IF(ISBLANK(OFFSET(#REF!,INT((ROW()-13)/2),0)),"",OFFSET(#REF!,INT((ROW()-13)/2),0)),IF(ISBLANK(OFFSET('9. METAS'!$V$20,INT((ROW()-14)/2),0)),"",OFFSET('9. METAS'!$V$20,INT((ROW()-14)/2),0)))</f>
        <v>#REF!</v>
      </c>
      <c r="L35" s="136" t="e">
        <f ca="1">IF(MOD(ROW()-13,2)=0,IF(ISBLANK(OFFSET(#REF!,INT((ROW()-13)/2),0)),"",OFFSET(#REF!,INT((ROW()-13)/2),0)),IF(ISBLANK(OFFSET('9. METAS'!$W$20,INT((ROW()-14)/2),0)),"",OFFSET('9. METAS'!$W$20,INT((ROW()-14)/2),0)))</f>
        <v>#REF!</v>
      </c>
      <c r="M35" s="137" t="e">
        <f ca="1">IF(MOD(ROW()-13,2)=0,IF(ISBLANK(OFFSET(#REF!,INT((ROW()-13)/2),0)),"",OFFSET(#REF!,INT((ROW()-13)/2),0)),IF(ISBLANK(OFFSET('9. METAS'!$X$20,INT((ROW()-14)/2),0)),"",OFFSET('9. METAS'!$X$20,INT((ROW()-14)/2),0)))</f>
        <v>#REF!</v>
      </c>
      <c r="N35" s="536" t="str">
        <f t="shared" ref="N35" ca="1" si="18">IFERROR(J35/J36,"ND")</f>
        <v>ND</v>
      </c>
      <c r="O35" s="507" t="str">
        <f t="shared" ref="O35" ca="1" si="19">IFERROR(((J35+K35+L35+M35)/H35),"ND")</f>
        <v>ND</v>
      </c>
      <c r="P35" s="538"/>
    </row>
    <row r="36" spans="3:16">
      <c r="C36" s="498"/>
      <c r="D36" s="488"/>
      <c r="E36" s="488"/>
      <c r="F36" s="490"/>
      <c r="G36" s="492"/>
      <c r="H36" s="535"/>
      <c r="I36" s="480"/>
      <c r="J36" s="135">
        <f ca="1">IF(MOD(ROW()-13,2)=0,IF(ISBLANK(OFFSET(#REF!,INT((ROW()-13)/2),0)),"",OFFSET(#REF!,INT((ROW()-13)/2),0)),IF(ISBLANK(OFFSET('9. METAS'!$U$20,INT((ROW()-14)/2),0)),"",OFFSET('9. METAS'!$U$20,INT((ROW()-14)/2),0)))</f>
        <v>1300</v>
      </c>
      <c r="K36" s="136">
        <f ca="1">IF(MOD(ROW()-13,2)=0,IF(ISBLANK(OFFSET(#REF!,INT((ROW()-13)/2),0)),"",OFFSET(#REF!,INT((ROW()-13)/2),0)),IF(ISBLANK(OFFSET('9. METAS'!$V$20,INT((ROW()-14)/2),0)),"",OFFSET('9. METAS'!$V$20,INT((ROW()-14)/2),0)))</f>
        <v>207</v>
      </c>
      <c r="L36" s="136">
        <f ca="1">IF(MOD(ROW()-13,2)=0,IF(ISBLANK(OFFSET(#REF!,INT((ROW()-13)/2),0)),"",OFFSET(#REF!,INT((ROW()-13)/2),0)),IF(ISBLANK(OFFSET('9. METAS'!$W$20,INT((ROW()-14)/2),0)),"",OFFSET('9. METAS'!$W$20,INT((ROW()-14)/2),0)))</f>
        <v>51</v>
      </c>
      <c r="M36" s="137">
        <f ca="1">IF(MOD(ROW()-13,2)=0,IF(ISBLANK(OFFSET(#REF!,INT((ROW()-13)/2),0)),"",OFFSET(#REF!,INT((ROW()-13)/2),0)),IF(ISBLANK(OFFSET('9. METAS'!$X$20,INT((ROW()-14)/2),0)),"",OFFSET('9. METAS'!$X$20,INT((ROW()-14)/2),0)))</f>
        <v>50</v>
      </c>
      <c r="N36" s="537"/>
      <c r="O36" s="508"/>
      <c r="P36" s="539"/>
    </row>
    <row r="37" spans="3:16">
      <c r="C37" s="486" t="str">
        <f ca="1">IF(ISBLANK(OFFSET('5. Pp (3 años)'!$C$46,INT((ROW()-13)/2),0)),"",OFFSET('5. Pp (3 años)'!$C$46,INT((ROW()-13)/2),0))</f>
        <v>Actividad</v>
      </c>
      <c r="D37" s="488" t="str">
        <f ca="1">IF(ISBLANK(OFFSET('5. Pp (3 años)'!$D$46,INT((ROW()-13)/2),0)),"",OFFSET('5. Pp (3 años)'!$D$46,INT((ROW()-13)/2),0))</f>
        <v>2.4.3.1. Emisión de pases de caja al contribuyente para el pago de los derechos de la recolección de residuos registrados.</v>
      </c>
      <c r="E37" s="488" t="str">
        <f ca="1">IF(ISBLANK(OFFSET('5. Pp (3 años)'!$E$46,INT((ROW()-13)/2),0)),"",OFFSET('5. Pp (3 años)'!$E$46,INT((ROW()-13)/2),0))</f>
        <v xml:space="preserve">PEPCR: Porcentaje de emisión de  pases de caja registrados </v>
      </c>
      <c r="F37" s="490" t="str">
        <f ca="1">IF(ISBLANK(OFFSET('5. Pp (3 años)'!$K$46,INT((ROW()-13)/2),0)),"",OFFSET('5. Pp (3 años)'!$K$46,INT((ROW()-13)/2),0))</f>
        <v>Ascendente</v>
      </c>
      <c r="G37" s="492" t="str">
        <f ca="1">IF(ISBLANK(OFFSET('5. Pp (3 años)'!$H$46,INT((ROW()-13)/2),0)),"",OFFSET('5. Pp (3 años)'!$H$46,INT((ROW()-13)/2),0))</f>
        <v>Trimestral</v>
      </c>
      <c r="H37" s="535">
        <f ca="1">IF(ISBLANK(OFFSET('9. METAS'!$L$20,INT((ROW()-13)/2),0)),"",OFFSET('9. METAS'!$L$20,INT((ROW()-13)/2),0))</f>
        <v>63331</v>
      </c>
      <c r="I37" s="479"/>
      <c r="J37" s="135" t="e">
        <f ca="1">IF(MOD(ROW()-13,2)=0,IF(ISBLANK(OFFSET(#REF!,INT((ROW()-13)/2),0)),"",OFFSET(#REF!,INT((ROW()-13)/2),0)),IF(ISBLANK(OFFSET('9. METAS'!$U$20,INT((ROW()-14)/2),0)),"",OFFSET('9. METAS'!$U$20,INT((ROW()-14)/2),0)))</f>
        <v>#REF!</v>
      </c>
      <c r="K37" s="136" t="e">
        <f ca="1">IF(MOD(ROW()-13,2)=0,IF(ISBLANK(OFFSET(#REF!,INT((ROW()-13)/2),0)),"",OFFSET(#REF!,INT((ROW()-13)/2),0)),IF(ISBLANK(OFFSET('9. METAS'!$V$20,INT((ROW()-14)/2),0)),"",OFFSET('9. METAS'!$V$20,INT((ROW()-14)/2),0)))</f>
        <v>#REF!</v>
      </c>
      <c r="L37" s="136" t="e">
        <f ca="1">IF(MOD(ROW()-13,2)=0,IF(ISBLANK(OFFSET(#REF!,INT((ROW()-13)/2),0)),"",OFFSET(#REF!,INT((ROW()-13)/2),0)),IF(ISBLANK(OFFSET('9. METAS'!$W$20,INT((ROW()-14)/2),0)),"",OFFSET('9. METAS'!$W$20,INT((ROW()-14)/2),0)))</f>
        <v>#REF!</v>
      </c>
      <c r="M37" s="137" t="e">
        <f ca="1">IF(MOD(ROW()-13,2)=0,IF(ISBLANK(OFFSET(#REF!,INT((ROW()-13)/2),0)),"",OFFSET(#REF!,INT((ROW()-13)/2),0)),IF(ISBLANK(OFFSET('9. METAS'!$X$20,INT((ROW()-14)/2),0)),"",OFFSET('9. METAS'!$X$20,INT((ROW()-14)/2),0)))</f>
        <v>#REF!</v>
      </c>
      <c r="N37" s="536" t="str">
        <f t="shared" ref="N37" ca="1" si="20">IFERROR(J37/J38,"ND")</f>
        <v>ND</v>
      </c>
      <c r="O37" s="507" t="str">
        <f t="shared" ref="O37" ca="1" si="21">IFERROR(((J37+K37+L37+M37)/H37),"ND")</f>
        <v>ND</v>
      </c>
      <c r="P37" s="538"/>
    </row>
    <row r="38" spans="3:16">
      <c r="C38" s="498"/>
      <c r="D38" s="488"/>
      <c r="E38" s="488"/>
      <c r="F38" s="490"/>
      <c r="G38" s="492"/>
      <c r="H38" s="535"/>
      <c r="I38" s="480"/>
      <c r="J38" s="135">
        <f ca="1">IF(MOD(ROW()-13,2)=0,IF(ISBLANK(OFFSET(#REF!,INT((ROW()-13)/2),0)),"",OFFSET(#REF!,INT((ROW()-13)/2),0)),IF(ISBLANK(OFFSET('9. METAS'!$U$20,INT((ROW()-14)/2),0)),"",OFFSET('9. METAS'!$U$20,INT((ROW()-14)/2),0)))</f>
        <v>50000</v>
      </c>
      <c r="K38" s="136">
        <f ca="1">IF(MOD(ROW()-13,2)=0,IF(ISBLANK(OFFSET(#REF!,INT((ROW()-13)/2),0)),"",OFFSET(#REF!,INT((ROW()-13)/2),0)),IF(ISBLANK(OFFSET('9. METAS'!$V$20,INT((ROW()-14)/2),0)),"",OFFSET('9. METAS'!$V$20,INT((ROW()-14)/2),0)))</f>
        <v>6075</v>
      </c>
      <c r="L38" s="136">
        <f ca="1">IF(MOD(ROW()-13,2)=0,IF(ISBLANK(OFFSET(#REF!,INT((ROW()-13)/2),0)),"",OFFSET(#REF!,INT((ROW()-13)/2),0)),IF(ISBLANK(OFFSET('9. METAS'!$W$20,INT((ROW()-14)/2),0)),"",OFFSET('9. METAS'!$W$20,INT((ROW()-14)/2),0)))</f>
        <v>4221</v>
      </c>
      <c r="M38" s="137">
        <f ca="1">IF(MOD(ROW()-13,2)=0,IF(ISBLANK(OFFSET(#REF!,INT((ROW()-13)/2),0)),"",OFFSET(#REF!,INT((ROW()-13)/2),0)),IF(ISBLANK(OFFSET('9. METAS'!$X$20,INT((ROW()-14)/2),0)),"",OFFSET('9. METAS'!$X$20,INT((ROW()-14)/2),0)))</f>
        <v>3035</v>
      </c>
      <c r="N38" s="537"/>
      <c r="O38" s="508"/>
      <c r="P38" s="539"/>
    </row>
    <row r="39" spans="3:16">
      <c r="C39" s="486" t="str">
        <f ca="1">IF(ISBLANK(OFFSET('5. Pp (3 años)'!$C$46,INT((ROW()-13)/2),0)),"",OFFSET('5. Pp (3 años)'!$C$46,INT((ROW()-13)/2),0))</f>
        <v>Actividad</v>
      </c>
      <c r="D39" s="488" t="str">
        <f ca="1">IF(ISBLANK(OFFSET('5. Pp (3 años)'!$D$46,INT((ROW()-13)/2),0)),"",OFFSET('5. Pp (3 años)'!$D$46,INT((ROW()-13)/2),0))</f>
        <v>2.4.3.2. Elaboración  de  Constancias de registro de Planes de manejo de residuos sólidos a grandes Generadores verificados.</v>
      </c>
      <c r="E39" s="488" t="str">
        <f ca="1">IF(ISBLANK(OFFSET('5. Pp (3 años)'!$E$46,INT((ROW()-13)/2),0)),"",OFFSET('5. Pp (3 años)'!$E$46,INT((ROW()-13)/2),0))</f>
        <v>PCRPM: Porcentaje de  elaboración de Constancia de Registro Planes de Manejo verificados</v>
      </c>
      <c r="F39" s="490" t="str">
        <f ca="1">IF(ISBLANK(OFFSET('5. Pp (3 años)'!$K$46,INT((ROW()-13)/2),0)),"",OFFSET('5. Pp (3 años)'!$K$46,INT((ROW()-13)/2),0))</f>
        <v>Ascendente</v>
      </c>
      <c r="G39" s="492" t="str">
        <f ca="1">IF(ISBLANK(OFFSET('5. Pp (3 años)'!$H$46,INT((ROW()-13)/2),0)),"",OFFSET('5. Pp (3 años)'!$H$46,INT((ROW()-13)/2),0))</f>
        <v>Trimestral</v>
      </c>
      <c r="H39" s="535">
        <f ca="1">IF(ISBLANK(OFFSET('9. METAS'!$L$20,INT((ROW()-13)/2),0)),"",OFFSET('9. METAS'!$L$20,INT((ROW()-13)/2),0))</f>
        <v>1608</v>
      </c>
      <c r="I39" s="479"/>
      <c r="J39" s="135" t="e">
        <f ca="1">IF(MOD(ROW()-13,2)=0,IF(ISBLANK(OFFSET(#REF!,INT((ROW()-13)/2),0)),"",OFFSET(#REF!,INT((ROW()-13)/2),0)),IF(ISBLANK(OFFSET('9. METAS'!$U$20,INT((ROW()-14)/2),0)),"",OFFSET('9. METAS'!$U$20,INT((ROW()-14)/2),0)))</f>
        <v>#REF!</v>
      </c>
      <c r="K39" s="136" t="e">
        <f ca="1">IF(MOD(ROW()-13,2)=0,IF(ISBLANK(OFFSET(#REF!,INT((ROW()-13)/2),0)),"",OFFSET(#REF!,INT((ROW()-13)/2),0)),IF(ISBLANK(OFFSET('9. METAS'!$V$20,INT((ROW()-14)/2),0)),"",OFFSET('9. METAS'!$V$20,INT((ROW()-14)/2),0)))</f>
        <v>#REF!</v>
      </c>
      <c r="L39" s="136" t="e">
        <f ca="1">IF(MOD(ROW()-13,2)=0,IF(ISBLANK(OFFSET(#REF!,INT((ROW()-13)/2),0)),"",OFFSET(#REF!,INT((ROW()-13)/2),0)),IF(ISBLANK(OFFSET('9. METAS'!$W$20,INT((ROW()-14)/2),0)),"",OFFSET('9. METAS'!$W$20,INT((ROW()-14)/2),0)))</f>
        <v>#REF!</v>
      </c>
      <c r="M39" s="137" t="e">
        <f ca="1">IF(MOD(ROW()-13,2)=0,IF(ISBLANK(OFFSET(#REF!,INT((ROW()-13)/2),0)),"",OFFSET(#REF!,INT((ROW()-13)/2),0)),IF(ISBLANK(OFFSET('9. METAS'!$X$20,INT((ROW()-14)/2),0)),"",OFFSET('9. METAS'!$X$20,INT((ROW()-14)/2),0)))</f>
        <v>#REF!</v>
      </c>
      <c r="N39" s="536" t="str">
        <f t="shared" ref="N39" ca="1" si="22">IFERROR(J39/J40,"ND")</f>
        <v>ND</v>
      </c>
      <c r="O39" s="507" t="str">
        <f t="shared" ref="O39" ca="1" si="23">IFERROR(((J39+K39+L39+M39)/H39),"ND")</f>
        <v>ND</v>
      </c>
      <c r="P39" s="538"/>
    </row>
    <row r="40" spans="3:16">
      <c r="C40" s="498"/>
      <c r="D40" s="488"/>
      <c r="E40" s="488"/>
      <c r="F40" s="490"/>
      <c r="G40" s="492"/>
      <c r="H40" s="535"/>
      <c r="I40" s="480"/>
      <c r="J40" s="135">
        <f ca="1">IF(MOD(ROW()-13,2)=0,IF(ISBLANK(OFFSET(#REF!,INT((ROW()-13)/2),0)),"",OFFSET(#REF!,INT((ROW()-13)/2),0)),IF(ISBLANK(OFFSET('9. METAS'!$U$20,INT((ROW()-14)/2),0)),"",OFFSET('9. METAS'!$U$20,INT((ROW()-14)/2),0)))</f>
        <v>1300</v>
      </c>
      <c r="K40" s="136">
        <f ca="1">IF(MOD(ROW()-13,2)=0,IF(ISBLANK(OFFSET(#REF!,INT((ROW()-13)/2),0)),"",OFFSET(#REF!,INT((ROW()-13)/2),0)),IF(ISBLANK(OFFSET('9. METAS'!$V$20,INT((ROW()-14)/2),0)),"",OFFSET('9. METAS'!$V$20,INT((ROW()-14)/2),0)))</f>
        <v>207</v>
      </c>
      <c r="L40" s="136">
        <f ca="1">IF(MOD(ROW()-13,2)=0,IF(ISBLANK(OFFSET(#REF!,INT((ROW()-13)/2),0)),"",OFFSET(#REF!,INT((ROW()-13)/2),0)),IF(ISBLANK(OFFSET('9. METAS'!$W$20,INT((ROW()-14)/2),0)),"",OFFSET('9. METAS'!$W$20,INT((ROW()-14)/2),0)))</f>
        <v>51</v>
      </c>
      <c r="M40" s="137">
        <f ca="1">IF(MOD(ROW()-13,2)=0,IF(ISBLANK(OFFSET(#REF!,INT((ROW()-13)/2),0)),"",OFFSET(#REF!,INT((ROW()-13)/2),0)),IF(ISBLANK(OFFSET('9. METAS'!$X$20,INT((ROW()-14)/2),0)),"",OFFSET('9. METAS'!$X$20,INT((ROW()-14)/2),0)))</f>
        <v>50</v>
      </c>
      <c r="N40" s="537"/>
      <c r="O40" s="508"/>
      <c r="P40" s="539"/>
    </row>
    <row r="41" spans="3:16">
      <c r="C41" s="486" t="str">
        <f ca="1">IF(ISBLANK(OFFSET('5. Pp (3 años)'!$C$46,INT((ROW()-13)/2),0)),"",OFFSET('5. Pp (3 años)'!$C$46,INT((ROW()-13)/2),0))</f>
        <v>Actividad</v>
      </c>
      <c r="D41" s="488" t="str">
        <f ca="1">IF(ISBLANK(OFFSET('5. Pp (3 años)'!$D$46,INT((ROW()-13)/2),0)),"",OFFSET('5. Pp (3 años)'!$D$46,INT((ROW()-13)/2),0))</f>
        <v>2.4.3.3.  Supervisar los pesajes de residuos declarados por los contribuyentes.</v>
      </c>
      <c r="E41" s="488" t="str">
        <f ca="1">IF(ISBLANK(OFFSET('5. Pp (3 años)'!$E$46,INT((ROW()-13)/2),0)),"",OFFSET('5. Pp (3 años)'!$E$46,INT((ROW()-13)/2),0))</f>
        <v>PVEC:   Porcentaje de visitas empresas contribuyentes realizadas</v>
      </c>
      <c r="F41" s="490" t="str">
        <f ca="1">IF(ISBLANK(OFFSET('5. Pp (3 años)'!$K$46,INT((ROW()-13)/2),0)),"",OFFSET('5. Pp (3 años)'!$K$46,INT((ROW()-13)/2),0))</f>
        <v>Ascendente</v>
      </c>
      <c r="G41" s="492" t="str">
        <f ca="1">IF(ISBLANK(OFFSET('5. Pp (3 años)'!$H$46,INT((ROW()-13)/2),0)),"",OFFSET('5. Pp (3 años)'!$H$46,INT((ROW()-13)/2),0))</f>
        <v>Trimestral</v>
      </c>
      <c r="H41" s="535">
        <f ca="1">IF(ISBLANK(OFFSET('9. METAS'!$L$20,INT((ROW()-13)/2),0)),"",OFFSET('9. METAS'!$L$20,INT((ROW()-13)/2),0))</f>
        <v>80</v>
      </c>
      <c r="I41" s="479"/>
      <c r="J41" s="135" t="e">
        <f ca="1">IF(MOD(ROW()-13,2)=0,IF(ISBLANK(OFFSET(#REF!,INT((ROW()-13)/2),0)),"",OFFSET(#REF!,INT((ROW()-13)/2),0)),IF(ISBLANK(OFFSET('9. METAS'!$U$20,INT((ROW()-14)/2),0)),"",OFFSET('9. METAS'!$U$20,INT((ROW()-14)/2),0)))</f>
        <v>#REF!</v>
      </c>
      <c r="K41" s="136" t="e">
        <f ca="1">IF(MOD(ROW()-13,2)=0,IF(ISBLANK(OFFSET(#REF!,INT((ROW()-13)/2),0)),"",OFFSET(#REF!,INT((ROW()-13)/2),0)),IF(ISBLANK(OFFSET('9. METAS'!$V$20,INT((ROW()-14)/2),0)),"",OFFSET('9. METAS'!$V$20,INT((ROW()-14)/2),0)))</f>
        <v>#REF!</v>
      </c>
      <c r="L41" s="136" t="e">
        <f ca="1">IF(MOD(ROW()-13,2)=0,IF(ISBLANK(OFFSET(#REF!,INT((ROW()-13)/2),0)),"",OFFSET(#REF!,INT((ROW()-13)/2),0)),IF(ISBLANK(OFFSET('9. METAS'!$W$20,INT((ROW()-14)/2),0)),"",OFFSET('9. METAS'!$W$20,INT((ROW()-14)/2),0)))</f>
        <v>#REF!</v>
      </c>
      <c r="M41" s="137" t="e">
        <f ca="1">IF(MOD(ROW()-13,2)=0,IF(ISBLANK(OFFSET(#REF!,INT((ROW()-13)/2),0)),"",OFFSET(#REF!,INT((ROW()-13)/2),0)),IF(ISBLANK(OFFSET('9. METAS'!$X$20,INT((ROW()-14)/2),0)),"",OFFSET('9. METAS'!$X$20,INT((ROW()-14)/2),0)))</f>
        <v>#REF!</v>
      </c>
      <c r="N41" s="536" t="str">
        <f t="shared" ref="N41" ca="1" si="24">IFERROR(J41/J42,"ND")</f>
        <v>ND</v>
      </c>
      <c r="O41" s="507" t="str">
        <f t="shared" ref="O41" ca="1" si="25">IFERROR(((J41+K41+L41+M41)/H41),"ND")</f>
        <v>ND</v>
      </c>
      <c r="P41" s="538"/>
    </row>
    <row r="42" spans="3:16">
      <c r="C42" s="498"/>
      <c r="D42" s="488"/>
      <c r="E42" s="488"/>
      <c r="F42" s="490"/>
      <c r="G42" s="492"/>
      <c r="H42" s="535"/>
      <c r="I42" s="480"/>
      <c r="J42" s="135">
        <f ca="1">IF(MOD(ROW()-13,2)=0,IF(ISBLANK(OFFSET(#REF!,INT((ROW()-13)/2),0)),"",OFFSET(#REF!,INT((ROW()-13)/2),0)),IF(ISBLANK(OFFSET('9. METAS'!$U$20,INT((ROW()-14)/2),0)),"",OFFSET('9. METAS'!$U$20,INT((ROW()-14)/2),0)))</f>
        <v>0</v>
      </c>
      <c r="K42" s="136">
        <f ca="1">IF(MOD(ROW()-13,2)=0,IF(ISBLANK(OFFSET(#REF!,INT((ROW()-13)/2),0)),"",OFFSET(#REF!,INT((ROW()-13)/2),0)),IF(ISBLANK(OFFSET('9. METAS'!$V$20,INT((ROW()-14)/2),0)),"",OFFSET('9. METAS'!$V$20,INT((ROW()-14)/2),0)))</f>
        <v>25</v>
      </c>
      <c r="L42" s="136">
        <f ca="1">IF(MOD(ROW()-13,2)=0,IF(ISBLANK(OFFSET(#REF!,INT((ROW()-13)/2),0)),"",OFFSET(#REF!,INT((ROW()-13)/2),0)),IF(ISBLANK(OFFSET('9. METAS'!$W$20,INT((ROW()-14)/2),0)),"",OFFSET('9. METAS'!$W$20,INT((ROW()-14)/2),0)))</f>
        <v>27</v>
      </c>
      <c r="M42" s="137">
        <f ca="1">IF(MOD(ROW()-13,2)=0,IF(ISBLANK(OFFSET(#REF!,INT((ROW()-13)/2),0)),"",OFFSET(#REF!,INT((ROW()-13)/2),0)),IF(ISBLANK(OFFSET('9. METAS'!$X$20,INT((ROW()-14)/2),0)),"",OFFSET('9. METAS'!$X$20,INT((ROW()-14)/2),0)))</f>
        <v>32</v>
      </c>
      <c r="N42" s="537"/>
      <c r="O42" s="508"/>
      <c r="P42" s="539"/>
    </row>
    <row r="43" spans="3:16">
      <c r="C43" s="486" t="str">
        <f ca="1">IF(ISBLANK(OFFSET('5. Pp (3 años)'!$C$46,INT((ROW()-13)/2),0)),"",OFFSET('5. Pp (3 años)'!$C$46,INT((ROW()-13)/2),0))</f>
        <v>Componente</v>
      </c>
      <c r="D43" s="488" t="str">
        <f ca="1">IF(ISBLANK(OFFSET('5. Pp (3 años)'!$D$46,INT((ROW()-13)/2),0)),"",OFFSET('5. Pp (3 años)'!$D$46,INT((ROW()-13)/2),0))</f>
        <v>2.4.4. Actividades de concientización sobre el manejo de residuos sólidos urbanos con la participación ciudadana registrados.</v>
      </c>
      <c r="E43" s="488" t="str">
        <f ca="1">IF(ISBLANK(OFFSET('5. Pp (3 años)'!$E$46,INT((ROW()-13)/2),0)),"",OFFSET('5. Pp (3 años)'!$E$46,INT((ROW()-13)/2),0))</f>
        <v>PPCR: Porcentaje de participación ciudadana  registradas</v>
      </c>
      <c r="F43" s="490" t="str">
        <f ca="1">IF(ISBLANK(OFFSET('5. Pp (3 años)'!$K$46,INT((ROW()-13)/2),0)),"",OFFSET('5. Pp (3 años)'!$K$46,INT((ROW()-13)/2),0))</f>
        <v>Ascendente</v>
      </c>
      <c r="G43" s="492" t="str">
        <f ca="1">IF(ISBLANK(OFFSET('5. Pp (3 años)'!$H$46,INT((ROW()-13)/2),0)),"",OFFSET('5. Pp (3 años)'!$H$46,INT((ROW()-13)/2),0))</f>
        <v>Trimestral</v>
      </c>
      <c r="H43" s="535">
        <f ca="1">IF(ISBLANK(OFFSET('9. METAS'!$L$20,INT((ROW()-13)/2),0)),"",OFFSET('9. METAS'!$L$20,INT((ROW()-13)/2),0))</f>
        <v>615000</v>
      </c>
      <c r="I43" s="479"/>
      <c r="J43" s="135" t="e">
        <f ca="1">IF(MOD(ROW()-13,2)=0,IF(ISBLANK(OFFSET(#REF!,INT((ROW()-13)/2),0)),"",OFFSET(#REF!,INT((ROW()-13)/2),0)),IF(ISBLANK(OFFSET('9. METAS'!$U$20,INT((ROW()-14)/2),0)),"",OFFSET('9. METAS'!$U$20,INT((ROW()-14)/2),0)))</f>
        <v>#REF!</v>
      </c>
      <c r="K43" s="136" t="e">
        <f ca="1">IF(MOD(ROW()-13,2)=0,IF(ISBLANK(OFFSET(#REF!,INT((ROW()-13)/2),0)),"",OFFSET(#REF!,INT((ROW()-13)/2),0)),IF(ISBLANK(OFFSET('9. METAS'!$V$20,INT((ROW()-14)/2),0)),"",OFFSET('9. METAS'!$V$20,INT((ROW()-14)/2),0)))</f>
        <v>#REF!</v>
      </c>
      <c r="L43" s="136" t="e">
        <f ca="1">IF(MOD(ROW()-13,2)=0,IF(ISBLANK(OFFSET(#REF!,INT((ROW()-13)/2),0)),"",OFFSET(#REF!,INT((ROW()-13)/2),0)),IF(ISBLANK(OFFSET('9. METAS'!$W$20,INT((ROW()-14)/2),0)),"",OFFSET('9. METAS'!$W$20,INT((ROW()-14)/2),0)))</f>
        <v>#REF!</v>
      </c>
      <c r="M43" s="137" t="e">
        <f ca="1">IF(MOD(ROW()-13,2)=0,IF(ISBLANK(OFFSET(#REF!,INT((ROW()-13)/2),0)),"",OFFSET(#REF!,INT((ROW()-13)/2),0)),IF(ISBLANK(OFFSET('9. METAS'!$X$20,INT((ROW()-14)/2),0)),"",OFFSET('9. METAS'!$X$20,INT((ROW()-14)/2),0)))</f>
        <v>#REF!</v>
      </c>
      <c r="N43" s="536" t="str">
        <f t="shared" ref="N43" ca="1" si="26">IFERROR(J43/J44,"ND")</f>
        <v>ND</v>
      </c>
      <c r="O43" s="507" t="str">
        <f t="shared" ref="O43" ca="1" si="27">IFERROR(((J43+K43+L43+M43)/H43),"ND")</f>
        <v>ND</v>
      </c>
      <c r="P43" s="538"/>
    </row>
    <row r="44" spans="3:16">
      <c r="C44" s="498"/>
      <c r="D44" s="488"/>
      <c r="E44" s="488"/>
      <c r="F44" s="490"/>
      <c r="G44" s="492"/>
      <c r="H44" s="535"/>
      <c r="I44" s="480"/>
      <c r="J44" s="135">
        <f ca="1">IF(MOD(ROW()-13,2)=0,IF(ISBLANK(OFFSET(#REF!,INT((ROW()-13)/2),0)),"",OFFSET(#REF!,INT((ROW()-13)/2),0)),IF(ISBLANK(OFFSET('9. METAS'!$U$20,INT((ROW()-14)/2),0)),"",OFFSET('9. METAS'!$U$20,INT((ROW()-14)/2),0)))</f>
        <v>153750</v>
      </c>
      <c r="K44" s="136">
        <f ca="1">IF(MOD(ROW()-13,2)=0,IF(ISBLANK(OFFSET(#REF!,INT((ROW()-13)/2),0)),"",OFFSET(#REF!,INT((ROW()-13)/2),0)),IF(ISBLANK(OFFSET('9. METAS'!$V$20,INT((ROW()-14)/2),0)),"",OFFSET('9. METAS'!$V$20,INT((ROW()-14)/2),0)))</f>
        <v>153750</v>
      </c>
      <c r="L44" s="136">
        <f ca="1">IF(MOD(ROW()-13,2)=0,IF(ISBLANK(OFFSET(#REF!,INT((ROW()-13)/2),0)),"",OFFSET(#REF!,INT((ROW()-13)/2),0)),IF(ISBLANK(OFFSET('9. METAS'!$W$20,INT((ROW()-14)/2),0)),"",OFFSET('9. METAS'!$W$20,INT((ROW()-14)/2),0)))</f>
        <v>153750</v>
      </c>
      <c r="M44" s="137">
        <f ca="1">IF(MOD(ROW()-13,2)=0,IF(ISBLANK(OFFSET(#REF!,INT((ROW()-13)/2),0)),"",OFFSET(#REF!,INT((ROW()-13)/2),0)),IF(ISBLANK(OFFSET('9. METAS'!$X$20,INT((ROW()-14)/2),0)),"",OFFSET('9. METAS'!$X$20,INT((ROW()-14)/2),0)))</f>
        <v>153750</v>
      </c>
      <c r="N44" s="537"/>
      <c r="O44" s="508"/>
      <c r="P44" s="539"/>
    </row>
    <row r="45" spans="3:16">
      <c r="C45" s="486" t="str">
        <f ca="1">IF(ISBLANK(OFFSET('5. Pp (3 años)'!$C$46,INT((ROW()-13)/2),0)),"",OFFSET('5. Pp (3 años)'!$C$46,INT((ROW()-13)/2),0))</f>
        <v>Actividad</v>
      </c>
      <c r="D45" s="488" t="str">
        <f ca="1">IF(ISBLANK(OFFSET('5. Pp (3 años)'!$D$46,INT((ROW()-13)/2),0)),"",OFFSET('5. Pp (3 años)'!$D$46,INT((ROW()-13)/2),0))</f>
        <v>2.4.4.1.  Impartir pláticas de capacitación y concientización enfocadas en la separación, clasificación y buen manejo de los RSU en los sectores empresarial y educativo realizado.</v>
      </c>
      <c r="E45" s="488" t="str">
        <f ca="1">IF(ISBLANK(OFFSET('5. Pp (3 años)'!$E$46,INT((ROW()-13)/2),0)),"",OFFSET('5. Pp (3 años)'!$E$46,INT((ROW()-13)/2),0))</f>
        <v>PEIEC: Porcentaje de empresas e instituciones educativas capacitadas</v>
      </c>
      <c r="F45" s="490" t="str">
        <f ca="1">IF(ISBLANK(OFFSET('5. Pp (3 años)'!$K$46,INT((ROW()-13)/2),0)),"",OFFSET('5. Pp (3 años)'!$K$46,INT((ROW()-13)/2),0))</f>
        <v>Ascendente</v>
      </c>
      <c r="G45" s="492" t="str">
        <f ca="1">IF(ISBLANK(OFFSET('5. Pp (3 años)'!$H$46,INT((ROW()-13)/2),0)),"",OFFSET('5. Pp (3 años)'!$H$46,INT((ROW()-13)/2),0))</f>
        <v>Trimestral</v>
      </c>
      <c r="H45" s="535">
        <f ca="1">IF(ISBLANK(OFFSET('9. METAS'!$L$20,INT((ROW()-13)/2),0)),"",OFFSET('9. METAS'!$L$20,INT((ROW()-13)/2),0))</f>
        <v>695</v>
      </c>
      <c r="I45" s="479"/>
      <c r="J45" s="135" t="e">
        <f ca="1">IF(MOD(ROW()-13,2)=0,IF(ISBLANK(OFFSET(#REF!,INT((ROW()-13)/2),0)),"",OFFSET(#REF!,INT((ROW()-13)/2),0)),IF(ISBLANK(OFFSET('9. METAS'!$U$20,INT((ROW()-14)/2),0)),"",OFFSET('9. METAS'!$U$20,INT((ROW()-14)/2),0)))</f>
        <v>#REF!</v>
      </c>
      <c r="K45" s="136" t="e">
        <f ca="1">IF(MOD(ROW()-13,2)=0,IF(ISBLANK(OFFSET(#REF!,INT((ROW()-13)/2),0)),"",OFFSET(#REF!,INT((ROW()-13)/2),0)),IF(ISBLANK(OFFSET('9. METAS'!$V$20,INT((ROW()-14)/2),0)),"",OFFSET('9. METAS'!$V$20,INT((ROW()-14)/2),0)))</f>
        <v>#REF!</v>
      </c>
      <c r="L45" s="136" t="e">
        <f ca="1">IF(MOD(ROW()-13,2)=0,IF(ISBLANK(OFFSET(#REF!,INT((ROW()-13)/2),0)),"",OFFSET(#REF!,INT((ROW()-13)/2),0)),IF(ISBLANK(OFFSET('9. METAS'!$W$20,INT((ROW()-14)/2),0)),"",OFFSET('9. METAS'!$W$20,INT((ROW()-14)/2),0)))</f>
        <v>#REF!</v>
      </c>
      <c r="M45" s="137" t="e">
        <f ca="1">IF(MOD(ROW()-13,2)=0,IF(ISBLANK(OFFSET(#REF!,INT((ROW()-13)/2),0)),"",OFFSET(#REF!,INT((ROW()-13)/2),0)),IF(ISBLANK(OFFSET('9. METAS'!$X$20,INT((ROW()-14)/2),0)),"",OFFSET('9. METAS'!$X$20,INT((ROW()-14)/2),0)))</f>
        <v>#REF!</v>
      </c>
      <c r="N45" s="536" t="str">
        <f t="shared" ref="N45" ca="1" si="28">IFERROR(J45/J46,"ND")</f>
        <v>ND</v>
      </c>
      <c r="O45" s="507" t="str">
        <f t="shared" ref="O45" ca="1" si="29">IFERROR(((J45+K45+L45+M45)/H45),"ND")</f>
        <v>ND</v>
      </c>
      <c r="P45" s="538"/>
    </row>
    <row r="46" spans="3:16">
      <c r="C46" s="498"/>
      <c r="D46" s="488"/>
      <c r="E46" s="488"/>
      <c r="F46" s="490"/>
      <c r="G46" s="492"/>
      <c r="H46" s="535"/>
      <c r="I46" s="480"/>
      <c r="J46" s="135">
        <f ca="1">IF(MOD(ROW()-13,2)=0,IF(ISBLANK(OFFSET(#REF!,INT((ROW()-13)/2),0)),"",OFFSET(#REF!,INT((ROW()-13)/2),0)),IF(ISBLANK(OFFSET('9. METAS'!$U$20,INT((ROW()-14)/2),0)),"",OFFSET('9. METAS'!$U$20,INT((ROW()-14)/2),0)))</f>
        <v>150</v>
      </c>
      <c r="K46" s="136">
        <f ca="1">IF(MOD(ROW()-13,2)=0,IF(ISBLANK(OFFSET(#REF!,INT((ROW()-13)/2),0)),"",OFFSET(#REF!,INT((ROW()-13)/2),0)),IF(ISBLANK(OFFSET('9. METAS'!$V$20,INT((ROW()-14)/2),0)),"",OFFSET('9. METAS'!$V$20,INT((ROW()-14)/2),0)))</f>
        <v>220</v>
      </c>
      <c r="L46" s="136">
        <f ca="1">IF(MOD(ROW()-13,2)=0,IF(ISBLANK(OFFSET(#REF!,INT((ROW()-13)/2),0)),"",OFFSET(#REF!,INT((ROW()-13)/2),0)),IF(ISBLANK(OFFSET('9. METAS'!$W$20,INT((ROW()-14)/2),0)),"",OFFSET('9. METAS'!$W$20,INT((ROW()-14)/2),0)))</f>
        <v>165</v>
      </c>
      <c r="M46" s="137">
        <f ca="1">IF(MOD(ROW()-13,2)=0,IF(ISBLANK(OFFSET(#REF!,INT((ROW()-13)/2),0)),"",OFFSET(#REF!,INT((ROW()-13)/2),0)),IF(ISBLANK(OFFSET('9. METAS'!$X$20,INT((ROW()-14)/2),0)),"",OFFSET('9. METAS'!$X$20,INT((ROW()-14)/2),0)))</f>
        <v>160</v>
      </c>
      <c r="N46" s="537"/>
      <c r="O46" s="508"/>
      <c r="P46" s="539"/>
    </row>
    <row r="47" spans="3:16">
      <c r="C47" s="486" t="str">
        <f ca="1">IF(ISBLANK(OFFSET('5. Pp (3 años)'!$C$46,INT((ROW()-13)/2),0)),"",OFFSET('5. Pp (3 años)'!$C$46,INT((ROW()-13)/2),0))</f>
        <v>Actividad</v>
      </c>
      <c r="D47" s="488" t="str">
        <f ca="1">IF(ISBLANK(OFFSET('5. Pp (3 años)'!$D$46,INT((ROW()-13)/2),0)),"",OFFSET('5. Pp (3 años)'!$D$46,INT((ROW()-13)/2),0))</f>
        <v>2.4.4.3.  Colocar botes en préstamo y/o donación para la clasificación y separación de los residuos sólidos en beneficio de la ciudadanía, realizados.</v>
      </c>
      <c r="E47" s="488" t="str">
        <f ca="1">IF(ISBLANK(OFFSET('5. Pp (3 años)'!$E$46,INT((ROW()-13)/2),0)),"",OFFSET('5. Pp (3 años)'!$E$46,INT((ROW()-13)/2),0))</f>
        <v>PBBP: Porcentaje de botes de basura prestados</v>
      </c>
      <c r="F47" s="490" t="str">
        <f ca="1">IF(ISBLANK(OFFSET('5. Pp (3 años)'!$K$46,INT((ROW()-13)/2),0)),"",OFFSET('5. Pp (3 años)'!$K$46,INT((ROW()-13)/2),0))</f>
        <v>Ascendente</v>
      </c>
      <c r="G47" s="492" t="str">
        <f ca="1">IF(ISBLANK(OFFSET('5. Pp (3 años)'!$H$46,INT((ROW()-13)/2),0)),"",OFFSET('5. Pp (3 años)'!$H$46,INT((ROW()-13)/2),0))</f>
        <v>Trimestral</v>
      </c>
      <c r="H47" s="535">
        <f ca="1">IF(ISBLANK(OFFSET('9. METAS'!$L$20,INT((ROW()-13)/2),0)),"",OFFSET('9. METAS'!$L$20,INT((ROW()-13)/2),0))</f>
        <v>4650</v>
      </c>
      <c r="I47" s="479"/>
      <c r="J47" s="135" t="e">
        <f ca="1">IF(MOD(ROW()-13,2)=0,IF(ISBLANK(OFFSET(#REF!,INT((ROW()-13)/2),0)),"",OFFSET(#REF!,INT((ROW()-13)/2),0)),IF(ISBLANK(OFFSET('9. METAS'!$U$20,INT((ROW()-14)/2),0)),"",OFFSET('9. METAS'!$U$20,INT((ROW()-14)/2),0)))</f>
        <v>#REF!</v>
      </c>
      <c r="K47" s="136" t="e">
        <f ca="1">IF(MOD(ROW()-13,2)=0,IF(ISBLANK(OFFSET(#REF!,INT((ROW()-13)/2),0)),"",OFFSET(#REF!,INT((ROW()-13)/2),0)),IF(ISBLANK(OFFSET('9. METAS'!$V$20,INT((ROW()-14)/2),0)),"",OFFSET('9. METAS'!$V$20,INT((ROW()-14)/2),0)))</f>
        <v>#REF!</v>
      </c>
      <c r="L47" s="136" t="e">
        <f ca="1">IF(MOD(ROW()-13,2)=0,IF(ISBLANK(OFFSET(#REF!,INT((ROW()-13)/2),0)),"",OFFSET(#REF!,INT((ROW()-13)/2),0)),IF(ISBLANK(OFFSET('9. METAS'!$W$20,INT((ROW()-14)/2),0)),"",OFFSET('9. METAS'!$W$20,INT((ROW()-14)/2),0)))</f>
        <v>#REF!</v>
      </c>
      <c r="M47" s="137" t="e">
        <f ca="1">IF(MOD(ROW()-13,2)=0,IF(ISBLANK(OFFSET(#REF!,INT((ROW()-13)/2),0)),"",OFFSET(#REF!,INT((ROW()-13)/2),0)),IF(ISBLANK(OFFSET('9. METAS'!$X$20,INT((ROW()-14)/2),0)),"",OFFSET('9. METAS'!$X$20,INT((ROW()-14)/2),0)))</f>
        <v>#REF!</v>
      </c>
      <c r="N47" s="536" t="str">
        <f t="shared" ref="N47" ca="1" si="30">IFERROR(J47/J48,"ND")</f>
        <v>ND</v>
      </c>
      <c r="O47" s="507" t="str">
        <f t="shared" ref="O47" ca="1" si="31">IFERROR(((J47+K47+L47+M47)/H47),"ND")</f>
        <v>ND</v>
      </c>
      <c r="P47" s="538"/>
    </row>
    <row r="48" spans="3:16">
      <c r="C48" s="498"/>
      <c r="D48" s="488"/>
      <c r="E48" s="488"/>
      <c r="F48" s="490"/>
      <c r="G48" s="492"/>
      <c r="H48" s="535"/>
      <c r="I48" s="480"/>
      <c r="J48" s="135">
        <f ca="1">IF(MOD(ROW()-13,2)=0,IF(ISBLANK(OFFSET(#REF!,INT((ROW()-13)/2),0)),"",OFFSET(#REF!,INT((ROW()-13)/2),0)),IF(ISBLANK(OFFSET('9. METAS'!$U$20,INT((ROW()-14)/2),0)),"",OFFSET('9. METAS'!$U$20,INT((ROW()-14)/2),0)))</f>
        <v>1650</v>
      </c>
      <c r="K48" s="136">
        <f ca="1">IF(MOD(ROW()-13,2)=0,IF(ISBLANK(OFFSET(#REF!,INT((ROW()-13)/2),0)),"",OFFSET(#REF!,INT((ROW()-13)/2),0)),IF(ISBLANK(OFFSET('9. METAS'!$V$20,INT((ROW()-14)/2),0)),"",OFFSET('9. METAS'!$V$20,INT((ROW()-14)/2),0)))</f>
        <v>600</v>
      </c>
      <c r="L48" s="136">
        <f ca="1">IF(MOD(ROW()-13,2)=0,IF(ISBLANK(OFFSET(#REF!,INT((ROW()-13)/2),0)),"",OFFSET(#REF!,INT((ROW()-13)/2),0)),IF(ISBLANK(OFFSET('9. METAS'!$W$20,INT((ROW()-14)/2),0)),"",OFFSET('9. METAS'!$W$20,INT((ROW()-14)/2),0)))</f>
        <v>600</v>
      </c>
      <c r="M48" s="137">
        <f ca="1">IF(MOD(ROW()-13,2)=0,IF(ISBLANK(OFFSET(#REF!,INT((ROW()-13)/2),0)),"",OFFSET(#REF!,INT((ROW()-13)/2),0)),IF(ISBLANK(OFFSET('9. METAS'!$X$20,INT((ROW()-14)/2),0)),"",OFFSET('9. METAS'!$X$20,INT((ROW()-14)/2),0)))</f>
        <v>1800</v>
      </c>
      <c r="N48" s="537"/>
      <c r="O48" s="508"/>
      <c r="P48" s="539"/>
    </row>
    <row r="49" spans="3:16">
      <c r="C49" s="486" t="str">
        <f ca="1">IF(ISBLANK(OFFSET('5. Pp (3 años)'!$C$46,INT((ROW()-13)/2),0)),"",OFFSET('5. Pp (3 años)'!$C$46,INT((ROW()-13)/2),0))</f>
        <v>Componente</v>
      </c>
      <c r="D49" s="488" t="str">
        <f ca="1">IF(ISBLANK(OFFSET('5. Pp (3 años)'!$D$46,INT((ROW()-13)/2),0)),"",OFFSET('5. Pp (3 años)'!$D$46,INT((ROW()-13)/2),0))</f>
        <v>2.4.5. Verificación de una cuenta pública optimizada</v>
      </c>
      <c r="E49" s="488" t="str">
        <f ca="1">IF(ISBLANK(OFFSET('5. Pp (3 años)'!$E$46,INT((ROW()-13)/2),0)),"",OFFSET('5. Pp (3 años)'!$E$46,INT((ROW()-13)/2),0))</f>
        <v>PRCP: Porcentaje de reportes del presupuesto aprobado.</v>
      </c>
      <c r="F49" s="490" t="str">
        <f ca="1">IF(ISBLANK(OFFSET('5. Pp (3 años)'!$K$46,INT((ROW()-13)/2),0)),"",OFFSET('5. Pp (3 años)'!$K$46,INT((ROW()-13)/2),0))</f>
        <v>Ascendente</v>
      </c>
      <c r="G49" s="492" t="str">
        <f ca="1">IF(ISBLANK(OFFSET('5. Pp (3 años)'!$H$46,INT((ROW()-13)/2),0)),"",OFFSET('5. Pp (3 años)'!$H$46,INT((ROW()-13)/2),0))</f>
        <v>Trimestral</v>
      </c>
      <c r="H49" s="535">
        <f ca="1">IF(ISBLANK(OFFSET('9. METAS'!$L$20,INT((ROW()-13)/2),0)),"",OFFSET('9. METAS'!$L$20,INT((ROW()-13)/2),0))</f>
        <v>12</v>
      </c>
      <c r="I49" s="479"/>
      <c r="J49" s="135" t="e">
        <f ca="1">IF(MOD(ROW()-13,2)=0,IF(ISBLANK(OFFSET(#REF!,INT((ROW()-13)/2),0)),"",OFFSET(#REF!,INT((ROW()-13)/2),0)),IF(ISBLANK(OFFSET('9. METAS'!$U$20,INT((ROW()-14)/2),0)),"",OFFSET('9. METAS'!$U$20,INT((ROW()-14)/2),0)))</f>
        <v>#REF!</v>
      </c>
      <c r="K49" s="136" t="e">
        <f ca="1">IF(MOD(ROW()-13,2)=0,IF(ISBLANK(OFFSET(#REF!,INT((ROW()-13)/2),0)),"",OFFSET(#REF!,INT((ROW()-13)/2),0)),IF(ISBLANK(OFFSET('9. METAS'!$V$20,INT((ROW()-14)/2),0)),"",OFFSET('9. METAS'!$V$20,INT((ROW()-14)/2),0)))</f>
        <v>#REF!</v>
      </c>
      <c r="L49" s="136" t="e">
        <f ca="1">IF(MOD(ROW()-13,2)=0,IF(ISBLANK(OFFSET(#REF!,INT((ROW()-13)/2),0)),"",OFFSET(#REF!,INT((ROW()-13)/2),0)),IF(ISBLANK(OFFSET('9. METAS'!$W$20,INT((ROW()-14)/2),0)),"",OFFSET('9. METAS'!$W$20,INT((ROW()-14)/2),0)))</f>
        <v>#REF!</v>
      </c>
      <c r="M49" s="137" t="e">
        <f ca="1">IF(MOD(ROW()-13,2)=0,IF(ISBLANK(OFFSET(#REF!,INT((ROW()-13)/2),0)),"",OFFSET(#REF!,INT((ROW()-13)/2),0)),IF(ISBLANK(OFFSET('9. METAS'!$X$20,INT((ROW()-14)/2),0)),"",OFFSET('9. METAS'!$X$20,INT((ROW()-14)/2),0)))</f>
        <v>#REF!</v>
      </c>
      <c r="N49" s="536" t="str">
        <f t="shared" ref="N49" ca="1" si="32">IFERROR(J49/J50,"ND")</f>
        <v>ND</v>
      </c>
      <c r="O49" s="507" t="str">
        <f t="shared" ref="O49" ca="1" si="33">IFERROR(((J49+K49+L49+M49)/H49),"ND")</f>
        <v>ND</v>
      </c>
      <c r="P49" s="538"/>
    </row>
    <row r="50" spans="3:16">
      <c r="C50" s="498"/>
      <c r="D50" s="488"/>
      <c r="E50" s="488"/>
      <c r="F50" s="490"/>
      <c r="G50" s="492"/>
      <c r="H50" s="535"/>
      <c r="I50" s="480"/>
      <c r="J50" s="135">
        <f ca="1">IF(MOD(ROW()-13,2)=0,IF(ISBLANK(OFFSET(#REF!,INT((ROW()-13)/2),0)),"",OFFSET(#REF!,INT((ROW()-13)/2),0)),IF(ISBLANK(OFFSET('9. METAS'!$U$20,INT((ROW()-14)/2),0)),"",OFFSET('9. METAS'!$U$20,INT((ROW()-14)/2),0)))</f>
        <v>3</v>
      </c>
      <c r="K50" s="136">
        <f ca="1">IF(MOD(ROW()-13,2)=0,IF(ISBLANK(OFFSET(#REF!,INT((ROW()-13)/2),0)),"",OFFSET(#REF!,INT((ROW()-13)/2),0)),IF(ISBLANK(OFFSET('9. METAS'!$V$20,INT((ROW()-14)/2),0)),"",OFFSET('9. METAS'!$V$20,INT((ROW()-14)/2),0)))</f>
        <v>3</v>
      </c>
      <c r="L50" s="136">
        <f ca="1">IF(MOD(ROW()-13,2)=0,IF(ISBLANK(OFFSET(#REF!,INT((ROW()-13)/2),0)),"",OFFSET(#REF!,INT((ROW()-13)/2),0)),IF(ISBLANK(OFFSET('9. METAS'!$W$20,INT((ROW()-14)/2),0)),"",OFFSET('9. METAS'!$W$20,INT((ROW()-14)/2),0)))</f>
        <v>4</v>
      </c>
      <c r="M50" s="137">
        <f ca="1">IF(MOD(ROW()-13,2)=0,IF(ISBLANK(OFFSET(#REF!,INT((ROW()-13)/2),0)),"",OFFSET(#REF!,INT((ROW()-13)/2),0)),IF(ISBLANK(OFFSET('9. METAS'!$X$20,INT((ROW()-14)/2),0)),"",OFFSET('9. METAS'!$X$20,INT((ROW()-14)/2),0)))</f>
        <v>5</v>
      </c>
      <c r="N50" s="537"/>
      <c r="O50" s="508"/>
      <c r="P50" s="539"/>
    </row>
    <row r="51" spans="3:16">
      <c r="C51" s="486" t="str">
        <f ca="1">IF(ISBLANK(OFFSET('5. Pp (3 años)'!$C$46,INT((ROW()-13)/2),0)),"",OFFSET('5. Pp (3 años)'!$C$46,INT((ROW()-13)/2),0))</f>
        <v>Actividad</v>
      </c>
      <c r="D51" s="488" t="str">
        <f ca="1">IF(ISBLANK(OFFSET('5. Pp (3 años)'!$D$46,INT((ROW()-13)/2),0)),"",OFFSET('5. Pp (3 años)'!$D$46,INT((ROW()-13)/2),0))</f>
        <v>2.4.5.1. Elaboración de la información  administrativa para la rendición de cuentas del organismo. Realizados.</v>
      </c>
      <c r="E51" s="488" t="str">
        <f ca="1">IF(ISBLANK(OFFSET('5. Pp (3 años)'!$E$46,INT((ROW()-13)/2),0)),"",OFFSET('5. Pp (3 años)'!$E$46,INT((ROW()-13)/2),0))</f>
        <v xml:space="preserve">PIPP: Porcentaje de informes de rendición de cuentas   realizadas. </v>
      </c>
      <c r="F51" s="490" t="str">
        <f ca="1">IF(ISBLANK(OFFSET('5. Pp (3 años)'!$K$46,INT((ROW()-13)/2),0)),"",OFFSET('5. Pp (3 años)'!$K$46,INT((ROW()-13)/2),0))</f>
        <v>Ascendente</v>
      </c>
      <c r="G51" s="492" t="str">
        <f ca="1">IF(ISBLANK(OFFSET('5. Pp (3 años)'!$H$46,INT((ROW()-13)/2),0)),"",OFFSET('5. Pp (3 años)'!$H$46,INT((ROW()-13)/2),0))</f>
        <v>Trimestral</v>
      </c>
      <c r="H51" s="535">
        <f ca="1">IF(ISBLANK(OFFSET('9. METAS'!$L$20,INT((ROW()-13)/2),0)),"",OFFSET('9. METAS'!$L$20,INT((ROW()-13)/2),0))</f>
        <v>4</v>
      </c>
      <c r="I51" s="479"/>
      <c r="J51" s="135" t="e">
        <f ca="1">IF(MOD(ROW()-13,2)=0,IF(ISBLANK(OFFSET(#REF!,INT((ROW()-13)/2),0)),"",OFFSET(#REF!,INT((ROW()-13)/2),0)),IF(ISBLANK(OFFSET('9. METAS'!$U$20,INT((ROW()-14)/2),0)),"",OFFSET('9. METAS'!$U$20,INT((ROW()-14)/2),0)))</f>
        <v>#REF!</v>
      </c>
      <c r="K51" s="136" t="e">
        <f ca="1">IF(MOD(ROW()-13,2)=0,IF(ISBLANK(OFFSET(#REF!,INT((ROW()-13)/2),0)),"",OFFSET(#REF!,INT((ROW()-13)/2),0)),IF(ISBLANK(OFFSET('9. METAS'!$V$20,INT((ROW()-14)/2),0)),"",OFFSET('9. METAS'!$V$20,INT((ROW()-14)/2),0)))</f>
        <v>#REF!</v>
      </c>
      <c r="L51" s="136" t="e">
        <f ca="1">IF(MOD(ROW()-13,2)=0,IF(ISBLANK(OFFSET(#REF!,INT((ROW()-13)/2),0)),"",OFFSET(#REF!,INT((ROW()-13)/2),0)),IF(ISBLANK(OFFSET('9. METAS'!$W$20,INT((ROW()-14)/2),0)),"",OFFSET('9. METAS'!$W$20,INT((ROW()-14)/2),0)))</f>
        <v>#REF!</v>
      </c>
      <c r="M51" s="137" t="e">
        <f ca="1">IF(MOD(ROW()-13,2)=0,IF(ISBLANK(OFFSET(#REF!,INT((ROW()-13)/2),0)),"",OFFSET(#REF!,INT((ROW()-13)/2),0)),IF(ISBLANK(OFFSET('9. METAS'!$X$20,INT((ROW()-14)/2),0)),"",OFFSET('9. METAS'!$X$20,INT((ROW()-14)/2),0)))</f>
        <v>#REF!</v>
      </c>
      <c r="N51" s="536" t="str">
        <f t="shared" ref="N51" ca="1" si="34">IFERROR(J51/J52,"ND")</f>
        <v>ND</v>
      </c>
      <c r="O51" s="507" t="str">
        <f t="shared" ref="O51" ca="1" si="35">IFERROR(((J51+K51+L51+M51)/H51),"ND")</f>
        <v>ND</v>
      </c>
      <c r="P51" s="538"/>
    </row>
    <row r="52" spans="3:16">
      <c r="C52" s="498"/>
      <c r="D52" s="488"/>
      <c r="E52" s="488"/>
      <c r="F52" s="490"/>
      <c r="G52" s="492"/>
      <c r="H52" s="535"/>
      <c r="I52" s="480"/>
      <c r="J52" s="135">
        <f ca="1">IF(MOD(ROW()-13,2)=0,IF(ISBLANK(OFFSET(#REF!,INT((ROW()-13)/2),0)),"",OFFSET(#REF!,INT((ROW()-13)/2),0)),IF(ISBLANK(OFFSET('9. METAS'!$U$20,INT((ROW()-14)/2),0)),"",OFFSET('9. METAS'!$U$20,INT((ROW()-14)/2),0)))</f>
        <v>1</v>
      </c>
      <c r="K52" s="136">
        <f ca="1">IF(MOD(ROW()-13,2)=0,IF(ISBLANK(OFFSET(#REF!,INT((ROW()-13)/2),0)),"",OFFSET(#REF!,INT((ROW()-13)/2),0)),IF(ISBLANK(OFFSET('9. METAS'!$V$20,INT((ROW()-14)/2),0)),"",OFFSET('9. METAS'!$V$20,INT((ROW()-14)/2),0)))</f>
        <v>1</v>
      </c>
      <c r="L52" s="136">
        <f ca="1">IF(MOD(ROW()-13,2)=0,IF(ISBLANK(OFFSET(#REF!,INT((ROW()-13)/2),0)),"",OFFSET(#REF!,INT((ROW()-13)/2),0)),IF(ISBLANK(OFFSET('9. METAS'!$W$20,INT((ROW()-14)/2),0)),"",OFFSET('9. METAS'!$W$20,INT((ROW()-14)/2),0)))</f>
        <v>1</v>
      </c>
      <c r="M52" s="137">
        <f ca="1">IF(MOD(ROW()-13,2)=0,IF(ISBLANK(OFFSET(#REF!,INT((ROW()-13)/2),0)),"",OFFSET(#REF!,INT((ROW()-13)/2),0)),IF(ISBLANK(OFFSET('9. METAS'!$X$20,INT((ROW()-14)/2),0)),"",OFFSET('9. METAS'!$X$20,INT((ROW()-14)/2),0)))</f>
        <v>1</v>
      </c>
      <c r="N52" s="537"/>
      <c r="O52" s="508"/>
      <c r="P52" s="539"/>
    </row>
    <row r="53" spans="3:16">
      <c r="C53" s="486" t="str">
        <f ca="1">IF(ISBLANK(OFFSET('5. Pp (3 años)'!$C$46,INT((ROW()-13)/2),0)),"",OFFSET('5. Pp (3 años)'!$C$46,INT((ROW()-13)/2),0))</f>
        <v>Componente</v>
      </c>
      <c r="D53" s="488" t="str">
        <f ca="1">IF(ISBLANK(OFFSET('5. Pp (3 años)'!$D$46,INT((ROW()-13)/2),0)),"",OFFSET('5. Pp (3 años)'!$D$46,INT((ROW()-13)/2),0))</f>
        <v>2.4.6. Implementación de acciones para prevenir malas prácticas en la gestión integral de residuos, coordinándose con las autoridades municipales competentes y asegurando el cumplimiento del marco legal vigente, realizados.</v>
      </c>
      <c r="E53" s="488" t="str">
        <f ca="1">IF(ISBLANK(OFFSET('5. Pp (3 años)'!$E$46,INT((ROW()-13)/2),0)),"",OFFSET('5. Pp (3 años)'!$E$46,INT((ROW()-13)/2),0))</f>
        <v>PRR: Porcentaje de reportes registrados.</v>
      </c>
      <c r="F53" s="490" t="str">
        <f ca="1">IF(ISBLANK(OFFSET('5. Pp (3 años)'!$K$46,INT((ROW()-13)/2),0)),"",OFFSET('5. Pp (3 años)'!$K$46,INT((ROW()-13)/2),0))</f>
        <v>Ascendente</v>
      </c>
      <c r="G53" s="492" t="str">
        <f ca="1">IF(ISBLANK(OFFSET('5. Pp (3 años)'!$H$46,INT((ROW()-13)/2),0)),"",OFFSET('5. Pp (3 años)'!$H$46,INT((ROW()-13)/2),0))</f>
        <v>Trimestral</v>
      </c>
      <c r="H53" s="535">
        <f ca="1">IF(ISBLANK(OFFSET('9. METAS'!$L$20,INT((ROW()-13)/2),0)),"",OFFSET('9. METAS'!$L$20,INT((ROW()-13)/2),0))</f>
        <v>12</v>
      </c>
      <c r="I53" s="479"/>
      <c r="J53" s="135" t="e">
        <f ca="1">IF(MOD(ROW()-13,2)=0,IF(ISBLANK(OFFSET(#REF!,INT((ROW()-13)/2),0)),"",OFFSET(#REF!,INT((ROW()-13)/2),0)),IF(ISBLANK(OFFSET('9. METAS'!$U$20,INT((ROW()-14)/2),0)),"",OFFSET('9. METAS'!$U$20,INT((ROW()-14)/2),0)))</f>
        <v>#REF!</v>
      </c>
      <c r="K53" s="136" t="e">
        <f ca="1">IF(MOD(ROW()-13,2)=0,IF(ISBLANK(OFFSET(#REF!,INT((ROW()-13)/2),0)),"",OFFSET(#REF!,INT((ROW()-13)/2),0)),IF(ISBLANK(OFFSET('9. METAS'!$V$20,INT((ROW()-14)/2),0)),"",OFFSET('9. METAS'!$V$20,INT((ROW()-14)/2),0)))</f>
        <v>#REF!</v>
      </c>
      <c r="L53" s="136" t="e">
        <f ca="1">IF(MOD(ROW()-13,2)=0,IF(ISBLANK(OFFSET(#REF!,INT((ROW()-13)/2),0)),"",OFFSET(#REF!,INT((ROW()-13)/2),0)),IF(ISBLANK(OFFSET('9. METAS'!$W$20,INT((ROW()-14)/2),0)),"",OFFSET('9. METAS'!$W$20,INT((ROW()-14)/2),0)))</f>
        <v>#REF!</v>
      </c>
      <c r="M53" s="137" t="e">
        <f ca="1">IF(MOD(ROW()-13,2)=0,IF(ISBLANK(OFFSET(#REF!,INT((ROW()-13)/2),0)),"",OFFSET(#REF!,INT((ROW()-13)/2),0)),IF(ISBLANK(OFFSET('9. METAS'!$X$20,INT((ROW()-14)/2),0)),"",OFFSET('9. METAS'!$X$20,INT((ROW()-14)/2),0)))</f>
        <v>#REF!</v>
      </c>
      <c r="N53" s="536" t="str">
        <f t="shared" ref="N53" ca="1" si="36">IFERROR(J53/J54,"ND")</f>
        <v>ND</v>
      </c>
      <c r="O53" s="507" t="str">
        <f t="shared" ref="O53" ca="1" si="37">IFERROR(((J53+K53+L53+M53)/H53),"ND")</f>
        <v>ND</v>
      </c>
      <c r="P53" s="538"/>
    </row>
    <row r="54" spans="3:16">
      <c r="C54" s="498"/>
      <c r="D54" s="488"/>
      <c r="E54" s="488"/>
      <c r="F54" s="490"/>
      <c r="G54" s="492"/>
      <c r="H54" s="535"/>
      <c r="I54" s="480"/>
      <c r="J54" s="135">
        <f ca="1">IF(MOD(ROW()-13,2)=0,IF(ISBLANK(OFFSET(#REF!,INT((ROW()-13)/2),0)),"",OFFSET(#REF!,INT((ROW()-13)/2),0)),IF(ISBLANK(OFFSET('9. METAS'!$U$20,INT((ROW()-14)/2),0)),"",OFFSET('9. METAS'!$U$20,INT((ROW()-14)/2),0)))</f>
        <v>3</v>
      </c>
      <c r="K54" s="136">
        <f ca="1">IF(MOD(ROW()-13,2)=0,IF(ISBLANK(OFFSET(#REF!,INT((ROW()-13)/2),0)),"",OFFSET(#REF!,INT((ROW()-13)/2),0)),IF(ISBLANK(OFFSET('9. METAS'!$V$20,INT((ROW()-14)/2),0)),"",OFFSET('9. METAS'!$V$20,INT((ROW()-14)/2),0)))</f>
        <v>3</v>
      </c>
      <c r="L54" s="136">
        <f ca="1">IF(MOD(ROW()-13,2)=0,IF(ISBLANK(OFFSET(#REF!,INT((ROW()-13)/2),0)),"",OFFSET(#REF!,INT((ROW()-13)/2),0)),IF(ISBLANK(OFFSET('9. METAS'!$W$20,INT((ROW()-14)/2),0)),"",OFFSET('9. METAS'!$W$20,INT((ROW()-14)/2),0)))</f>
        <v>3</v>
      </c>
      <c r="M54" s="137">
        <f ca="1">IF(MOD(ROW()-13,2)=0,IF(ISBLANK(OFFSET(#REF!,INT((ROW()-13)/2),0)),"",OFFSET(#REF!,INT((ROW()-13)/2),0)),IF(ISBLANK(OFFSET('9. METAS'!$X$20,INT((ROW()-14)/2),0)),"",OFFSET('9. METAS'!$X$20,INT((ROW()-14)/2),0)))</f>
        <v>3</v>
      </c>
      <c r="N54" s="537"/>
      <c r="O54" s="508"/>
      <c r="P54" s="539"/>
    </row>
    <row r="55" spans="3:16">
      <c r="C55" s="486" t="str">
        <f ca="1">IF(ISBLANK(OFFSET('5. Pp (3 años)'!$C$46,INT((ROW()-13)/2),0)),"",OFFSET('5. Pp (3 años)'!$C$46,INT((ROW()-13)/2),0))</f>
        <v>Actividad</v>
      </c>
      <c r="D55" s="488" t="str">
        <f ca="1">IF(ISBLANK(OFFSET('5. Pp (3 años)'!$D$46,INT((ROW()-13)/2),0)),"",OFFSET('5. Pp (3 años)'!$D$46,INT((ROW()-13)/2),0))</f>
        <v>2.4.6.1 Implementar un sistema de vigilancia con  las Unidades Verdes para prevenir y detectar infracciones en la gestión de residuos sólidos por parte de empresas y particulares, realizados.</v>
      </c>
      <c r="E55" s="488" t="str">
        <f ca="1">IF(ISBLANK(OFFSET('5. Pp (3 años)'!$E$46,INT((ROW()-13)/2),0)),"",OFFSET('5. Pp (3 años)'!$E$46,INT((ROW()-13)/2),0))</f>
        <v>PEAR: Porcentaje de personas atendidas por las unidades verdes  registradas.</v>
      </c>
      <c r="F55" s="490" t="str">
        <f ca="1">IF(ISBLANK(OFFSET('5. Pp (3 años)'!$K$46,INT((ROW()-13)/2),0)),"",OFFSET('5. Pp (3 años)'!$K$46,INT((ROW()-13)/2),0))</f>
        <v>Ascendente</v>
      </c>
      <c r="G55" s="492" t="str">
        <f ca="1">IF(ISBLANK(OFFSET('5. Pp (3 años)'!$H$46,INT((ROW()-13)/2),0)),"",OFFSET('5. Pp (3 años)'!$H$46,INT((ROW()-13)/2),0))</f>
        <v>Trimestral</v>
      </c>
      <c r="H55" s="535">
        <f ca="1">IF(ISBLANK(OFFSET('9. METAS'!$L$20,INT((ROW()-13)/2),0)),"",OFFSET('9. METAS'!$L$20,INT((ROW()-13)/2),0))</f>
        <v>2400</v>
      </c>
      <c r="I55" s="479"/>
      <c r="J55" s="135" t="e">
        <f ca="1">IF(MOD(ROW()-13,2)=0,IF(ISBLANK(OFFSET(#REF!,INT((ROW()-13)/2),0)),"",OFFSET(#REF!,INT((ROW()-13)/2),0)),IF(ISBLANK(OFFSET('9. METAS'!$U$20,INT((ROW()-14)/2),0)),"",OFFSET('9. METAS'!$U$20,INT((ROW()-14)/2),0)))</f>
        <v>#REF!</v>
      </c>
      <c r="K55" s="136" t="e">
        <f ca="1">IF(MOD(ROW()-13,2)=0,IF(ISBLANK(OFFSET(#REF!,INT((ROW()-13)/2),0)),"",OFFSET(#REF!,INT((ROW()-13)/2),0)),IF(ISBLANK(OFFSET('9. METAS'!$V$20,INT((ROW()-14)/2),0)),"",OFFSET('9. METAS'!$V$20,INT((ROW()-14)/2),0)))</f>
        <v>#REF!</v>
      </c>
      <c r="L55" s="136" t="e">
        <f ca="1">IF(MOD(ROW()-13,2)=0,IF(ISBLANK(OFFSET(#REF!,INT((ROW()-13)/2),0)),"",OFFSET(#REF!,INT((ROW()-13)/2),0)),IF(ISBLANK(OFFSET('9. METAS'!$W$20,INT((ROW()-14)/2),0)),"",OFFSET('9. METAS'!$W$20,INT((ROW()-14)/2),0)))</f>
        <v>#REF!</v>
      </c>
      <c r="M55" s="137" t="e">
        <f ca="1">IF(MOD(ROW()-13,2)=0,IF(ISBLANK(OFFSET(#REF!,INT((ROW()-13)/2),0)),"",OFFSET(#REF!,INT((ROW()-13)/2),0)),IF(ISBLANK(OFFSET('9. METAS'!$X$20,INT((ROW()-14)/2),0)),"",OFFSET('9. METAS'!$X$20,INT((ROW()-14)/2),0)))</f>
        <v>#REF!</v>
      </c>
      <c r="N55" s="536" t="str">
        <f t="shared" ref="N55" ca="1" si="38">IFERROR(J55/J56,"ND")</f>
        <v>ND</v>
      </c>
      <c r="O55" s="507" t="str">
        <f t="shared" ref="O55" ca="1" si="39">IFERROR(((J55+K55+L55+M55)/H55),"ND")</f>
        <v>ND</v>
      </c>
      <c r="P55" s="538"/>
    </row>
    <row r="56" spans="3:16">
      <c r="C56" s="498"/>
      <c r="D56" s="488"/>
      <c r="E56" s="488"/>
      <c r="F56" s="490"/>
      <c r="G56" s="492"/>
      <c r="H56" s="535"/>
      <c r="I56" s="480"/>
      <c r="J56" s="135">
        <f ca="1">IF(MOD(ROW()-13,2)=0,IF(ISBLANK(OFFSET(#REF!,INT((ROW()-13)/2),0)),"",OFFSET(#REF!,INT((ROW()-13)/2),0)),IF(ISBLANK(OFFSET('9. METAS'!$U$20,INT((ROW()-14)/2),0)),"",OFFSET('9. METAS'!$U$20,INT((ROW()-14)/2),0)))</f>
        <v>600</v>
      </c>
      <c r="K56" s="136">
        <f ca="1">IF(MOD(ROW()-13,2)=0,IF(ISBLANK(OFFSET(#REF!,INT((ROW()-13)/2),0)),"",OFFSET(#REF!,INT((ROW()-13)/2),0)),IF(ISBLANK(OFFSET('9. METAS'!$V$20,INT((ROW()-14)/2),0)),"",OFFSET('9. METAS'!$V$20,INT((ROW()-14)/2),0)))</f>
        <v>600</v>
      </c>
      <c r="L56" s="136">
        <f ca="1">IF(MOD(ROW()-13,2)=0,IF(ISBLANK(OFFSET(#REF!,INT((ROW()-13)/2),0)),"",OFFSET(#REF!,INT((ROW()-13)/2),0)),IF(ISBLANK(OFFSET('9. METAS'!$W$20,INT((ROW()-14)/2),0)),"",OFFSET('9. METAS'!$W$20,INT((ROW()-14)/2),0)))</f>
        <v>600</v>
      </c>
      <c r="M56" s="137">
        <f ca="1">IF(MOD(ROW()-13,2)=0,IF(ISBLANK(OFFSET(#REF!,INT((ROW()-13)/2),0)),"",OFFSET(#REF!,INT((ROW()-13)/2),0)),IF(ISBLANK(OFFSET('9. METAS'!$X$20,INT((ROW()-14)/2),0)),"",OFFSET('9. METAS'!$X$20,INT((ROW()-14)/2),0)))</f>
        <v>600</v>
      </c>
      <c r="N56" s="537"/>
      <c r="O56" s="508"/>
      <c r="P56" s="539"/>
    </row>
    <row r="57" spans="3:16">
      <c r="C57" s="486" t="str">
        <f ca="1">IF(ISBLANK(OFFSET('5. Pp (3 años)'!$C$46,INT((ROW()-13)/2),0)),"",OFFSET('5. Pp (3 años)'!$C$46,INT((ROW()-13)/2),0))</f>
        <v>Componente</v>
      </c>
      <c r="D57" s="488" t="str">
        <f ca="1">IF(ISBLANK(OFFSET('5. Pp (3 años)'!$D$46,INT((ROW()-13)/2),0)),"",OFFSET('5. Pp (3 años)'!$D$46,INT((ROW()-13)/2),0))</f>
        <v>.4.1.7.. Informes de procedimientos administrativos sancionadores emitidos.</v>
      </c>
      <c r="E57" s="488" t="str">
        <f ca="1">IF(ISBLANK(OFFSET('5. Pp (3 años)'!$E$46,INT((ROW()-13)/2),0)),"",OFFSET('5. Pp (3 años)'!$E$46,INT((ROW()-13)/2),0))</f>
        <v>PIJR: Porcentaje de informes de  jurídicos realizadas.</v>
      </c>
      <c r="F57" s="490" t="str">
        <f ca="1">IF(ISBLANK(OFFSET('5. Pp (3 años)'!$K$46,INT((ROW()-13)/2),0)),"",OFFSET('5. Pp (3 años)'!$K$46,INT((ROW()-13)/2),0))</f>
        <v>Ascendente</v>
      </c>
      <c r="G57" s="492" t="str">
        <f ca="1">IF(ISBLANK(OFFSET('5. Pp (3 años)'!$H$46,INT((ROW()-13)/2),0)),"",OFFSET('5. Pp (3 años)'!$H$46,INT((ROW()-13)/2),0))</f>
        <v>Trimestral</v>
      </c>
      <c r="H57" s="535">
        <f ca="1">IF(ISBLANK(OFFSET('9. METAS'!$L$20,INT((ROW()-13)/2),0)),"",OFFSET('9. METAS'!$L$20,INT((ROW()-13)/2),0))</f>
        <v>12</v>
      </c>
      <c r="I57" s="479"/>
      <c r="J57" s="135" t="e">
        <f ca="1">IF(MOD(ROW()-13,2)=0,IF(ISBLANK(OFFSET(#REF!,INT((ROW()-13)/2),0)),"",OFFSET(#REF!,INT((ROW()-13)/2),0)),IF(ISBLANK(OFFSET('9. METAS'!$U$20,INT((ROW()-14)/2),0)),"",OFFSET('9. METAS'!$U$20,INT((ROW()-14)/2),0)))</f>
        <v>#REF!</v>
      </c>
      <c r="K57" s="136" t="e">
        <f ca="1">IF(MOD(ROW()-13,2)=0,IF(ISBLANK(OFFSET(#REF!,INT((ROW()-13)/2),0)),"",OFFSET(#REF!,INT((ROW()-13)/2),0)),IF(ISBLANK(OFFSET('9. METAS'!$V$20,INT((ROW()-14)/2),0)),"",OFFSET('9. METAS'!$V$20,INT((ROW()-14)/2),0)))</f>
        <v>#REF!</v>
      </c>
      <c r="L57" s="136" t="e">
        <f ca="1">IF(MOD(ROW()-13,2)=0,IF(ISBLANK(OFFSET(#REF!,INT((ROW()-13)/2),0)),"",OFFSET(#REF!,INT((ROW()-13)/2),0)),IF(ISBLANK(OFFSET('9. METAS'!$W$20,INT((ROW()-14)/2),0)),"",OFFSET('9. METAS'!$W$20,INT((ROW()-14)/2),0)))</f>
        <v>#REF!</v>
      </c>
      <c r="M57" s="137" t="e">
        <f ca="1">IF(MOD(ROW()-13,2)=0,IF(ISBLANK(OFFSET(#REF!,INT((ROW()-13)/2),0)),"",OFFSET(#REF!,INT((ROW()-13)/2),0)),IF(ISBLANK(OFFSET('9. METAS'!$X$20,INT((ROW()-14)/2),0)),"",OFFSET('9. METAS'!$X$20,INT((ROW()-14)/2),0)))</f>
        <v>#REF!</v>
      </c>
      <c r="N57" s="536" t="str">
        <f t="shared" ref="N57" ca="1" si="40">IFERROR(J57/J58,"ND")</f>
        <v>ND</v>
      </c>
      <c r="O57" s="507" t="str">
        <f t="shared" ref="O57" ca="1" si="41">IFERROR(((J57+K57+L57+M57)/H57),"ND")</f>
        <v>ND</v>
      </c>
      <c r="P57" s="538"/>
    </row>
    <row r="58" spans="3:16">
      <c r="C58" s="498"/>
      <c r="D58" s="488"/>
      <c r="E58" s="488"/>
      <c r="F58" s="490"/>
      <c r="G58" s="492"/>
      <c r="H58" s="535"/>
      <c r="I58" s="480"/>
      <c r="J58" s="135">
        <f ca="1">IF(MOD(ROW()-13,2)=0,IF(ISBLANK(OFFSET(#REF!,INT((ROW()-13)/2),0)),"",OFFSET(#REF!,INT((ROW()-13)/2),0)),IF(ISBLANK(OFFSET('9. METAS'!$U$20,INT((ROW()-14)/2),0)),"",OFFSET('9. METAS'!$U$20,INT((ROW()-14)/2),0)))</f>
        <v>3</v>
      </c>
      <c r="K58" s="136">
        <f ca="1">IF(MOD(ROW()-13,2)=0,IF(ISBLANK(OFFSET(#REF!,INT((ROW()-13)/2),0)),"",OFFSET(#REF!,INT((ROW()-13)/2),0)),IF(ISBLANK(OFFSET('9. METAS'!$V$20,INT((ROW()-14)/2),0)),"",OFFSET('9. METAS'!$V$20,INT((ROW()-14)/2),0)))</f>
        <v>3</v>
      </c>
      <c r="L58" s="136">
        <f ca="1">IF(MOD(ROW()-13,2)=0,IF(ISBLANK(OFFSET(#REF!,INT((ROW()-13)/2),0)),"",OFFSET(#REF!,INT((ROW()-13)/2),0)),IF(ISBLANK(OFFSET('9. METAS'!$W$20,INT((ROW()-14)/2),0)),"",OFFSET('9. METAS'!$W$20,INT((ROW()-14)/2),0)))</f>
        <v>3</v>
      </c>
      <c r="M58" s="137">
        <f ca="1">IF(MOD(ROW()-13,2)=0,IF(ISBLANK(OFFSET(#REF!,INT((ROW()-13)/2),0)),"",OFFSET(#REF!,INT((ROW()-13)/2),0)),IF(ISBLANK(OFFSET('9. METAS'!$X$20,INT((ROW()-14)/2),0)),"",OFFSET('9. METAS'!$X$20,INT((ROW()-14)/2),0)))</f>
        <v>3</v>
      </c>
      <c r="N58" s="537"/>
      <c r="O58" s="508"/>
      <c r="P58" s="539"/>
    </row>
    <row r="59" spans="3:16">
      <c r="C59" s="486" t="str">
        <f ca="1">IF(ISBLANK(OFFSET('5. Pp (3 años)'!$C$46,INT((ROW()-13)/2),0)),"",OFFSET('5. Pp (3 años)'!$C$46,INT((ROW()-13)/2),0))</f>
        <v>Actividad</v>
      </c>
      <c r="D59" s="488" t="str">
        <f ca="1">IF(ISBLANK(OFFSET('5. Pp (3 años)'!$D$46,INT((ROW()-13)/2),0)),"",OFFSET('5. Pp (3 años)'!$D$46,INT((ROW()-13)/2),0))</f>
        <v>2.4.7.1. Integración y seguimiento de informes de procedimientos administrativos realizados.</v>
      </c>
      <c r="E59" s="488" t="str">
        <f ca="1">IF(ISBLANK(OFFSET('5. Pp (3 años)'!$E$46,INT((ROW()-13)/2),0)),"",OFFSET('5. Pp (3 años)'!$E$46,INT((ROW()-13)/2),0))</f>
        <v>PIPAR: Porcentaje de informes procedimientos administrativos, realizados.</v>
      </c>
      <c r="F59" s="490" t="str">
        <f ca="1">IF(ISBLANK(OFFSET('5. Pp (3 años)'!$K$46,INT((ROW()-13)/2),0)),"",OFFSET('5. Pp (3 años)'!$K$46,INT((ROW()-13)/2),0))</f>
        <v>Ascendente</v>
      </c>
      <c r="G59" s="492" t="str">
        <f ca="1">IF(ISBLANK(OFFSET('5. Pp (3 años)'!$H$46,INT((ROW()-13)/2),0)),"",OFFSET('5. Pp (3 años)'!$H$46,INT((ROW()-13)/2),0))</f>
        <v>Trimestral</v>
      </c>
      <c r="H59" s="535">
        <f ca="1">IF(ISBLANK(OFFSET('9. METAS'!$L$20,INT((ROW()-13)/2),0)),"",OFFSET('9. METAS'!$L$20,INT((ROW()-13)/2),0))</f>
        <v>60</v>
      </c>
      <c r="I59" s="479"/>
      <c r="J59" s="135" t="e">
        <f ca="1">IF(MOD(ROW()-13,2)=0,IF(ISBLANK(OFFSET(#REF!,INT((ROW()-13)/2),0)),"",OFFSET(#REF!,INT((ROW()-13)/2),0)),IF(ISBLANK(OFFSET('9. METAS'!$U$20,INT((ROW()-14)/2),0)),"",OFFSET('9. METAS'!$U$20,INT((ROW()-14)/2),0)))</f>
        <v>#REF!</v>
      </c>
      <c r="K59" s="136" t="e">
        <f ca="1">IF(MOD(ROW()-13,2)=0,IF(ISBLANK(OFFSET(#REF!,INT((ROW()-13)/2),0)),"",OFFSET(#REF!,INT((ROW()-13)/2),0)),IF(ISBLANK(OFFSET('9. METAS'!$V$20,INT((ROW()-14)/2),0)),"",OFFSET('9. METAS'!$V$20,INT((ROW()-14)/2),0)))</f>
        <v>#REF!</v>
      </c>
      <c r="L59" s="136" t="e">
        <f ca="1">IF(MOD(ROW()-13,2)=0,IF(ISBLANK(OFFSET(#REF!,INT((ROW()-13)/2),0)),"",OFFSET(#REF!,INT((ROW()-13)/2),0)),IF(ISBLANK(OFFSET('9. METAS'!$W$20,INT((ROW()-14)/2),0)),"",OFFSET('9. METAS'!$W$20,INT((ROW()-14)/2),0)))</f>
        <v>#REF!</v>
      </c>
      <c r="M59" s="137" t="e">
        <f ca="1">IF(MOD(ROW()-13,2)=0,IF(ISBLANK(OFFSET(#REF!,INT((ROW()-13)/2),0)),"",OFFSET(#REF!,INT((ROW()-13)/2),0)),IF(ISBLANK(OFFSET('9. METAS'!$X$20,INT((ROW()-14)/2),0)),"",OFFSET('9. METAS'!$X$20,INT((ROW()-14)/2),0)))</f>
        <v>#REF!</v>
      </c>
      <c r="N59" s="536" t="str">
        <f t="shared" ref="N59" ca="1" si="42">IFERROR(J59/J60,"ND")</f>
        <v>ND</v>
      </c>
      <c r="O59" s="507" t="str">
        <f t="shared" ref="O59" ca="1" si="43">IFERROR(((J59+K59+L59+M59)/H59),"ND")</f>
        <v>ND</v>
      </c>
      <c r="P59" s="538"/>
    </row>
    <row r="60" spans="3:16">
      <c r="C60" s="498"/>
      <c r="D60" s="488"/>
      <c r="E60" s="488"/>
      <c r="F60" s="490"/>
      <c r="G60" s="492"/>
      <c r="H60" s="535"/>
      <c r="I60" s="480"/>
      <c r="J60" s="135">
        <f ca="1">IF(MOD(ROW()-13,2)=0,IF(ISBLANK(OFFSET(#REF!,INT((ROW()-13)/2),0)),"",OFFSET(#REF!,INT((ROW()-13)/2),0)),IF(ISBLANK(OFFSET('9. METAS'!$U$20,INT((ROW()-14)/2),0)),"",OFFSET('9. METAS'!$U$20,INT((ROW()-14)/2),0)))</f>
        <v>15</v>
      </c>
      <c r="K60" s="136">
        <f ca="1">IF(MOD(ROW()-13,2)=0,IF(ISBLANK(OFFSET(#REF!,INT((ROW()-13)/2),0)),"",OFFSET(#REF!,INT((ROW()-13)/2),0)),IF(ISBLANK(OFFSET('9. METAS'!$V$20,INT((ROW()-14)/2),0)),"",OFFSET('9. METAS'!$V$20,INT((ROW()-14)/2),0)))</f>
        <v>15</v>
      </c>
      <c r="L60" s="136">
        <f ca="1">IF(MOD(ROW()-13,2)=0,IF(ISBLANK(OFFSET(#REF!,INT((ROW()-13)/2),0)),"",OFFSET(#REF!,INT((ROW()-13)/2),0)),IF(ISBLANK(OFFSET('9. METAS'!$W$20,INT((ROW()-14)/2),0)),"",OFFSET('9. METAS'!$W$20,INT((ROW()-14)/2),0)))</f>
        <v>15</v>
      </c>
      <c r="M60" s="137">
        <f ca="1">IF(MOD(ROW()-13,2)=0,IF(ISBLANK(OFFSET(#REF!,INT((ROW()-13)/2),0)),"",OFFSET(#REF!,INT((ROW()-13)/2),0)),IF(ISBLANK(OFFSET('9. METAS'!$X$20,INT((ROW()-14)/2),0)),"",OFFSET('9. METAS'!$X$20,INT((ROW()-14)/2),0)))</f>
        <v>15</v>
      </c>
      <c r="N60" s="537"/>
      <c r="O60" s="508"/>
      <c r="P60" s="539"/>
    </row>
    <row r="61" spans="3:16">
      <c r="C61" s="486" t="str">
        <f ca="1">IF(ISBLANK(OFFSET('5. Pp (3 años)'!$C$46,INT((ROW()-13)/2),0)),"",OFFSET('5. Pp (3 años)'!$C$46,INT((ROW()-13)/2),0))</f>
        <v/>
      </c>
      <c r="D61" s="488" t="str">
        <f ca="1">IF(ISBLANK(OFFSET('5. Pp (3 años)'!$D$46,INT((ROW()-13)/2),0)),"",OFFSET('5. Pp (3 años)'!$D$46,INT((ROW()-13)/2),0))</f>
        <v/>
      </c>
      <c r="E61" s="488" t="str">
        <f ca="1">IF(ISBLANK(OFFSET('5. Pp (3 años)'!$E$46,INT((ROW()-13)/2),0)),"",OFFSET('5. Pp (3 años)'!$E$46,INT((ROW()-13)/2),0))</f>
        <v/>
      </c>
      <c r="F61" s="490" t="str">
        <f ca="1">IF(ISBLANK(OFFSET('5. Pp (3 años)'!$K$46,INT((ROW()-13)/2),0)),"",OFFSET('5. Pp (3 años)'!$K$46,INT((ROW()-13)/2),0))</f>
        <v/>
      </c>
      <c r="G61" s="492" t="str">
        <f ca="1">IF(ISBLANK(OFFSET('5. Pp (3 años)'!$H$46,INT((ROW()-13)/2),0)),"",OFFSET('5. Pp (3 años)'!$H$46,INT((ROW()-13)/2),0))</f>
        <v/>
      </c>
      <c r="H61" s="535" t="str">
        <f ca="1">IF(ISBLANK(OFFSET('9. METAS'!$L$20,INT((ROW()-13)/2),0)),"",OFFSET('9. METAS'!$L$20,INT((ROW()-13)/2),0))</f>
        <v/>
      </c>
      <c r="I61" s="479"/>
      <c r="J61" s="135" t="e">
        <f ca="1">IF(MOD(ROW()-13,2)=0,IF(ISBLANK(OFFSET(#REF!,INT((ROW()-13)/2),0)),"",OFFSET(#REF!,INT((ROW()-13)/2),0)),IF(ISBLANK(OFFSET('9. METAS'!$U$20,INT((ROW()-14)/2),0)),"",OFFSET('9. METAS'!$U$20,INT((ROW()-14)/2),0)))</f>
        <v>#REF!</v>
      </c>
      <c r="K61" s="136" t="e">
        <f ca="1">IF(MOD(ROW()-13,2)=0,IF(ISBLANK(OFFSET(#REF!,INT((ROW()-13)/2),0)),"",OFFSET(#REF!,INT((ROW()-13)/2),0)),IF(ISBLANK(OFFSET('9. METAS'!$V$20,INT((ROW()-14)/2),0)),"",OFFSET('9. METAS'!$V$20,INT((ROW()-14)/2),0)))</f>
        <v>#REF!</v>
      </c>
      <c r="L61" s="136" t="e">
        <f ca="1">IF(MOD(ROW()-13,2)=0,IF(ISBLANK(OFFSET(#REF!,INT((ROW()-13)/2),0)),"",OFFSET(#REF!,INT((ROW()-13)/2),0)),IF(ISBLANK(OFFSET('9. METAS'!$W$20,INT((ROW()-14)/2),0)),"",OFFSET('9. METAS'!$W$20,INT((ROW()-14)/2),0)))</f>
        <v>#REF!</v>
      </c>
      <c r="M61" s="137" t="e">
        <f ca="1">IF(MOD(ROW()-13,2)=0,IF(ISBLANK(OFFSET(#REF!,INT((ROW()-13)/2),0)),"",OFFSET(#REF!,INT((ROW()-13)/2),0)),IF(ISBLANK(OFFSET('9. METAS'!$X$20,INT((ROW()-14)/2),0)),"",OFFSET('9. METAS'!$X$20,INT((ROW()-14)/2),0)))</f>
        <v>#REF!</v>
      </c>
      <c r="N61" s="536" t="str">
        <f t="shared" ref="N61" ca="1" si="44">IFERROR(J61/J62,"ND")</f>
        <v>ND</v>
      </c>
      <c r="O61" s="507" t="str">
        <f t="shared" ref="O61" ca="1" si="45">IFERROR(((J61+K61+L61+M61)/H61),"ND")</f>
        <v>ND</v>
      </c>
      <c r="P61" s="538"/>
    </row>
    <row r="62" spans="3:16">
      <c r="C62" s="498"/>
      <c r="D62" s="488"/>
      <c r="E62" s="488"/>
      <c r="F62" s="490"/>
      <c r="G62" s="492"/>
      <c r="H62" s="535"/>
      <c r="I62" s="480"/>
      <c r="J62" s="135" t="str">
        <f ca="1">IF(MOD(ROW()-13,2)=0,IF(ISBLANK(OFFSET(#REF!,INT((ROW()-13)/2),0)),"",OFFSET(#REF!,INT((ROW()-13)/2),0)),IF(ISBLANK(OFFSET('9. METAS'!$U$20,INT((ROW()-14)/2),0)),"",OFFSET('9. METAS'!$U$20,INT((ROW()-14)/2),0)))</f>
        <v/>
      </c>
      <c r="K62" s="136" t="str">
        <f ca="1">IF(MOD(ROW()-13,2)=0,IF(ISBLANK(OFFSET(#REF!,INT((ROW()-13)/2),0)),"",OFFSET(#REF!,INT((ROW()-13)/2),0)),IF(ISBLANK(OFFSET('9. METAS'!$V$20,INT((ROW()-14)/2),0)),"",OFFSET('9. METAS'!$V$20,INT((ROW()-14)/2),0)))</f>
        <v/>
      </c>
      <c r="L62" s="136" t="str">
        <f ca="1">IF(MOD(ROW()-13,2)=0,IF(ISBLANK(OFFSET(#REF!,INT((ROW()-13)/2),0)),"",OFFSET(#REF!,INT((ROW()-13)/2),0)),IF(ISBLANK(OFFSET('9. METAS'!$W$20,INT((ROW()-14)/2),0)),"",OFFSET('9. METAS'!$W$20,INT((ROW()-14)/2),0)))</f>
        <v/>
      </c>
      <c r="M62" s="137" t="str">
        <f ca="1">IF(MOD(ROW()-13,2)=0,IF(ISBLANK(OFFSET(#REF!,INT((ROW()-13)/2),0)),"",OFFSET(#REF!,INT((ROW()-13)/2),0)),IF(ISBLANK(OFFSET('9. METAS'!$X$20,INT((ROW()-14)/2),0)),"",OFFSET('9. METAS'!$X$20,INT((ROW()-14)/2),0)))</f>
        <v/>
      </c>
      <c r="N62" s="537"/>
      <c r="O62" s="508"/>
      <c r="P62" s="539"/>
    </row>
    <row r="63" spans="3:16">
      <c r="C63" s="486" t="str">
        <f ca="1">IF(ISBLANK(OFFSET('5. Pp (3 años)'!$C$46,INT((ROW()-13)/2),0)),"",OFFSET('5. Pp (3 años)'!$C$46,INT((ROW()-13)/2),0))</f>
        <v/>
      </c>
      <c r="D63" s="488" t="str">
        <f ca="1">IF(ISBLANK(OFFSET('5. Pp (3 años)'!$D$46,INT((ROW()-13)/2),0)),"",OFFSET('5. Pp (3 años)'!$D$46,INT((ROW()-13)/2),0))</f>
        <v/>
      </c>
      <c r="E63" s="488" t="str">
        <f ca="1">IF(ISBLANK(OFFSET('5. Pp (3 años)'!$E$46,INT((ROW()-13)/2),0)),"",OFFSET('5. Pp (3 años)'!$E$46,INT((ROW()-13)/2),0))</f>
        <v/>
      </c>
      <c r="F63" s="490" t="str">
        <f ca="1">IF(ISBLANK(OFFSET('5. Pp (3 años)'!$K$46,INT((ROW()-13)/2),0)),"",OFFSET('5. Pp (3 años)'!$K$46,INT((ROW()-13)/2),0))</f>
        <v/>
      </c>
      <c r="G63" s="492" t="str">
        <f ca="1">IF(ISBLANK(OFFSET('5. Pp (3 años)'!$H$46,INT((ROW()-13)/2),0)),"",OFFSET('5. Pp (3 años)'!$H$46,INT((ROW()-13)/2),0))</f>
        <v/>
      </c>
      <c r="H63" s="535" t="str">
        <f ca="1">IF(ISBLANK(OFFSET('9. METAS'!$L$20,INT((ROW()-13)/2),0)),"",OFFSET('9. METAS'!$L$20,INT((ROW()-13)/2),0))</f>
        <v/>
      </c>
      <c r="I63" s="479"/>
      <c r="J63" s="135" t="e">
        <f ca="1">IF(MOD(ROW()-13,2)=0,IF(ISBLANK(OFFSET(#REF!,INT((ROW()-13)/2),0)),"",OFFSET(#REF!,INT((ROW()-13)/2),0)),IF(ISBLANK(OFFSET('9. METAS'!$U$20,INT((ROW()-14)/2),0)),"",OFFSET('9. METAS'!$U$20,INT((ROW()-14)/2),0)))</f>
        <v>#REF!</v>
      </c>
      <c r="K63" s="136" t="e">
        <f ca="1">IF(MOD(ROW()-13,2)=0,IF(ISBLANK(OFFSET(#REF!,INT((ROW()-13)/2),0)),"",OFFSET(#REF!,INT((ROW()-13)/2),0)),IF(ISBLANK(OFFSET('9. METAS'!$V$20,INT((ROW()-14)/2),0)),"",OFFSET('9. METAS'!$V$20,INT((ROW()-14)/2),0)))</f>
        <v>#REF!</v>
      </c>
      <c r="L63" s="136" t="e">
        <f ca="1">IF(MOD(ROW()-13,2)=0,IF(ISBLANK(OFFSET(#REF!,INT((ROW()-13)/2),0)),"",OFFSET(#REF!,INT((ROW()-13)/2),0)),IF(ISBLANK(OFFSET('9. METAS'!$W$20,INT((ROW()-14)/2),0)),"",OFFSET('9. METAS'!$W$20,INT((ROW()-14)/2),0)))</f>
        <v>#REF!</v>
      </c>
      <c r="M63" s="137" t="e">
        <f ca="1">IF(MOD(ROW()-13,2)=0,IF(ISBLANK(OFFSET(#REF!,INT((ROW()-13)/2),0)),"",OFFSET(#REF!,INT((ROW()-13)/2),0)),IF(ISBLANK(OFFSET('9. METAS'!$X$20,INT((ROW()-14)/2),0)),"",OFFSET('9. METAS'!$X$20,INT((ROW()-14)/2),0)))</f>
        <v>#REF!</v>
      </c>
      <c r="N63" s="536" t="str">
        <f t="shared" ref="N63" ca="1" si="46">IFERROR(J63/J64,"ND")</f>
        <v>ND</v>
      </c>
      <c r="O63" s="507" t="str">
        <f t="shared" ref="O63" ca="1" si="47">IFERROR(((J63+K63+L63+M63)/H63),"ND")</f>
        <v>ND</v>
      </c>
      <c r="P63" s="538"/>
    </row>
    <row r="64" spans="3:16">
      <c r="C64" s="498"/>
      <c r="D64" s="488"/>
      <c r="E64" s="488"/>
      <c r="F64" s="490"/>
      <c r="G64" s="492"/>
      <c r="H64" s="535"/>
      <c r="I64" s="480"/>
      <c r="J64" s="135" t="str">
        <f ca="1">IF(MOD(ROW()-13,2)=0,IF(ISBLANK(OFFSET(#REF!,INT((ROW()-13)/2),0)),"",OFFSET(#REF!,INT((ROW()-13)/2),0)),IF(ISBLANK(OFFSET('9. METAS'!$U$20,INT((ROW()-14)/2),0)),"",OFFSET('9. METAS'!$U$20,INT((ROW()-14)/2),0)))</f>
        <v/>
      </c>
      <c r="K64" s="136" t="str">
        <f ca="1">IF(MOD(ROW()-13,2)=0,IF(ISBLANK(OFFSET(#REF!,INT((ROW()-13)/2),0)),"",OFFSET(#REF!,INT((ROW()-13)/2),0)),IF(ISBLANK(OFFSET('9. METAS'!$V$20,INT((ROW()-14)/2),0)),"",OFFSET('9. METAS'!$V$20,INT((ROW()-14)/2),0)))</f>
        <v/>
      </c>
      <c r="L64" s="136" t="str">
        <f ca="1">IF(MOD(ROW()-13,2)=0,IF(ISBLANK(OFFSET(#REF!,INT((ROW()-13)/2),0)),"",OFFSET(#REF!,INT((ROW()-13)/2),0)),IF(ISBLANK(OFFSET('9. METAS'!$W$20,INT((ROW()-14)/2),0)),"",OFFSET('9. METAS'!$W$20,INT((ROW()-14)/2),0)))</f>
        <v/>
      </c>
      <c r="M64" s="137" t="str">
        <f ca="1">IF(MOD(ROW()-13,2)=0,IF(ISBLANK(OFFSET(#REF!,INT((ROW()-13)/2),0)),"",OFFSET(#REF!,INT((ROW()-13)/2),0)),IF(ISBLANK(OFFSET('9. METAS'!$X$20,INT((ROW()-14)/2),0)),"",OFFSET('9. METAS'!$X$20,INT((ROW()-14)/2),0)))</f>
        <v/>
      </c>
      <c r="N64" s="537"/>
      <c r="O64" s="508"/>
      <c r="P64" s="539"/>
    </row>
    <row r="65" spans="3:16">
      <c r="C65" s="486" t="str">
        <f ca="1">IF(ISBLANK(OFFSET('5. Pp (3 años)'!$C$46,INT((ROW()-13)/2),0)),"",OFFSET('5. Pp (3 años)'!$C$46,INT((ROW()-13)/2),0))</f>
        <v/>
      </c>
      <c r="D65" s="488" t="str">
        <f ca="1">IF(ISBLANK(OFFSET('5. Pp (3 años)'!$D$46,INT((ROW()-13)/2),0)),"",OFFSET('5. Pp (3 años)'!$D$46,INT((ROW()-13)/2),0))</f>
        <v/>
      </c>
      <c r="E65" s="488" t="str">
        <f ca="1">IF(ISBLANK(OFFSET('5. Pp (3 años)'!$E$46,INT((ROW()-13)/2),0)),"",OFFSET('5. Pp (3 años)'!$E$46,INT((ROW()-13)/2),0))</f>
        <v/>
      </c>
      <c r="F65" s="490" t="str">
        <f ca="1">IF(ISBLANK(OFFSET('5. Pp (3 años)'!$K$46,INT((ROW()-13)/2),0)),"",OFFSET('5. Pp (3 años)'!$K$46,INT((ROW()-13)/2),0))</f>
        <v/>
      </c>
      <c r="G65" s="492" t="str">
        <f ca="1">IF(ISBLANK(OFFSET('5. Pp (3 años)'!$H$46,INT((ROW()-13)/2),0)),"",OFFSET('5. Pp (3 años)'!$H$46,INT((ROW()-13)/2),0))</f>
        <v/>
      </c>
      <c r="H65" s="535" t="str">
        <f ca="1">IF(ISBLANK(OFFSET('9. METAS'!$L$20,INT((ROW()-13)/2),0)),"",OFFSET('9. METAS'!$L$20,INT((ROW()-13)/2),0))</f>
        <v/>
      </c>
      <c r="I65" s="479"/>
      <c r="J65" s="135" t="e">
        <f ca="1">IF(MOD(ROW()-13,2)=0,IF(ISBLANK(OFFSET(#REF!,INT((ROW()-13)/2),0)),"",OFFSET(#REF!,INT((ROW()-13)/2),0)),IF(ISBLANK(OFFSET('9. METAS'!$U$20,INT((ROW()-14)/2),0)),"",OFFSET('9. METAS'!$U$20,INT((ROW()-14)/2),0)))</f>
        <v>#REF!</v>
      </c>
      <c r="K65" s="136" t="e">
        <f ca="1">IF(MOD(ROW()-13,2)=0,IF(ISBLANK(OFFSET(#REF!,INT((ROW()-13)/2),0)),"",OFFSET(#REF!,INT((ROW()-13)/2),0)),IF(ISBLANK(OFFSET('9. METAS'!$V$20,INT((ROW()-14)/2),0)),"",OFFSET('9. METAS'!$V$20,INT((ROW()-14)/2),0)))</f>
        <v>#REF!</v>
      </c>
      <c r="L65" s="136" t="e">
        <f ca="1">IF(MOD(ROW()-13,2)=0,IF(ISBLANK(OFFSET(#REF!,INT((ROW()-13)/2),0)),"",OFFSET(#REF!,INT((ROW()-13)/2),0)),IF(ISBLANK(OFFSET('9. METAS'!$W$20,INT((ROW()-14)/2),0)),"",OFFSET('9. METAS'!$W$20,INT((ROW()-14)/2),0)))</f>
        <v>#REF!</v>
      </c>
      <c r="M65" s="137" t="e">
        <f ca="1">IF(MOD(ROW()-13,2)=0,IF(ISBLANK(OFFSET(#REF!,INT((ROW()-13)/2),0)),"",OFFSET(#REF!,INT((ROW()-13)/2),0)),IF(ISBLANK(OFFSET('9. METAS'!$X$20,INT((ROW()-14)/2),0)),"",OFFSET('9. METAS'!$X$20,INT((ROW()-14)/2),0)))</f>
        <v>#REF!</v>
      </c>
      <c r="N65" s="536" t="str">
        <f t="shared" ref="N65" ca="1" si="48">IFERROR(J65/J66,"ND")</f>
        <v>ND</v>
      </c>
      <c r="O65" s="507" t="str">
        <f t="shared" ref="O65" ca="1" si="49">IFERROR(((J65+K65+L65+M65)/H65),"ND")</f>
        <v>ND</v>
      </c>
      <c r="P65" s="538"/>
    </row>
    <row r="66" spans="3:16">
      <c r="C66" s="498"/>
      <c r="D66" s="488"/>
      <c r="E66" s="488"/>
      <c r="F66" s="490"/>
      <c r="G66" s="492"/>
      <c r="H66" s="535"/>
      <c r="I66" s="480"/>
      <c r="J66" s="135" t="str">
        <f ca="1">IF(MOD(ROW()-13,2)=0,IF(ISBLANK(OFFSET(#REF!,INT((ROW()-13)/2),0)),"",OFFSET(#REF!,INT((ROW()-13)/2),0)),IF(ISBLANK(OFFSET('9. METAS'!$U$20,INT((ROW()-14)/2),0)),"",OFFSET('9. METAS'!$U$20,INT((ROW()-14)/2),0)))</f>
        <v/>
      </c>
      <c r="K66" s="136" t="str">
        <f ca="1">IF(MOD(ROW()-13,2)=0,IF(ISBLANK(OFFSET(#REF!,INT((ROW()-13)/2),0)),"",OFFSET(#REF!,INT((ROW()-13)/2),0)),IF(ISBLANK(OFFSET('9. METAS'!$V$20,INT((ROW()-14)/2),0)),"",OFFSET('9. METAS'!$V$20,INT((ROW()-14)/2),0)))</f>
        <v/>
      </c>
      <c r="L66" s="136" t="str">
        <f ca="1">IF(MOD(ROW()-13,2)=0,IF(ISBLANK(OFFSET(#REF!,INT((ROW()-13)/2),0)),"",OFFSET(#REF!,INT((ROW()-13)/2),0)),IF(ISBLANK(OFFSET('9. METAS'!$W$20,INT((ROW()-14)/2),0)),"",OFFSET('9. METAS'!$W$20,INT((ROW()-14)/2),0)))</f>
        <v/>
      </c>
      <c r="M66" s="137" t="str">
        <f ca="1">IF(MOD(ROW()-13,2)=0,IF(ISBLANK(OFFSET(#REF!,INT((ROW()-13)/2),0)),"",OFFSET(#REF!,INT((ROW()-13)/2),0)),IF(ISBLANK(OFFSET('9. METAS'!$X$20,INT((ROW()-14)/2),0)),"",OFFSET('9. METAS'!$X$20,INT((ROW()-14)/2),0)))</f>
        <v/>
      </c>
      <c r="N66" s="537"/>
      <c r="O66" s="508"/>
      <c r="P66" s="539"/>
    </row>
    <row r="67" spans="3:16">
      <c r="C67" s="486" t="str">
        <f ca="1">IF(ISBLANK(OFFSET('5. Pp (3 años)'!$C$46,INT((ROW()-13)/2),0)),"",OFFSET('5. Pp (3 años)'!$C$46,INT((ROW()-13)/2),0))</f>
        <v/>
      </c>
      <c r="D67" s="488" t="str">
        <f ca="1">IF(ISBLANK(OFFSET('5. Pp (3 años)'!$D$46,INT((ROW()-13)/2),0)),"",OFFSET('5. Pp (3 años)'!$D$46,INT((ROW()-13)/2),0))</f>
        <v/>
      </c>
      <c r="E67" s="488" t="str">
        <f ca="1">IF(ISBLANK(OFFSET('5. Pp (3 años)'!$E$46,INT((ROW()-13)/2),0)),"",OFFSET('5. Pp (3 años)'!$E$46,INT((ROW()-13)/2),0))</f>
        <v/>
      </c>
      <c r="F67" s="490" t="str">
        <f ca="1">IF(ISBLANK(OFFSET('5. Pp (3 años)'!$K$46,INT((ROW()-13)/2),0)),"",OFFSET('5. Pp (3 años)'!$K$46,INT((ROW()-13)/2),0))</f>
        <v/>
      </c>
      <c r="G67" s="492" t="str">
        <f ca="1">IF(ISBLANK(OFFSET('5. Pp (3 años)'!$H$46,INT((ROW()-13)/2),0)),"",OFFSET('5. Pp (3 años)'!$H$46,INT((ROW()-13)/2),0))</f>
        <v/>
      </c>
      <c r="H67" s="535" t="str">
        <f ca="1">IF(ISBLANK(OFFSET('9. METAS'!$L$20,INT((ROW()-13)/2),0)),"",OFFSET('9. METAS'!$L$20,INT((ROW()-13)/2),0))</f>
        <v/>
      </c>
      <c r="I67" s="479"/>
      <c r="J67" s="135" t="e">
        <f ca="1">IF(MOD(ROW()-13,2)=0,IF(ISBLANK(OFFSET(#REF!,INT((ROW()-13)/2),0)),"",OFFSET(#REF!,INT((ROW()-13)/2),0)),IF(ISBLANK(OFFSET('9. METAS'!$U$20,INT((ROW()-14)/2),0)),"",OFFSET('9. METAS'!$U$20,INT((ROW()-14)/2),0)))</f>
        <v>#REF!</v>
      </c>
      <c r="K67" s="136" t="e">
        <f ca="1">IF(MOD(ROW()-13,2)=0,IF(ISBLANK(OFFSET(#REF!,INT((ROW()-13)/2),0)),"",OFFSET(#REF!,INT((ROW()-13)/2),0)),IF(ISBLANK(OFFSET('9. METAS'!$V$20,INT((ROW()-14)/2),0)),"",OFFSET('9. METAS'!$V$20,INT((ROW()-14)/2),0)))</f>
        <v>#REF!</v>
      </c>
      <c r="L67" s="136" t="e">
        <f ca="1">IF(MOD(ROW()-13,2)=0,IF(ISBLANK(OFFSET(#REF!,INT((ROW()-13)/2),0)),"",OFFSET(#REF!,INT((ROW()-13)/2),0)),IF(ISBLANK(OFFSET('9. METAS'!$W$20,INT((ROW()-14)/2),0)),"",OFFSET('9. METAS'!$W$20,INT((ROW()-14)/2),0)))</f>
        <v>#REF!</v>
      </c>
      <c r="M67" s="137" t="e">
        <f ca="1">IF(MOD(ROW()-13,2)=0,IF(ISBLANK(OFFSET(#REF!,INT((ROW()-13)/2),0)),"",OFFSET(#REF!,INT((ROW()-13)/2),0)),IF(ISBLANK(OFFSET('9. METAS'!$X$20,INT((ROW()-14)/2),0)),"",OFFSET('9. METAS'!$X$20,INT((ROW()-14)/2),0)))</f>
        <v>#REF!</v>
      </c>
      <c r="N67" s="536" t="str">
        <f t="shared" ref="N67" ca="1" si="50">IFERROR(J67/J68,"ND")</f>
        <v>ND</v>
      </c>
      <c r="O67" s="507" t="str">
        <f t="shared" ref="O67" ca="1" si="51">IFERROR(((J67+K67+L67+M67)/H67),"ND")</f>
        <v>ND</v>
      </c>
      <c r="P67" s="538"/>
    </row>
    <row r="68" spans="3:16">
      <c r="C68" s="498"/>
      <c r="D68" s="488"/>
      <c r="E68" s="488"/>
      <c r="F68" s="490"/>
      <c r="G68" s="492"/>
      <c r="H68" s="535"/>
      <c r="I68" s="480"/>
      <c r="J68" s="135" t="str">
        <f ca="1">IF(MOD(ROW()-13,2)=0,IF(ISBLANK(OFFSET(#REF!,INT((ROW()-13)/2),0)),"",OFFSET(#REF!,INT((ROW()-13)/2),0)),IF(ISBLANK(OFFSET('9. METAS'!$U$20,INT((ROW()-14)/2),0)),"",OFFSET('9. METAS'!$U$20,INT((ROW()-14)/2),0)))</f>
        <v/>
      </c>
      <c r="K68" s="136" t="str">
        <f ca="1">IF(MOD(ROW()-13,2)=0,IF(ISBLANK(OFFSET(#REF!,INT((ROW()-13)/2),0)),"",OFFSET(#REF!,INT((ROW()-13)/2),0)),IF(ISBLANK(OFFSET('9. METAS'!$V$20,INT((ROW()-14)/2),0)),"",OFFSET('9. METAS'!$V$20,INT((ROW()-14)/2),0)))</f>
        <v/>
      </c>
      <c r="L68" s="136" t="str">
        <f ca="1">IF(MOD(ROW()-13,2)=0,IF(ISBLANK(OFFSET(#REF!,INT((ROW()-13)/2),0)),"",OFFSET(#REF!,INT((ROW()-13)/2),0)),IF(ISBLANK(OFFSET('9. METAS'!$W$20,INT((ROW()-14)/2),0)),"",OFFSET('9. METAS'!$W$20,INT((ROW()-14)/2),0)))</f>
        <v/>
      </c>
      <c r="M68" s="137" t="str">
        <f ca="1">IF(MOD(ROW()-13,2)=0,IF(ISBLANK(OFFSET(#REF!,INT((ROW()-13)/2),0)),"",OFFSET(#REF!,INT((ROW()-13)/2),0)),IF(ISBLANK(OFFSET('9. METAS'!$X$20,INT((ROW()-14)/2),0)),"",OFFSET('9. METAS'!$X$20,INT((ROW()-14)/2),0)))</f>
        <v/>
      </c>
      <c r="N68" s="537"/>
      <c r="O68" s="508"/>
      <c r="P68" s="539"/>
    </row>
    <row r="69" spans="3:16">
      <c r="C69" s="486" t="str">
        <f ca="1">IF(ISBLANK(OFFSET('5. Pp (3 años)'!$C$46,INT((ROW()-13)/2),0)),"",OFFSET('5. Pp (3 años)'!$C$46,INT((ROW()-13)/2),0))</f>
        <v/>
      </c>
      <c r="D69" s="488" t="str">
        <f ca="1">IF(ISBLANK(OFFSET('5. Pp (3 años)'!$D$46,INT((ROW()-13)/2),0)),"",OFFSET('5. Pp (3 años)'!$D$46,INT((ROW()-13)/2),0))</f>
        <v/>
      </c>
      <c r="E69" s="488" t="str">
        <f ca="1">IF(ISBLANK(OFFSET('5. Pp (3 años)'!$E$46,INT((ROW()-13)/2),0)),"",OFFSET('5. Pp (3 años)'!$E$46,INT((ROW()-13)/2),0))</f>
        <v/>
      </c>
      <c r="F69" s="490" t="str">
        <f ca="1">IF(ISBLANK(OFFSET('5. Pp (3 años)'!$K$46,INT((ROW()-13)/2),0)),"",OFFSET('5. Pp (3 años)'!$K$46,INT((ROW()-13)/2),0))</f>
        <v/>
      </c>
      <c r="G69" s="492" t="str">
        <f ca="1">IF(ISBLANK(OFFSET('5. Pp (3 años)'!$H$46,INT((ROW()-13)/2),0)),"",OFFSET('5. Pp (3 años)'!$H$46,INT((ROW()-13)/2),0))</f>
        <v/>
      </c>
      <c r="H69" s="535" t="str">
        <f ca="1">IF(ISBLANK(OFFSET('9. METAS'!$L$20,INT((ROW()-13)/2),0)),"",OFFSET('9. METAS'!$L$20,INT((ROW()-13)/2),0))</f>
        <v/>
      </c>
      <c r="I69" s="479"/>
      <c r="J69" s="135" t="e">
        <f ca="1">IF(MOD(ROW()-13,2)=0,IF(ISBLANK(OFFSET(#REF!,INT((ROW()-13)/2),0)),"",OFFSET(#REF!,INT((ROW()-13)/2),0)),IF(ISBLANK(OFFSET('9. METAS'!$U$20,INT((ROW()-14)/2),0)),"",OFFSET('9. METAS'!$U$20,INT((ROW()-14)/2),0)))</f>
        <v>#REF!</v>
      </c>
      <c r="K69" s="136" t="e">
        <f ca="1">IF(MOD(ROW()-13,2)=0,IF(ISBLANK(OFFSET(#REF!,INT((ROW()-13)/2),0)),"",OFFSET(#REF!,INT((ROW()-13)/2),0)),IF(ISBLANK(OFFSET('9. METAS'!$V$20,INT((ROW()-14)/2),0)),"",OFFSET('9. METAS'!$V$20,INT((ROW()-14)/2),0)))</f>
        <v>#REF!</v>
      </c>
      <c r="L69" s="136" t="e">
        <f ca="1">IF(MOD(ROW()-13,2)=0,IF(ISBLANK(OFFSET(#REF!,INT((ROW()-13)/2),0)),"",OFFSET(#REF!,INT((ROW()-13)/2),0)),IF(ISBLANK(OFFSET('9. METAS'!$W$20,INT((ROW()-14)/2),0)),"",OFFSET('9. METAS'!$W$20,INT((ROW()-14)/2),0)))</f>
        <v>#REF!</v>
      </c>
      <c r="M69" s="137" t="e">
        <f ca="1">IF(MOD(ROW()-13,2)=0,IF(ISBLANK(OFFSET(#REF!,INT((ROW()-13)/2),0)),"",OFFSET(#REF!,INT((ROW()-13)/2),0)),IF(ISBLANK(OFFSET('9. METAS'!$X$20,INT((ROW()-14)/2),0)),"",OFFSET('9. METAS'!$X$20,INT((ROW()-14)/2),0)))</f>
        <v>#REF!</v>
      </c>
      <c r="N69" s="536" t="str">
        <f t="shared" ref="N69" ca="1" si="52">IFERROR(J69/J70,"ND")</f>
        <v>ND</v>
      </c>
      <c r="O69" s="507" t="str">
        <f t="shared" ref="O69" ca="1" si="53">IFERROR(((J69+K69+L69+M69)/H69),"ND")</f>
        <v>ND</v>
      </c>
      <c r="P69" s="538"/>
    </row>
    <row r="70" spans="3:16">
      <c r="C70" s="498"/>
      <c r="D70" s="488"/>
      <c r="E70" s="488"/>
      <c r="F70" s="490"/>
      <c r="G70" s="492"/>
      <c r="H70" s="535"/>
      <c r="I70" s="480"/>
      <c r="J70" s="135" t="str">
        <f ca="1">IF(MOD(ROW()-13,2)=0,IF(ISBLANK(OFFSET(#REF!,INT((ROW()-13)/2),0)),"",OFFSET(#REF!,INT((ROW()-13)/2),0)),IF(ISBLANK(OFFSET('9. METAS'!$U$20,INT((ROW()-14)/2),0)),"",OFFSET('9. METAS'!$U$20,INT((ROW()-14)/2),0)))</f>
        <v/>
      </c>
      <c r="K70" s="136" t="str">
        <f ca="1">IF(MOD(ROW()-13,2)=0,IF(ISBLANK(OFFSET(#REF!,INT((ROW()-13)/2),0)),"",OFFSET(#REF!,INT((ROW()-13)/2),0)),IF(ISBLANK(OFFSET('9. METAS'!$V$20,INT((ROW()-14)/2),0)),"",OFFSET('9. METAS'!$V$20,INT((ROW()-14)/2),0)))</f>
        <v/>
      </c>
      <c r="L70" s="136" t="str">
        <f ca="1">IF(MOD(ROW()-13,2)=0,IF(ISBLANK(OFFSET(#REF!,INT((ROW()-13)/2),0)),"",OFFSET(#REF!,INT((ROW()-13)/2),0)),IF(ISBLANK(OFFSET('9. METAS'!$W$20,INT((ROW()-14)/2),0)),"",OFFSET('9. METAS'!$W$20,INT((ROW()-14)/2),0)))</f>
        <v/>
      </c>
      <c r="M70" s="137" t="str">
        <f ca="1">IF(MOD(ROW()-13,2)=0,IF(ISBLANK(OFFSET(#REF!,INT((ROW()-13)/2),0)),"",OFFSET(#REF!,INT((ROW()-13)/2),0)),IF(ISBLANK(OFFSET('9. METAS'!$X$20,INT((ROW()-14)/2),0)),"",OFFSET('9. METAS'!$X$20,INT((ROW()-14)/2),0)))</f>
        <v/>
      </c>
      <c r="N70" s="537"/>
      <c r="O70" s="508"/>
      <c r="P70" s="539"/>
    </row>
    <row r="71" spans="3:16">
      <c r="C71" s="486" t="str">
        <f ca="1">IF(ISBLANK(OFFSET('5. Pp (3 años)'!$C$46,INT((ROW()-13)/2),0)),"",OFFSET('5. Pp (3 años)'!$C$46,INT((ROW()-13)/2),0))</f>
        <v/>
      </c>
      <c r="D71" s="488" t="str">
        <f ca="1">IF(ISBLANK(OFFSET('5. Pp (3 años)'!$D$46,INT((ROW()-13)/2),0)),"",OFFSET('5. Pp (3 años)'!$D$46,INT((ROW()-13)/2),0))</f>
        <v/>
      </c>
      <c r="E71" s="488" t="str">
        <f ca="1">IF(ISBLANK(OFFSET('5. Pp (3 años)'!$E$46,INT((ROW()-13)/2),0)),"",OFFSET('5. Pp (3 años)'!$E$46,INT((ROW()-13)/2),0))</f>
        <v/>
      </c>
      <c r="F71" s="490" t="str">
        <f ca="1">IF(ISBLANK(OFFSET('5. Pp (3 años)'!$K$46,INT((ROW()-13)/2),0)),"",OFFSET('5. Pp (3 años)'!$K$46,INT((ROW()-13)/2),0))</f>
        <v/>
      </c>
      <c r="G71" s="492" t="str">
        <f ca="1">IF(ISBLANK(OFFSET('5. Pp (3 años)'!$H$46,INT((ROW()-13)/2),0)),"",OFFSET('5. Pp (3 años)'!$H$46,INT((ROW()-13)/2),0))</f>
        <v/>
      </c>
      <c r="H71" s="535" t="str">
        <f ca="1">IF(ISBLANK(OFFSET('9. METAS'!$L$20,INT((ROW()-13)/2),0)),"",OFFSET('9. METAS'!$L$20,INT((ROW()-13)/2),0))</f>
        <v/>
      </c>
      <c r="I71" s="479"/>
      <c r="J71" s="135" t="e">
        <f ca="1">IF(MOD(ROW()-13,2)=0,IF(ISBLANK(OFFSET(#REF!,INT((ROW()-13)/2),0)),"",OFFSET(#REF!,INT((ROW()-13)/2),0)),IF(ISBLANK(OFFSET('9. METAS'!$U$20,INT((ROW()-14)/2),0)),"",OFFSET('9. METAS'!$U$20,INT((ROW()-14)/2),0)))</f>
        <v>#REF!</v>
      </c>
      <c r="K71" s="136" t="e">
        <f ca="1">IF(MOD(ROW()-13,2)=0,IF(ISBLANK(OFFSET(#REF!,INT((ROW()-13)/2),0)),"",OFFSET(#REF!,INT((ROW()-13)/2),0)),IF(ISBLANK(OFFSET('9. METAS'!$V$20,INT((ROW()-14)/2),0)),"",OFFSET('9. METAS'!$V$20,INT((ROW()-14)/2),0)))</f>
        <v>#REF!</v>
      </c>
      <c r="L71" s="136" t="e">
        <f ca="1">IF(MOD(ROW()-13,2)=0,IF(ISBLANK(OFFSET(#REF!,INT((ROW()-13)/2),0)),"",OFFSET(#REF!,INT((ROW()-13)/2),0)),IF(ISBLANK(OFFSET('9. METAS'!$W$20,INT((ROW()-14)/2),0)),"",OFFSET('9. METAS'!$W$20,INT((ROW()-14)/2),0)))</f>
        <v>#REF!</v>
      </c>
      <c r="M71" s="137" t="e">
        <f ca="1">IF(MOD(ROW()-13,2)=0,IF(ISBLANK(OFFSET(#REF!,INT((ROW()-13)/2),0)),"",OFFSET(#REF!,INT((ROW()-13)/2),0)),IF(ISBLANK(OFFSET('9. METAS'!$X$20,INT((ROW()-14)/2),0)),"",OFFSET('9. METAS'!$X$20,INT((ROW()-14)/2),0)))</f>
        <v>#REF!</v>
      </c>
      <c r="N71" s="536" t="str">
        <f t="shared" ref="N71" ca="1" si="54">IFERROR(J71/J72,"ND")</f>
        <v>ND</v>
      </c>
      <c r="O71" s="507" t="str">
        <f t="shared" ref="O71" ca="1" si="55">IFERROR(((J71+K71+L71+M71)/H71),"ND")</f>
        <v>ND</v>
      </c>
      <c r="P71" s="538"/>
    </row>
    <row r="72" spans="3:16">
      <c r="C72" s="498"/>
      <c r="D72" s="488"/>
      <c r="E72" s="488"/>
      <c r="F72" s="490"/>
      <c r="G72" s="492"/>
      <c r="H72" s="535"/>
      <c r="I72" s="480"/>
      <c r="J72" s="135" t="str">
        <f ca="1">IF(MOD(ROW()-13,2)=0,IF(ISBLANK(OFFSET(#REF!,INT((ROW()-13)/2),0)),"",OFFSET(#REF!,INT((ROW()-13)/2),0)),IF(ISBLANK(OFFSET('9. METAS'!$U$20,INT((ROW()-14)/2),0)),"",OFFSET('9. METAS'!$U$20,INT((ROW()-14)/2),0)))</f>
        <v/>
      </c>
      <c r="K72" s="136" t="str">
        <f ca="1">IF(MOD(ROW()-13,2)=0,IF(ISBLANK(OFFSET(#REF!,INT((ROW()-13)/2),0)),"",OFFSET(#REF!,INT((ROW()-13)/2),0)),IF(ISBLANK(OFFSET('9. METAS'!$V$20,INT((ROW()-14)/2),0)),"",OFFSET('9. METAS'!$V$20,INT((ROW()-14)/2),0)))</f>
        <v/>
      </c>
      <c r="L72" s="136" t="str">
        <f ca="1">IF(MOD(ROW()-13,2)=0,IF(ISBLANK(OFFSET(#REF!,INT((ROW()-13)/2),0)),"",OFFSET(#REF!,INT((ROW()-13)/2),0)),IF(ISBLANK(OFFSET('9. METAS'!$W$20,INT((ROW()-14)/2),0)),"",OFFSET('9. METAS'!$W$20,INT((ROW()-14)/2),0)))</f>
        <v/>
      </c>
      <c r="M72" s="137" t="str">
        <f ca="1">IF(MOD(ROW()-13,2)=0,IF(ISBLANK(OFFSET(#REF!,INT((ROW()-13)/2),0)),"",OFFSET(#REF!,INT((ROW()-13)/2),0)),IF(ISBLANK(OFFSET('9. METAS'!$X$20,INT((ROW()-14)/2),0)),"",OFFSET('9. METAS'!$X$20,INT((ROW()-14)/2),0)))</f>
        <v/>
      </c>
      <c r="N72" s="537"/>
      <c r="O72" s="508"/>
      <c r="P72" s="539"/>
    </row>
    <row r="73" spans="3:16">
      <c r="C73" s="486" t="str">
        <f ca="1">IF(ISBLANK(OFFSET('5. Pp (3 años)'!$C$46,INT((ROW()-13)/2),0)),"",OFFSET('5. Pp (3 años)'!$C$46,INT((ROW()-13)/2),0))</f>
        <v/>
      </c>
      <c r="D73" s="488" t="str">
        <f ca="1">IF(ISBLANK(OFFSET('5. Pp (3 años)'!$D$46,INT((ROW()-13)/2),0)),"",OFFSET('5. Pp (3 años)'!$D$46,INT((ROW()-13)/2),0))</f>
        <v/>
      </c>
      <c r="E73" s="488" t="str">
        <f ca="1">IF(ISBLANK(OFFSET('5. Pp (3 años)'!$E$46,INT((ROW()-13)/2),0)),"",OFFSET('5. Pp (3 años)'!$E$46,INT((ROW()-13)/2),0))</f>
        <v/>
      </c>
      <c r="F73" s="490" t="str">
        <f ca="1">IF(ISBLANK(OFFSET('5. Pp (3 años)'!$K$46,INT((ROW()-13)/2),0)),"",OFFSET('5. Pp (3 años)'!$K$46,INT((ROW()-13)/2),0))</f>
        <v/>
      </c>
      <c r="G73" s="492" t="str">
        <f ca="1">IF(ISBLANK(OFFSET('5. Pp (3 años)'!$H$46,INT((ROW()-13)/2),0)),"",OFFSET('5. Pp (3 años)'!$H$46,INT((ROW()-13)/2),0))</f>
        <v/>
      </c>
      <c r="H73" s="535" t="str">
        <f ca="1">IF(ISBLANK(OFFSET('9. METAS'!$L$20,INT((ROW()-13)/2),0)),"",OFFSET('9. METAS'!$L$20,INT((ROW()-13)/2),0))</f>
        <v/>
      </c>
      <c r="I73" s="479"/>
      <c r="J73" s="135" t="e">
        <f ca="1">IF(MOD(ROW()-13,2)=0,IF(ISBLANK(OFFSET(#REF!,INT((ROW()-13)/2),0)),"",OFFSET(#REF!,INT((ROW()-13)/2),0)),IF(ISBLANK(OFFSET('9. METAS'!$U$20,INT((ROW()-14)/2),0)),"",OFFSET('9. METAS'!$U$20,INT((ROW()-14)/2),0)))</f>
        <v>#REF!</v>
      </c>
      <c r="K73" s="136" t="e">
        <f ca="1">IF(MOD(ROW()-13,2)=0,IF(ISBLANK(OFFSET(#REF!,INT((ROW()-13)/2),0)),"",OFFSET(#REF!,INT((ROW()-13)/2),0)),IF(ISBLANK(OFFSET('9. METAS'!$V$20,INT((ROW()-14)/2),0)),"",OFFSET('9. METAS'!$V$20,INT((ROW()-14)/2),0)))</f>
        <v>#REF!</v>
      </c>
      <c r="L73" s="136" t="e">
        <f ca="1">IF(MOD(ROW()-13,2)=0,IF(ISBLANK(OFFSET(#REF!,INT((ROW()-13)/2),0)),"",OFFSET(#REF!,INT((ROW()-13)/2),0)),IF(ISBLANK(OFFSET('9. METAS'!$W$20,INT((ROW()-14)/2),0)),"",OFFSET('9. METAS'!$W$20,INT((ROW()-14)/2),0)))</f>
        <v>#REF!</v>
      </c>
      <c r="M73" s="137" t="e">
        <f ca="1">IF(MOD(ROW()-13,2)=0,IF(ISBLANK(OFFSET(#REF!,INT((ROW()-13)/2),0)),"",OFFSET(#REF!,INT((ROW()-13)/2),0)),IF(ISBLANK(OFFSET('9. METAS'!$X$20,INT((ROW()-14)/2),0)),"",OFFSET('9. METAS'!$X$20,INT((ROW()-14)/2),0)))</f>
        <v>#REF!</v>
      </c>
      <c r="N73" s="536" t="str">
        <f t="shared" ref="N73" ca="1" si="56">IFERROR(J73/J74,"ND")</f>
        <v>ND</v>
      </c>
      <c r="O73" s="507" t="str">
        <f t="shared" ref="O73" ca="1" si="57">IFERROR(((J73+K73+L73+M73)/H73),"ND")</f>
        <v>ND</v>
      </c>
      <c r="P73" s="538"/>
    </row>
    <row r="74" spans="3:16">
      <c r="C74" s="498"/>
      <c r="D74" s="488"/>
      <c r="E74" s="488"/>
      <c r="F74" s="490"/>
      <c r="G74" s="492"/>
      <c r="H74" s="535"/>
      <c r="I74" s="480"/>
      <c r="J74" s="135" t="str">
        <f ca="1">IF(MOD(ROW()-13,2)=0,IF(ISBLANK(OFFSET(#REF!,INT((ROW()-13)/2),0)),"",OFFSET(#REF!,INT((ROW()-13)/2),0)),IF(ISBLANK(OFFSET('9. METAS'!$U$20,INT((ROW()-14)/2),0)),"",OFFSET('9. METAS'!$U$20,INT((ROW()-14)/2),0)))</f>
        <v/>
      </c>
      <c r="K74" s="136" t="str">
        <f ca="1">IF(MOD(ROW()-13,2)=0,IF(ISBLANK(OFFSET(#REF!,INT((ROW()-13)/2),0)),"",OFFSET(#REF!,INT((ROW()-13)/2),0)),IF(ISBLANK(OFFSET('9. METAS'!$V$20,INT((ROW()-14)/2),0)),"",OFFSET('9. METAS'!$V$20,INT((ROW()-14)/2),0)))</f>
        <v/>
      </c>
      <c r="L74" s="136" t="str">
        <f ca="1">IF(MOD(ROW()-13,2)=0,IF(ISBLANK(OFFSET(#REF!,INT((ROW()-13)/2),0)),"",OFFSET(#REF!,INT((ROW()-13)/2),0)),IF(ISBLANK(OFFSET('9. METAS'!$W$20,INT((ROW()-14)/2),0)),"",OFFSET('9. METAS'!$W$20,INT((ROW()-14)/2),0)))</f>
        <v/>
      </c>
      <c r="M74" s="137" t="str">
        <f ca="1">IF(MOD(ROW()-13,2)=0,IF(ISBLANK(OFFSET(#REF!,INT((ROW()-13)/2),0)),"",OFFSET(#REF!,INT((ROW()-13)/2),0)),IF(ISBLANK(OFFSET('9. METAS'!$X$20,INT((ROW()-14)/2),0)),"",OFFSET('9. METAS'!$X$20,INT((ROW()-14)/2),0)))</f>
        <v/>
      </c>
      <c r="N74" s="537"/>
      <c r="O74" s="508"/>
      <c r="P74" s="539"/>
    </row>
    <row r="75" spans="3:16">
      <c r="C75" s="486" t="str">
        <f ca="1">IF(ISBLANK(OFFSET('5. Pp (3 años)'!$C$46,INT((ROW()-13)/2),0)),"",OFFSET('5. Pp (3 años)'!$C$46,INT((ROW()-13)/2),0))</f>
        <v/>
      </c>
      <c r="D75" s="488" t="str">
        <f ca="1">IF(ISBLANK(OFFSET('5. Pp (3 años)'!$D$46,INT((ROW()-13)/2),0)),"",OFFSET('5. Pp (3 años)'!$D$46,INT((ROW()-13)/2),0))</f>
        <v/>
      </c>
      <c r="E75" s="488" t="str">
        <f ca="1">IF(ISBLANK(OFFSET('5. Pp (3 años)'!$E$46,INT((ROW()-13)/2),0)),"",OFFSET('5. Pp (3 años)'!$E$46,INT((ROW()-13)/2),0))</f>
        <v/>
      </c>
      <c r="F75" s="490" t="str">
        <f ca="1">IF(ISBLANK(OFFSET('5. Pp (3 años)'!$K$46,INT((ROW()-13)/2),0)),"",OFFSET('5. Pp (3 años)'!$K$46,INT((ROW()-13)/2),0))</f>
        <v/>
      </c>
      <c r="G75" s="492" t="str">
        <f ca="1">IF(ISBLANK(OFFSET('5. Pp (3 años)'!$H$46,INT((ROW()-13)/2),0)),"",OFFSET('5. Pp (3 años)'!$H$46,INT((ROW()-13)/2),0))</f>
        <v/>
      </c>
      <c r="H75" s="535" t="str">
        <f ca="1">IF(ISBLANK(OFFSET('9. METAS'!$L$20,INT((ROW()-13)/2),0)),"",OFFSET('9. METAS'!$L$20,INT((ROW()-13)/2),0))</f>
        <v/>
      </c>
      <c r="I75" s="479"/>
      <c r="J75" s="135" t="e">
        <f ca="1">IF(MOD(ROW()-13,2)=0,IF(ISBLANK(OFFSET(#REF!,INT((ROW()-13)/2),0)),"",OFFSET(#REF!,INT((ROW()-13)/2),0)),IF(ISBLANK(OFFSET('9. METAS'!$U$20,INT((ROW()-14)/2),0)),"",OFFSET('9. METAS'!$U$20,INT((ROW()-14)/2),0)))</f>
        <v>#REF!</v>
      </c>
      <c r="K75" s="136" t="e">
        <f ca="1">IF(MOD(ROW()-13,2)=0,IF(ISBLANK(OFFSET(#REF!,INT((ROW()-13)/2),0)),"",OFFSET(#REF!,INT((ROW()-13)/2),0)),IF(ISBLANK(OFFSET('9. METAS'!$V$20,INT((ROW()-14)/2),0)),"",OFFSET('9. METAS'!$V$20,INT((ROW()-14)/2),0)))</f>
        <v>#REF!</v>
      </c>
      <c r="L75" s="136" t="e">
        <f ca="1">IF(MOD(ROW()-13,2)=0,IF(ISBLANK(OFFSET(#REF!,INT((ROW()-13)/2),0)),"",OFFSET(#REF!,INT((ROW()-13)/2),0)),IF(ISBLANK(OFFSET('9. METAS'!$W$20,INT((ROW()-14)/2),0)),"",OFFSET('9. METAS'!$W$20,INT((ROW()-14)/2),0)))</f>
        <v>#REF!</v>
      </c>
      <c r="M75" s="137" t="e">
        <f ca="1">IF(MOD(ROW()-13,2)=0,IF(ISBLANK(OFFSET(#REF!,INT((ROW()-13)/2),0)),"",OFFSET(#REF!,INT((ROW()-13)/2),0)),IF(ISBLANK(OFFSET('9. METAS'!$X$20,INT((ROW()-14)/2),0)),"",OFFSET('9. METAS'!$X$20,INT((ROW()-14)/2),0)))</f>
        <v>#REF!</v>
      </c>
      <c r="N75" s="536" t="str">
        <f t="shared" ref="N75" ca="1" si="58">IFERROR(J75/J76,"ND")</f>
        <v>ND</v>
      </c>
      <c r="O75" s="507" t="str">
        <f t="shared" ref="O75" ca="1" si="59">IFERROR(((J75+K75+L75+M75)/H75),"ND")</f>
        <v>ND</v>
      </c>
      <c r="P75" s="538"/>
    </row>
    <row r="76" spans="3:16">
      <c r="C76" s="498"/>
      <c r="D76" s="488"/>
      <c r="E76" s="488"/>
      <c r="F76" s="490"/>
      <c r="G76" s="492"/>
      <c r="H76" s="535"/>
      <c r="I76" s="480"/>
      <c r="J76" s="135" t="str">
        <f ca="1">IF(MOD(ROW()-13,2)=0,IF(ISBLANK(OFFSET(#REF!,INT((ROW()-13)/2),0)),"",OFFSET(#REF!,INT((ROW()-13)/2),0)),IF(ISBLANK(OFFSET('9. METAS'!$U$20,INT((ROW()-14)/2),0)),"",OFFSET('9. METAS'!$U$20,INT((ROW()-14)/2),0)))</f>
        <v/>
      </c>
      <c r="K76" s="136" t="str">
        <f ca="1">IF(MOD(ROW()-13,2)=0,IF(ISBLANK(OFFSET(#REF!,INT((ROW()-13)/2),0)),"",OFFSET(#REF!,INT((ROW()-13)/2),0)),IF(ISBLANK(OFFSET('9. METAS'!$V$20,INT((ROW()-14)/2),0)),"",OFFSET('9. METAS'!$V$20,INT((ROW()-14)/2),0)))</f>
        <v/>
      </c>
      <c r="L76" s="136" t="str">
        <f ca="1">IF(MOD(ROW()-13,2)=0,IF(ISBLANK(OFFSET(#REF!,INT((ROW()-13)/2),0)),"",OFFSET(#REF!,INT((ROW()-13)/2),0)),IF(ISBLANK(OFFSET('9. METAS'!$W$20,INT((ROW()-14)/2),0)),"",OFFSET('9. METAS'!$W$20,INT((ROW()-14)/2),0)))</f>
        <v/>
      </c>
      <c r="M76" s="137" t="str">
        <f ca="1">IF(MOD(ROW()-13,2)=0,IF(ISBLANK(OFFSET(#REF!,INT((ROW()-13)/2),0)),"",OFFSET(#REF!,INT((ROW()-13)/2),0)),IF(ISBLANK(OFFSET('9. METAS'!$X$20,INT((ROW()-14)/2),0)),"",OFFSET('9. METAS'!$X$20,INT((ROW()-14)/2),0)))</f>
        <v/>
      </c>
      <c r="N76" s="537"/>
      <c r="O76" s="508"/>
      <c r="P76" s="539"/>
    </row>
    <row r="77" spans="3:16">
      <c r="C77" s="486" t="str">
        <f ca="1">IF(ISBLANK(OFFSET('5. Pp (3 años)'!$C$46,INT((ROW()-13)/2),0)),"",OFFSET('5. Pp (3 años)'!$C$46,INT((ROW()-13)/2),0))</f>
        <v/>
      </c>
      <c r="D77" s="488" t="str">
        <f ca="1">IF(ISBLANK(OFFSET('5. Pp (3 años)'!$D$46,INT((ROW()-13)/2),0)),"",OFFSET('5. Pp (3 años)'!$D$46,INT((ROW()-13)/2),0))</f>
        <v/>
      </c>
      <c r="E77" s="488" t="str">
        <f ca="1">IF(ISBLANK(OFFSET('5. Pp (3 años)'!$E$46,INT((ROW()-13)/2),0)),"",OFFSET('5. Pp (3 años)'!$E$46,INT((ROW()-13)/2),0))</f>
        <v/>
      </c>
      <c r="F77" s="490" t="str">
        <f ca="1">IF(ISBLANK(OFFSET('5. Pp (3 años)'!$K$46,INT((ROW()-13)/2),0)),"",OFFSET('5. Pp (3 años)'!$K$46,INT((ROW()-13)/2),0))</f>
        <v/>
      </c>
      <c r="G77" s="492" t="str">
        <f ca="1">IF(ISBLANK(OFFSET('5. Pp (3 años)'!$H$46,INT((ROW()-13)/2),0)),"",OFFSET('5. Pp (3 años)'!$H$46,INT((ROW()-13)/2),0))</f>
        <v/>
      </c>
      <c r="H77" s="535" t="str">
        <f ca="1">IF(ISBLANK(OFFSET('9. METAS'!$L$20,INT((ROW()-13)/2),0)),"",OFFSET('9. METAS'!$L$20,INT((ROW()-13)/2),0))</f>
        <v/>
      </c>
      <c r="I77" s="479"/>
      <c r="J77" s="135" t="e">
        <f ca="1">IF(MOD(ROW()-13,2)=0,IF(ISBLANK(OFFSET(#REF!,INT((ROW()-13)/2),0)),"",OFFSET(#REF!,INT((ROW()-13)/2),0)),IF(ISBLANK(OFFSET('9. METAS'!$U$20,INT((ROW()-14)/2),0)),"",OFFSET('9. METAS'!$U$20,INT((ROW()-14)/2),0)))</f>
        <v>#REF!</v>
      </c>
      <c r="K77" s="136" t="e">
        <f ca="1">IF(MOD(ROW()-13,2)=0,IF(ISBLANK(OFFSET(#REF!,INT((ROW()-13)/2),0)),"",OFFSET(#REF!,INT((ROW()-13)/2),0)),IF(ISBLANK(OFFSET('9. METAS'!$V$20,INT((ROW()-14)/2),0)),"",OFFSET('9. METAS'!$V$20,INT((ROW()-14)/2),0)))</f>
        <v>#REF!</v>
      </c>
      <c r="L77" s="136" t="e">
        <f ca="1">IF(MOD(ROW()-13,2)=0,IF(ISBLANK(OFFSET(#REF!,INT((ROW()-13)/2),0)),"",OFFSET(#REF!,INT((ROW()-13)/2),0)),IF(ISBLANK(OFFSET('9. METAS'!$W$20,INT((ROW()-14)/2),0)),"",OFFSET('9. METAS'!$W$20,INT((ROW()-14)/2),0)))</f>
        <v>#REF!</v>
      </c>
      <c r="M77" s="137" t="e">
        <f ca="1">IF(MOD(ROW()-13,2)=0,IF(ISBLANK(OFFSET(#REF!,INT((ROW()-13)/2),0)),"",OFFSET(#REF!,INT((ROW()-13)/2),0)),IF(ISBLANK(OFFSET('9. METAS'!$X$20,INT((ROW()-14)/2),0)),"",OFFSET('9. METAS'!$X$20,INT((ROW()-14)/2),0)))</f>
        <v>#REF!</v>
      </c>
      <c r="N77" s="536" t="str">
        <f t="shared" ref="N77" ca="1" si="60">IFERROR(J77/J78,"ND")</f>
        <v>ND</v>
      </c>
      <c r="O77" s="507" t="str">
        <f t="shared" ref="O77" ca="1" si="61">IFERROR(((J77+K77+L77+M77)/H77),"ND")</f>
        <v>ND</v>
      </c>
      <c r="P77" s="538"/>
    </row>
    <row r="78" spans="3:16">
      <c r="C78" s="498"/>
      <c r="D78" s="488"/>
      <c r="E78" s="488"/>
      <c r="F78" s="490"/>
      <c r="G78" s="492"/>
      <c r="H78" s="535"/>
      <c r="I78" s="480"/>
      <c r="J78" s="135" t="str">
        <f ca="1">IF(MOD(ROW()-13,2)=0,IF(ISBLANK(OFFSET(#REF!,INT((ROW()-13)/2),0)),"",OFFSET(#REF!,INT((ROW()-13)/2),0)),IF(ISBLANK(OFFSET('9. METAS'!$U$20,INT((ROW()-14)/2),0)),"",OFFSET('9. METAS'!$U$20,INT((ROW()-14)/2),0)))</f>
        <v/>
      </c>
      <c r="K78" s="136" t="str">
        <f ca="1">IF(MOD(ROW()-13,2)=0,IF(ISBLANK(OFFSET(#REF!,INT((ROW()-13)/2),0)),"",OFFSET(#REF!,INT((ROW()-13)/2),0)),IF(ISBLANK(OFFSET('9. METAS'!$V$20,INT((ROW()-14)/2),0)),"",OFFSET('9. METAS'!$V$20,INT((ROW()-14)/2),0)))</f>
        <v/>
      </c>
      <c r="L78" s="136" t="str">
        <f ca="1">IF(MOD(ROW()-13,2)=0,IF(ISBLANK(OFFSET(#REF!,INT((ROW()-13)/2),0)),"",OFFSET(#REF!,INT((ROW()-13)/2),0)),IF(ISBLANK(OFFSET('9. METAS'!$W$20,INT((ROW()-14)/2),0)),"",OFFSET('9. METAS'!$W$20,INT((ROW()-14)/2),0)))</f>
        <v/>
      </c>
      <c r="M78" s="137" t="str">
        <f ca="1">IF(MOD(ROW()-13,2)=0,IF(ISBLANK(OFFSET(#REF!,INT((ROW()-13)/2),0)),"",OFFSET(#REF!,INT((ROW()-13)/2),0)),IF(ISBLANK(OFFSET('9. METAS'!$X$20,INT((ROW()-14)/2),0)),"",OFFSET('9. METAS'!$X$20,INT((ROW()-14)/2),0)))</f>
        <v/>
      </c>
      <c r="N78" s="537"/>
      <c r="O78" s="508"/>
      <c r="P78" s="539"/>
    </row>
    <row r="79" spans="3:16">
      <c r="C79" s="486" t="str">
        <f ca="1">IF(ISBLANK(OFFSET('5. Pp (3 años)'!$C$46,INT((ROW()-13)/2),0)),"",OFFSET('5. Pp (3 años)'!$C$46,INT((ROW()-13)/2),0))</f>
        <v/>
      </c>
      <c r="D79" s="488" t="str">
        <f ca="1">IF(ISBLANK(OFFSET('5. Pp (3 años)'!$D$46,INT((ROW()-13)/2),0)),"",OFFSET('5. Pp (3 años)'!$D$46,INT((ROW()-13)/2),0))</f>
        <v/>
      </c>
      <c r="E79" s="488" t="str">
        <f ca="1">IF(ISBLANK(OFFSET('5. Pp (3 años)'!$E$46,INT((ROW()-13)/2),0)),"",OFFSET('5. Pp (3 años)'!$E$46,INT((ROW()-13)/2),0))</f>
        <v/>
      </c>
      <c r="F79" s="490" t="str">
        <f ca="1">IF(ISBLANK(OFFSET('5. Pp (3 años)'!$K$46,INT((ROW()-13)/2),0)),"",OFFSET('5. Pp (3 años)'!$K$46,INT((ROW()-13)/2),0))</f>
        <v/>
      </c>
      <c r="G79" s="492" t="str">
        <f ca="1">IF(ISBLANK(OFFSET('5. Pp (3 años)'!$H$46,INT((ROW()-13)/2),0)),"",OFFSET('5. Pp (3 años)'!$H$46,INT((ROW()-13)/2),0))</f>
        <v/>
      </c>
      <c r="H79" s="535" t="str">
        <f ca="1">IF(ISBLANK(OFFSET('9. METAS'!$L$20,INT((ROW()-13)/2),0)),"",OFFSET('9. METAS'!$L$20,INT((ROW()-13)/2),0))</f>
        <v/>
      </c>
      <c r="I79" s="479"/>
      <c r="J79" s="135" t="e">
        <f ca="1">IF(MOD(ROW()-13,2)=0,IF(ISBLANK(OFFSET(#REF!,INT((ROW()-13)/2),0)),"",OFFSET(#REF!,INT((ROW()-13)/2),0)),IF(ISBLANK(OFFSET('9. METAS'!$U$20,INT((ROW()-14)/2),0)),"",OFFSET('9. METAS'!$U$20,INT((ROW()-14)/2),0)))</f>
        <v>#REF!</v>
      </c>
      <c r="K79" s="136" t="e">
        <f ca="1">IF(MOD(ROW()-13,2)=0,IF(ISBLANK(OFFSET(#REF!,INT((ROW()-13)/2),0)),"",OFFSET(#REF!,INT((ROW()-13)/2),0)),IF(ISBLANK(OFFSET('9. METAS'!$V$20,INT((ROW()-14)/2),0)),"",OFFSET('9. METAS'!$V$20,INT((ROW()-14)/2),0)))</f>
        <v>#REF!</v>
      </c>
      <c r="L79" s="136" t="e">
        <f ca="1">IF(MOD(ROW()-13,2)=0,IF(ISBLANK(OFFSET(#REF!,INT((ROW()-13)/2),0)),"",OFFSET(#REF!,INT((ROW()-13)/2),0)),IF(ISBLANK(OFFSET('9. METAS'!$W$20,INT((ROW()-14)/2),0)),"",OFFSET('9. METAS'!$W$20,INT((ROW()-14)/2),0)))</f>
        <v>#REF!</v>
      </c>
      <c r="M79" s="137" t="e">
        <f ca="1">IF(MOD(ROW()-13,2)=0,IF(ISBLANK(OFFSET(#REF!,INT((ROW()-13)/2),0)),"",OFFSET(#REF!,INT((ROW()-13)/2),0)),IF(ISBLANK(OFFSET('9. METAS'!$X$20,INT((ROW()-14)/2),0)),"",OFFSET('9. METAS'!$X$20,INT((ROW()-14)/2),0)))</f>
        <v>#REF!</v>
      </c>
      <c r="N79" s="536" t="str">
        <f t="shared" ref="N79" ca="1" si="62">IFERROR(J79/J80,"ND")</f>
        <v>ND</v>
      </c>
      <c r="O79" s="507" t="str">
        <f t="shared" ref="O79" ca="1" si="63">IFERROR(((J79+K79+L79+M79)/H79),"ND")</f>
        <v>ND</v>
      </c>
      <c r="P79" s="538"/>
    </row>
    <row r="80" spans="3:16">
      <c r="C80" s="498"/>
      <c r="D80" s="488"/>
      <c r="E80" s="488"/>
      <c r="F80" s="490"/>
      <c r="G80" s="492"/>
      <c r="H80" s="535"/>
      <c r="I80" s="480"/>
      <c r="J80" s="135" t="str">
        <f ca="1">IF(MOD(ROW()-13,2)=0,IF(ISBLANK(OFFSET(#REF!,INT((ROW()-13)/2),0)),"",OFFSET(#REF!,INT((ROW()-13)/2),0)),IF(ISBLANK(OFFSET('9. METAS'!$U$20,INT((ROW()-14)/2),0)),"",OFFSET('9. METAS'!$U$20,INT((ROW()-14)/2),0)))</f>
        <v/>
      </c>
      <c r="K80" s="136" t="str">
        <f ca="1">IF(MOD(ROW()-13,2)=0,IF(ISBLANK(OFFSET(#REF!,INT((ROW()-13)/2),0)),"",OFFSET(#REF!,INT((ROW()-13)/2),0)),IF(ISBLANK(OFFSET('9. METAS'!$V$20,INT((ROW()-14)/2),0)),"",OFFSET('9. METAS'!$V$20,INT((ROW()-14)/2),0)))</f>
        <v/>
      </c>
      <c r="L80" s="136" t="str">
        <f ca="1">IF(MOD(ROW()-13,2)=0,IF(ISBLANK(OFFSET(#REF!,INT((ROW()-13)/2),0)),"",OFFSET(#REF!,INT((ROW()-13)/2),0)),IF(ISBLANK(OFFSET('9. METAS'!$W$20,INT((ROW()-14)/2),0)),"",OFFSET('9. METAS'!$W$20,INT((ROW()-14)/2),0)))</f>
        <v/>
      </c>
      <c r="M80" s="137" t="str">
        <f ca="1">IF(MOD(ROW()-13,2)=0,IF(ISBLANK(OFFSET(#REF!,INT((ROW()-13)/2),0)),"",OFFSET(#REF!,INT((ROW()-13)/2),0)),IF(ISBLANK(OFFSET('9. METAS'!$X$20,INT((ROW()-14)/2),0)),"",OFFSET('9. METAS'!$X$20,INT((ROW()-14)/2),0)))</f>
        <v/>
      </c>
      <c r="N80" s="537"/>
      <c r="O80" s="508"/>
      <c r="P80" s="539"/>
    </row>
    <row r="81" spans="3:16">
      <c r="C81" s="486" t="str">
        <f ca="1">IF(ISBLANK(OFFSET('5. Pp (3 años)'!$C$46,INT((ROW()-13)/2),0)),"",OFFSET('5. Pp (3 años)'!$C$46,INT((ROW()-13)/2),0))</f>
        <v/>
      </c>
      <c r="D81" s="488" t="str">
        <f ca="1">IF(ISBLANK(OFFSET('5. Pp (3 años)'!$D$46,INT((ROW()-13)/2),0)),"",OFFSET('5. Pp (3 años)'!$D$46,INT((ROW()-13)/2),0))</f>
        <v/>
      </c>
      <c r="E81" s="488" t="str">
        <f ca="1">IF(ISBLANK(OFFSET('5. Pp (3 años)'!$E$46,INT((ROW()-13)/2),0)),"",OFFSET('5. Pp (3 años)'!$E$46,INT((ROW()-13)/2),0))</f>
        <v/>
      </c>
      <c r="F81" s="490" t="str">
        <f ca="1">IF(ISBLANK(OFFSET('5. Pp (3 años)'!$K$46,INT((ROW()-13)/2),0)),"",OFFSET('5. Pp (3 años)'!$K$46,INT((ROW()-13)/2),0))</f>
        <v/>
      </c>
      <c r="G81" s="492" t="str">
        <f ca="1">IF(ISBLANK(OFFSET('5. Pp (3 años)'!$H$46,INT((ROW()-13)/2),0)),"",OFFSET('5. Pp (3 años)'!$H$46,INT((ROW()-13)/2),0))</f>
        <v/>
      </c>
      <c r="H81" s="535" t="str">
        <f ca="1">IF(ISBLANK(OFFSET('9. METAS'!$L$20,INT((ROW()-13)/2),0)),"",OFFSET('9. METAS'!$L$20,INT((ROW()-13)/2),0))</f>
        <v/>
      </c>
      <c r="I81" s="479"/>
      <c r="J81" s="135" t="e">
        <f ca="1">IF(MOD(ROW()-13,2)=0,IF(ISBLANK(OFFSET(#REF!,INT((ROW()-13)/2),0)),"",OFFSET(#REF!,INT((ROW()-13)/2),0)),IF(ISBLANK(OFFSET('9. METAS'!$U$20,INT((ROW()-14)/2),0)),"",OFFSET('9. METAS'!$U$20,INT((ROW()-14)/2),0)))</f>
        <v>#REF!</v>
      </c>
      <c r="K81" s="136" t="e">
        <f ca="1">IF(MOD(ROW()-13,2)=0,IF(ISBLANK(OFFSET(#REF!,INT((ROW()-13)/2),0)),"",OFFSET(#REF!,INT((ROW()-13)/2),0)),IF(ISBLANK(OFFSET('9. METAS'!$V$20,INT((ROW()-14)/2),0)),"",OFFSET('9. METAS'!$V$20,INT((ROW()-14)/2),0)))</f>
        <v>#REF!</v>
      </c>
      <c r="L81" s="136" t="e">
        <f ca="1">IF(MOD(ROW()-13,2)=0,IF(ISBLANK(OFFSET(#REF!,INT((ROW()-13)/2),0)),"",OFFSET(#REF!,INT((ROW()-13)/2),0)),IF(ISBLANK(OFFSET('9. METAS'!$W$20,INT((ROW()-14)/2),0)),"",OFFSET('9. METAS'!$W$20,INT((ROW()-14)/2),0)))</f>
        <v>#REF!</v>
      </c>
      <c r="M81" s="137" t="e">
        <f ca="1">IF(MOD(ROW()-13,2)=0,IF(ISBLANK(OFFSET(#REF!,INT((ROW()-13)/2),0)),"",OFFSET(#REF!,INT((ROW()-13)/2),0)),IF(ISBLANK(OFFSET('9. METAS'!$X$20,INT((ROW()-14)/2),0)),"",OFFSET('9. METAS'!$X$20,INT((ROW()-14)/2),0)))</f>
        <v>#REF!</v>
      </c>
      <c r="N81" s="536" t="str">
        <f t="shared" ref="N81" ca="1" si="64">IFERROR(J81/J82,"ND")</f>
        <v>ND</v>
      </c>
      <c r="O81" s="507" t="str">
        <f t="shared" ref="O81" ca="1" si="65">IFERROR(((J81+K81+L81+M81)/H81),"ND")</f>
        <v>ND</v>
      </c>
      <c r="P81" s="538"/>
    </row>
    <row r="82" spans="3:16">
      <c r="C82" s="498"/>
      <c r="D82" s="488"/>
      <c r="E82" s="488"/>
      <c r="F82" s="490"/>
      <c r="G82" s="492"/>
      <c r="H82" s="535"/>
      <c r="I82" s="480"/>
      <c r="J82" s="135" t="str">
        <f ca="1">IF(MOD(ROW()-13,2)=0,IF(ISBLANK(OFFSET(#REF!,INT((ROW()-13)/2),0)),"",OFFSET(#REF!,INT((ROW()-13)/2),0)),IF(ISBLANK(OFFSET('9. METAS'!$U$20,INT((ROW()-14)/2),0)),"",OFFSET('9. METAS'!$U$20,INT((ROW()-14)/2),0)))</f>
        <v/>
      </c>
      <c r="K82" s="136" t="str">
        <f ca="1">IF(MOD(ROW()-13,2)=0,IF(ISBLANK(OFFSET(#REF!,INT((ROW()-13)/2),0)),"",OFFSET(#REF!,INT((ROW()-13)/2),0)),IF(ISBLANK(OFFSET('9. METAS'!$V$20,INT((ROW()-14)/2),0)),"",OFFSET('9. METAS'!$V$20,INT((ROW()-14)/2),0)))</f>
        <v/>
      </c>
      <c r="L82" s="136" t="str">
        <f ca="1">IF(MOD(ROW()-13,2)=0,IF(ISBLANK(OFFSET(#REF!,INT((ROW()-13)/2),0)),"",OFFSET(#REF!,INT((ROW()-13)/2),0)),IF(ISBLANK(OFFSET('9. METAS'!$W$20,INT((ROW()-14)/2),0)),"",OFFSET('9. METAS'!$W$20,INT((ROW()-14)/2),0)))</f>
        <v/>
      </c>
      <c r="M82" s="137" t="str">
        <f ca="1">IF(MOD(ROW()-13,2)=0,IF(ISBLANK(OFFSET(#REF!,INT((ROW()-13)/2),0)),"",OFFSET(#REF!,INT((ROW()-13)/2),0)),IF(ISBLANK(OFFSET('9. METAS'!$X$20,INT((ROW()-14)/2),0)),"",OFFSET('9. METAS'!$X$20,INT((ROW()-14)/2),0)))</f>
        <v/>
      </c>
      <c r="N82" s="537"/>
      <c r="O82" s="508"/>
      <c r="P82" s="539"/>
    </row>
    <row r="83" spans="3:16">
      <c r="C83" s="486" t="str">
        <f ca="1">IF(ISBLANK(OFFSET('5. Pp (3 años)'!$C$46,INT((ROW()-13)/2),0)),"",OFFSET('5. Pp (3 años)'!$C$46,INT((ROW()-13)/2),0))</f>
        <v/>
      </c>
      <c r="D83" s="488" t="str">
        <f ca="1">IF(ISBLANK(OFFSET('5. Pp (3 años)'!$D$46,INT((ROW()-13)/2),0)),"",OFFSET('5. Pp (3 años)'!$D$46,INT((ROW()-13)/2),0))</f>
        <v/>
      </c>
      <c r="E83" s="488" t="str">
        <f ca="1">IF(ISBLANK(OFFSET('5. Pp (3 años)'!$E$46,INT((ROW()-13)/2),0)),"",OFFSET('5. Pp (3 años)'!$E$46,INT((ROW()-13)/2),0))</f>
        <v/>
      </c>
      <c r="F83" s="490" t="str">
        <f ca="1">IF(ISBLANK(OFFSET('5. Pp (3 años)'!$K$46,INT((ROW()-13)/2),0)),"",OFFSET('5. Pp (3 años)'!$K$46,INT((ROW()-13)/2),0))</f>
        <v/>
      </c>
      <c r="G83" s="492" t="str">
        <f ca="1">IF(ISBLANK(OFFSET('5. Pp (3 años)'!$H$46,INT((ROW()-13)/2),0)),"",OFFSET('5. Pp (3 años)'!$H$46,INT((ROW()-13)/2),0))</f>
        <v/>
      </c>
      <c r="H83" s="535" t="str">
        <f ca="1">IF(ISBLANK(OFFSET('9. METAS'!$L$20,INT((ROW()-13)/2),0)),"",OFFSET('9. METAS'!$L$20,INT((ROW()-13)/2),0))</f>
        <v/>
      </c>
      <c r="I83" s="479"/>
      <c r="J83" s="135" t="e">
        <f ca="1">IF(MOD(ROW()-13,2)=0,IF(ISBLANK(OFFSET(#REF!,INT((ROW()-13)/2),0)),"",OFFSET(#REF!,INT((ROW()-13)/2),0)),IF(ISBLANK(OFFSET('9. METAS'!$U$20,INT((ROW()-14)/2),0)),"",OFFSET('9. METAS'!$U$20,INT((ROW()-14)/2),0)))</f>
        <v>#REF!</v>
      </c>
      <c r="K83" s="136" t="e">
        <f ca="1">IF(MOD(ROW()-13,2)=0,IF(ISBLANK(OFFSET(#REF!,INT((ROW()-13)/2),0)),"",OFFSET(#REF!,INT((ROW()-13)/2),0)),IF(ISBLANK(OFFSET('9. METAS'!$V$20,INT((ROW()-14)/2),0)),"",OFFSET('9. METAS'!$V$20,INT((ROW()-14)/2),0)))</f>
        <v>#REF!</v>
      </c>
      <c r="L83" s="136" t="e">
        <f ca="1">IF(MOD(ROW()-13,2)=0,IF(ISBLANK(OFFSET(#REF!,INT((ROW()-13)/2),0)),"",OFFSET(#REF!,INT((ROW()-13)/2),0)),IF(ISBLANK(OFFSET('9. METAS'!$W$20,INT((ROW()-14)/2),0)),"",OFFSET('9. METAS'!$W$20,INT((ROW()-14)/2),0)))</f>
        <v>#REF!</v>
      </c>
      <c r="M83" s="137" t="e">
        <f ca="1">IF(MOD(ROW()-13,2)=0,IF(ISBLANK(OFFSET(#REF!,INT((ROW()-13)/2),0)),"",OFFSET(#REF!,INT((ROW()-13)/2),0)),IF(ISBLANK(OFFSET('9. METAS'!$X$20,INT((ROW()-14)/2),0)),"",OFFSET('9. METAS'!$X$20,INT((ROW()-14)/2),0)))</f>
        <v>#REF!</v>
      </c>
      <c r="N83" s="536" t="str">
        <f t="shared" ref="N83" ca="1" si="66">IFERROR(J83/J84,"ND")</f>
        <v>ND</v>
      </c>
      <c r="O83" s="507" t="str">
        <f t="shared" ref="O83" ca="1" si="67">IFERROR(((J83+K83+L83+M83)/H83),"ND")</f>
        <v>ND</v>
      </c>
      <c r="P83" s="538"/>
    </row>
    <row r="84" spans="3:16">
      <c r="C84" s="498"/>
      <c r="D84" s="488"/>
      <c r="E84" s="488"/>
      <c r="F84" s="490"/>
      <c r="G84" s="492"/>
      <c r="H84" s="535"/>
      <c r="I84" s="480"/>
      <c r="J84" s="135" t="str">
        <f ca="1">IF(MOD(ROW()-13,2)=0,IF(ISBLANK(OFFSET(#REF!,INT((ROW()-13)/2),0)),"",OFFSET(#REF!,INT((ROW()-13)/2),0)),IF(ISBLANK(OFFSET('9. METAS'!$U$20,INT((ROW()-14)/2),0)),"",OFFSET('9. METAS'!$U$20,INT((ROW()-14)/2),0)))</f>
        <v/>
      </c>
      <c r="K84" s="136" t="str">
        <f ca="1">IF(MOD(ROW()-13,2)=0,IF(ISBLANK(OFFSET(#REF!,INT((ROW()-13)/2),0)),"",OFFSET(#REF!,INT((ROW()-13)/2),0)),IF(ISBLANK(OFFSET('9. METAS'!$V$20,INT((ROW()-14)/2),0)),"",OFFSET('9. METAS'!$V$20,INT((ROW()-14)/2),0)))</f>
        <v/>
      </c>
      <c r="L84" s="136" t="str">
        <f ca="1">IF(MOD(ROW()-13,2)=0,IF(ISBLANK(OFFSET(#REF!,INT((ROW()-13)/2),0)),"",OFFSET(#REF!,INT((ROW()-13)/2),0)),IF(ISBLANK(OFFSET('9. METAS'!$W$20,INT((ROW()-14)/2),0)),"",OFFSET('9. METAS'!$W$20,INT((ROW()-14)/2),0)))</f>
        <v/>
      </c>
      <c r="M84" s="137" t="str">
        <f ca="1">IF(MOD(ROW()-13,2)=0,IF(ISBLANK(OFFSET(#REF!,INT((ROW()-13)/2),0)),"",OFFSET(#REF!,INT((ROW()-13)/2),0)),IF(ISBLANK(OFFSET('9. METAS'!$X$20,INT((ROW()-14)/2),0)),"",OFFSET('9. METAS'!$X$20,INT((ROW()-14)/2),0)))</f>
        <v/>
      </c>
      <c r="N84" s="537"/>
      <c r="O84" s="508"/>
      <c r="P84" s="539"/>
    </row>
    <row r="85" spans="3:16">
      <c r="C85" s="486" t="str">
        <f ca="1">IF(ISBLANK(OFFSET('5. Pp (3 años)'!$C$46,INT((ROW()-13)/2),0)),"",OFFSET('5. Pp (3 años)'!$C$46,INT((ROW()-13)/2),0))</f>
        <v/>
      </c>
      <c r="D85" s="488" t="str">
        <f ca="1">IF(ISBLANK(OFFSET('5. Pp (3 años)'!$D$46,INT((ROW()-13)/2),0)),"",OFFSET('5. Pp (3 años)'!$D$46,INT((ROW()-13)/2),0))</f>
        <v/>
      </c>
      <c r="E85" s="488" t="str">
        <f ca="1">IF(ISBLANK(OFFSET('5. Pp (3 años)'!$E$46,INT((ROW()-13)/2),0)),"",OFFSET('5. Pp (3 años)'!$E$46,INT((ROW()-13)/2),0))</f>
        <v/>
      </c>
      <c r="F85" s="490" t="str">
        <f ca="1">IF(ISBLANK(OFFSET('5. Pp (3 años)'!$K$46,INT((ROW()-13)/2),0)),"",OFFSET('5. Pp (3 años)'!$K$46,INT((ROW()-13)/2),0))</f>
        <v/>
      </c>
      <c r="G85" s="492" t="str">
        <f ca="1">IF(ISBLANK(OFFSET('5. Pp (3 años)'!$H$46,INT((ROW()-13)/2),0)),"",OFFSET('5. Pp (3 años)'!$H$46,INT((ROW()-13)/2),0))</f>
        <v/>
      </c>
      <c r="H85" s="535" t="str">
        <f ca="1">IF(ISBLANK(OFFSET('9. METAS'!$L$20,INT((ROW()-13)/2),0)),"",OFFSET('9. METAS'!$L$20,INT((ROW()-13)/2),0))</f>
        <v/>
      </c>
      <c r="I85" s="479"/>
      <c r="J85" s="135" t="e">
        <f ca="1">IF(MOD(ROW()-13,2)=0,IF(ISBLANK(OFFSET(#REF!,INT((ROW()-13)/2),0)),"",OFFSET(#REF!,INT((ROW()-13)/2),0)),IF(ISBLANK(OFFSET('9. METAS'!$U$20,INT((ROW()-14)/2),0)),"",OFFSET('9. METAS'!$U$20,INT((ROW()-14)/2),0)))</f>
        <v>#REF!</v>
      </c>
      <c r="K85" s="136" t="e">
        <f ca="1">IF(MOD(ROW()-13,2)=0,IF(ISBLANK(OFFSET(#REF!,INT((ROW()-13)/2),0)),"",OFFSET(#REF!,INT((ROW()-13)/2),0)),IF(ISBLANK(OFFSET('9. METAS'!$V$20,INT((ROW()-14)/2),0)),"",OFFSET('9. METAS'!$V$20,INT((ROW()-14)/2),0)))</f>
        <v>#REF!</v>
      </c>
      <c r="L85" s="136" t="e">
        <f ca="1">IF(MOD(ROW()-13,2)=0,IF(ISBLANK(OFFSET(#REF!,INT((ROW()-13)/2),0)),"",OFFSET(#REF!,INT((ROW()-13)/2),0)),IF(ISBLANK(OFFSET('9. METAS'!$W$20,INT((ROW()-14)/2),0)),"",OFFSET('9. METAS'!$W$20,INT((ROW()-14)/2),0)))</f>
        <v>#REF!</v>
      </c>
      <c r="M85" s="137" t="e">
        <f ca="1">IF(MOD(ROW()-13,2)=0,IF(ISBLANK(OFFSET(#REF!,INT((ROW()-13)/2),0)),"",OFFSET(#REF!,INT((ROW()-13)/2),0)),IF(ISBLANK(OFFSET('9. METAS'!$X$20,INT((ROW()-14)/2),0)),"",OFFSET('9. METAS'!$X$20,INT((ROW()-14)/2),0)))</f>
        <v>#REF!</v>
      </c>
      <c r="N85" s="536" t="str">
        <f t="shared" ref="N85" ca="1" si="68">IFERROR(J85/J86,"ND")</f>
        <v>ND</v>
      </c>
      <c r="O85" s="507" t="str">
        <f t="shared" ref="O85" ca="1" si="69">IFERROR(((J85+K85+L85+M85)/H85),"ND")</f>
        <v>ND</v>
      </c>
      <c r="P85" s="538"/>
    </row>
    <row r="86" spans="3:16">
      <c r="C86" s="498"/>
      <c r="D86" s="488"/>
      <c r="E86" s="488"/>
      <c r="F86" s="490"/>
      <c r="G86" s="492"/>
      <c r="H86" s="535"/>
      <c r="I86" s="480"/>
      <c r="J86" s="135" t="str">
        <f ca="1">IF(MOD(ROW()-13,2)=0,IF(ISBLANK(OFFSET(#REF!,INT((ROW()-13)/2),0)),"",OFFSET(#REF!,INT((ROW()-13)/2),0)),IF(ISBLANK(OFFSET('9. METAS'!$U$20,INT((ROW()-14)/2),0)),"",OFFSET('9. METAS'!$U$20,INT((ROW()-14)/2),0)))</f>
        <v/>
      </c>
      <c r="K86" s="136" t="str">
        <f ca="1">IF(MOD(ROW()-13,2)=0,IF(ISBLANK(OFFSET(#REF!,INT((ROW()-13)/2),0)),"",OFFSET(#REF!,INT((ROW()-13)/2),0)),IF(ISBLANK(OFFSET('9. METAS'!$V$20,INT((ROW()-14)/2),0)),"",OFFSET('9. METAS'!$V$20,INT((ROW()-14)/2),0)))</f>
        <v/>
      </c>
      <c r="L86" s="136" t="str">
        <f ca="1">IF(MOD(ROW()-13,2)=0,IF(ISBLANK(OFFSET(#REF!,INT((ROW()-13)/2),0)),"",OFFSET(#REF!,INT((ROW()-13)/2),0)),IF(ISBLANK(OFFSET('9. METAS'!$W$20,INT((ROW()-14)/2),0)),"",OFFSET('9. METAS'!$W$20,INT((ROW()-14)/2),0)))</f>
        <v/>
      </c>
      <c r="M86" s="137" t="str">
        <f ca="1">IF(MOD(ROW()-13,2)=0,IF(ISBLANK(OFFSET(#REF!,INT((ROW()-13)/2),0)),"",OFFSET(#REF!,INT((ROW()-13)/2),0)),IF(ISBLANK(OFFSET('9. METAS'!$X$20,INT((ROW()-14)/2),0)),"",OFFSET('9. METAS'!$X$20,INT((ROW()-14)/2),0)))</f>
        <v/>
      </c>
      <c r="N86" s="537"/>
      <c r="O86" s="508"/>
      <c r="P86" s="539"/>
    </row>
    <row r="87" spans="3:16">
      <c r="C87" s="486" t="str">
        <f ca="1">IF(ISBLANK(OFFSET('5. Pp (3 años)'!$C$46,INT((ROW()-13)/2),0)),"",OFFSET('5. Pp (3 años)'!$C$46,INT((ROW()-13)/2),0))</f>
        <v/>
      </c>
      <c r="D87" s="488" t="str">
        <f ca="1">IF(ISBLANK(OFFSET('5. Pp (3 años)'!$D$46,INT((ROW()-13)/2),0)),"",OFFSET('5. Pp (3 años)'!$D$46,INT((ROW()-13)/2),0))</f>
        <v/>
      </c>
      <c r="E87" s="488" t="str">
        <f ca="1">IF(ISBLANK(OFFSET('5. Pp (3 años)'!$E$46,INT((ROW()-13)/2),0)),"",OFFSET('5. Pp (3 años)'!$E$46,INT((ROW()-13)/2),0))</f>
        <v/>
      </c>
      <c r="F87" s="490" t="str">
        <f ca="1">IF(ISBLANK(OFFSET('5. Pp (3 años)'!$K$46,INT((ROW()-13)/2),0)),"",OFFSET('5. Pp (3 años)'!$K$46,INT((ROW()-13)/2),0))</f>
        <v/>
      </c>
      <c r="G87" s="492" t="str">
        <f ca="1">IF(ISBLANK(OFFSET('5. Pp (3 años)'!$H$46,INT((ROW()-13)/2),0)),"",OFFSET('5. Pp (3 años)'!$H$46,INT((ROW()-13)/2),0))</f>
        <v/>
      </c>
      <c r="H87" s="535" t="str">
        <f ca="1">IF(ISBLANK(OFFSET('9. METAS'!$L$20,INT((ROW()-13)/2),0)),"",OFFSET('9. METAS'!$L$20,INT((ROW()-13)/2),0))</f>
        <v/>
      </c>
      <c r="I87" s="479"/>
      <c r="J87" s="135" t="e">
        <f ca="1">IF(MOD(ROW()-13,2)=0,IF(ISBLANK(OFFSET(#REF!,INT((ROW()-13)/2),0)),"",OFFSET(#REF!,INT((ROW()-13)/2),0)),IF(ISBLANK(OFFSET('9. METAS'!$U$20,INT((ROW()-14)/2),0)),"",OFFSET('9. METAS'!$U$20,INT((ROW()-14)/2),0)))</f>
        <v>#REF!</v>
      </c>
      <c r="K87" s="136" t="e">
        <f ca="1">IF(MOD(ROW()-13,2)=0,IF(ISBLANK(OFFSET(#REF!,INT((ROW()-13)/2),0)),"",OFFSET(#REF!,INT((ROW()-13)/2),0)),IF(ISBLANK(OFFSET('9. METAS'!$V$20,INT((ROW()-14)/2),0)),"",OFFSET('9. METAS'!$V$20,INT((ROW()-14)/2),0)))</f>
        <v>#REF!</v>
      </c>
      <c r="L87" s="136" t="e">
        <f ca="1">IF(MOD(ROW()-13,2)=0,IF(ISBLANK(OFFSET(#REF!,INT((ROW()-13)/2),0)),"",OFFSET(#REF!,INT((ROW()-13)/2),0)),IF(ISBLANK(OFFSET('9. METAS'!$W$20,INT((ROW()-14)/2),0)),"",OFFSET('9. METAS'!$W$20,INT((ROW()-14)/2),0)))</f>
        <v>#REF!</v>
      </c>
      <c r="M87" s="137" t="e">
        <f ca="1">IF(MOD(ROW()-13,2)=0,IF(ISBLANK(OFFSET(#REF!,INT((ROW()-13)/2),0)),"",OFFSET(#REF!,INT((ROW()-13)/2),0)),IF(ISBLANK(OFFSET('9. METAS'!$X$20,INT((ROW()-14)/2),0)),"",OFFSET('9. METAS'!$X$20,INT((ROW()-14)/2),0)))</f>
        <v>#REF!</v>
      </c>
      <c r="N87" s="536" t="str">
        <f t="shared" ref="N87" ca="1" si="70">IFERROR(J87/J88,"ND")</f>
        <v>ND</v>
      </c>
      <c r="O87" s="507" t="str">
        <f t="shared" ref="O87" ca="1" si="71">IFERROR(((J87+K87+L87+M87)/H87),"ND")</f>
        <v>ND</v>
      </c>
      <c r="P87" s="538"/>
    </row>
    <row r="88" spans="3:16">
      <c r="C88" s="498"/>
      <c r="D88" s="488"/>
      <c r="E88" s="488"/>
      <c r="F88" s="490"/>
      <c r="G88" s="492"/>
      <c r="H88" s="535"/>
      <c r="I88" s="480"/>
      <c r="J88" s="135" t="str">
        <f ca="1">IF(MOD(ROW()-13,2)=0,IF(ISBLANK(OFFSET(#REF!,INT((ROW()-13)/2),0)),"",OFFSET(#REF!,INT((ROW()-13)/2),0)),IF(ISBLANK(OFFSET('9. METAS'!$U$20,INT((ROW()-14)/2),0)),"",OFFSET('9. METAS'!$U$20,INT((ROW()-14)/2),0)))</f>
        <v/>
      </c>
      <c r="K88" s="136" t="str">
        <f ca="1">IF(MOD(ROW()-13,2)=0,IF(ISBLANK(OFFSET(#REF!,INT((ROW()-13)/2),0)),"",OFFSET(#REF!,INT((ROW()-13)/2),0)),IF(ISBLANK(OFFSET('9. METAS'!$V$20,INT((ROW()-14)/2),0)),"",OFFSET('9. METAS'!$V$20,INT((ROW()-14)/2),0)))</f>
        <v/>
      </c>
      <c r="L88" s="136" t="str">
        <f ca="1">IF(MOD(ROW()-13,2)=0,IF(ISBLANK(OFFSET(#REF!,INT((ROW()-13)/2),0)),"",OFFSET(#REF!,INT((ROW()-13)/2),0)),IF(ISBLANK(OFFSET('9. METAS'!$W$20,INT((ROW()-14)/2),0)),"",OFFSET('9. METAS'!$W$20,INT((ROW()-14)/2),0)))</f>
        <v/>
      </c>
      <c r="M88" s="137" t="str">
        <f ca="1">IF(MOD(ROW()-13,2)=0,IF(ISBLANK(OFFSET(#REF!,INT((ROW()-13)/2),0)),"",OFFSET(#REF!,INT((ROW()-13)/2),0)),IF(ISBLANK(OFFSET('9. METAS'!$X$20,INT((ROW()-14)/2),0)),"",OFFSET('9. METAS'!$X$20,INT((ROW()-14)/2),0)))</f>
        <v/>
      </c>
      <c r="N88" s="537"/>
      <c r="O88" s="508"/>
      <c r="P88" s="539"/>
    </row>
    <row r="89" spans="3:16">
      <c r="C89" s="486" t="str">
        <f ca="1">IF(ISBLANK(OFFSET('5. Pp (3 años)'!$C$46,INT((ROW()-13)/2),0)),"",OFFSET('5. Pp (3 años)'!$C$46,INT((ROW()-13)/2),0))</f>
        <v/>
      </c>
      <c r="D89" s="488" t="str">
        <f ca="1">IF(ISBLANK(OFFSET('5. Pp (3 años)'!$D$46,INT((ROW()-13)/2),0)),"",OFFSET('5. Pp (3 años)'!$D$46,INT((ROW()-13)/2),0))</f>
        <v/>
      </c>
      <c r="E89" s="488" t="str">
        <f ca="1">IF(ISBLANK(OFFSET('5. Pp (3 años)'!$E$46,INT((ROW()-13)/2),0)),"",OFFSET('5. Pp (3 años)'!$E$46,INT((ROW()-13)/2),0))</f>
        <v/>
      </c>
      <c r="F89" s="490" t="str">
        <f ca="1">IF(ISBLANK(OFFSET('5. Pp (3 años)'!$K$46,INT((ROW()-13)/2),0)),"",OFFSET('5. Pp (3 años)'!$K$46,INT((ROW()-13)/2),0))</f>
        <v/>
      </c>
      <c r="G89" s="492" t="str">
        <f ca="1">IF(ISBLANK(OFFSET('5. Pp (3 años)'!$H$46,INT((ROW()-13)/2),0)),"",OFFSET('5. Pp (3 años)'!$H$46,INT((ROW()-13)/2),0))</f>
        <v/>
      </c>
      <c r="H89" s="535" t="str">
        <f ca="1">IF(ISBLANK(OFFSET('9. METAS'!$L$20,INT((ROW()-13)/2),0)),"",OFFSET('9. METAS'!$L$20,INT((ROW()-13)/2),0))</f>
        <v/>
      </c>
      <c r="I89" s="479"/>
      <c r="J89" s="135" t="e">
        <f ca="1">IF(MOD(ROW()-13,2)=0,IF(ISBLANK(OFFSET(#REF!,INT((ROW()-13)/2),0)),"",OFFSET(#REF!,INT((ROW()-13)/2),0)),IF(ISBLANK(OFFSET('9. METAS'!$U$20,INT((ROW()-14)/2),0)),"",OFFSET('9. METAS'!$U$20,INT((ROW()-14)/2),0)))</f>
        <v>#REF!</v>
      </c>
      <c r="K89" s="136" t="e">
        <f ca="1">IF(MOD(ROW()-13,2)=0,IF(ISBLANK(OFFSET(#REF!,INT((ROW()-13)/2),0)),"",OFFSET(#REF!,INT((ROW()-13)/2),0)),IF(ISBLANK(OFFSET('9. METAS'!$V$20,INT((ROW()-14)/2),0)),"",OFFSET('9. METAS'!$V$20,INT((ROW()-14)/2),0)))</f>
        <v>#REF!</v>
      </c>
      <c r="L89" s="136" t="e">
        <f ca="1">IF(MOD(ROW()-13,2)=0,IF(ISBLANK(OFFSET(#REF!,INT((ROW()-13)/2),0)),"",OFFSET(#REF!,INT((ROW()-13)/2),0)),IF(ISBLANK(OFFSET('9. METAS'!$W$20,INT((ROW()-14)/2),0)),"",OFFSET('9. METAS'!$W$20,INT((ROW()-14)/2),0)))</f>
        <v>#REF!</v>
      </c>
      <c r="M89" s="137" t="e">
        <f ca="1">IF(MOD(ROW()-13,2)=0,IF(ISBLANK(OFFSET(#REF!,INT((ROW()-13)/2),0)),"",OFFSET(#REF!,INT((ROW()-13)/2),0)),IF(ISBLANK(OFFSET('9. METAS'!$X$20,INT((ROW()-14)/2),0)),"",OFFSET('9. METAS'!$X$20,INT((ROW()-14)/2),0)))</f>
        <v>#REF!</v>
      </c>
      <c r="N89" s="536" t="str">
        <f t="shared" ref="N89" ca="1" si="72">IFERROR(J89/J90,"ND")</f>
        <v>ND</v>
      </c>
      <c r="O89" s="507" t="str">
        <f t="shared" ref="O89" ca="1" si="73">IFERROR(((J89+K89+L89+M89)/H89),"ND")</f>
        <v>ND</v>
      </c>
      <c r="P89" s="538"/>
    </row>
    <row r="90" spans="3:16">
      <c r="C90" s="498"/>
      <c r="D90" s="488"/>
      <c r="E90" s="488"/>
      <c r="F90" s="490"/>
      <c r="G90" s="492"/>
      <c r="H90" s="535"/>
      <c r="I90" s="480"/>
      <c r="J90" s="135" t="str">
        <f ca="1">IF(MOD(ROW()-13,2)=0,IF(ISBLANK(OFFSET(#REF!,INT((ROW()-13)/2),0)),"",OFFSET(#REF!,INT((ROW()-13)/2),0)),IF(ISBLANK(OFFSET('9. METAS'!$U$20,INT((ROW()-14)/2),0)),"",OFFSET('9. METAS'!$U$20,INT((ROW()-14)/2),0)))</f>
        <v/>
      </c>
      <c r="K90" s="136" t="str">
        <f ca="1">IF(MOD(ROW()-13,2)=0,IF(ISBLANK(OFFSET(#REF!,INT((ROW()-13)/2),0)),"",OFFSET(#REF!,INT((ROW()-13)/2),0)),IF(ISBLANK(OFFSET('9. METAS'!$V$20,INT((ROW()-14)/2),0)),"",OFFSET('9. METAS'!$V$20,INT((ROW()-14)/2),0)))</f>
        <v/>
      </c>
      <c r="L90" s="136" t="str">
        <f ca="1">IF(MOD(ROW()-13,2)=0,IF(ISBLANK(OFFSET(#REF!,INT((ROW()-13)/2),0)),"",OFFSET(#REF!,INT((ROW()-13)/2),0)),IF(ISBLANK(OFFSET('9. METAS'!$W$20,INT((ROW()-14)/2),0)),"",OFFSET('9. METAS'!$W$20,INT((ROW()-14)/2),0)))</f>
        <v/>
      </c>
      <c r="M90" s="137" t="str">
        <f ca="1">IF(MOD(ROW()-13,2)=0,IF(ISBLANK(OFFSET(#REF!,INT((ROW()-13)/2),0)),"",OFFSET(#REF!,INT((ROW()-13)/2),0)),IF(ISBLANK(OFFSET('9. METAS'!$X$20,INT((ROW()-14)/2),0)),"",OFFSET('9. METAS'!$X$20,INT((ROW()-14)/2),0)))</f>
        <v/>
      </c>
      <c r="N90" s="537"/>
      <c r="O90" s="508"/>
      <c r="P90" s="539"/>
    </row>
    <row r="91" spans="3:16">
      <c r="C91" s="486" t="str">
        <f ca="1">IF(ISBLANK(OFFSET('5. Pp (3 años)'!$C$46,INT((ROW()-13)/2),0)),"",OFFSET('5. Pp (3 años)'!$C$46,INT((ROW()-13)/2),0))</f>
        <v/>
      </c>
      <c r="D91" s="488" t="str">
        <f ca="1">IF(ISBLANK(OFFSET('5. Pp (3 años)'!$D$46,INT((ROW()-13)/2),0)),"",OFFSET('5. Pp (3 años)'!$D$46,INT((ROW()-13)/2),0))</f>
        <v/>
      </c>
      <c r="E91" s="488" t="str">
        <f ca="1">IF(ISBLANK(OFFSET('5. Pp (3 años)'!$E$46,INT((ROW()-13)/2),0)),"",OFFSET('5. Pp (3 años)'!$E$46,INT((ROW()-13)/2),0))</f>
        <v/>
      </c>
      <c r="F91" s="490" t="str">
        <f ca="1">IF(ISBLANK(OFFSET('5. Pp (3 años)'!$K$46,INT((ROW()-13)/2),0)),"",OFFSET('5. Pp (3 años)'!$K$46,INT((ROW()-13)/2),0))</f>
        <v/>
      </c>
      <c r="G91" s="492" t="str">
        <f ca="1">IF(ISBLANK(OFFSET('5. Pp (3 años)'!$H$46,INT((ROW()-13)/2),0)),"",OFFSET('5. Pp (3 años)'!$H$46,INT((ROW()-13)/2),0))</f>
        <v/>
      </c>
      <c r="H91" s="535" t="str">
        <f ca="1">IF(ISBLANK(OFFSET('9. METAS'!$L$20,INT((ROW()-13)/2),0)),"",OFFSET('9. METAS'!$L$20,INT((ROW()-13)/2),0))</f>
        <v/>
      </c>
      <c r="I91" s="479"/>
      <c r="J91" s="135" t="e">
        <f ca="1">IF(MOD(ROW()-13,2)=0,IF(ISBLANK(OFFSET(#REF!,INT((ROW()-13)/2),0)),"",OFFSET(#REF!,INT((ROW()-13)/2),0)),IF(ISBLANK(OFFSET('9. METAS'!$U$20,INT((ROW()-14)/2),0)),"",OFFSET('9. METAS'!$U$20,INT((ROW()-14)/2),0)))</f>
        <v>#REF!</v>
      </c>
      <c r="K91" s="136" t="e">
        <f ca="1">IF(MOD(ROW()-13,2)=0,IF(ISBLANK(OFFSET(#REF!,INT((ROW()-13)/2),0)),"",OFFSET(#REF!,INT((ROW()-13)/2),0)),IF(ISBLANK(OFFSET('9. METAS'!$V$20,INT((ROW()-14)/2),0)),"",OFFSET('9. METAS'!$V$20,INT((ROW()-14)/2),0)))</f>
        <v>#REF!</v>
      </c>
      <c r="L91" s="136" t="e">
        <f ca="1">IF(MOD(ROW()-13,2)=0,IF(ISBLANK(OFFSET(#REF!,INT((ROW()-13)/2),0)),"",OFFSET(#REF!,INT((ROW()-13)/2),0)),IF(ISBLANK(OFFSET('9. METAS'!$W$20,INT((ROW()-14)/2),0)),"",OFFSET('9. METAS'!$W$20,INT((ROW()-14)/2),0)))</f>
        <v>#REF!</v>
      </c>
      <c r="M91" s="137" t="e">
        <f ca="1">IF(MOD(ROW()-13,2)=0,IF(ISBLANK(OFFSET(#REF!,INT((ROW()-13)/2),0)),"",OFFSET(#REF!,INT((ROW()-13)/2),0)),IF(ISBLANK(OFFSET('9. METAS'!$X$20,INT((ROW()-14)/2),0)),"",OFFSET('9. METAS'!$X$20,INT((ROW()-14)/2),0)))</f>
        <v>#REF!</v>
      </c>
      <c r="N91" s="536" t="str">
        <f t="shared" ref="N91" ca="1" si="74">IFERROR(J91/J92,"ND")</f>
        <v>ND</v>
      </c>
      <c r="O91" s="507" t="str">
        <f t="shared" ref="O91" ca="1" si="75">IFERROR(((J91+K91+L91+M91)/H91),"ND")</f>
        <v>ND</v>
      </c>
      <c r="P91" s="538"/>
    </row>
    <row r="92" spans="3:16">
      <c r="C92" s="498"/>
      <c r="D92" s="488"/>
      <c r="E92" s="488"/>
      <c r="F92" s="490"/>
      <c r="G92" s="492"/>
      <c r="H92" s="535"/>
      <c r="I92" s="480"/>
      <c r="J92" s="135" t="str">
        <f ca="1">IF(MOD(ROW()-13,2)=0,IF(ISBLANK(OFFSET(#REF!,INT((ROW()-13)/2),0)),"",OFFSET(#REF!,INT((ROW()-13)/2),0)),IF(ISBLANK(OFFSET('9. METAS'!$U$20,INT((ROW()-14)/2),0)),"",OFFSET('9. METAS'!$U$20,INT((ROW()-14)/2),0)))</f>
        <v/>
      </c>
      <c r="K92" s="136" t="str">
        <f ca="1">IF(MOD(ROW()-13,2)=0,IF(ISBLANK(OFFSET(#REF!,INT((ROW()-13)/2),0)),"",OFFSET(#REF!,INT((ROW()-13)/2),0)),IF(ISBLANK(OFFSET('9. METAS'!$V$20,INT((ROW()-14)/2),0)),"",OFFSET('9. METAS'!$V$20,INT((ROW()-14)/2),0)))</f>
        <v/>
      </c>
      <c r="L92" s="136" t="str">
        <f ca="1">IF(MOD(ROW()-13,2)=0,IF(ISBLANK(OFFSET(#REF!,INT((ROW()-13)/2),0)),"",OFFSET(#REF!,INT((ROW()-13)/2),0)),IF(ISBLANK(OFFSET('9. METAS'!$W$20,INT((ROW()-14)/2),0)),"",OFFSET('9. METAS'!$W$20,INT((ROW()-14)/2),0)))</f>
        <v/>
      </c>
      <c r="M92" s="137" t="str">
        <f ca="1">IF(MOD(ROW()-13,2)=0,IF(ISBLANK(OFFSET(#REF!,INT((ROW()-13)/2),0)),"",OFFSET(#REF!,INT((ROW()-13)/2),0)),IF(ISBLANK(OFFSET('9. METAS'!$X$20,INT((ROW()-14)/2),0)),"",OFFSET('9. METAS'!$X$20,INT((ROW()-14)/2),0)))</f>
        <v/>
      </c>
      <c r="N92" s="537"/>
      <c r="O92" s="508"/>
      <c r="P92" s="539"/>
    </row>
    <row r="93" spans="3:16">
      <c r="C93" s="486" t="str">
        <f ca="1">IF(ISBLANK(OFFSET('5. Pp (3 años)'!$C$46,INT((ROW()-13)/2),0)),"",OFFSET('5. Pp (3 años)'!$C$46,INT((ROW()-13)/2),0))</f>
        <v/>
      </c>
      <c r="D93" s="488" t="str">
        <f ca="1">IF(ISBLANK(OFFSET('5. Pp (3 años)'!$D$46,INT((ROW()-13)/2),0)),"",OFFSET('5. Pp (3 años)'!$D$46,INT((ROW()-13)/2),0))</f>
        <v/>
      </c>
      <c r="E93" s="488" t="str">
        <f ca="1">IF(ISBLANK(OFFSET('5. Pp (3 años)'!$E$46,INT((ROW()-13)/2),0)),"",OFFSET('5. Pp (3 años)'!$E$46,INT((ROW()-13)/2),0))</f>
        <v/>
      </c>
      <c r="F93" s="490" t="str">
        <f ca="1">IF(ISBLANK(OFFSET('5. Pp (3 años)'!$K$46,INT((ROW()-13)/2),0)),"",OFFSET('5. Pp (3 años)'!$K$46,INT((ROW()-13)/2),0))</f>
        <v/>
      </c>
      <c r="G93" s="492" t="str">
        <f ca="1">IF(ISBLANK(OFFSET('5. Pp (3 años)'!$H$46,INT((ROW()-13)/2),0)),"",OFFSET('5. Pp (3 años)'!$H$46,INT((ROW()-13)/2),0))</f>
        <v/>
      </c>
      <c r="H93" s="535" t="str">
        <f ca="1">IF(ISBLANK(OFFSET('9. METAS'!$L$20,INT((ROW()-13)/2),0)),"",OFFSET('9. METAS'!$L$20,INT((ROW()-13)/2),0))</f>
        <v/>
      </c>
      <c r="I93" s="479"/>
      <c r="J93" s="135" t="e">
        <f ca="1">IF(MOD(ROW()-13,2)=0,IF(ISBLANK(OFFSET(#REF!,INT((ROW()-13)/2),0)),"",OFFSET(#REF!,INT((ROW()-13)/2),0)),IF(ISBLANK(OFFSET('9. METAS'!$U$20,INT((ROW()-14)/2),0)),"",OFFSET('9. METAS'!$U$20,INT((ROW()-14)/2),0)))</f>
        <v>#REF!</v>
      </c>
      <c r="K93" s="136" t="e">
        <f ca="1">IF(MOD(ROW()-13,2)=0,IF(ISBLANK(OFFSET(#REF!,INT((ROW()-13)/2),0)),"",OFFSET(#REF!,INT((ROW()-13)/2),0)),IF(ISBLANK(OFFSET('9. METAS'!$V$20,INT((ROW()-14)/2),0)),"",OFFSET('9. METAS'!$V$20,INT((ROW()-14)/2),0)))</f>
        <v>#REF!</v>
      </c>
      <c r="L93" s="136" t="e">
        <f ca="1">IF(MOD(ROW()-13,2)=0,IF(ISBLANK(OFFSET(#REF!,INT((ROW()-13)/2),0)),"",OFFSET(#REF!,INT((ROW()-13)/2),0)),IF(ISBLANK(OFFSET('9. METAS'!$W$20,INT((ROW()-14)/2),0)),"",OFFSET('9. METAS'!$W$20,INT((ROW()-14)/2),0)))</f>
        <v>#REF!</v>
      </c>
      <c r="M93" s="137" t="e">
        <f ca="1">IF(MOD(ROW()-13,2)=0,IF(ISBLANK(OFFSET(#REF!,INT((ROW()-13)/2),0)),"",OFFSET(#REF!,INT((ROW()-13)/2),0)),IF(ISBLANK(OFFSET('9. METAS'!$X$20,INT((ROW()-14)/2),0)),"",OFFSET('9. METAS'!$X$20,INT((ROW()-14)/2),0)))</f>
        <v>#REF!</v>
      </c>
      <c r="N93" s="536" t="str">
        <f t="shared" ref="N93" ca="1" si="76">IFERROR(J93/J94,"ND")</f>
        <v>ND</v>
      </c>
      <c r="O93" s="507" t="str">
        <f t="shared" ref="O93" ca="1" si="77">IFERROR(((J93+K93+L93+M93)/H93),"ND")</f>
        <v>ND</v>
      </c>
      <c r="P93" s="538"/>
    </row>
    <row r="94" spans="3:16">
      <c r="C94" s="498"/>
      <c r="D94" s="488"/>
      <c r="E94" s="488"/>
      <c r="F94" s="490"/>
      <c r="G94" s="492"/>
      <c r="H94" s="535"/>
      <c r="I94" s="480"/>
      <c r="J94" s="135" t="str">
        <f ca="1">IF(MOD(ROW()-13,2)=0,IF(ISBLANK(OFFSET(#REF!,INT((ROW()-13)/2),0)),"",OFFSET(#REF!,INT((ROW()-13)/2),0)),IF(ISBLANK(OFFSET('9. METAS'!$U$20,INT((ROW()-14)/2),0)),"",OFFSET('9. METAS'!$U$20,INT((ROW()-14)/2),0)))</f>
        <v/>
      </c>
      <c r="K94" s="136" t="str">
        <f ca="1">IF(MOD(ROW()-13,2)=0,IF(ISBLANK(OFFSET(#REF!,INT((ROW()-13)/2),0)),"",OFFSET(#REF!,INT((ROW()-13)/2),0)),IF(ISBLANK(OFFSET('9. METAS'!$V$20,INT((ROW()-14)/2),0)),"",OFFSET('9. METAS'!$V$20,INT((ROW()-14)/2),0)))</f>
        <v/>
      </c>
      <c r="L94" s="136" t="str">
        <f ca="1">IF(MOD(ROW()-13,2)=0,IF(ISBLANK(OFFSET(#REF!,INT((ROW()-13)/2),0)),"",OFFSET(#REF!,INT((ROW()-13)/2),0)),IF(ISBLANK(OFFSET('9. METAS'!$W$20,INT((ROW()-14)/2),0)),"",OFFSET('9. METAS'!$W$20,INT((ROW()-14)/2),0)))</f>
        <v/>
      </c>
      <c r="M94" s="137" t="str">
        <f ca="1">IF(MOD(ROW()-13,2)=0,IF(ISBLANK(OFFSET(#REF!,INT((ROW()-13)/2),0)),"",OFFSET(#REF!,INT((ROW()-13)/2),0)),IF(ISBLANK(OFFSET('9. METAS'!$X$20,INT((ROW()-14)/2),0)),"",OFFSET('9. METAS'!$X$20,INT((ROW()-14)/2),0)))</f>
        <v/>
      </c>
      <c r="N94" s="537"/>
      <c r="O94" s="508"/>
      <c r="P94" s="539"/>
    </row>
    <row r="95" spans="3:16">
      <c r="C95" s="486" t="str">
        <f ca="1">IF(ISBLANK(OFFSET('5. Pp (3 años)'!$C$46,INT((ROW()-13)/2),0)),"",OFFSET('5. Pp (3 años)'!$C$46,INT((ROW()-13)/2),0))</f>
        <v/>
      </c>
      <c r="D95" s="488" t="str">
        <f ca="1">IF(ISBLANK(OFFSET('5. Pp (3 años)'!$D$46,INT((ROW()-13)/2),0)),"",OFFSET('5. Pp (3 años)'!$D$46,INT((ROW()-13)/2),0))</f>
        <v/>
      </c>
      <c r="E95" s="488" t="str">
        <f ca="1">IF(ISBLANK(OFFSET('5. Pp (3 años)'!$E$46,INT((ROW()-13)/2),0)),"",OFFSET('5. Pp (3 años)'!$E$46,INT((ROW()-13)/2),0))</f>
        <v/>
      </c>
      <c r="F95" s="490" t="str">
        <f ca="1">IF(ISBLANK(OFFSET('5. Pp (3 años)'!$K$46,INT((ROW()-13)/2),0)),"",OFFSET('5. Pp (3 años)'!$K$46,INT((ROW()-13)/2),0))</f>
        <v/>
      </c>
      <c r="G95" s="492" t="str">
        <f ca="1">IF(ISBLANK(OFFSET('5. Pp (3 años)'!$H$46,INT((ROW()-13)/2),0)),"",OFFSET('5. Pp (3 años)'!$H$46,INT((ROW()-13)/2),0))</f>
        <v/>
      </c>
      <c r="H95" s="535" t="str">
        <f ca="1">IF(ISBLANK(OFFSET('9. METAS'!$L$20,INT((ROW()-13)/2),0)),"",OFFSET('9. METAS'!$L$20,INT((ROW()-13)/2),0))</f>
        <v/>
      </c>
      <c r="I95" s="479"/>
      <c r="J95" s="135" t="e">
        <f ca="1">IF(MOD(ROW()-13,2)=0,IF(ISBLANK(OFFSET(#REF!,INT((ROW()-13)/2),0)),"",OFFSET(#REF!,INT((ROW()-13)/2),0)),IF(ISBLANK(OFFSET('9. METAS'!$U$20,INT((ROW()-14)/2),0)),"",OFFSET('9. METAS'!$U$20,INT((ROW()-14)/2),0)))</f>
        <v>#REF!</v>
      </c>
      <c r="K95" s="136" t="e">
        <f ca="1">IF(MOD(ROW()-13,2)=0,IF(ISBLANK(OFFSET(#REF!,INT((ROW()-13)/2),0)),"",OFFSET(#REF!,INT((ROW()-13)/2),0)),IF(ISBLANK(OFFSET('9. METAS'!$V$20,INT((ROW()-14)/2),0)),"",OFFSET('9. METAS'!$V$20,INT((ROW()-14)/2),0)))</f>
        <v>#REF!</v>
      </c>
      <c r="L95" s="136" t="e">
        <f ca="1">IF(MOD(ROW()-13,2)=0,IF(ISBLANK(OFFSET(#REF!,INT((ROW()-13)/2),0)),"",OFFSET(#REF!,INT((ROW()-13)/2),0)),IF(ISBLANK(OFFSET('9. METAS'!$W$20,INT((ROW()-14)/2),0)),"",OFFSET('9. METAS'!$W$20,INT((ROW()-14)/2),0)))</f>
        <v>#REF!</v>
      </c>
      <c r="M95" s="137" t="e">
        <f ca="1">IF(MOD(ROW()-13,2)=0,IF(ISBLANK(OFFSET(#REF!,INT((ROW()-13)/2),0)),"",OFFSET(#REF!,INT((ROW()-13)/2),0)),IF(ISBLANK(OFFSET('9. METAS'!$X$20,INT((ROW()-14)/2),0)),"",OFFSET('9. METAS'!$X$20,INT((ROW()-14)/2),0)))</f>
        <v>#REF!</v>
      </c>
      <c r="N95" s="536" t="str">
        <f t="shared" ref="N95" ca="1" si="78">IFERROR(J95/J96,"ND")</f>
        <v>ND</v>
      </c>
      <c r="O95" s="507" t="str">
        <f t="shared" ref="O95" ca="1" si="79">IFERROR(((J95+K95+L95+M95)/H95),"ND")</f>
        <v>ND</v>
      </c>
      <c r="P95" s="538"/>
    </row>
    <row r="96" spans="3:16">
      <c r="C96" s="498"/>
      <c r="D96" s="488"/>
      <c r="E96" s="488"/>
      <c r="F96" s="490"/>
      <c r="G96" s="492"/>
      <c r="H96" s="535"/>
      <c r="I96" s="480"/>
      <c r="J96" s="135" t="str">
        <f ca="1">IF(MOD(ROW()-13,2)=0,IF(ISBLANK(OFFSET(#REF!,INT((ROW()-13)/2),0)),"",OFFSET(#REF!,INT((ROW()-13)/2),0)),IF(ISBLANK(OFFSET('9. METAS'!$U$20,INT((ROW()-14)/2),0)),"",OFFSET('9. METAS'!$U$20,INT((ROW()-14)/2),0)))</f>
        <v/>
      </c>
      <c r="K96" s="136" t="str">
        <f ca="1">IF(MOD(ROW()-13,2)=0,IF(ISBLANK(OFFSET(#REF!,INT((ROW()-13)/2),0)),"",OFFSET(#REF!,INT((ROW()-13)/2),0)),IF(ISBLANK(OFFSET('9. METAS'!$V$20,INT((ROW()-14)/2),0)),"",OFFSET('9. METAS'!$V$20,INT((ROW()-14)/2),0)))</f>
        <v/>
      </c>
      <c r="L96" s="136" t="str">
        <f ca="1">IF(MOD(ROW()-13,2)=0,IF(ISBLANK(OFFSET(#REF!,INT((ROW()-13)/2),0)),"",OFFSET(#REF!,INT((ROW()-13)/2),0)),IF(ISBLANK(OFFSET('9. METAS'!$W$20,INT((ROW()-14)/2),0)),"",OFFSET('9. METAS'!$W$20,INT((ROW()-14)/2),0)))</f>
        <v/>
      </c>
      <c r="M96" s="137" t="str">
        <f ca="1">IF(MOD(ROW()-13,2)=0,IF(ISBLANK(OFFSET(#REF!,INT((ROW()-13)/2),0)),"",OFFSET(#REF!,INT((ROW()-13)/2),0)),IF(ISBLANK(OFFSET('9. METAS'!$X$20,INT((ROW()-14)/2),0)),"",OFFSET('9. METAS'!$X$20,INT((ROW()-14)/2),0)))</f>
        <v/>
      </c>
      <c r="N96" s="537"/>
      <c r="O96" s="508"/>
      <c r="P96" s="539"/>
    </row>
    <row r="97" spans="3:16">
      <c r="C97" s="486" t="str">
        <f ca="1">IF(ISBLANK(OFFSET('5. Pp (3 años)'!$C$46,INT((ROW()-13)/2),0)),"",OFFSET('5. Pp (3 años)'!$C$46,INT((ROW()-13)/2),0))</f>
        <v/>
      </c>
      <c r="D97" s="488" t="str">
        <f ca="1">IF(ISBLANK(OFFSET('5. Pp (3 años)'!$D$46,INT((ROW()-13)/2),0)),"",OFFSET('5. Pp (3 años)'!$D$46,INT((ROW()-13)/2),0))</f>
        <v/>
      </c>
      <c r="E97" s="488" t="str">
        <f ca="1">IF(ISBLANK(OFFSET('5. Pp (3 años)'!$E$46,INT((ROW()-13)/2),0)),"",OFFSET('5. Pp (3 años)'!$E$46,INT((ROW()-13)/2),0))</f>
        <v/>
      </c>
      <c r="F97" s="490" t="str">
        <f ca="1">IF(ISBLANK(OFFSET('5. Pp (3 años)'!$K$46,INT((ROW()-13)/2),0)),"",OFFSET('5. Pp (3 años)'!$K$46,INT((ROW()-13)/2),0))</f>
        <v/>
      </c>
      <c r="G97" s="492" t="str">
        <f ca="1">IF(ISBLANK(OFFSET('5. Pp (3 años)'!$H$46,INT((ROW()-13)/2),0)),"",OFFSET('5. Pp (3 años)'!$H$46,INT((ROW()-13)/2),0))</f>
        <v/>
      </c>
      <c r="H97" s="535" t="str">
        <f ca="1">IF(ISBLANK(OFFSET('9. METAS'!$L$20,INT((ROW()-13)/2),0)),"",OFFSET('9. METAS'!$L$20,INT((ROW()-13)/2),0))</f>
        <v/>
      </c>
      <c r="I97" s="479"/>
      <c r="J97" s="135" t="e">
        <f ca="1">IF(MOD(ROW()-13,2)=0,IF(ISBLANK(OFFSET(#REF!,INT((ROW()-13)/2),0)),"",OFFSET(#REF!,INT((ROW()-13)/2),0)),IF(ISBLANK(OFFSET('9. METAS'!$U$20,INT((ROW()-14)/2),0)),"",OFFSET('9. METAS'!$U$20,INT((ROW()-14)/2),0)))</f>
        <v>#REF!</v>
      </c>
      <c r="K97" s="136" t="e">
        <f ca="1">IF(MOD(ROW()-13,2)=0,IF(ISBLANK(OFFSET(#REF!,INT((ROW()-13)/2),0)),"",OFFSET(#REF!,INT((ROW()-13)/2),0)),IF(ISBLANK(OFFSET('9. METAS'!$V$20,INT((ROW()-14)/2),0)),"",OFFSET('9. METAS'!$V$20,INT((ROW()-14)/2),0)))</f>
        <v>#REF!</v>
      </c>
      <c r="L97" s="136" t="e">
        <f ca="1">IF(MOD(ROW()-13,2)=0,IF(ISBLANK(OFFSET(#REF!,INT((ROW()-13)/2),0)),"",OFFSET(#REF!,INT((ROW()-13)/2),0)),IF(ISBLANK(OFFSET('9. METAS'!$W$20,INT((ROW()-14)/2),0)),"",OFFSET('9. METAS'!$W$20,INT((ROW()-14)/2),0)))</f>
        <v>#REF!</v>
      </c>
      <c r="M97" s="137" t="e">
        <f ca="1">IF(MOD(ROW()-13,2)=0,IF(ISBLANK(OFFSET(#REF!,INT((ROW()-13)/2),0)),"",OFFSET(#REF!,INT((ROW()-13)/2),0)),IF(ISBLANK(OFFSET('9. METAS'!$X$20,INT((ROW()-14)/2),0)),"",OFFSET('9. METAS'!$X$20,INT((ROW()-14)/2),0)))</f>
        <v>#REF!</v>
      </c>
      <c r="N97" s="536" t="str">
        <f t="shared" ref="N97" ca="1" si="80">IFERROR(J97/J98,"ND")</f>
        <v>ND</v>
      </c>
      <c r="O97" s="507" t="str">
        <f t="shared" ref="O97" ca="1" si="81">IFERROR(((J97+K97+L97+M97)/H97),"ND")</f>
        <v>ND</v>
      </c>
      <c r="P97" s="538"/>
    </row>
    <row r="98" spans="3:16">
      <c r="C98" s="498"/>
      <c r="D98" s="488"/>
      <c r="E98" s="488"/>
      <c r="F98" s="490"/>
      <c r="G98" s="492"/>
      <c r="H98" s="535"/>
      <c r="I98" s="480"/>
      <c r="J98" s="135" t="str">
        <f ca="1">IF(MOD(ROW()-13,2)=0,IF(ISBLANK(OFFSET(#REF!,INT((ROW()-13)/2),0)),"",OFFSET(#REF!,INT((ROW()-13)/2),0)),IF(ISBLANK(OFFSET('9. METAS'!$U$20,INT((ROW()-14)/2),0)),"",OFFSET('9. METAS'!$U$20,INT((ROW()-14)/2),0)))</f>
        <v/>
      </c>
      <c r="K98" s="136" t="str">
        <f ca="1">IF(MOD(ROW()-13,2)=0,IF(ISBLANK(OFFSET(#REF!,INT((ROW()-13)/2),0)),"",OFFSET(#REF!,INT((ROW()-13)/2),0)),IF(ISBLANK(OFFSET('9. METAS'!$V$20,INT((ROW()-14)/2),0)),"",OFFSET('9. METAS'!$V$20,INT((ROW()-14)/2),0)))</f>
        <v/>
      </c>
      <c r="L98" s="136" t="str">
        <f ca="1">IF(MOD(ROW()-13,2)=0,IF(ISBLANK(OFFSET(#REF!,INT((ROW()-13)/2),0)),"",OFFSET(#REF!,INT((ROW()-13)/2),0)),IF(ISBLANK(OFFSET('9. METAS'!$W$20,INT((ROW()-14)/2),0)),"",OFFSET('9. METAS'!$W$20,INT((ROW()-14)/2),0)))</f>
        <v/>
      </c>
      <c r="M98" s="137" t="str">
        <f ca="1">IF(MOD(ROW()-13,2)=0,IF(ISBLANK(OFFSET(#REF!,INT((ROW()-13)/2),0)),"",OFFSET(#REF!,INT((ROW()-13)/2),0)),IF(ISBLANK(OFFSET('9. METAS'!$X$20,INT((ROW()-14)/2),0)),"",OFFSET('9. METAS'!$X$20,INT((ROW()-14)/2),0)))</f>
        <v/>
      </c>
      <c r="N98" s="537"/>
      <c r="O98" s="508"/>
      <c r="P98" s="539"/>
    </row>
    <row r="99" spans="3:16">
      <c r="C99" s="486" t="str">
        <f ca="1">IF(ISBLANK(OFFSET('5. Pp (3 años)'!$C$46,INT((ROW()-13)/2),0)),"",OFFSET('5. Pp (3 años)'!$C$46,INT((ROW()-13)/2),0))</f>
        <v/>
      </c>
      <c r="D99" s="488" t="str">
        <f ca="1">IF(ISBLANK(OFFSET('5. Pp (3 años)'!$D$46,INT((ROW()-13)/2),0)),"",OFFSET('5. Pp (3 años)'!$D$46,INT((ROW()-13)/2),0))</f>
        <v/>
      </c>
      <c r="E99" s="488" t="str">
        <f ca="1">IF(ISBLANK(OFFSET('5. Pp (3 años)'!$E$46,INT((ROW()-13)/2),0)),"",OFFSET('5. Pp (3 años)'!$E$46,INT((ROW()-13)/2),0))</f>
        <v/>
      </c>
      <c r="F99" s="490" t="str">
        <f ca="1">IF(ISBLANK(OFFSET('5. Pp (3 años)'!$K$46,INT((ROW()-13)/2),0)),"",OFFSET('5. Pp (3 años)'!$K$46,INT((ROW()-13)/2),0))</f>
        <v/>
      </c>
      <c r="G99" s="492" t="str">
        <f ca="1">IF(ISBLANK(OFFSET('5. Pp (3 años)'!$H$46,INT((ROW()-13)/2),0)),"",OFFSET('5. Pp (3 años)'!$H$46,INT((ROW()-13)/2),0))</f>
        <v/>
      </c>
      <c r="H99" s="535" t="str">
        <f ca="1">IF(ISBLANK(OFFSET('9. METAS'!$L$20,INT((ROW()-13)/2),0)),"",OFFSET('9. METAS'!$L$20,INT((ROW()-13)/2),0))</f>
        <v/>
      </c>
      <c r="I99" s="479"/>
      <c r="J99" s="135" t="e">
        <f ca="1">IF(MOD(ROW()-13,2)=0,IF(ISBLANK(OFFSET(#REF!,INT((ROW()-13)/2),0)),"",OFFSET(#REF!,INT((ROW()-13)/2),0)),IF(ISBLANK(OFFSET('9. METAS'!$U$20,INT((ROW()-14)/2),0)),"",OFFSET('9. METAS'!$U$20,INT((ROW()-14)/2),0)))</f>
        <v>#REF!</v>
      </c>
      <c r="K99" s="136" t="e">
        <f ca="1">IF(MOD(ROW()-13,2)=0,IF(ISBLANK(OFFSET(#REF!,INT((ROW()-13)/2),0)),"",OFFSET(#REF!,INT((ROW()-13)/2),0)),IF(ISBLANK(OFFSET('9. METAS'!$V$20,INT((ROW()-14)/2),0)),"",OFFSET('9. METAS'!$V$20,INT((ROW()-14)/2),0)))</f>
        <v>#REF!</v>
      </c>
      <c r="L99" s="136" t="e">
        <f ca="1">IF(MOD(ROW()-13,2)=0,IF(ISBLANK(OFFSET(#REF!,INT((ROW()-13)/2),0)),"",OFFSET(#REF!,INT((ROW()-13)/2),0)),IF(ISBLANK(OFFSET('9. METAS'!$W$20,INT((ROW()-14)/2),0)),"",OFFSET('9. METAS'!$W$20,INT((ROW()-14)/2),0)))</f>
        <v>#REF!</v>
      </c>
      <c r="M99" s="137" t="e">
        <f ca="1">IF(MOD(ROW()-13,2)=0,IF(ISBLANK(OFFSET(#REF!,INT((ROW()-13)/2),0)),"",OFFSET(#REF!,INT((ROW()-13)/2),0)),IF(ISBLANK(OFFSET('9. METAS'!$X$20,INT((ROW()-14)/2),0)),"",OFFSET('9. METAS'!$X$20,INT((ROW()-14)/2),0)))</f>
        <v>#REF!</v>
      </c>
      <c r="N99" s="536" t="str">
        <f t="shared" ref="N99" ca="1" si="82">IFERROR(J99/J100,"ND")</f>
        <v>ND</v>
      </c>
      <c r="O99" s="507" t="str">
        <f t="shared" ref="O99" ca="1" si="83">IFERROR(((J99+K99+L99+M99)/H99),"ND")</f>
        <v>ND</v>
      </c>
      <c r="P99" s="538"/>
    </row>
    <row r="100" spans="3:16">
      <c r="C100" s="498"/>
      <c r="D100" s="488"/>
      <c r="E100" s="488"/>
      <c r="F100" s="490"/>
      <c r="G100" s="492"/>
      <c r="H100" s="535"/>
      <c r="I100" s="480"/>
      <c r="J100" s="135" t="str">
        <f ca="1">IF(MOD(ROW()-13,2)=0,IF(ISBLANK(OFFSET(#REF!,INT((ROW()-13)/2),0)),"",OFFSET(#REF!,INT((ROW()-13)/2),0)),IF(ISBLANK(OFFSET('9. METAS'!$U$20,INT((ROW()-14)/2),0)),"",OFFSET('9. METAS'!$U$20,INT((ROW()-14)/2),0)))</f>
        <v/>
      </c>
      <c r="K100" s="136" t="str">
        <f ca="1">IF(MOD(ROW()-13,2)=0,IF(ISBLANK(OFFSET(#REF!,INT((ROW()-13)/2),0)),"",OFFSET(#REF!,INT((ROW()-13)/2),0)),IF(ISBLANK(OFFSET('9. METAS'!$V$20,INT((ROW()-14)/2),0)),"",OFFSET('9. METAS'!$V$20,INT((ROW()-14)/2),0)))</f>
        <v/>
      </c>
      <c r="L100" s="136" t="str">
        <f ca="1">IF(MOD(ROW()-13,2)=0,IF(ISBLANK(OFFSET(#REF!,INT((ROW()-13)/2),0)),"",OFFSET(#REF!,INT((ROW()-13)/2),0)),IF(ISBLANK(OFFSET('9. METAS'!$W$20,INT((ROW()-14)/2),0)),"",OFFSET('9. METAS'!$W$20,INT((ROW()-14)/2),0)))</f>
        <v/>
      </c>
      <c r="M100" s="137" t="str">
        <f ca="1">IF(MOD(ROW()-13,2)=0,IF(ISBLANK(OFFSET(#REF!,INT((ROW()-13)/2),0)),"",OFFSET(#REF!,INT((ROW()-13)/2),0)),IF(ISBLANK(OFFSET('9. METAS'!$X$20,INT((ROW()-14)/2),0)),"",OFFSET('9. METAS'!$X$20,INT((ROW()-14)/2),0)))</f>
        <v/>
      </c>
      <c r="N100" s="537"/>
      <c r="O100" s="508"/>
      <c r="P100" s="539"/>
    </row>
    <row r="101" spans="3:16">
      <c r="C101" s="486" t="str">
        <f ca="1">IF(ISBLANK(OFFSET('5. Pp (3 años)'!$C$46,INT((ROW()-13)/2),0)),"",OFFSET('5. Pp (3 años)'!$C$46,INT((ROW()-13)/2),0))</f>
        <v/>
      </c>
      <c r="D101" s="488" t="str">
        <f ca="1">IF(ISBLANK(OFFSET('5. Pp (3 años)'!$D$46,INT((ROW()-13)/2),0)),"",OFFSET('5. Pp (3 años)'!$D$46,INT((ROW()-13)/2),0))</f>
        <v/>
      </c>
      <c r="E101" s="488" t="str">
        <f ca="1">IF(ISBLANK(OFFSET('5. Pp (3 años)'!$E$46,INT((ROW()-13)/2),0)),"",OFFSET('5. Pp (3 años)'!$E$46,INT((ROW()-13)/2),0))</f>
        <v/>
      </c>
      <c r="F101" s="490" t="str">
        <f ca="1">IF(ISBLANK(OFFSET('5. Pp (3 años)'!$K$46,INT((ROW()-13)/2),0)),"",OFFSET('5. Pp (3 años)'!$K$46,INT((ROW()-13)/2),0))</f>
        <v/>
      </c>
      <c r="G101" s="492" t="str">
        <f ca="1">IF(ISBLANK(OFFSET('5. Pp (3 años)'!$H$46,INT((ROW()-13)/2),0)),"",OFFSET('5. Pp (3 años)'!$H$46,INT((ROW()-13)/2),0))</f>
        <v/>
      </c>
      <c r="H101" s="535" t="str">
        <f ca="1">IF(ISBLANK(OFFSET('9. METAS'!$L$20,INT((ROW()-13)/2),0)),"",OFFSET('9. METAS'!$L$20,INT((ROW()-13)/2),0))</f>
        <v/>
      </c>
      <c r="I101" s="479"/>
      <c r="J101" s="135" t="e">
        <f ca="1">IF(MOD(ROW()-13,2)=0,IF(ISBLANK(OFFSET(#REF!,INT((ROW()-13)/2),0)),"",OFFSET(#REF!,INT((ROW()-13)/2),0)),IF(ISBLANK(OFFSET('9. METAS'!$U$20,INT((ROW()-14)/2),0)),"",OFFSET('9. METAS'!$U$20,INT((ROW()-14)/2),0)))</f>
        <v>#REF!</v>
      </c>
      <c r="K101" s="136" t="e">
        <f ca="1">IF(MOD(ROW()-13,2)=0,IF(ISBLANK(OFFSET(#REF!,INT((ROW()-13)/2),0)),"",OFFSET(#REF!,INT((ROW()-13)/2),0)),IF(ISBLANK(OFFSET('9. METAS'!$V$20,INT((ROW()-14)/2),0)),"",OFFSET('9. METAS'!$V$20,INT((ROW()-14)/2),0)))</f>
        <v>#REF!</v>
      </c>
      <c r="L101" s="136" t="e">
        <f ca="1">IF(MOD(ROW()-13,2)=0,IF(ISBLANK(OFFSET(#REF!,INT((ROW()-13)/2),0)),"",OFFSET(#REF!,INT((ROW()-13)/2),0)),IF(ISBLANK(OFFSET('9. METAS'!$W$20,INT((ROW()-14)/2),0)),"",OFFSET('9. METAS'!$W$20,INT((ROW()-14)/2),0)))</f>
        <v>#REF!</v>
      </c>
      <c r="M101" s="137" t="e">
        <f ca="1">IF(MOD(ROW()-13,2)=0,IF(ISBLANK(OFFSET(#REF!,INT((ROW()-13)/2),0)),"",OFFSET(#REF!,INT((ROW()-13)/2),0)),IF(ISBLANK(OFFSET('9. METAS'!$X$20,INT((ROW()-14)/2),0)),"",OFFSET('9. METAS'!$X$20,INT((ROW()-14)/2),0)))</f>
        <v>#REF!</v>
      </c>
      <c r="N101" s="536" t="str">
        <f t="shared" ref="N101" ca="1" si="84">IFERROR(J101/J102,"ND")</f>
        <v>ND</v>
      </c>
      <c r="O101" s="507" t="str">
        <f t="shared" ref="O101" ca="1" si="85">IFERROR(((J101+K101+L101+M101)/H101),"ND")</f>
        <v>ND</v>
      </c>
      <c r="P101" s="538"/>
    </row>
    <row r="102" spans="3:16">
      <c r="C102" s="498"/>
      <c r="D102" s="488"/>
      <c r="E102" s="488"/>
      <c r="F102" s="490"/>
      <c r="G102" s="492"/>
      <c r="H102" s="535"/>
      <c r="I102" s="480"/>
      <c r="J102" s="135" t="str">
        <f ca="1">IF(MOD(ROW()-13,2)=0,IF(ISBLANK(OFFSET(#REF!,INT((ROW()-13)/2),0)),"",OFFSET(#REF!,INT((ROW()-13)/2),0)),IF(ISBLANK(OFFSET('9. METAS'!$U$20,INT((ROW()-14)/2),0)),"",OFFSET('9. METAS'!$U$20,INT((ROW()-14)/2),0)))</f>
        <v/>
      </c>
      <c r="K102" s="136" t="str">
        <f ca="1">IF(MOD(ROW()-13,2)=0,IF(ISBLANK(OFFSET(#REF!,INT((ROW()-13)/2),0)),"",OFFSET(#REF!,INT((ROW()-13)/2),0)),IF(ISBLANK(OFFSET('9. METAS'!$V$20,INT((ROW()-14)/2),0)),"",OFFSET('9. METAS'!$V$20,INT((ROW()-14)/2),0)))</f>
        <v/>
      </c>
      <c r="L102" s="136" t="str">
        <f ca="1">IF(MOD(ROW()-13,2)=0,IF(ISBLANK(OFFSET(#REF!,INT((ROW()-13)/2),0)),"",OFFSET(#REF!,INT((ROW()-13)/2),0)),IF(ISBLANK(OFFSET('9. METAS'!$W$20,INT((ROW()-14)/2),0)),"",OFFSET('9. METAS'!$W$20,INT((ROW()-14)/2),0)))</f>
        <v/>
      </c>
      <c r="M102" s="137" t="str">
        <f ca="1">IF(MOD(ROW()-13,2)=0,IF(ISBLANK(OFFSET(#REF!,INT((ROW()-13)/2),0)),"",OFFSET(#REF!,INT((ROW()-13)/2),0)),IF(ISBLANK(OFFSET('9. METAS'!$X$20,INT((ROW()-14)/2),0)),"",OFFSET('9. METAS'!$X$20,INT((ROW()-14)/2),0)))</f>
        <v/>
      </c>
      <c r="N102" s="537"/>
      <c r="O102" s="508"/>
      <c r="P102" s="539"/>
    </row>
    <row r="103" spans="3:16">
      <c r="C103" s="486" t="str">
        <f ca="1">IF(ISBLANK(OFFSET('5. Pp (3 años)'!$C$46,INT((ROW()-13)/2),0)),"",OFFSET('5. Pp (3 años)'!$C$46,INT((ROW()-13)/2),0))</f>
        <v/>
      </c>
      <c r="D103" s="488" t="str">
        <f ca="1">IF(ISBLANK(OFFSET('5. Pp (3 años)'!$D$46,INT((ROW()-13)/2),0)),"",OFFSET('5. Pp (3 años)'!$D$46,INT((ROW()-13)/2),0))</f>
        <v/>
      </c>
      <c r="E103" s="488" t="str">
        <f ca="1">IF(ISBLANK(OFFSET('5. Pp (3 años)'!$E$46,INT((ROW()-13)/2),0)),"",OFFSET('5. Pp (3 años)'!$E$46,INT((ROW()-13)/2),0))</f>
        <v/>
      </c>
      <c r="F103" s="490" t="str">
        <f ca="1">IF(ISBLANK(OFFSET('5. Pp (3 años)'!$K$46,INT((ROW()-13)/2),0)),"",OFFSET('5. Pp (3 años)'!$K$46,INT((ROW()-13)/2),0))</f>
        <v/>
      </c>
      <c r="G103" s="492" t="str">
        <f ca="1">IF(ISBLANK(OFFSET('5. Pp (3 años)'!$H$46,INT((ROW()-13)/2),0)),"",OFFSET('5. Pp (3 años)'!$H$46,INT((ROW()-13)/2),0))</f>
        <v/>
      </c>
      <c r="H103" s="535" t="str">
        <f ca="1">IF(ISBLANK(OFFSET('9. METAS'!$L$20,INT((ROW()-13)/2),0)),"",OFFSET('9. METAS'!$L$20,INT((ROW()-13)/2),0))</f>
        <v/>
      </c>
      <c r="I103" s="479"/>
      <c r="J103" s="135" t="e">
        <f ca="1">IF(MOD(ROW()-13,2)=0,IF(ISBLANK(OFFSET(#REF!,INT((ROW()-13)/2),0)),"",OFFSET(#REF!,INT((ROW()-13)/2),0)),IF(ISBLANK(OFFSET('9. METAS'!$U$20,INT((ROW()-14)/2),0)),"",OFFSET('9. METAS'!$U$20,INT((ROW()-14)/2),0)))</f>
        <v>#REF!</v>
      </c>
      <c r="K103" s="136" t="e">
        <f ca="1">IF(MOD(ROW()-13,2)=0,IF(ISBLANK(OFFSET(#REF!,INT((ROW()-13)/2),0)),"",OFFSET(#REF!,INT((ROW()-13)/2),0)),IF(ISBLANK(OFFSET('9. METAS'!$V$20,INT((ROW()-14)/2),0)),"",OFFSET('9. METAS'!$V$20,INT((ROW()-14)/2),0)))</f>
        <v>#REF!</v>
      </c>
      <c r="L103" s="136" t="e">
        <f ca="1">IF(MOD(ROW()-13,2)=0,IF(ISBLANK(OFFSET(#REF!,INT((ROW()-13)/2),0)),"",OFFSET(#REF!,INT((ROW()-13)/2),0)),IF(ISBLANK(OFFSET('9. METAS'!$W$20,INT((ROW()-14)/2),0)),"",OFFSET('9. METAS'!$W$20,INT((ROW()-14)/2),0)))</f>
        <v>#REF!</v>
      </c>
      <c r="M103" s="137" t="e">
        <f ca="1">IF(MOD(ROW()-13,2)=0,IF(ISBLANK(OFFSET(#REF!,INT((ROW()-13)/2),0)),"",OFFSET(#REF!,INT((ROW()-13)/2),0)),IF(ISBLANK(OFFSET('9. METAS'!$X$20,INT((ROW()-14)/2),0)),"",OFFSET('9. METAS'!$X$20,INT((ROW()-14)/2),0)))</f>
        <v>#REF!</v>
      </c>
      <c r="N103" s="536" t="str">
        <f t="shared" ref="N103" ca="1" si="86">IFERROR(J103/J104,"ND")</f>
        <v>ND</v>
      </c>
      <c r="O103" s="507" t="str">
        <f t="shared" ref="O103" ca="1" si="87">IFERROR(((J103+K103+L103+M103)/H103),"ND")</f>
        <v>ND</v>
      </c>
      <c r="P103" s="538"/>
    </row>
    <row r="104" spans="3:16">
      <c r="C104" s="498"/>
      <c r="D104" s="488"/>
      <c r="E104" s="488"/>
      <c r="F104" s="490"/>
      <c r="G104" s="492"/>
      <c r="H104" s="535"/>
      <c r="I104" s="480"/>
      <c r="J104" s="135" t="str">
        <f ca="1">IF(MOD(ROW()-13,2)=0,IF(ISBLANK(OFFSET(#REF!,INT((ROW()-13)/2),0)),"",OFFSET(#REF!,INT((ROW()-13)/2),0)),IF(ISBLANK(OFFSET('9. METAS'!$U$20,INT((ROW()-14)/2),0)),"",OFFSET('9. METAS'!$U$20,INT((ROW()-14)/2),0)))</f>
        <v/>
      </c>
      <c r="K104" s="136" t="str">
        <f ca="1">IF(MOD(ROW()-13,2)=0,IF(ISBLANK(OFFSET(#REF!,INT((ROW()-13)/2),0)),"",OFFSET(#REF!,INT((ROW()-13)/2),0)),IF(ISBLANK(OFFSET('9. METAS'!$V$20,INT((ROW()-14)/2),0)),"",OFFSET('9. METAS'!$V$20,INT((ROW()-14)/2),0)))</f>
        <v/>
      </c>
      <c r="L104" s="136" t="str">
        <f ca="1">IF(MOD(ROW()-13,2)=0,IF(ISBLANK(OFFSET(#REF!,INT((ROW()-13)/2),0)),"",OFFSET(#REF!,INT((ROW()-13)/2),0)),IF(ISBLANK(OFFSET('9. METAS'!$W$20,INT((ROW()-14)/2),0)),"",OFFSET('9. METAS'!$W$20,INT((ROW()-14)/2),0)))</f>
        <v/>
      </c>
      <c r="M104" s="137" t="str">
        <f ca="1">IF(MOD(ROW()-13,2)=0,IF(ISBLANK(OFFSET(#REF!,INT((ROW()-13)/2),0)),"",OFFSET(#REF!,INT((ROW()-13)/2),0)),IF(ISBLANK(OFFSET('9. METAS'!$X$20,INT((ROW()-14)/2),0)),"",OFFSET('9. METAS'!$X$20,INT((ROW()-14)/2),0)))</f>
        <v/>
      </c>
      <c r="N104" s="537"/>
      <c r="O104" s="508"/>
      <c r="P104" s="539"/>
    </row>
    <row r="105" spans="3:16">
      <c r="C105" s="486" t="str">
        <f ca="1">IF(ISBLANK(OFFSET('5. Pp (3 años)'!$C$46,INT((ROW()-13)/2),0)),"",OFFSET('5. Pp (3 años)'!$C$46,INT((ROW()-13)/2),0))</f>
        <v/>
      </c>
      <c r="D105" s="488" t="str">
        <f ca="1">IF(ISBLANK(OFFSET('5. Pp (3 años)'!$D$46,INT((ROW()-13)/2),0)),"",OFFSET('5. Pp (3 años)'!$D$46,INT((ROW()-13)/2),0))</f>
        <v/>
      </c>
      <c r="E105" s="488" t="str">
        <f ca="1">IF(ISBLANK(OFFSET('5. Pp (3 años)'!$E$46,INT((ROW()-13)/2),0)),"",OFFSET('5. Pp (3 años)'!$E$46,INT((ROW()-13)/2),0))</f>
        <v/>
      </c>
      <c r="F105" s="490" t="str">
        <f ca="1">IF(ISBLANK(OFFSET('5. Pp (3 años)'!$K$46,INT((ROW()-13)/2),0)),"",OFFSET('5. Pp (3 años)'!$K$46,INT((ROW()-13)/2),0))</f>
        <v/>
      </c>
      <c r="G105" s="492" t="str">
        <f ca="1">IF(ISBLANK(OFFSET('5. Pp (3 años)'!$H$46,INT((ROW()-13)/2),0)),"",OFFSET('5. Pp (3 años)'!$H$46,INT((ROW()-13)/2),0))</f>
        <v/>
      </c>
      <c r="H105" s="535" t="str">
        <f ca="1">IF(ISBLANK(OFFSET('9. METAS'!$L$20,INT((ROW()-13)/2),0)),"",OFFSET('9. METAS'!$L$20,INT((ROW()-13)/2),0))</f>
        <v/>
      </c>
      <c r="I105" s="479"/>
      <c r="J105" s="135" t="e">
        <f ca="1">IF(MOD(ROW()-13,2)=0,IF(ISBLANK(OFFSET(#REF!,INT((ROW()-13)/2),0)),"",OFFSET(#REF!,INT((ROW()-13)/2),0)),IF(ISBLANK(OFFSET('9. METAS'!$U$20,INT((ROW()-14)/2),0)),"",OFFSET('9. METAS'!$U$20,INT((ROW()-14)/2),0)))</f>
        <v>#REF!</v>
      </c>
      <c r="K105" s="136" t="e">
        <f ca="1">IF(MOD(ROW()-13,2)=0,IF(ISBLANK(OFFSET(#REF!,INT((ROW()-13)/2),0)),"",OFFSET(#REF!,INT((ROW()-13)/2),0)),IF(ISBLANK(OFFSET('9. METAS'!$V$20,INT((ROW()-14)/2),0)),"",OFFSET('9. METAS'!$V$20,INT((ROW()-14)/2),0)))</f>
        <v>#REF!</v>
      </c>
      <c r="L105" s="136" t="e">
        <f ca="1">IF(MOD(ROW()-13,2)=0,IF(ISBLANK(OFFSET(#REF!,INT((ROW()-13)/2),0)),"",OFFSET(#REF!,INT((ROW()-13)/2),0)),IF(ISBLANK(OFFSET('9. METAS'!$W$20,INT((ROW()-14)/2),0)),"",OFFSET('9. METAS'!$W$20,INT((ROW()-14)/2),0)))</f>
        <v>#REF!</v>
      </c>
      <c r="M105" s="137" t="e">
        <f ca="1">IF(MOD(ROW()-13,2)=0,IF(ISBLANK(OFFSET(#REF!,INT((ROW()-13)/2),0)),"",OFFSET(#REF!,INT((ROW()-13)/2),0)),IF(ISBLANK(OFFSET('9. METAS'!$X$20,INT((ROW()-14)/2),0)),"",OFFSET('9. METAS'!$X$20,INT((ROW()-14)/2),0)))</f>
        <v>#REF!</v>
      </c>
      <c r="N105" s="536" t="str">
        <f t="shared" ref="N105" ca="1" si="88">IFERROR(J105/J106,"ND")</f>
        <v>ND</v>
      </c>
      <c r="O105" s="507" t="str">
        <f t="shared" ref="O105" ca="1" si="89">IFERROR(((J105+K105+L105+M105)/H105),"ND")</f>
        <v>ND</v>
      </c>
      <c r="P105" s="538"/>
    </row>
    <row r="106" spans="3:16">
      <c r="C106" s="498"/>
      <c r="D106" s="488"/>
      <c r="E106" s="488"/>
      <c r="F106" s="490"/>
      <c r="G106" s="492"/>
      <c r="H106" s="535"/>
      <c r="I106" s="480"/>
      <c r="J106" s="135" t="str">
        <f ca="1">IF(MOD(ROW()-13,2)=0,IF(ISBLANK(OFFSET(#REF!,INT((ROW()-13)/2),0)),"",OFFSET(#REF!,INT((ROW()-13)/2),0)),IF(ISBLANK(OFFSET('9. METAS'!$U$20,INT((ROW()-14)/2),0)),"",OFFSET('9. METAS'!$U$20,INT((ROW()-14)/2),0)))</f>
        <v/>
      </c>
      <c r="K106" s="136" t="str">
        <f ca="1">IF(MOD(ROW()-13,2)=0,IF(ISBLANK(OFFSET(#REF!,INT((ROW()-13)/2),0)),"",OFFSET(#REF!,INT((ROW()-13)/2),0)),IF(ISBLANK(OFFSET('9. METAS'!$V$20,INT((ROW()-14)/2),0)),"",OFFSET('9. METAS'!$V$20,INT((ROW()-14)/2),0)))</f>
        <v/>
      </c>
      <c r="L106" s="136" t="str">
        <f ca="1">IF(MOD(ROW()-13,2)=0,IF(ISBLANK(OFFSET(#REF!,INT((ROW()-13)/2),0)),"",OFFSET(#REF!,INT((ROW()-13)/2),0)),IF(ISBLANK(OFFSET('9. METAS'!$W$20,INT((ROW()-14)/2),0)),"",OFFSET('9. METAS'!$W$20,INT((ROW()-14)/2),0)))</f>
        <v/>
      </c>
      <c r="M106" s="137" t="str">
        <f ca="1">IF(MOD(ROW()-13,2)=0,IF(ISBLANK(OFFSET(#REF!,INT((ROW()-13)/2),0)),"",OFFSET(#REF!,INT((ROW()-13)/2),0)),IF(ISBLANK(OFFSET('9. METAS'!$X$20,INT((ROW()-14)/2),0)),"",OFFSET('9. METAS'!$X$20,INT((ROW()-14)/2),0)))</f>
        <v/>
      </c>
      <c r="N106" s="537"/>
      <c r="O106" s="508"/>
      <c r="P106" s="539"/>
    </row>
    <row r="107" spans="3:16">
      <c r="C107" s="486" t="str">
        <f ca="1">IF(ISBLANK(OFFSET('5. Pp (3 años)'!$C$46,INT((ROW()-13)/2),0)),"",OFFSET('5. Pp (3 años)'!$C$46,INT((ROW()-13)/2),0))</f>
        <v/>
      </c>
      <c r="D107" s="488" t="str">
        <f ca="1">IF(ISBLANK(OFFSET('5. Pp (3 años)'!$D$46,INT((ROW()-13)/2),0)),"",OFFSET('5. Pp (3 años)'!$D$46,INT((ROW()-13)/2),0))</f>
        <v/>
      </c>
      <c r="E107" s="488" t="str">
        <f ca="1">IF(ISBLANK(OFFSET('5. Pp (3 años)'!$E$46,INT((ROW()-13)/2),0)),"",OFFSET('5. Pp (3 años)'!$E$46,INT((ROW()-13)/2),0))</f>
        <v/>
      </c>
      <c r="F107" s="490" t="str">
        <f ca="1">IF(ISBLANK(OFFSET('5. Pp (3 años)'!$K$46,INT((ROW()-13)/2),0)),"",OFFSET('5. Pp (3 años)'!$K$46,INT((ROW()-13)/2),0))</f>
        <v/>
      </c>
      <c r="G107" s="492" t="str">
        <f ca="1">IF(ISBLANK(OFFSET('5. Pp (3 años)'!$H$46,INT((ROW()-13)/2),0)),"",OFFSET('5. Pp (3 años)'!$H$46,INT((ROW()-13)/2),0))</f>
        <v/>
      </c>
      <c r="H107" s="535" t="str">
        <f ca="1">IF(ISBLANK(OFFSET('9. METAS'!$L$20,INT((ROW()-13)/2),0)),"",OFFSET('9. METAS'!$L$20,INT((ROW()-13)/2),0))</f>
        <v/>
      </c>
      <c r="I107" s="479"/>
      <c r="J107" s="135" t="e">
        <f ca="1">IF(MOD(ROW()-13,2)=0,IF(ISBLANK(OFFSET(#REF!,INT((ROW()-13)/2),0)),"",OFFSET(#REF!,INT((ROW()-13)/2),0)),IF(ISBLANK(OFFSET('9. METAS'!$U$20,INT((ROW()-14)/2),0)),"",OFFSET('9. METAS'!$U$20,INT((ROW()-14)/2),0)))</f>
        <v>#REF!</v>
      </c>
      <c r="K107" s="136" t="e">
        <f ca="1">IF(MOD(ROW()-13,2)=0,IF(ISBLANK(OFFSET(#REF!,INT((ROW()-13)/2),0)),"",OFFSET(#REF!,INT((ROW()-13)/2),0)),IF(ISBLANK(OFFSET('9. METAS'!$V$20,INT((ROW()-14)/2),0)),"",OFFSET('9. METAS'!$V$20,INT((ROW()-14)/2),0)))</f>
        <v>#REF!</v>
      </c>
      <c r="L107" s="136" t="e">
        <f ca="1">IF(MOD(ROW()-13,2)=0,IF(ISBLANK(OFFSET(#REF!,INT((ROW()-13)/2),0)),"",OFFSET(#REF!,INT((ROW()-13)/2),0)),IF(ISBLANK(OFFSET('9. METAS'!$W$20,INT((ROW()-14)/2),0)),"",OFFSET('9. METAS'!$W$20,INT((ROW()-14)/2),0)))</f>
        <v>#REF!</v>
      </c>
      <c r="M107" s="137" t="e">
        <f ca="1">IF(MOD(ROW()-13,2)=0,IF(ISBLANK(OFFSET(#REF!,INT((ROW()-13)/2),0)),"",OFFSET(#REF!,INT((ROW()-13)/2),0)),IF(ISBLANK(OFFSET('9. METAS'!$X$20,INT((ROW()-14)/2),0)),"",OFFSET('9. METAS'!$X$20,INT((ROW()-14)/2),0)))</f>
        <v>#REF!</v>
      </c>
      <c r="N107" s="536" t="str">
        <f t="shared" ref="N107" ca="1" si="90">IFERROR(J107/J108,"ND")</f>
        <v>ND</v>
      </c>
      <c r="O107" s="507" t="str">
        <f t="shared" ref="O107" ca="1" si="91">IFERROR(((J107+K107+L107+M107)/H107),"ND")</f>
        <v>ND</v>
      </c>
      <c r="P107" s="538"/>
    </row>
    <row r="108" spans="3:16">
      <c r="C108" s="498"/>
      <c r="D108" s="488"/>
      <c r="E108" s="488"/>
      <c r="F108" s="490"/>
      <c r="G108" s="492"/>
      <c r="H108" s="535"/>
      <c r="I108" s="480"/>
      <c r="J108" s="135" t="str">
        <f ca="1">IF(MOD(ROW()-13,2)=0,IF(ISBLANK(OFFSET(#REF!,INT((ROW()-13)/2),0)),"",OFFSET(#REF!,INT((ROW()-13)/2),0)),IF(ISBLANK(OFFSET('9. METAS'!$U$20,INT((ROW()-14)/2),0)),"",OFFSET('9. METAS'!$U$20,INT((ROW()-14)/2),0)))</f>
        <v/>
      </c>
      <c r="K108" s="136" t="str">
        <f ca="1">IF(MOD(ROW()-13,2)=0,IF(ISBLANK(OFFSET(#REF!,INT((ROW()-13)/2),0)),"",OFFSET(#REF!,INT((ROW()-13)/2),0)),IF(ISBLANK(OFFSET('9. METAS'!$V$20,INT((ROW()-14)/2),0)),"",OFFSET('9. METAS'!$V$20,INT((ROW()-14)/2),0)))</f>
        <v/>
      </c>
      <c r="L108" s="136" t="str">
        <f ca="1">IF(MOD(ROW()-13,2)=0,IF(ISBLANK(OFFSET(#REF!,INT((ROW()-13)/2),0)),"",OFFSET(#REF!,INT((ROW()-13)/2),0)),IF(ISBLANK(OFFSET('9. METAS'!$W$20,INT((ROW()-14)/2),0)),"",OFFSET('9. METAS'!$W$20,INT((ROW()-14)/2),0)))</f>
        <v/>
      </c>
      <c r="M108" s="137" t="str">
        <f ca="1">IF(MOD(ROW()-13,2)=0,IF(ISBLANK(OFFSET(#REF!,INT((ROW()-13)/2),0)),"",OFFSET(#REF!,INT((ROW()-13)/2),0)),IF(ISBLANK(OFFSET('9. METAS'!$X$20,INT((ROW()-14)/2),0)),"",OFFSET('9. METAS'!$X$20,INT((ROW()-14)/2),0)))</f>
        <v/>
      </c>
      <c r="N108" s="537"/>
      <c r="O108" s="508"/>
      <c r="P108" s="539"/>
    </row>
    <row r="109" spans="3:16">
      <c r="C109" s="486" t="str">
        <f ca="1">IF(ISBLANK(OFFSET('5. Pp (3 años)'!$C$46,INT((ROW()-13)/2),0)),"",OFFSET('5. Pp (3 años)'!$C$46,INT((ROW()-13)/2),0))</f>
        <v/>
      </c>
      <c r="D109" s="488" t="str">
        <f ca="1">IF(ISBLANK(OFFSET('5. Pp (3 años)'!$D$46,INT((ROW()-13)/2),0)),"",OFFSET('5. Pp (3 años)'!$D$46,INT((ROW()-13)/2),0))</f>
        <v/>
      </c>
      <c r="E109" s="488" t="str">
        <f ca="1">IF(ISBLANK(OFFSET('5. Pp (3 años)'!$E$46,INT((ROW()-13)/2),0)),"",OFFSET('5. Pp (3 años)'!$E$46,INT((ROW()-13)/2),0))</f>
        <v/>
      </c>
      <c r="F109" s="490" t="str">
        <f ca="1">IF(ISBLANK(OFFSET('5. Pp (3 años)'!$K$46,INT((ROW()-13)/2),0)),"",OFFSET('5. Pp (3 años)'!$K$46,INT((ROW()-13)/2),0))</f>
        <v/>
      </c>
      <c r="G109" s="492" t="str">
        <f ca="1">IF(ISBLANK(OFFSET('5. Pp (3 años)'!$H$46,INT((ROW()-13)/2),0)),"",OFFSET('5. Pp (3 años)'!$H$46,INT((ROW()-13)/2),0))</f>
        <v/>
      </c>
      <c r="H109" s="535" t="str">
        <f ca="1">IF(ISBLANK(OFFSET('9. METAS'!$L$20,INT((ROW()-13)/2),0)),"",OFFSET('9. METAS'!$L$20,INT((ROW()-13)/2),0))</f>
        <v/>
      </c>
      <c r="I109" s="479"/>
      <c r="J109" s="135" t="e">
        <f ca="1">IF(MOD(ROW()-13,2)=0,IF(ISBLANK(OFFSET(#REF!,INT((ROW()-13)/2),0)),"",OFFSET(#REF!,INT((ROW()-13)/2),0)),IF(ISBLANK(OFFSET('9. METAS'!$U$20,INT((ROW()-14)/2),0)),"",OFFSET('9. METAS'!$U$20,INT((ROW()-14)/2),0)))</f>
        <v>#REF!</v>
      </c>
      <c r="K109" s="136" t="e">
        <f ca="1">IF(MOD(ROW()-13,2)=0,IF(ISBLANK(OFFSET(#REF!,INT((ROW()-13)/2),0)),"",OFFSET(#REF!,INT((ROW()-13)/2),0)),IF(ISBLANK(OFFSET('9. METAS'!$V$20,INT((ROW()-14)/2),0)),"",OFFSET('9. METAS'!$V$20,INT((ROW()-14)/2),0)))</f>
        <v>#REF!</v>
      </c>
      <c r="L109" s="136" t="e">
        <f ca="1">IF(MOD(ROW()-13,2)=0,IF(ISBLANK(OFFSET(#REF!,INT((ROW()-13)/2),0)),"",OFFSET(#REF!,INT((ROW()-13)/2),0)),IF(ISBLANK(OFFSET('9. METAS'!$W$20,INT((ROW()-14)/2),0)),"",OFFSET('9. METAS'!$W$20,INT((ROW()-14)/2),0)))</f>
        <v>#REF!</v>
      </c>
      <c r="M109" s="137" t="e">
        <f ca="1">IF(MOD(ROW()-13,2)=0,IF(ISBLANK(OFFSET(#REF!,INT((ROW()-13)/2),0)),"",OFFSET(#REF!,INT((ROW()-13)/2),0)),IF(ISBLANK(OFFSET('9. METAS'!$X$20,INT((ROW()-14)/2),0)),"",OFFSET('9. METAS'!$X$20,INT((ROW()-14)/2),0)))</f>
        <v>#REF!</v>
      </c>
      <c r="N109" s="536" t="str">
        <f t="shared" ref="N109" ca="1" si="92">IFERROR(J109/J110,"ND")</f>
        <v>ND</v>
      </c>
      <c r="O109" s="507" t="str">
        <f t="shared" ref="O109" ca="1" si="93">IFERROR(((J109+K109+L109+M109)/H109),"ND")</f>
        <v>ND</v>
      </c>
      <c r="P109" s="538"/>
    </row>
    <row r="110" spans="3:16">
      <c r="C110" s="498"/>
      <c r="D110" s="488"/>
      <c r="E110" s="488"/>
      <c r="F110" s="490"/>
      <c r="G110" s="492"/>
      <c r="H110" s="535"/>
      <c r="I110" s="480"/>
      <c r="J110" s="135" t="str">
        <f ca="1">IF(MOD(ROW()-13,2)=0,IF(ISBLANK(OFFSET(#REF!,INT((ROW()-13)/2),0)),"",OFFSET(#REF!,INT((ROW()-13)/2),0)),IF(ISBLANK(OFFSET('9. METAS'!$U$20,INT((ROW()-14)/2),0)),"",OFFSET('9. METAS'!$U$20,INT((ROW()-14)/2),0)))</f>
        <v/>
      </c>
      <c r="K110" s="136" t="str">
        <f ca="1">IF(MOD(ROW()-13,2)=0,IF(ISBLANK(OFFSET(#REF!,INT((ROW()-13)/2),0)),"",OFFSET(#REF!,INT((ROW()-13)/2),0)),IF(ISBLANK(OFFSET('9. METAS'!$V$20,INT((ROW()-14)/2),0)),"",OFFSET('9. METAS'!$V$20,INT((ROW()-14)/2),0)))</f>
        <v/>
      </c>
      <c r="L110" s="136" t="str">
        <f ca="1">IF(MOD(ROW()-13,2)=0,IF(ISBLANK(OFFSET(#REF!,INT((ROW()-13)/2),0)),"",OFFSET(#REF!,INT((ROW()-13)/2),0)),IF(ISBLANK(OFFSET('9. METAS'!$W$20,INT((ROW()-14)/2),0)),"",OFFSET('9. METAS'!$W$20,INT((ROW()-14)/2),0)))</f>
        <v/>
      </c>
      <c r="M110" s="137" t="str">
        <f ca="1">IF(MOD(ROW()-13,2)=0,IF(ISBLANK(OFFSET(#REF!,INT((ROW()-13)/2),0)),"",OFFSET(#REF!,INT((ROW()-13)/2),0)),IF(ISBLANK(OFFSET('9. METAS'!$X$20,INT((ROW()-14)/2),0)),"",OFFSET('9. METAS'!$X$20,INT((ROW()-14)/2),0)))</f>
        <v/>
      </c>
      <c r="N110" s="537"/>
      <c r="O110" s="508"/>
      <c r="P110" s="539"/>
    </row>
    <row r="111" spans="3:16">
      <c r="C111" s="486" t="str">
        <f ca="1">IF(ISBLANK(OFFSET('5. Pp (3 años)'!$C$46,INT((ROW()-13)/2),0)),"",OFFSET('5. Pp (3 años)'!$C$46,INT((ROW()-13)/2),0))</f>
        <v/>
      </c>
      <c r="D111" s="488" t="str">
        <f ca="1">IF(ISBLANK(OFFSET('5. Pp (3 años)'!$D$46,INT((ROW()-13)/2),0)),"",OFFSET('5. Pp (3 años)'!$D$46,INT((ROW()-13)/2),0))</f>
        <v/>
      </c>
      <c r="E111" s="488" t="str">
        <f ca="1">IF(ISBLANK(OFFSET('5. Pp (3 años)'!$E$46,INT((ROW()-13)/2),0)),"",OFFSET('5. Pp (3 años)'!$E$46,INT((ROW()-13)/2),0))</f>
        <v/>
      </c>
      <c r="F111" s="490" t="str">
        <f ca="1">IF(ISBLANK(OFFSET('5. Pp (3 años)'!$K$46,INT((ROW()-13)/2),0)),"",OFFSET('5. Pp (3 años)'!$K$46,INT((ROW()-13)/2),0))</f>
        <v/>
      </c>
      <c r="G111" s="492" t="str">
        <f ca="1">IF(ISBLANK(OFFSET('5. Pp (3 años)'!$H$46,INT((ROW()-13)/2),0)),"",OFFSET('5. Pp (3 años)'!$H$46,INT((ROW()-13)/2),0))</f>
        <v/>
      </c>
      <c r="H111" s="535" t="str">
        <f ca="1">IF(ISBLANK(OFFSET('9. METAS'!$L$20,INT((ROW()-13)/2),0)),"",OFFSET('9. METAS'!$L$20,INT((ROW()-13)/2),0))</f>
        <v/>
      </c>
      <c r="I111" s="479"/>
      <c r="J111" s="135" t="e">
        <f ca="1">IF(MOD(ROW()-13,2)=0,IF(ISBLANK(OFFSET(#REF!,INT((ROW()-13)/2),0)),"",OFFSET(#REF!,INT((ROW()-13)/2),0)),IF(ISBLANK(OFFSET('9. METAS'!$U$20,INT((ROW()-14)/2),0)),"",OFFSET('9. METAS'!$U$20,INT((ROW()-14)/2),0)))</f>
        <v>#REF!</v>
      </c>
      <c r="K111" s="136" t="e">
        <f ca="1">IF(MOD(ROW()-13,2)=0,IF(ISBLANK(OFFSET(#REF!,INT((ROW()-13)/2),0)),"",OFFSET(#REF!,INT((ROW()-13)/2),0)),IF(ISBLANK(OFFSET('9. METAS'!$V$20,INT((ROW()-14)/2),0)),"",OFFSET('9. METAS'!$V$20,INT((ROW()-14)/2),0)))</f>
        <v>#REF!</v>
      </c>
      <c r="L111" s="136" t="e">
        <f ca="1">IF(MOD(ROW()-13,2)=0,IF(ISBLANK(OFFSET(#REF!,INT((ROW()-13)/2),0)),"",OFFSET(#REF!,INT((ROW()-13)/2),0)),IF(ISBLANK(OFFSET('9. METAS'!$W$20,INT((ROW()-14)/2),0)),"",OFFSET('9. METAS'!$W$20,INT((ROW()-14)/2),0)))</f>
        <v>#REF!</v>
      </c>
      <c r="M111" s="137" t="e">
        <f ca="1">IF(MOD(ROW()-13,2)=0,IF(ISBLANK(OFFSET(#REF!,INT((ROW()-13)/2),0)),"",OFFSET(#REF!,INT((ROW()-13)/2),0)),IF(ISBLANK(OFFSET('9. METAS'!$X$20,INT((ROW()-14)/2),0)),"",OFFSET('9. METAS'!$X$20,INT((ROW()-14)/2),0)))</f>
        <v>#REF!</v>
      </c>
      <c r="N111" s="536" t="str">
        <f t="shared" ref="N111" ca="1" si="94">IFERROR(J111/J112,"ND")</f>
        <v>ND</v>
      </c>
      <c r="O111" s="507" t="str">
        <f t="shared" ref="O111" ca="1" si="95">IFERROR(((J111+K111+L111+M111)/H111),"ND")</f>
        <v>ND</v>
      </c>
      <c r="P111" s="538"/>
    </row>
    <row r="112" spans="3:16">
      <c r="C112" s="498"/>
      <c r="D112" s="488"/>
      <c r="E112" s="488"/>
      <c r="F112" s="490"/>
      <c r="G112" s="492"/>
      <c r="H112" s="535"/>
      <c r="I112" s="480"/>
      <c r="J112" s="135" t="str">
        <f ca="1">IF(MOD(ROW()-13,2)=0,IF(ISBLANK(OFFSET(#REF!,INT((ROW()-13)/2),0)),"",OFFSET(#REF!,INT((ROW()-13)/2),0)),IF(ISBLANK(OFFSET('9. METAS'!$U$20,INT((ROW()-14)/2),0)),"",OFFSET('9. METAS'!$U$20,INT((ROW()-14)/2),0)))</f>
        <v/>
      </c>
      <c r="K112" s="136" t="str">
        <f ca="1">IF(MOD(ROW()-13,2)=0,IF(ISBLANK(OFFSET(#REF!,INT((ROW()-13)/2),0)),"",OFFSET(#REF!,INT((ROW()-13)/2),0)),IF(ISBLANK(OFFSET('9. METAS'!$V$20,INT((ROW()-14)/2),0)),"",OFFSET('9. METAS'!$V$20,INT((ROW()-14)/2),0)))</f>
        <v/>
      </c>
      <c r="L112" s="136" t="str">
        <f ca="1">IF(MOD(ROW()-13,2)=0,IF(ISBLANK(OFFSET(#REF!,INT((ROW()-13)/2),0)),"",OFFSET(#REF!,INT((ROW()-13)/2),0)),IF(ISBLANK(OFFSET('9. METAS'!$W$20,INT((ROW()-14)/2),0)),"",OFFSET('9. METAS'!$W$20,INT((ROW()-14)/2),0)))</f>
        <v/>
      </c>
      <c r="M112" s="137" t="str">
        <f ca="1">IF(MOD(ROW()-13,2)=0,IF(ISBLANK(OFFSET(#REF!,INT((ROW()-13)/2),0)),"",OFFSET(#REF!,INT((ROW()-13)/2),0)),IF(ISBLANK(OFFSET('9. METAS'!$X$20,INT((ROW()-14)/2),0)),"",OFFSET('9. METAS'!$X$20,INT((ROW()-14)/2),0)))</f>
        <v/>
      </c>
      <c r="N112" s="537"/>
      <c r="O112" s="508"/>
      <c r="P112" s="539"/>
    </row>
    <row r="113" spans="3:16">
      <c r="C113" s="486" t="str">
        <f ca="1">IF(ISBLANK(OFFSET('5. Pp (3 años)'!$C$46,INT((ROW()-13)/2),0)),"",OFFSET('5. Pp (3 años)'!$C$46,INT((ROW()-13)/2),0))</f>
        <v/>
      </c>
      <c r="D113" s="488" t="str">
        <f ca="1">IF(ISBLANK(OFFSET('5. Pp (3 años)'!$D$46,INT((ROW()-13)/2),0)),"",OFFSET('5. Pp (3 años)'!$D$46,INT((ROW()-13)/2),0))</f>
        <v/>
      </c>
      <c r="E113" s="488" t="str">
        <f ca="1">IF(ISBLANK(OFFSET('5. Pp (3 años)'!$E$46,INT((ROW()-13)/2),0)),"",OFFSET('5. Pp (3 años)'!$E$46,INT((ROW()-13)/2),0))</f>
        <v/>
      </c>
      <c r="F113" s="490" t="str">
        <f ca="1">IF(ISBLANK(OFFSET('5. Pp (3 años)'!$K$46,INT((ROW()-13)/2),0)),"",OFFSET('5. Pp (3 años)'!$K$46,INT((ROW()-13)/2),0))</f>
        <v/>
      </c>
      <c r="G113" s="492" t="str">
        <f ca="1">IF(ISBLANK(OFFSET('5. Pp (3 años)'!$H$46,INT((ROW()-13)/2),0)),"",OFFSET('5. Pp (3 años)'!$H$46,INT((ROW()-13)/2),0))</f>
        <v/>
      </c>
      <c r="H113" s="535" t="str">
        <f ca="1">IF(ISBLANK(OFFSET('9. METAS'!$L$20,INT((ROW()-13)/2),0)),"",OFFSET('9. METAS'!$L$20,INT((ROW()-13)/2),0))</f>
        <v/>
      </c>
      <c r="I113" s="479"/>
      <c r="J113" s="135" t="e">
        <f ca="1">IF(MOD(ROW()-13,2)=0,IF(ISBLANK(OFFSET(#REF!,INT((ROW()-13)/2),0)),"",OFFSET(#REF!,INT((ROW()-13)/2),0)),IF(ISBLANK(OFFSET('9. METAS'!$U$20,INT((ROW()-14)/2),0)),"",OFFSET('9. METAS'!$U$20,INT((ROW()-14)/2),0)))</f>
        <v>#REF!</v>
      </c>
      <c r="K113" s="136" t="e">
        <f ca="1">IF(MOD(ROW()-13,2)=0,IF(ISBLANK(OFFSET(#REF!,INT((ROW()-13)/2),0)),"",OFFSET(#REF!,INT((ROW()-13)/2),0)),IF(ISBLANK(OFFSET('9. METAS'!$V$20,INT((ROW()-14)/2),0)),"",OFFSET('9. METAS'!$V$20,INT((ROW()-14)/2),0)))</f>
        <v>#REF!</v>
      </c>
      <c r="L113" s="136" t="e">
        <f ca="1">IF(MOD(ROW()-13,2)=0,IF(ISBLANK(OFFSET(#REF!,INT((ROW()-13)/2),0)),"",OFFSET(#REF!,INT((ROW()-13)/2),0)),IF(ISBLANK(OFFSET('9. METAS'!$W$20,INT((ROW()-14)/2),0)),"",OFFSET('9. METAS'!$W$20,INT((ROW()-14)/2),0)))</f>
        <v>#REF!</v>
      </c>
      <c r="M113" s="137" t="e">
        <f ca="1">IF(MOD(ROW()-13,2)=0,IF(ISBLANK(OFFSET(#REF!,INT((ROW()-13)/2),0)),"",OFFSET(#REF!,INT((ROW()-13)/2),0)),IF(ISBLANK(OFFSET('9. METAS'!$X$20,INT((ROW()-14)/2),0)),"",OFFSET('9. METAS'!$X$20,INT((ROW()-14)/2),0)))</f>
        <v>#REF!</v>
      </c>
      <c r="N113" s="536" t="str">
        <f t="shared" ref="N113" ca="1" si="96">IFERROR(J113/J114,"ND")</f>
        <v>ND</v>
      </c>
      <c r="O113" s="507" t="str">
        <f t="shared" ref="O113" ca="1" si="97">IFERROR(((J113+K113+L113+M113)/H113),"ND")</f>
        <v>ND</v>
      </c>
      <c r="P113" s="538"/>
    </row>
    <row r="114" spans="3:16">
      <c r="C114" s="498"/>
      <c r="D114" s="488"/>
      <c r="E114" s="488"/>
      <c r="F114" s="490"/>
      <c r="G114" s="492"/>
      <c r="H114" s="535"/>
      <c r="I114" s="480"/>
      <c r="J114" s="135" t="str">
        <f ca="1">IF(MOD(ROW()-13,2)=0,IF(ISBLANK(OFFSET(#REF!,INT((ROW()-13)/2),0)),"",OFFSET(#REF!,INT((ROW()-13)/2),0)),IF(ISBLANK(OFFSET('9. METAS'!$U$20,INT((ROW()-14)/2),0)),"",OFFSET('9. METAS'!$U$20,INT((ROW()-14)/2),0)))</f>
        <v/>
      </c>
      <c r="K114" s="136" t="str">
        <f ca="1">IF(MOD(ROW()-13,2)=0,IF(ISBLANK(OFFSET(#REF!,INT((ROW()-13)/2),0)),"",OFFSET(#REF!,INT((ROW()-13)/2),0)),IF(ISBLANK(OFFSET('9. METAS'!$V$20,INT((ROW()-14)/2),0)),"",OFFSET('9. METAS'!$V$20,INT((ROW()-14)/2),0)))</f>
        <v/>
      </c>
      <c r="L114" s="136" t="str">
        <f ca="1">IF(MOD(ROW()-13,2)=0,IF(ISBLANK(OFFSET(#REF!,INT((ROW()-13)/2),0)),"",OFFSET(#REF!,INT((ROW()-13)/2),0)),IF(ISBLANK(OFFSET('9. METAS'!$W$20,INT((ROW()-14)/2),0)),"",OFFSET('9. METAS'!$W$20,INT((ROW()-14)/2),0)))</f>
        <v/>
      </c>
      <c r="M114" s="137" t="str">
        <f ca="1">IF(MOD(ROW()-13,2)=0,IF(ISBLANK(OFFSET(#REF!,INT((ROW()-13)/2),0)),"",OFFSET(#REF!,INT((ROW()-13)/2),0)),IF(ISBLANK(OFFSET('9. METAS'!$X$20,INT((ROW()-14)/2),0)),"",OFFSET('9. METAS'!$X$20,INT((ROW()-14)/2),0)))</f>
        <v/>
      </c>
      <c r="N114" s="537"/>
      <c r="O114" s="508"/>
      <c r="P114" s="539"/>
    </row>
    <row r="115" spans="3:16">
      <c r="C115" s="486" t="str">
        <f ca="1">IF(ISBLANK(OFFSET('5. Pp (3 años)'!$C$46,INT((ROW()-13)/2),0)),"",OFFSET('5. Pp (3 años)'!$C$46,INT((ROW()-13)/2),0))</f>
        <v/>
      </c>
      <c r="D115" s="488" t="str">
        <f ca="1">IF(ISBLANK(OFFSET('5. Pp (3 años)'!$D$46,INT((ROW()-13)/2),0)),"",OFFSET('5. Pp (3 años)'!$D$46,INT((ROW()-13)/2),0))</f>
        <v/>
      </c>
      <c r="E115" s="488" t="str">
        <f ca="1">IF(ISBLANK(OFFSET('5. Pp (3 años)'!$E$46,INT((ROW()-13)/2),0)),"",OFFSET('5. Pp (3 años)'!$E$46,INT((ROW()-13)/2),0))</f>
        <v/>
      </c>
      <c r="F115" s="490" t="str">
        <f ca="1">IF(ISBLANK(OFFSET('5. Pp (3 años)'!$K$46,INT((ROW()-13)/2),0)),"",OFFSET('5. Pp (3 años)'!$K$46,INT((ROW()-13)/2),0))</f>
        <v/>
      </c>
      <c r="G115" s="492" t="str">
        <f ca="1">IF(ISBLANK(OFFSET('5. Pp (3 años)'!$H$46,INT((ROW()-13)/2),0)),"",OFFSET('5. Pp (3 años)'!$H$46,INT((ROW()-13)/2),0))</f>
        <v/>
      </c>
      <c r="H115" s="535" t="str">
        <f ca="1">IF(ISBLANK(OFFSET('9. METAS'!$L$20,INT((ROW()-13)/2),0)),"",OFFSET('9. METAS'!$L$20,INT((ROW()-13)/2),0))</f>
        <v/>
      </c>
      <c r="I115" s="479"/>
      <c r="J115" s="135" t="e">
        <f ca="1">IF(MOD(ROW()-13,2)=0,IF(ISBLANK(OFFSET(#REF!,INT((ROW()-13)/2),0)),"",OFFSET(#REF!,INT((ROW()-13)/2),0)),IF(ISBLANK(OFFSET('9. METAS'!$U$20,INT((ROW()-14)/2),0)),"",OFFSET('9. METAS'!$U$20,INT((ROW()-14)/2),0)))</f>
        <v>#REF!</v>
      </c>
      <c r="K115" s="136" t="e">
        <f ca="1">IF(MOD(ROW()-13,2)=0,IF(ISBLANK(OFFSET(#REF!,INT((ROW()-13)/2),0)),"",OFFSET(#REF!,INT((ROW()-13)/2),0)),IF(ISBLANK(OFFSET('9. METAS'!$V$20,INT((ROW()-14)/2),0)),"",OFFSET('9. METAS'!$V$20,INT((ROW()-14)/2),0)))</f>
        <v>#REF!</v>
      </c>
      <c r="L115" s="136" t="e">
        <f ca="1">IF(MOD(ROW()-13,2)=0,IF(ISBLANK(OFFSET(#REF!,INT((ROW()-13)/2),0)),"",OFFSET(#REF!,INT((ROW()-13)/2),0)),IF(ISBLANK(OFFSET('9. METAS'!$W$20,INT((ROW()-14)/2),0)),"",OFFSET('9. METAS'!$W$20,INT((ROW()-14)/2),0)))</f>
        <v>#REF!</v>
      </c>
      <c r="M115" s="137" t="e">
        <f ca="1">IF(MOD(ROW()-13,2)=0,IF(ISBLANK(OFFSET(#REF!,INT((ROW()-13)/2),0)),"",OFFSET(#REF!,INT((ROW()-13)/2),0)),IF(ISBLANK(OFFSET('9. METAS'!$X$20,INT((ROW()-14)/2),0)),"",OFFSET('9. METAS'!$X$20,INT((ROW()-14)/2),0)))</f>
        <v>#REF!</v>
      </c>
      <c r="N115" s="536" t="str">
        <f t="shared" ref="N115" ca="1" si="98">IFERROR(J115/J116,"ND")</f>
        <v>ND</v>
      </c>
      <c r="O115" s="507" t="str">
        <f t="shared" ref="O115" ca="1" si="99">IFERROR(((J115+K115+L115+M115)/H115),"ND")</f>
        <v>ND</v>
      </c>
      <c r="P115" s="538"/>
    </row>
    <row r="116" spans="3:16">
      <c r="C116" s="498"/>
      <c r="D116" s="488"/>
      <c r="E116" s="488"/>
      <c r="F116" s="490"/>
      <c r="G116" s="492"/>
      <c r="H116" s="535"/>
      <c r="I116" s="480"/>
      <c r="J116" s="135" t="str">
        <f ca="1">IF(MOD(ROW()-13,2)=0,IF(ISBLANK(OFFSET(#REF!,INT((ROW()-13)/2),0)),"",OFFSET(#REF!,INT((ROW()-13)/2),0)),IF(ISBLANK(OFFSET('9. METAS'!$U$20,INT((ROW()-14)/2),0)),"",OFFSET('9. METAS'!$U$20,INT((ROW()-14)/2),0)))</f>
        <v/>
      </c>
      <c r="K116" s="136" t="str">
        <f ca="1">IF(MOD(ROW()-13,2)=0,IF(ISBLANK(OFFSET(#REF!,INT((ROW()-13)/2),0)),"",OFFSET(#REF!,INT((ROW()-13)/2),0)),IF(ISBLANK(OFFSET('9. METAS'!$V$20,INT((ROW()-14)/2),0)),"",OFFSET('9. METAS'!$V$20,INT((ROW()-14)/2),0)))</f>
        <v/>
      </c>
      <c r="L116" s="136" t="str">
        <f ca="1">IF(MOD(ROW()-13,2)=0,IF(ISBLANK(OFFSET(#REF!,INT((ROW()-13)/2),0)),"",OFFSET(#REF!,INT((ROW()-13)/2),0)),IF(ISBLANK(OFFSET('9. METAS'!$W$20,INT((ROW()-14)/2),0)),"",OFFSET('9. METAS'!$W$20,INT((ROW()-14)/2),0)))</f>
        <v/>
      </c>
      <c r="M116" s="137" t="str">
        <f ca="1">IF(MOD(ROW()-13,2)=0,IF(ISBLANK(OFFSET(#REF!,INT((ROW()-13)/2),0)),"",OFFSET(#REF!,INT((ROW()-13)/2),0)),IF(ISBLANK(OFFSET('9. METAS'!$X$20,INT((ROW()-14)/2),0)),"",OFFSET('9. METAS'!$X$20,INT((ROW()-14)/2),0)))</f>
        <v/>
      </c>
      <c r="N116" s="537"/>
      <c r="O116" s="508"/>
      <c r="P116" s="539"/>
    </row>
    <row r="117" spans="3:16">
      <c r="C117" s="486" t="str">
        <f ca="1">IF(ISBLANK(OFFSET('5. Pp (3 años)'!$C$46,INT((ROW()-13)/2),0)),"",OFFSET('5. Pp (3 años)'!$C$46,INT((ROW()-13)/2),0))</f>
        <v/>
      </c>
      <c r="D117" s="488" t="str">
        <f ca="1">IF(ISBLANK(OFFSET('5. Pp (3 años)'!$D$46,INT((ROW()-13)/2),0)),"",OFFSET('5. Pp (3 años)'!$D$46,INT((ROW()-13)/2),0))</f>
        <v/>
      </c>
      <c r="E117" s="488" t="str">
        <f ca="1">IF(ISBLANK(OFFSET('5. Pp (3 años)'!$E$46,INT((ROW()-13)/2),0)),"",OFFSET('5. Pp (3 años)'!$E$46,INT((ROW()-13)/2),0))</f>
        <v/>
      </c>
      <c r="F117" s="490" t="str">
        <f ca="1">IF(ISBLANK(OFFSET('5. Pp (3 años)'!$K$46,INT((ROW()-13)/2),0)),"",OFFSET('5. Pp (3 años)'!$K$46,INT((ROW()-13)/2),0))</f>
        <v/>
      </c>
      <c r="G117" s="492" t="str">
        <f ca="1">IF(ISBLANK(OFFSET('5. Pp (3 años)'!$H$46,INT((ROW()-13)/2),0)),"",OFFSET('5. Pp (3 años)'!$H$46,INT((ROW()-13)/2),0))</f>
        <v/>
      </c>
      <c r="H117" s="535" t="str">
        <f ca="1">IF(ISBLANK(OFFSET('9. METAS'!$L$20,INT((ROW()-13)/2),0)),"",OFFSET('9. METAS'!$L$20,INT((ROW()-13)/2),0))</f>
        <v/>
      </c>
      <c r="I117" s="479"/>
      <c r="J117" s="135" t="e">
        <f ca="1">IF(MOD(ROW()-13,2)=0,IF(ISBLANK(OFFSET(#REF!,INT((ROW()-13)/2),0)),"",OFFSET(#REF!,INT((ROW()-13)/2),0)),IF(ISBLANK(OFFSET('9. METAS'!$U$20,INT((ROW()-14)/2),0)),"",OFFSET('9. METAS'!$U$20,INT((ROW()-14)/2),0)))</f>
        <v>#REF!</v>
      </c>
      <c r="K117" s="136" t="e">
        <f ca="1">IF(MOD(ROW()-13,2)=0,IF(ISBLANK(OFFSET(#REF!,INT((ROW()-13)/2),0)),"",OFFSET(#REF!,INT((ROW()-13)/2),0)),IF(ISBLANK(OFFSET('9. METAS'!$V$20,INT((ROW()-14)/2),0)),"",OFFSET('9. METAS'!$V$20,INT((ROW()-14)/2),0)))</f>
        <v>#REF!</v>
      </c>
      <c r="L117" s="136" t="e">
        <f ca="1">IF(MOD(ROW()-13,2)=0,IF(ISBLANK(OFFSET(#REF!,INT((ROW()-13)/2),0)),"",OFFSET(#REF!,INT((ROW()-13)/2),0)),IF(ISBLANK(OFFSET('9. METAS'!$W$20,INT((ROW()-14)/2),0)),"",OFFSET('9. METAS'!$W$20,INT((ROW()-14)/2),0)))</f>
        <v>#REF!</v>
      </c>
      <c r="M117" s="137" t="e">
        <f ca="1">IF(MOD(ROW()-13,2)=0,IF(ISBLANK(OFFSET(#REF!,INT((ROW()-13)/2),0)),"",OFFSET(#REF!,INT((ROW()-13)/2),0)),IF(ISBLANK(OFFSET('9. METAS'!$X$20,INT((ROW()-14)/2),0)),"",OFFSET('9. METAS'!$X$20,INT((ROW()-14)/2),0)))</f>
        <v>#REF!</v>
      </c>
      <c r="N117" s="536" t="str">
        <f t="shared" ref="N117" ca="1" si="100">IFERROR(J117/J118,"ND")</f>
        <v>ND</v>
      </c>
      <c r="O117" s="507" t="str">
        <f t="shared" ref="O117" ca="1" si="101">IFERROR(((J117+K117+L117+M117)/H117),"ND")</f>
        <v>ND</v>
      </c>
      <c r="P117" s="538"/>
    </row>
    <row r="118" spans="3:16">
      <c r="C118" s="498"/>
      <c r="D118" s="488"/>
      <c r="E118" s="488"/>
      <c r="F118" s="490"/>
      <c r="G118" s="492"/>
      <c r="H118" s="535"/>
      <c r="I118" s="480"/>
      <c r="J118" s="135" t="str">
        <f ca="1">IF(MOD(ROW()-13,2)=0,IF(ISBLANK(OFFSET(#REF!,INT((ROW()-13)/2),0)),"",OFFSET(#REF!,INT((ROW()-13)/2),0)),IF(ISBLANK(OFFSET('9. METAS'!$U$20,INT((ROW()-14)/2),0)),"",OFFSET('9. METAS'!$U$20,INT((ROW()-14)/2),0)))</f>
        <v/>
      </c>
      <c r="K118" s="136" t="str">
        <f ca="1">IF(MOD(ROW()-13,2)=0,IF(ISBLANK(OFFSET(#REF!,INT((ROW()-13)/2),0)),"",OFFSET(#REF!,INT((ROW()-13)/2),0)),IF(ISBLANK(OFFSET('9. METAS'!$V$20,INT((ROW()-14)/2),0)),"",OFFSET('9. METAS'!$V$20,INT((ROW()-14)/2),0)))</f>
        <v/>
      </c>
      <c r="L118" s="136" t="str">
        <f ca="1">IF(MOD(ROW()-13,2)=0,IF(ISBLANK(OFFSET(#REF!,INT((ROW()-13)/2),0)),"",OFFSET(#REF!,INT((ROW()-13)/2),0)),IF(ISBLANK(OFFSET('9. METAS'!$W$20,INT((ROW()-14)/2),0)),"",OFFSET('9. METAS'!$W$20,INT((ROW()-14)/2),0)))</f>
        <v/>
      </c>
      <c r="M118" s="137" t="str">
        <f ca="1">IF(MOD(ROW()-13,2)=0,IF(ISBLANK(OFFSET(#REF!,INT((ROW()-13)/2),0)),"",OFFSET(#REF!,INT((ROW()-13)/2),0)),IF(ISBLANK(OFFSET('9. METAS'!$X$20,INT((ROW()-14)/2),0)),"",OFFSET('9. METAS'!$X$20,INT((ROW()-14)/2),0)))</f>
        <v/>
      </c>
      <c r="N118" s="537"/>
      <c r="O118" s="508"/>
      <c r="P118" s="539"/>
    </row>
    <row r="119" spans="3:16">
      <c r="C119" s="486" t="str">
        <f ca="1">IF(ISBLANK(OFFSET('5. Pp (3 años)'!$C$46,INT((ROW()-13)/2),0)),"",OFFSET('5. Pp (3 años)'!$C$46,INT((ROW()-13)/2),0))</f>
        <v/>
      </c>
      <c r="D119" s="488" t="str">
        <f ca="1">IF(ISBLANK(OFFSET('5. Pp (3 años)'!$D$46,INT((ROW()-13)/2),0)),"",OFFSET('5. Pp (3 años)'!$D$46,INT((ROW()-13)/2),0))</f>
        <v/>
      </c>
      <c r="E119" s="488" t="str">
        <f ca="1">IF(ISBLANK(OFFSET('5. Pp (3 años)'!$E$46,INT((ROW()-13)/2),0)),"",OFFSET('5. Pp (3 años)'!$E$46,INT((ROW()-13)/2),0))</f>
        <v/>
      </c>
      <c r="F119" s="490" t="str">
        <f ca="1">IF(ISBLANK(OFFSET('5. Pp (3 años)'!$K$46,INT((ROW()-13)/2),0)),"",OFFSET('5. Pp (3 años)'!$K$46,INT((ROW()-13)/2),0))</f>
        <v/>
      </c>
      <c r="G119" s="492" t="str">
        <f ca="1">IF(ISBLANK(OFFSET('5. Pp (3 años)'!$H$46,INT((ROW()-13)/2),0)),"",OFFSET('5. Pp (3 años)'!$H$46,INT((ROW()-13)/2),0))</f>
        <v/>
      </c>
      <c r="H119" s="535" t="str">
        <f ca="1">IF(ISBLANK(OFFSET('9. METAS'!$L$20,INT((ROW()-13)/2),0)),"",OFFSET('9. METAS'!$L$20,INT((ROW()-13)/2),0))</f>
        <v/>
      </c>
      <c r="I119" s="479"/>
      <c r="J119" s="135" t="e">
        <f ca="1">IF(MOD(ROW()-13,2)=0,IF(ISBLANK(OFFSET(#REF!,INT((ROW()-13)/2),0)),"",OFFSET(#REF!,INT((ROW()-13)/2),0)),IF(ISBLANK(OFFSET('9. METAS'!$U$20,INT((ROW()-14)/2),0)),"",OFFSET('9. METAS'!$U$20,INT((ROW()-14)/2),0)))</f>
        <v>#REF!</v>
      </c>
      <c r="K119" s="136" t="e">
        <f ca="1">IF(MOD(ROW()-13,2)=0,IF(ISBLANK(OFFSET(#REF!,INT((ROW()-13)/2),0)),"",OFFSET(#REF!,INT((ROW()-13)/2),0)),IF(ISBLANK(OFFSET('9. METAS'!$V$20,INT((ROW()-14)/2),0)),"",OFFSET('9. METAS'!$V$20,INT((ROW()-14)/2),0)))</f>
        <v>#REF!</v>
      </c>
      <c r="L119" s="136" t="e">
        <f ca="1">IF(MOD(ROW()-13,2)=0,IF(ISBLANK(OFFSET(#REF!,INT((ROW()-13)/2),0)),"",OFFSET(#REF!,INT((ROW()-13)/2),0)),IF(ISBLANK(OFFSET('9. METAS'!$W$20,INT((ROW()-14)/2),0)),"",OFFSET('9. METAS'!$W$20,INT((ROW()-14)/2),0)))</f>
        <v>#REF!</v>
      </c>
      <c r="M119" s="137" t="e">
        <f ca="1">IF(MOD(ROW()-13,2)=0,IF(ISBLANK(OFFSET(#REF!,INT((ROW()-13)/2),0)),"",OFFSET(#REF!,INT((ROW()-13)/2),0)),IF(ISBLANK(OFFSET('9. METAS'!$X$20,INT((ROW()-14)/2),0)),"",OFFSET('9. METAS'!$X$20,INT((ROW()-14)/2),0)))</f>
        <v>#REF!</v>
      </c>
      <c r="N119" s="536" t="str">
        <f t="shared" ref="N119" ca="1" si="102">IFERROR(J119/J120,"ND")</f>
        <v>ND</v>
      </c>
      <c r="O119" s="507" t="str">
        <f t="shared" ref="O119" ca="1" si="103">IFERROR(((J119+K119+L119+M119)/H119),"ND")</f>
        <v>ND</v>
      </c>
      <c r="P119" s="538"/>
    </row>
    <row r="120" spans="3:16">
      <c r="C120" s="498"/>
      <c r="D120" s="488"/>
      <c r="E120" s="488"/>
      <c r="F120" s="490"/>
      <c r="G120" s="492"/>
      <c r="H120" s="535"/>
      <c r="I120" s="480"/>
      <c r="J120" s="135" t="str">
        <f ca="1">IF(MOD(ROW()-13,2)=0,IF(ISBLANK(OFFSET(#REF!,INT((ROW()-13)/2),0)),"",OFFSET(#REF!,INT((ROW()-13)/2),0)),IF(ISBLANK(OFFSET('9. METAS'!$U$20,INT((ROW()-14)/2),0)),"",OFFSET('9. METAS'!$U$20,INT((ROW()-14)/2),0)))</f>
        <v/>
      </c>
      <c r="K120" s="136" t="str">
        <f ca="1">IF(MOD(ROW()-13,2)=0,IF(ISBLANK(OFFSET(#REF!,INT((ROW()-13)/2),0)),"",OFFSET(#REF!,INT((ROW()-13)/2),0)),IF(ISBLANK(OFFSET('9. METAS'!$V$20,INT((ROW()-14)/2),0)),"",OFFSET('9. METAS'!$V$20,INT((ROW()-14)/2),0)))</f>
        <v/>
      </c>
      <c r="L120" s="136" t="str">
        <f ca="1">IF(MOD(ROW()-13,2)=0,IF(ISBLANK(OFFSET(#REF!,INT((ROW()-13)/2),0)),"",OFFSET(#REF!,INT((ROW()-13)/2),0)),IF(ISBLANK(OFFSET('9. METAS'!$W$20,INT((ROW()-14)/2),0)),"",OFFSET('9. METAS'!$W$20,INT((ROW()-14)/2),0)))</f>
        <v/>
      </c>
      <c r="M120" s="137" t="str">
        <f ca="1">IF(MOD(ROW()-13,2)=0,IF(ISBLANK(OFFSET(#REF!,INT((ROW()-13)/2),0)),"",OFFSET(#REF!,INT((ROW()-13)/2),0)),IF(ISBLANK(OFFSET('9. METAS'!$X$20,INT((ROW()-14)/2),0)),"",OFFSET('9. METAS'!$X$20,INT((ROW()-14)/2),0)))</f>
        <v/>
      </c>
      <c r="N120" s="537"/>
      <c r="O120" s="508"/>
      <c r="P120" s="539"/>
    </row>
    <row r="121" spans="3:16">
      <c r="C121" s="486" t="str">
        <f ca="1">IF(ISBLANK(OFFSET('5. Pp (3 años)'!$C$46,INT((ROW()-13)/2),0)),"",OFFSET('5. Pp (3 años)'!$C$46,INT((ROW()-13)/2),0))</f>
        <v/>
      </c>
      <c r="D121" s="488" t="str">
        <f ca="1">IF(ISBLANK(OFFSET('5. Pp (3 años)'!$D$46,INT((ROW()-13)/2),0)),"",OFFSET('5. Pp (3 años)'!$D$46,INT((ROW()-13)/2),0))</f>
        <v/>
      </c>
      <c r="E121" s="488" t="str">
        <f ca="1">IF(ISBLANK(OFFSET('5. Pp (3 años)'!$E$46,INT((ROW()-13)/2),0)),"",OFFSET('5. Pp (3 años)'!$E$46,INT((ROW()-13)/2),0))</f>
        <v/>
      </c>
      <c r="F121" s="490" t="str">
        <f ca="1">IF(ISBLANK(OFFSET('5. Pp (3 años)'!$K$46,INT((ROW()-13)/2),0)),"",OFFSET('5. Pp (3 años)'!$K$46,INT((ROW()-13)/2),0))</f>
        <v/>
      </c>
      <c r="G121" s="492" t="str">
        <f ca="1">IF(ISBLANK(OFFSET('5. Pp (3 años)'!$H$46,INT((ROW()-13)/2),0)),"",OFFSET('5. Pp (3 años)'!$H$46,INT((ROW()-13)/2),0))</f>
        <v/>
      </c>
      <c r="H121" s="535" t="str">
        <f ca="1">IF(ISBLANK(OFFSET('9. METAS'!$L$20,INT((ROW()-13)/2),0)),"",OFFSET('9. METAS'!$L$20,INT((ROW()-13)/2),0))</f>
        <v/>
      </c>
      <c r="I121" s="479"/>
      <c r="J121" s="135" t="e">
        <f ca="1">IF(MOD(ROW()-13,2)=0,IF(ISBLANK(OFFSET(#REF!,INT((ROW()-13)/2),0)),"",OFFSET(#REF!,INT((ROW()-13)/2),0)),IF(ISBLANK(OFFSET('9. METAS'!$U$20,INT((ROW()-14)/2),0)),"",OFFSET('9. METAS'!$U$20,INT((ROW()-14)/2),0)))</f>
        <v>#REF!</v>
      </c>
      <c r="K121" s="136" t="e">
        <f ca="1">IF(MOD(ROW()-13,2)=0,IF(ISBLANK(OFFSET(#REF!,INT((ROW()-13)/2),0)),"",OFFSET(#REF!,INT((ROW()-13)/2),0)),IF(ISBLANK(OFFSET('9. METAS'!$V$20,INT((ROW()-14)/2),0)),"",OFFSET('9. METAS'!$V$20,INT((ROW()-14)/2),0)))</f>
        <v>#REF!</v>
      </c>
      <c r="L121" s="136" t="e">
        <f ca="1">IF(MOD(ROW()-13,2)=0,IF(ISBLANK(OFFSET(#REF!,INT((ROW()-13)/2),0)),"",OFFSET(#REF!,INT((ROW()-13)/2),0)),IF(ISBLANK(OFFSET('9. METAS'!$W$20,INT((ROW()-14)/2),0)),"",OFFSET('9. METAS'!$W$20,INT((ROW()-14)/2),0)))</f>
        <v>#REF!</v>
      </c>
      <c r="M121" s="137" t="e">
        <f ca="1">IF(MOD(ROW()-13,2)=0,IF(ISBLANK(OFFSET(#REF!,INT((ROW()-13)/2),0)),"",OFFSET(#REF!,INT((ROW()-13)/2),0)),IF(ISBLANK(OFFSET('9. METAS'!$X$20,INT((ROW()-14)/2),0)),"",OFFSET('9. METAS'!$X$20,INT((ROW()-14)/2),0)))</f>
        <v>#REF!</v>
      </c>
      <c r="N121" s="536" t="str">
        <f t="shared" ref="N121" ca="1" si="104">IFERROR(J121/J122,"ND")</f>
        <v>ND</v>
      </c>
      <c r="O121" s="507" t="str">
        <f t="shared" ref="O121" ca="1" si="105">IFERROR(((J121+K121+L121+M121)/H121),"ND")</f>
        <v>ND</v>
      </c>
      <c r="P121" s="538"/>
    </row>
    <row r="122" spans="3:16">
      <c r="C122" s="498"/>
      <c r="D122" s="488"/>
      <c r="E122" s="488"/>
      <c r="F122" s="490"/>
      <c r="G122" s="492"/>
      <c r="H122" s="535"/>
      <c r="I122" s="480"/>
      <c r="J122" s="135" t="str">
        <f ca="1">IF(MOD(ROW()-13,2)=0,IF(ISBLANK(OFFSET(#REF!,INT((ROW()-13)/2),0)),"",OFFSET(#REF!,INT((ROW()-13)/2),0)),IF(ISBLANK(OFFSET('9. METAS'!$U$20,INT((ROW()-14)/2),0)),"",OFFSET('9. METAS'!$U$20,INT((ROW()-14)/2),0)))</f>
        <v/>
      </c>
      <c r="K122" s="136" t="str">
        <f ca="1">IF(MOD(ROW()-13,2)=0,IF(ISBLANK(OFFSET(#REF!,INT((ROW()-13)/2),0)),"",OFFSET(#REF!,INT((ROW()-13)/2),0)),IF(ISBLANK(OFFSET('9. METAS'!$V$20,INT((ROW()-14)/2),0)),"",OFFSET('9. METAS'!$V$20,INT((ROW()-14)/2),0)))</f>
        <v/>
      </c>
      <c r="L122" s="136" t="str">
        <f ca="1">IF(MOD(ROW()-13,2)=0,IF(ISBLANK(OFFSET(#REF!,INT((ROW()-13)/2),0)),"",OFFSET(#REF!,INT((ROW()-13)/2),0)),IF(ISBLANK(OFFSET('9. METAS'!$W$20,INT((ROW()-14)/2),0)),"",OFFSET('9. METAS'!$W$20,INT((ROW()-14)/2),0)))</f>
        <v/>
      </c>
      <c r="M122" s="137" t="str">
        <f ca="1">IF(MOD(ROW()-13,2)=0,IF(ISBLANK(OFFSET(#REF!,INT((ROW()-13)/2),0)),"",OFFSET(#REF!,INT((ROW()-13)/2),0)),IF(ISBLANK(OFFSET('9. METAS'!$X$20,INT((ROW()-14)/2),0)),"",OFFSET('9. METAS'!$X$20,INT((ROW()-14)/2),0)))</f>
        <v/>
      </c>
      <c r="N122" s="537"/>
      <c r="O122" s="508"/>
      <c r="P122" s="539"/>
    </row>
    <row r="123" spans="3:16">
      <c r="C123" s="486" t="str">
        <f ca="1">IF(ISBLANK(OFFSET('5. Pp (3 años)'!$C$46,INT((ROW()-13)/2),0)),"",OFFSET('5. Pp (3 años)'!$C$46,INT((ROW()-13)/2),0))</f>
        <v/>
      </c>
      <c r="D123" s="488" t="str">
        <f ca="1">IF(ISBLANK(OFFSET('5. Pp (3 años)'!$D$46,INT((ROW()-13)/2),0)),"",OFFSET('5. Pp (3 años)'!$D$46,INT((ROW()-13)/2),0))</f>
        <v/>
      </c>
      <c r="E123" s="488" t="str">
        <f ca="1">IF(ISBLANK(OFFSET('5. Pp (3 años)'!$E$46,INT((ROW()-13)/2),0)),"",OFFSET('5. Pp (3 años)'!$E$46,INT((ROW()-13)/2),0))</f>
        <v/>
      </c>
      <c r="F123" s="490" t="str">
        <f ca="1">IF(ISBLANK(OFFSET('5. Pp (3 años)'!$K$46,INT((ROW()-13)/2),0)),"",OFFSET('5. Pp (3 años)'!$K$46,INT((ROW()-13)/2),0))</f>
        <v/>
      </c>
      <c r="G123" s="492" t="str">
        <f ca="1">IF(ISBLANK(OFFSET('5. Pp (3 años)'!$H$46,INT((ROW()-13)/2),0)),"",OFFSET('5. Pp (3 años)'!$H$46,INT((ROW()-13)/2),0))</f>
        <v/>
      </c>
      <c r="H123" s="535" t="str">
        <f ca="1">IF(ISBLANK(OFFSET('9. METAS'!$L$20,INT((ROW()-13)/2),0)),"",OFFSET('9. METAS'!$L$20,INT((ROW()-13)/2),0))</f>
        <v/>
      </c>
      <c r="I123" s="479"/>
      <c r="J123" s="135" t="e">
        <f ca="1">IF(MOD(ROW()-13,2)=0,IF(ISBLANK(OFFSET(#REF!,INT((ROW()-13)/2),0)),"",OFFSET(#REF!,INT((ROW()-13)/2),0)),IF(ISBLANK(OFFSET('9. METAS'!$U$20,INT((ROW()-14)/2),0)),"",OFFSET('9. METAS'!$U$20,INT((ROW()-14)/2),0)))</f>
        <v>#REF!</v>
      </c>
      <c r="K123" s="136" t="e">
        <f ca="1">IF(MOD(ROW()-13,2)=0,IF(ISBLANK(OFFSET(#REF!,INT((ROW()-13)/2),0)),"",OFFSET(#REF!,INT((ROW()-13)/2),0)),IF(ISBLANK(OFFSET('9. METAS'!$V$20,INT((ROW()-14)/2),0)),"",OFFSET('9. METAS'!$V$20,INT((ROW()-14)/2),0)))</f>
        <v>#REF!</v>
      </c>
      <c r="L123" s="136" t="e">
        <f ca="1">IF(MOD(ROW()-13,2)=0,IF(ISBLANK(OFFSET(#REF!,INT((ROW()-13)/2),0)),"",OFFSET(#REF!,INT((ROW()-13)/2),0)),IF(ISBLANK(OFFSET('9. METAS'!$W$20,INT((ROW()-14)/2),0)),"",OFFSET('9. METAS'!$W$20,INT((ROW()-14)/2),0)))</f>
        <v>#REF!</v>
      </c>
      <c r="M123" s="137" t="e">
        <f ca="1">IF(MOD(ROW()-13,2)=0,IF(ISBLANK(OFFSET(#REF!,INT((ROW()-13)/2),0)),"",OFFSET(#REF!,INT((ROW()-13)/2),0)),IF(ISBLANK(OFFSET('9. METAS'!$X$20,INT((ROW()-14)/2),0)),"",OFFSET('9. METAS'!$X$20,INT((ROW()-14)/2),0)))</f>
        <v>#REF!</v>
      </c>
      <c r="N123" s="536" t="str">
        <f t="shared" ref="N123" ca="1" si="106">IFERROR(J123/J124,"ND")</f>
        <v>ND</v>
      </c>
      <c r="O123" s="507" t="str">
        <f t="shared" ref="O123" ca="1" si="107">IFERROR(((J123+K123+L123+M123)/H123),"ND")</f>
        <v>ND</v>
      </c>
      <c r="P123" s="538"/>
    </row>
    <row r="124" spans="3:16">
      <c r="C124" s="498"/>
      <c r="D124" s="488"/>
      <c r="E124" s="488"/>
      <c r="F124" s="490"/>
      <c r="G124" s="492"/>
      <c r="H124" s="535"/>
      <c r="I124" s="480"/>
      <c r="J124" s="135" t="str">
        <f ca="1">IF(MOD(ROW()-13,2)=0,IF(ISBLANK(OFFSET(#REF!,INT((ROW()-13)/2),0)),"",OFFSET(#REF!,INT((ROW()-13)/2),0)),IF(ISBLANK(OFFSET('9. METAS'!$U$20,INT((ROW()-14)/2),0)),"",OFFSET('9. METAS'!$U$20,INT((ROW()-14)/2),0)))</f>
        <v/>
      </c>
      <c r="K124" s="136" t="str">
        <f ca="1">IF(MOD(ROW()-13,2)=0,IF(ISBLANK(OFFSET(#REF!,INT((ROW()-13)/2),0)),"",OFFSET(#REF!,INT((ROW()-13)/2),0)),IF(ISBLANK(OFFSET('9. METAS'!$V$20,INT((ROW()-14)/2),0)),"",OFFSET('9. METAS'!$V$20,INT((ROW()-14)/2),0)))</f>
        <v/>
      </c>
      <c r="L124" s="136" t="str">
        <f ca="1">IF(MOD(ROW()-13,2)=0,IF(ISBLANK(OFFSET(#REF!,INT((ROW()-13)/2),0)),"",OFFSET(#REF!,INT((ROW()-13)/2),0)),IF(ISBLANK(OFFSET('9. METAS'!$W$20,INT((ROW()-14)/2),0)),"",OFFSET('9. METAS'!$W$20,INT((ROW()-14)/2),0)))</f>
        <v/>
      </c>
      <c r="M124" s="137" t="str">
        <f ca="1">IF(MOD(ROW()-13,2)=0,IF(ISBLANK(OFFSET(#REF!,INT((ROW()-13)/2),0)),"",OFFSET(#REF!,INT((ROW()-13)/2),0)),IF(ISBLANK(OFFSET('9. METAS'!$X$20,INT((ROW()-14)/2),0)),"",OFFSET('9. METAS'!$X$20,INT((ROW()-14)/2),0)))</f>
        <v/>
      </c>
      <c r="N124" s="537"/>
      <c r="O124" s="508"/>
      <c r="P124" s="539"/>
    </row>
    <row r="125" spans="3:16">
      <c r="C125" s="486" t="str">
        <f ca="1">IF(ISBLANK(OFFSET('5. Pp (3 años)'!$C$46,INT((ROW()-13)/2),0)),"",OFFSET('5. Pp (3 años)'!$C$46,INT((ROW()-13)/2),0))</f>
        <v/>
      </c>
      <c r="D125" s="488" t="str">
        <f ca="1">IF(ISBLANK(OFFSET('5. Pp (3 años)'!$D$46,INT((ROW()-13)/2),0)),"",OFFSET('5. Pp (3 años)'!$D$46,INT((ROW()-13)/2),0))</f>
        <v/>
      </c>
      <c r="E125" s="488" t="str">
        <f ca="1">IF(ISBLANK(OFFSET('5. Pp (3 años)'!$E$46,INT((ROW()-13)/2),0)),"",OFFSET('5. Pp (3 años)'!$E$46,INT((ROW()-13)/2),0))</f>
        <v/>
      </c>
      <c r="F125" s="490" t="str">
        <f ca="1">IF(ISBLANK(OFFSET('5. Pp (3 años)'!$K$46,INT((ROW()-13)/2),0)),"",OFFSET('5. Pp (3 años)'!$K$46,INT((ROW()-13)/2),0))</f>
        <v/>
      </c>
      <c r="G125" s="492" t="str">
        <f ca="1">IF(ISBLANK(OFFSET('5. Pp (3 años)'!$H$46,INT((ROW()-13)/2),0)),"",OFFSET('5. Pp (3 años)'!$H$46,INT((ROW()-13)/2),0))</f>
        <v/>
      </c>
      <c r="H125" s="535" t="str">
        <f ca="1">IF(ISBLANK(OFFSET('9. METAS'!$L$20,INT((ROW()-13)/2),0)),"",OFFSET('9. METAS'!$L$20,INT((ROW()-13)/2),0))</f>
        <v/>
      </c>
      <c r="I125" s="479"/>
      <c r="J125" s="135" t="e">
        <f ca="1">IF(MOD(ROW()-13,2)=0,IF(ISBLANK(OFFSET(#REF!,INT((ROW()-13)/2),0)),"",OFFSET(#REF!,INT((ROW()-13)/2),0)),IF(ISBLANK(OFFSET('9. METAS'!$U$20,INT((ROW()-14)/2),0)),"",OFFSET('9. METAS'!$U$20,INT((ROW()-14)/2),0)))</f>
        <v>#REF!</v>
      </c>
      <c r="K125" s="136" t="e">
        <f ca="1">IF(MOD(ROW()-13,2)=0,IF(ISBLANK(OFFSET(#REF!,INT((ROW()-13)/2),0)),"",OFFSET(#REF!,INT((ROW()-13)/2),0)),IF(ISBLANK(OFFSET('9. METAS'!$V$20,INT((ROW()-14)/2),0)),"",OFFSET('9. METAS'!$V$20,INT((ROW()-14)/2),0)))</f>
        <v>#REF!</v>
      </c>
      <c r="L125" s="136" t="e">
        <f ca="1">IF(MOD(ROW()-13,2)=0,IF(ISBLANK(OFFSET(#REF!,INT((ROW()-13)/2),0)),"",OFFSET(#REF!,INT((ROW()-13)/2),0)),IF(ISBLANK(OFFSET('9. METAS'!$W$20,INT((ROW()-14)/2),0)),"",OFFSET('9. METAS'!$W$20,INT((ROW()-14)/2),0)))</f>
        <v>#REF!</v>
      </c>
      <c r="M125" s="137" t="e">
        <f ca="1">IF(MOD(ROW()-13,2)=0,IF(ISBLANK(OFFSET(#REF!,INT((ROW()-13)/2),0)),"",OFFSET(#REF!,INT((ROW()-13)/2),0)),IF(ISBLANK(OFFSET('9. METAS'!$X$20,INT((ROW()-14)/2),0)),"",OFFSET('9. METAS'!$X$20,INT((ROW()-14)/2),0)))</f>
        <v>#REF!</v>
      </c>
      <c r="N125" s="536" t="str">
        <f t="shared" ref="N125" ca="1" si="108">IFERROR(J125/J126,"ND")</f>
        <v>ND</v>
      </c>
      <c r="O125" s="507" t="str">
        <f t="shared" ref="O125" ca="1" si="109">IFERROR(((J125+K125+L125+M125)/H125),"ND")</f>
        <v>ND</v>
      </c>
      <c r="P125" s="538"/>
    </row>
    <row r="126" spans="3:16">
      <c r="C126" s="498"/>
      <c r="D126" s="488"/>
      <c r="E126" s="488"/>
      <c r="F126" s="490"/>
      <c r="G126" s="492"/>
      <c r="H126" s="535"/>
      <c r="I126" s="480"/>
      <c r="J126" s="135" t="str">
        <f ca="1">IF(MOD(ROW()-13,2)=0,IF(ISBLANK(OFFSET(#REF!,INT((ROW()-13)/2),0)),"",OFFSET(#REF!,INT((ROW()-13)/2),0)),IF(ISBLANK(OFFSET('9. METAS'!$U$20,INT((ROW()-14)/2),0)),"",OFFSET('9. METAS'!$U$20,INT((ROW()-14)/2),0)))</f>
        <v/>
      </c>
      <c r="K126" s="136" t="str">
        <f ca="1">IF(MOD(ROW()-13,2)=0,IF(ISBLANK(OFFSET(#REF!,INT((ROW()-13)/2),0)),"",OFFSET(#REF!,INT((ROW()-13)/2),0)),IF(ISBLANK(OFFSET('9. METAS'!$V$20,INT((ROW()-14)/2),0)),"",OFFSET('9. METAS'!$V$20,INT((ROW()-14)/2),0)))</f>
        <v/>
      </c>
      <c r="L126" s="136" t="str">
        <f ca="1">IF(MOD(ROW()-13,2)=0,IF(ISBLANK(OFFSET(#REF!,INT((ROW()-13)/2),0)),"",OFFSET(#REF!,INT((ROW()-13)/2),0)),IF(ISBLANK(OFFSET('9. METAS'!$W$20,INT((ROW()-14)/2),0)),"",OFFSET('9. METAS'!$W$20,INT((ROW()-14)/2),0)))</f>
        <v/>
      </c>
      <c r="M126" s="137" t="str">
        <f ca="1">IF(MOD(ROW()-13,2)=0,IF(ISBLANK(OFFSET(#REF!,INT((ROW()-13)/2),0)),"",OFFSET(#REF!,INT((ROW()-13)/2),0)),IF(ISBLANK(OFFSET('9. METAS'!$X$20,INT((ROW()-14)/2),0)),"",OFFSET('9. METAS'!$X$20,INT((ROW()-14)/2),0)))</f>
        <v/>
      </c>
      <c r="N126" s="537"/>
      <c r="O126" s="508"/>
      <c r="P126" s="539"/>
    </row>
    <row r="127" spans="3:16">
      <c r="C127" s="486" t="str">
        <f ca="1">IF(ISBLANK(OFFSET('5. Pp (3 años)'!$C$46,INT((ROW()-13)/2),0)),"",OFFSET('5. Pp (3 años)'!$C$46,INT((ROW()-13)/2),0))</f>
        <v/>
      </c>
      <c r="D127" s="488" t="str">
        <f ca="1">IF(ISBLANK(OFFSET('5. Pp (3 años)'!$D$46,INT((ROW()-13)/2),0)),"",OFFSET('5. Pp (3 años)'!$D$46,INT((ROW()-13)/2),0))</f>
        <v/>
      </c>
      <c r="E127" s="488" t="str">
        <f ca="1">IF(ISBLANK(OFFSET('5. Pp (3 años)'!$E$46,INT((ROW()-13)/2),0)),"",OFFSET('5. Pp (3 años)'!$E$46,INT((ROW()-13)/2),0))</f>
        <v/>
      </c>
      <c r="F127" s="490" t="str">
        <f ca="1">IF(ISBLANK(OFFSET('5. Pp (3 años)'!$K$46,INT((ROW()-13)/2),0)),"",OFFSET('5. Pp (3 años)'!$K$46,INT((ROW()-13)/2),0))</f>
        <v/>
      </c>
      <c r="G127" s="492" t="str">
        <f ca="1">IF(ISBLANK(OFFSET('5. Pp (3 años)'!$H$46,INT((ROW()-13)/2),0)),"",OFFSET('5. Pp (3 años)'!$H$46,INT((ROW()-13)/2),0))</f>
        <v/>
      </c>
      <c r="H127" s="535" t="str">
        <f ca="1">IF(ISBLANK(OFFSET('9. METAS'!$L$20,INT((ROW()-13)/2),0)),"",OFFSET('9. METAS'!$L$20,INT((ROW()-13)/2),0))</f>
        <v/>
      </c>
      <c r="I127" s="479"/>
      <c r="J127" s="135" t="e">
        <f ca="1">IF(MOD(ROW()-13,2)=0,IF(ISBLANK(OFFSET(#REF!,INT((ROW()-13)/2),0)),"",OFFSET(#REF!,INT((ROW()-13)/2),0)),IF(ISBLANK(OFFSET('9. METAS'!$U$20,INT((ROW()-14)/2),0)),"",OFFSET('9. METAS'!$U$20,INT((ROW()-14)/2),0)))</f>
        <v>#REF!</v>
      </c>
      <c r="K127" s="136" t="e">
        <f ca="1">IF(MOD(ROW()-13,2)=0,IF(ISBLANK(OFFSET(#REF!,INT((ROW()-13)/2),0)),"",OFFSET(#REF!,INT((ROW()-13)/2),0)),IF(ISBLANK(OFFSET('9. METAS'!$V$20,INT((ROW()-14)/2),0)),"",OFFSET('9. METAS'!$V$20,INT((ROW()-14)/2),0)))</f>
        <v>#REF!</v>
      </c>
      <c r="L127" s="136" t="e">
        <f ca="1">IF(MOD(ROW()-13,2)=0,IF(ISBLANK(OFFSET(#REF!,INT((ROW()-13)/2),0)),"",OFFSET(#REF!,INT((ROW()-13)/2),0)),IF(ISBLANK(OFFSET('9. METAS'!$W$20,INT((ROW()-14)/2),0)),"",OFFSET('9. METAS'!$W$20,INT((ROW()-14)/2),0)))</f>
        <v>#REF!</v>
      </c>
      <c r="M127" s="137" t="e">
        <f ca="1">IF(MOD(ROW()-13,2)=0,IF(ISBLANK(OFFSET(#REF!,INT((ROW()-13)/2),0)),"",OFFSET(#REF!,INT((ROW()-13)/2),0)),IF(ISBLANK(OFFSET('9. METAS'!$X$20,INT((ROW()-14)/2),0)),"",OFFSET('9. METAS'!$X$20,INT((ROW()-14)/2),0)))</f>
        <v>#REF!</v>
      </c>
      <c r="N127" s="536" t="str">
        <f t="shared" ref="N127" ca="1" si="110">IFERROR(J127/J128,"ND")</f>
        <v>ND</v>
      </c>
      <c r="O127" s="507" t="str">
        <f t="shared" ref="O127" ca="1" si="111">IFERROR(((J127+K127+L127+M127)/H127),"ND")</f>
        <v>ND</v>
      </c>
      <c r="P127" s="538"/>
    </row>
    <row r="128" spans="3:16">
      <c r="C128" s="498"/>
      <c r="D128" s="488"/>
      <c r="E128" s="488"/>
      <c r="F128" s="490"/>
      <c r="G128" s="492"/>
      <c r="H128" s="535"/>
      <c r="I128" s="480"/>
      <c r="J128" s="135" t="str">
        <f ca="1">IF(MOD(ROW()-13,2)=0,IF(ISBLANK(OFFSET(#REF!,INT((ROW()-13)/2),0)),"",OFFSET(#REF!,INT((ROW()-13)/2),0)),IF(ISBLANK(OFFSET('9. METAS'!$U$20,INT((ROW()-14)/2),0)),"",OFFSET('9. METAS'!$U$20,INT((ROW()-14)/2),0)))</f>
        <v/>
      </c>
      <c r="K128" s="136" t="str">
        <f ca="1">IF(MOD(ROW()-13,2)=0,IF(ISBLANK(OFFSET(#REF!,INT((ROW()-13)/2),0)),"",OFFSET(#REF!,INT((ROW()-13)/2),0)),IF(ISBLANK(OFFSET('9. METAS'!$V$20,INT((ROW()-14)/2),0)),"",OFFSET('9. METAS'!$V$20,INT((ROW()-14)/2),0)))</f>
        <v/>
      </c>
      <c r="L128" s="136" t="str">
        <f ca="1">IF(MOD(ROW()-13,2)=0,IF(ISBLANK(OFFSET(#REF!,INT((ROW()-13)/2),0)),"",OFFSET(#REF!,INT((ROW()-13)/2),0)),IF(ISBLANK(OFFSET('9. METAS'!$W$20,INT((ROW()-14)/2),0)),"",OFFSET('9. METAS'!$W$20,INT((ROW()-14)/2),0)))</f>
        <v/>
      </c>
      <c r="M128" s="137" t="str">
        <f ca="1">IF(MOD(ROW()-13,2)=0,IF(ISBLANK(OFFSET(#REF!,INT((ROW()-13)/2),0)),"",OFFSET(#REF!,INT((ROW()-13)/2),0)),IF(ISBLANK(OFFSET('9. METAS'!$X$20,INT((ROW()-14)/2),0)),"",OFFSET('9. METAS'!$X$20,INT((ROW()-14)/2),0)))</f>
        <v/>
      </c>
      <c r="N128" s="537"/>
      <c r="O128" s="508"/>
      <c r="P128" s="539"/>
    </row>
    <row r="129" spans="3:16">
      <c r="C129" s="486" t="str">
        <f ca="1">IF(ISBLANK(OFFSET('5. Pp (3 años)'!$C$46,INT((ROW()-13)/2),0)),"",OFFSET('5. Pp (3 años)'!$C$46,INT((ROW()-13)/2),0))</f>
        <v/>
      </c>
      <c r="D129" s="488" t="str">
        <f ca="1">IF(ISBLANK(OFFSET('5. Pp (3 años)'!$D$46,INT((ROW()-13)/2),0)),"",OFFSET('5. Pp (3 años)'!$D$46,INT((ROW()-13)/2),0))</f>
        <v/>
      </c>
      <c r="E129" s="488" t="str">
        <f ca="1">IF(ISBLANK(OFFSET('5. Pp (3 años)'!$E$46,INT((ROW()-13)/2),0)),"",OFFSET('5. Pp (3 años)'!$E$46,INT((ROW()-13)/2),0))</f>
        <v/>
      </c>
      <c r="F129" s="490" t="str">
        <f ca="1">IF(ISBLANK(OFFSET('5. Pp (3 años)'!$K$46,INT((ROW()-13)/2),0)),"",OFFSET('5. Pp (3 años)'!$K$46,INT((ROW()-13)/2),0))</f>
        <v/>
      </c>
      <c r="G129" s="492" t="str">
        <f ca="1">IF(ISBLANK(OFFSET('5. Pp (3 años)'!$H$46,INT((ROW()-13)/2),0)),"",OFFSET('5. Pp (3 años)'!$H$46,INT((ROW()-13)/2),0))</f>
        <v/>
      </c>
      <c r="H129" s="535" t="str">
        <f ca="1">IF(ISBLANK(OFFSET('9. METAS'!$L$20,INT((ROW()-13)/2),0)),"",OFFSET('9. METAS'!$L$20,INT((ROW()-13)/2),0))</f>
        <v/>
      </c>
      <c r="I129" s="479"/>
      <c r="J129" s="135" t="e">
        <f ca="1">IF(MOD(ROW()-13,2)=0,IF(ISBLANK(OFFSET(#REF!,INT((ROW()-13)/2),0)),"",OFFSET(#REF!,INT((ROW()-13)/2),0)),IF(ISBLANK(OFFSET('9. METAS'!$U$20,INT((ROW()-14)/2),0)),"",OFFSET('9. METAS'!$U$20,INT((ROW()-14)/2),0)))</f>
        <v>#REF!</v>
      </c>
      <c r="K129" s="136" t="e">
        <f ca="1">IF(MOD(ROW()-13,2)=0,IF(ISBLANK(OFFSET(#REF!,INT((ROW()-13)/2),0)),"",OFFSET(#REF!,INT((ROW()-13)/2),0)),IF(ISBLANK(OFFSET('9. METAS'!$V$20,INT((ROW()-14)/2),0)),"",OFFSET('9. METAS'!$V$20,INT((ROW()-14)/2),0)))</f>
        <v>#REF!</v>
      </c>
      <c r="L129" s="136" t="e">
        <f ca="1">IF(MOD(ROW()-13,2)=0,IF(ISBLANK(OFFSET(#REF!,INT((ROW()-13)/2),0)),"",OFFSET(#REF!,INT((ROW()-13)/2),0)),IF(ISBLANK(OFFSET('9. METAS'!$W$20,INT((ROW()-14)/2),0)),"",OFFSET('9. METAS'!$W$20,INT((ROW()-14)/2),0)))</f>
        <v>#REF!</v>
      </c>
      <c r="M129" s="137" t="e">
        <f ca="1">IF(MOD(ROW()-13,2)=0,IF(ISBLANK(OFFSET(#REF!,INT((ROW()-13)/2),0)),"",OFFSET(#REF!,INT((ROW()-13)/2),0)),IF(ISBLANK(OFFSET('9. METAS'!$X$20,INT((ROW()-14)/2),0)),"",OFFSET('9. METAS'!$X$20,INT((ROW()-14)/2),0)))</f>
        <v>#REF!</v>
      </c>
      <c r="N129" s="536" t="str">
        <f t="shared" ref="N129" ca="1" si="112">IFERROR(J129/J130,"ND")</f>
        <v>ND</v>
      </c>
      <c r="O129" s="507" t="str">
        <f t="shared" ref="O129" ca="1" si="113">IFERROR(((J129+K129+L129+M129)/H129),"ND")</f>
        <v>ND</v>
      </c>
      <c r="P129" s="538"/>
    </row>
    <row r="130" spans="3:16">
      <c r="C130" s="498"/>
      <c r="D130" s="488"/>
      <c r="E130" s="488"/>
      <c r="F130" s="490"/>
      <c r="G130" s="492"/>
      <c r="H130" s="535"/>
      <c r="I130" s="480"/>
      <c r="J130" s="135" t="str">
        <f ca="1">IF(MOD(ROW()-13,2)=0,IF(ISBLANK(OFFSET(#REF!,INT((ROW()-13)/2),0)),"",OFFSET(#REF!,INT((ROW()-13)/2),0)),IF(ISBLANK(OFFSET('9. METAS'!$U$20,INT((ROW()-14)/2),0)),"",OFFSET('9. METAS'!$U$20,INT((ROW()-14)/2),0)))</f>
        <v/>
      </c>
      <c r="K130" s="136" t="str">
        <f ca="1">IF(MOD(ROW()-13,2)=0,IF(ISBLANK(OFFSET(#REF!,INT((ROW()-13)/2),0)),"",OFFSET(#REF!,INT((ROW()-13)/2),0)),IF(ISBLANK(OFFSET('9. METAS'!$V$20,INT((ROW()-14)/2),0)),"",OFFSET('9. METAS'!$V$20,INT((ROW()-14)/2),0)))</f>
        <v/>
      </c>
      <c r="L130" s="136" t="str">
        <f ca="1">IF(MOD(ROW()-13,2)=0,IF(ISBLANK(OFFSET(#REF!,INT((ROW()-13)/2),0)),"",OFFSET(#REF!,INT((ROW()-13)/2),0)),IF(ISBLANK(OFFSET('9. METAS'!$W$20,INT((ROW()-14)/2),0)),"",OFFSET('9. METAS'!$W$20,INT((ROW()-14)/2),0)))</f>
        <v/>
      </c>
      <c r="M130" s="137" t="str">
        <f ca="1">IF(MOD(ROW()-13,2)=0,IF(ISBLANK(OFFSET(#REF!,INT((ROW()-13)/2),0)),"",OFFSET(#REF!,INT((ROW()-13)/2),0)),IF(ISBLANK(OFFSET('9. METAS'!$X$20,INT((ROW()-14)/2),0)),"",OFFSET('9. METAS'!$X$20,INT((ROW()-14)/2),0)))</f>
        <v/>
      </c>
      <c r="N130" s="537"/>
      <c r="O130" s="508"/>
      <c r="P130" s="539"/>
    </row>
    <row r="131" spans="3:16">
      <c r="C131" s="486" t="str">
        <f ca="1">IF(ISBLANK(OFFSET('5. Pp (3 años)'!$C$46,INT((ROW()-13)/2),0)),"",OFFSET('5. Pp (3 años)'!$C$46,INT((ROW()-13)/2),0))</f>
        <v/>
      </c>
      <c r="D131" s="488" t="str">
        <f ca="1">IF(ISBLANK(OFFSET('5. Pp (3 años)'!$D$46,INT((ROW()-13)/2),0)),"",OFFSET('5. Pp (3 años)'!$D$46,INT((ROW()-13)/2),0))</f>
        <v/>
      </c>
      <c r="E131" s="488" t="str">
        <f ca="1">IF(ISBLANK(OFFSET('5. Pp (3 años)'!$E$46,INT((ROW()-13)/2),0)),"",OFFSET('5. Pp (3 años)'!$E$46,INT((ROW()-13)/2),0))</f>
        <v/>
      </c>
      <c r="F131" s="490" t="str">
        <f ca="1">IF(ISBLANK(OFFSET('5. Pp (3 años)'!$K$46,INT((ROW()-13)/2),0)),"",OFFSET('5. Pp (3 años)'!$K$46,INT((ROW()-13)/2),0))</f>
        <v/>
      </c>
      <c r="G131" s="492" t="str">
        <f ca="1">IF(ISBLANK(OFFSET('5. Pp (3 años)'!$H$46,INT((ROW()-13)/2),0)),"",OFFSET('5. Pp (3 años)'!$H$46,INT((ROW()-13)/2),0))</f>
        <v/>
      </c>
      <c r="H131" s="535" t="str">
        <f ca="1">IF(ISBLANK(OFFSET('9. METAS'!$L$20,INT((ROW()-13)/2),0)),"",OFFSET('9. METAS'!$L$20,INT((ROW()-13)/2),0))</f>
        <v/>
      </c>
      <c r="I131" s="479"/>
      <c r="J131" s="135" t="e">
        <f ca="1">IF(MOD(ROW()-13,2)=0,IF(ISBLANK(OFFSET(#REF!,INT((ROW()-13)/2),0)),"",OFFSET(#REF!,INT((ROW()-13)/2),0)),IF(ISBLANK(OFFSET('9. METAS'!$U$20,INT((ROW()-14)/2),0)),"",OFFSET('9. METAS'!$U$20,INT((ROW()-14)/2),0)))</f>
        <v>#REF!</v>
      </c>
      <c r="K131" s="136" t="e">
        <f ca="1">IF(MOD(ROW()-13,2)=0,IF(ISBLANK(OFFSET(#REF!,INT((ROW()-13)/2),0)),"",OFFSET(#REF!,INT((ROW()-13)/2),0)),IF(ISBLANK(OFFSET('9. METAS'!$V$20,INT((ROW()-14)/2),0)),"",OFFSET('9. METAS'!$V$20,INT((ROW()-14)/2),0)))</f>
        <v>#REF!</v>
      </c>
      <c r="L131" s="136" t="e">
        <f ca="1">IF(MOD(ROW()-13,2)=0,IF(ISBLANK(OFFSET(#REF!,INT((ROW()-13)/2),0)),"",OFFSET(#REF!,INT((ROW()-13)/2),0)),IF(ISBLANK(OFFSET('9. METAS'!$W$20,INT((ROW()-14)/2),0)),"",OFFSET('9. METAS'!$W$20,INT((ROW()-14)/2),0)))</f>
        <v>#REF!</v>
      </c>
      <c r="M131" s="137" t="e">
        <f ca="1">IF(MOD(ROW()-13,2)=0,IF(ISBLANK(OFFSET(#REF!,INT((ROW()-13)/2),0)),"",OFFSET(#REF!,INT((ROW()-13)/2),0)),IF(ISBLANK(OFFSET('9. METAS'!$X$20,INT((ROW()-14)/2),0)),"",OFFSET('9. METAS'!$X$20,INT((ROW()-14)/2),0)))</f>
        <v>#REF!</v>
      </c>
      <c r="N131" s="536" t="str">
        <f t="shared" ref="N131" ca="1" si="114">IFERROR(J131/J132,"ND")</f>
        <v>ND</v>
      </c>
      <c r="O131" s="507" t="str">
        <f t="shared" ref="O131" ca="1" si="115">IFERROR(((J131+K131+L131+M131)/H131),"ND")</f>
        <v>ND</v>
      </c>
      <c r="P131" s="538"/>
    </row>
    <row r="132" spans="3:16">
      <c r="C132" s="498"/>
      <c r="D132" s="488"/>
      <c r="E132" s="488"/>
      <c r="F132" s="490"/>
      <c r="G132" s="492"/>
      <c r="H132" s="535"/>
      <c r="I132" s="480"/>
      <c r="J132" s="135" t="str">
        <f ca="1">IF(MOD(ROW()-13,2)=0,IF(ISBLANK(OFFSET(#REF!,INT((ROW()-13)/2),0)),"",OFFSET(#REF!,INT((ROW()-13)/2),0)),IF(ISBLANK(OFFSET('9. METAS'!$U$20,INT((ROW()-14)/2),0)),"",OFFSET('9. METAS'!$U$20,INT((ROW()-14)/2),0)))</f>
        <v/>
      </c>
      <c r="K132" s="136" t="str">
        <f ca="1">IF(MOD(ROW()-13,2)=0,IF(ISBLANK(OFFSET(#REF!,INT((ROW()-13)/2),0)),"",OFFSET(#REF!,INT((ROW()-13)/2),0)),IF(ISBLANK(OFFSET('9. METAS'!$V$20,INT((ROW()-14)/2),0)),"",OFFSET('9. METAS'!$V$20,INT((ROW()-14)/2),0)))</f>
        <v/>
      </c>
      <c r="L132" s="136" t="str">
        <f ca="1">IF(MOD(ROW()-13,2)=0,IF(ISBLANK(OFFSET(#REF!,INT((ROW()-13)/2),0)),"",OFFSET(#REF!,INT((ROW()-13)/2),0)),IF(ISBLANK(OFFSET('9. METAS'!$W$20,INT((ROW()-14)/2),0)),"",OFFSET('9. METAS'!$W$20,INT((ROW()-14)/2),0)))</f>
        <v/>
      </c>
      <c r="M132" s="137" t="str">
        <f ca="1">IF(MOD(ROW()-13,2)=0,IF(ISBLANK(OFFSET(#REF!,INT((ROW()-13)/2),0)),"",OFFSET(#REF!,INT((ROW()-13)/2),0)),IF(ISBLANK(OFFSET('9. METAS'!$X$20,INT((ROW()-14)/2),0)),"",OFFSET('9. METAS'!$X$20,INT((ROW()-14)/2),0)))</f>
        <v/>
      </c>
      <c r="N132" s="537"/>
      <c r="O132" s="508"/>
      <c r="P132" s="539"/>
    </row>
    <row r="133" spans="3:16">
      <c r="C133" s="486" t="str">
        <f ca="1">IF(ISBLANK(OFFSET('5. Pp (3 años)'!$C$46,INT((ROW()-13)/2),0)),"",OFFSET('5. Pp (3 años)'!$C$46,INT((ROW()-13)/2),0))</f>
        <v/>
      </c>
      <c r="D133" s="488" t="str">
        <f ca="1">IF(ISBLANK(OFFSET('5. Pp (3 años)'!$D$46,INT((ROW()-13)/2),0)),"",OFFSET('5. Pp (3 años)'!$D$46,INT((ROW()-13)/2),0))</f>
        <v/>
      </c>
      <c r="E133" s="488" t="str">
        <f ca="1">IF(ISBLANK(OFFSET('5. Pp (3 años)'!$E$46,INT((ROW()-13)/2),0)),"",OFFSET('5. Pp (3 años)'!$E$46,INT((ROW()-13)/2),0))</f>
        <v/>
      </c>
      <c r="F133" s="490" t="str">
        <f ca="1">IF(ISBLANK(OFFSET('5. Pp (3 años)'!$K$46,INT((ROW()-13)/2),0)),"",OFFSET('5. Pp (3 años)'!$K$46,INT((ROW()-13)/2),0))</f>
        <v/>
      </c>
      <c r="G133" s="492" t="str">
        <f ca="1">IF(ISBLANK(OFFSET('5. Pp (3 años)'!$H$46,INT((ROW()-13)/2),0)),"",OFFSET('5. Pp (3 años)'!$H$46,INT((ROW()-13)/2),0))</f>
        <v/>
      </c>
      <c r="H133" s="535" t="str">
        <f ca="1">IF(ISBLANK(OFFSET('9. METAS'!$L$20,INT((ROW()-13)/2),0)),"",OFFSET('9. METAS'!$L$20,INT((ROW()-13)/2),0))</f>
        <v/>
      </c>
      <c r="I133" s="479"/>
      <c r="J133" s="135" t="e">
        <f ca="1">IF(MOD(ROW()-13,2)=0,IF(ISBLANK(OFFSET(#REF!,INT((ROW()-13)/2),0)),"",OFFSET(#REF!,INT((ROW()-13)/2),0)),IF(ISBLANK(OFFSET('9. METAS'!$U$20,INT((ROW()-14)/2),0)),"",OFFSET('9. METAS'!$U$20,INT((ROW()-14)/2),0)))</f>
        <v>#REF!</v>
      </c>
      <c r="K133" s="136" t="e">
        <f ca="1">IF(MOD(ROW()-13,2)=0,IF(ISBLANK(OFFSET(#REF!,INT((ROW()-13)/2),0)),"",OFFSET(#REF!,INT((ROW()-13)/2),0)),IF(ISBLANK(OFFSET('9. METAS'!$V$20,INT((ROW()-14)/2),0)),"",OFFSET('9. METAS'!$V$20,INT((ROW()-14)/2),0)))</f>
        <v>#REF!</v>
      </c>
      <c r="L133" s="136" t="e">
        <f ca="1">IF(MOD(ROW()-13,2)=0,IF(ISBLANK(OFFSET(#REF!,INT((ROW()-13)/2),0)),"",OFFSET(#REF!,INT((ROW()-13)/2),0)),IF(ISBLANK(OFFSET('9. METAS'!$W$20,INT((ROW()-14)/2),0)),"",OFFSET('9. METAS'!$W$20,INT((ROW()-14)/2),0)))</f>
        <v>#REF!</v>
      </c>
      <c r="M133" s="137" t="e">
        <f ca="1">IF(MOD(ROW()-13,2)=0,IF(ISBLANK(OFFSET(#REF!,INT((ROW()-13)/2),0)),"",OFFSET(#REF!,INT((ROW()-13)/2),0)),IF(ISBLANK(OFFSET('9. METAS'!$X$20,INT((ROW()-14)/2),0)),"",OFFSET('9. METAS'!$X$20,INT((ROW()-14)/2),0)))</f>
        <v>#REF!</v>
      </c>
      <c r="N133" s="536" t="str">
        <f t="shared" ref="N133" ca="1" si="116">IFERROR(J133/J134,"ND")</f>
        <v>ND</v>
      </c>
      <c r="O133" s="507" t="str">
        <f t="shared" ref="O133" ca="1" si="117">IFERROR(((J133+K133+L133+M133)/H133),"ND")</f>
        <v>ND</v>
      </c>
      <c r="P133" s="538"/>
    </row>
    <row r="134" spans="3:16">
      <c r="C134" s="498"/>
      <c r="D134" s="488"/>
      <c r="E134" s="488"/>
      <c r="F134" s="490"/>
      <c r="G134" s="492"/>
      <c r="H134" s="535"/>
      <c r="I134" s="480"/>
      <c r="J134" s="135" t="str">
        <f ca="1">IF(MOD(ROW()-13,2)=0,IF(ISBLANK(OFFSET(#REF!,INT((ROW()-13)/2),0)),"",OFFSET(#REF!,INT((ROW()-13)/2),0)),IF(ISBLANK(OFFSET('9. METAS'!$U$20,INT((ROW()-14)/2),0)),"",OFFSET('9. METAS'!$U$20,INT((ROW()-14)/2),0)))</f>
        <v/>
      </c>
      <c r="K134" s="136" t="str">
        <f ca="1">IF(MOD(ROW()-13,2)=0,IF(ISBLANK(OFFSET(#REF!,INT((ROW()-13)/2),0)),"",OFFSET(#REF!,INT((ROW()-13)/2),0)),IF(ISBLANK(OFFSET('9. METAS'!$V$20,INT((ROW()-14)/2),0)),"",OFFSET('9. METAS'!$V$20,INT((ROW()-14)/2),0)))</f>
        <v/>
      </c>
      <c r="L134" s="136" t="str">
        <f ca="1">IF(MOD(ROW()-13,2)=0,IF(ISBLANK(OFFSET(#REF!,INT((ROW()-13)/2),0)),"",OFFSET(#REF!,INT((ROW()-13)/2),0)),IF(ISBLANK(OFFSET('9. METAS'!$W$20,INT((ROW()-14)/2),0)),"",OFFSET('9. METAS'!$W$20,INT((ROW()-14)/2),0)))</f>
        <v/>
      </c>
      <c r="M134" s="137" t="str">
        <f ca="1">IF(MOD(ROW()-13,2)=0,IF(ISBLANK(OFFSET(#REF!,INT((ROW()-13)/2),0)),"",OFFSET(#REF!,INT((ROW()-13)/2),0)),IF(ISBLANK(OFFSET('9. METAS'!$X$20,INT((ROW()-14)/2),0)),"",OFFSET('9. METAS'!$X$20,INT((ROW()-14)/2),0)))</f>
        <v/>
      </c>
      <c r="N134" s="537"/>
      <c r="O134" s="508"/>
      <c r="P134" s="539"/>
    </row>
    <row r="135" spans="3:16">
      <c r="C135" s="486" t="str">
        <f ca="1">IF(ISBLANK(OFFSET('5. Pp (3 años)'!$C$46,INT((ROW()-13)/2),0)),"",OFFSET('5. Pp (3 años)'!$C$46,INT((ROW()-13)/2),0))</f>
        <v/>
      </c>
      <c r="D135" s="488" t="str">
        <f ca="1">IF(ISBLANK(OFFSET('5. Pp (3 años)'!$D$46,INT((ROW()-13)/2),0)),"",OFFSET('5. Pp (3 años)'!$D$46,INT((ROW()-13)/2),0))</f>
        <v/>
      </c>
      <c r="E135" s="488" t="str">
        <f ca="1">IF(ISBLANK(OFFSET('5. Pp (3 años)'!$E$46,INT((ROW()-13)/2),0)),"",OFFSET('5. Pp (3 años)'!$E$46,INT((ROW()-13)/2),0))</f>
        <v/>
      </c>
      <c r="F135" s="490" t="str">
        <f ca="1">IF(ISBLANK(OFFSET('5. Pp (3 años)'!$K$46,INT((ROW()-13)/2),0)),"",OFFSET('5. Pp (3 años)'!$K$46,INT((ROW()-13)/2),0))</f>
        <v/>
      </c>
      <c r="G135" s="492" t="str">
        <f ca="1">IF(ISBLANK(OFFSET('5. Pp (3 años)'!$H$46,INT((ROW()-13)/2),0)),"",OFFSET('5. Pp (3 años)'!$H$46,INT((ROW()-13)/2),0))</f>
        <v/>
      </c>
      <c r="H135" s="535" t="str">
        <f ca="1">IF(ISBLANK(OFFSET('9. METAS'!$L$20,INT((ROW()-13)/2),0)),"",OFFSET('9. METAS'!$L$20,INT((ROW()-13)/2),0))</f>
        <v/>
      </c>
      <c r="I135" s="479"/>
      <c r="J135" s="135" t="e">
        <f ca="1">IF(MOD(ROW()-13,2)=0,IF(ISBLANK(OFFSET(#REF!,INT((ROW()-13)/2),0)),"",OFFSET(#REF!,INT((ROW()-13)/2),0)),IF(ISBLANK(OFFSET('9. METAS'!$U$20,INT((ROW()-14)/2),0)),"",OFFSET('9. METAS'!$U$20,INT((ROW()-14)/2),0)))</f>
        <v>#REF!</v>
      </c>
      <c r="K135" s="136" t="e">
        <f ca="1">IF(MOD(ROW()-13,2)=0,IF(ISBLANK(OFFSET(#REF!,INT((ROW()-13)/2),0)),"",OFFSET(#REF!,INT((ROW()-13)/2),0)),IF(ISBLANK(OFFSET('9. METAS'!$V$20,INT((ROW()-14)/2),0)),"",OFFSET('9. METAS'!$V$20,INT((ROW()-14)/2),0)))</f>
        <v>#REF!</v>
      </c>
      <c r="L135" s="136" t="e">
        <f ca="1">IF(MOD(ROW()-13,2)=0,IF(ISBLANK(OFFSET(#REF!,INT((ROW()-13)/2),0)),"",OFFSET(#REF!,INT((ROW()-13)/2),0)),IF(ISBLANK(OFFSET('9. METAS'!$W$20,INT((ROW()-14)/2),0)),"",OFFSET('9. METAS'!$W$20,INT((ROW()-14)/2),0)))</f>
        <v>#REF!</v>
      </c>
      <c r="M135" s="137" t="e">
        <f ca="1">IF(MOD(ROW()-13,2)=0,IF(ISBLANK(OFFSET(#REF!,INT((ROW()-13)/2),0)),"",OFFSET(#REF!,INT((ROW()-13)/2),0)),IF(ISBLANK(OFFSET('9. METAS'!$X$20,INT((ROW()-14)/2),0)),"",OFFSET('9. METAS'!$X$20,INT((ROW()-14)/2),0)))</f>
        <v>#REF!</v>
      </c>
      <c r="N135" s="536" t="str">
        <f t="shared" ref="N135" ca="1" si="118">IFERROR(J135/J136,"ND")</f>
        <v>ND</v>
      </c>
      <c r="O135" s="507" t="str">
        <f t="shared" ref="O135" ca="1" si="119">IFERROR(((J135+K135+L135+M135)/H135),"ND")</f>
        <v>ND</v>
      </c>
      <c r="P135" s="538"/>
    </row>
    <row r="136" spans="3:16">
      <c r="C136" s="498"/>
      <c r="D136" s="488"/>
      <c r="E136" s="488"/>
      <c r="F136" s="490"/>
      <c r="G136" s="492"/>
      <c r="H136" s="535"/>
      <c r="I136" s="480"/>
      <c r="J136" s="135" t="str">
        <f ca="1">IF(MOD(ROW()-13,2)=0,IF(ISBLANK(OFFSET(#REF!,INT((ROW()-13)/2),0)),"",OFFSET(#REF!,INT((ROW()-13)/2),0)),IF(ISBLANK(OFFSET('9. METAS'!$U$20,INT((ROW()-14)/2),0)),"",OFFSET('9. METAS'!$U$20,INT((ROW()-14)/2),0)))</f>
        <v/>
      </c>
      <c r="K136" s="136" t="str">
        <f ca="1">IF(MOD(ROW()-13,2)=0,IF(ISBLANK(OFFSET(#REF!,INT((ROW()-13)/2),0)),"",OFFSET(#REF!,INT((ROW()-13)/2),0)),IF(ISBLANK(OFFSET('9. METAS'!$V$20,INT((ROW()-14)/2),0)),"",OFFSET('9. METAS'!$V$20,INT((ROW()-14)/2),0)))</f>
        <v/>
      </c>
      <c r="L136" s="136" t="str">
        <f ca="1">IF(MOD(ROW()-13,2)=0,IF(ISBLANK(OFFSET(#REF!,INT((ROW()-13)/2),0)),"",OFFSET(#REF!,INT((ROW()-13)/2),0)),IF(ISBLANK(OFFSET('9. METAS'!$W$20,INT((ROW()-14)/2),0)),"",OFFSET('9. METAS'!$W$20,INT((ROW()-14)/2),0)))</f>
        <v/>
      </c>
      <c r="M136" s="137" t="str">
        <f ca="1">IF(MOD(ROW()-13,2)=0,IF(ISBLANK(OFFSET(#REF!,INT((ROW()-13)/2),0)),"",OFFSET(#REF!,INT((ROW()-13)/2),0)),IF(ISBLANK(OFFSET('9. METAS'!$X$20,INT((ROW()-14)/2),0)),"",OFFSET('9. METAS'!$X$20,INT((ROW()-14)/2),0)))</f>
        <v/>
      </c>
      <c r="N136" s="537"/>
      <c r="O136" s="508"/>
      <c r="P136" s="539"/>
    </row>
    <row r="137" spans="3:16">
      <c r="C137" s="486" t="str">
        <f ca="1">IF(ISBLANK(OFFSET('5. Pp (3 años)'!$C$46,INT((ROW()-13)/2),0)),"",OFFSET('5. Pp (3 años)'!$C$46,INT((ROW()-13)/2),0))</f>
        <v/>
      </c>
      <c r="D137" s="488" t="str">
        <f ca="1">IF(ISBLANK(OFFSET('5. Pp (3 años)'!$D$46,INT((ROW()-13)/2),0)),"",OFFSET('5. Pp (3 años)'!$D$46,INT((ROW()-13)/2),0))</f>
        <v/>
      </c>
      <c r="E137" s="488" t="str">
        <f ca="1">IF(ISBLANK(OFFSET('5. Pp (3 años)'!$E$46,INT((ROW()-13)/2),0)),"",OFFSET('5. Pp (3 años)'!$E$46,INT((ROW()-13)/2),0))</f>
        <v/>
      </c>
      <c r="F137" s="490" t="str">
        <f ca="1">IF(ISBLANK(OFFSET('5. Pp (3 años)'!$K$46,INT((ROW()-13)/2),0)),"",OFFSET('5. Pp (3 años)'!$K$46,INT((ROW()-13)/2),0))</f>
        <v/>
      </c>
      <c r="G137" s="492" t="str">
        <f ca="1">IF(ISBLANK(OFFSET('5. Pp (3 años)'!$H$46,INT((ROW()-13)/2),0)),"",OFFSET('5. Pp (3 años)'!$H$46,INT((ROW()-13)/2),0))</f>
        <v/>
      </c>
      <c r="H137" s="535" t="str">
        <f ca="1">IF(ISBLANK(OFFSET('9. METAS'!$L$20,INT((ROW()-13)/2),0)),"",OFFSET('9. METAS'!$L$20,INT((ROW()-13)/2),0))</f>
        <v/>
      </c>
      <c r="I137" s="479"/>
      <c r="J137" s="135" t="e">
        <f ca="1">IF(MOD(ROW()-13,2)=0,IF(ISBLANK(OFFSET(#REF!,INT((ROW()-13)/2),0)),"",OFFSET(#REF!,INT((ROW()-13)/2),0)),IF(ISBLANK(OFFSET('9. METAS'!$U$20,INT((ROW()-14)/2),0)),"",OFFSET('9. METAS'!$U$20,INT((ROW()-14)/2),0)))</f>
        <v>#REF!</v>
      </c>
      <c r="K137" s="136" t="e">
        <f ca="1">IF(MOD(ROW()-13,2)=0,IF(ISBLANK(OFFSET(#REF!,INT((ROW()-13)/2),0)),"",OFFSET(#REF!,INT((ROW()-13)/2),0)),IF(ISBLANK(OFFSET('9. METAS'!$V$20,INT((ROW()-14)/2),0)),"",OFFSET('9. METAS'!$V$20,INT((ROW()-14)/2),0)))</f>
        <v>#REF!</v>
      </c>
      <c r="L137" s="136" t="e">
        <f ca="1">IF(MOD(ROW()-13,2)=0,IF(ISBLANK(OFFSET(#REF!,INT((ROW()-13)/2),0)),"",OFFSET(#REF!,INT((ROW()-13)/2),0)),IF(ISBLANK(OFFSET('9. METAS'!$W$20,INT((ROW()-14)/2),0)),"",OFFSET('9. METAS'!$W$20,INT((ROW()-14)/2),0)))</f>
        <v>#REF!</v>
      </c>
      <c r="M137" s="137" t="e">
        <f ca="1">IF(MOD(ROW()-13,2)=0,IF(ISBLANK(OFFSET(#REF!,INT((ROW()-13)/2),0)),"",OFFSET(#REF!,INT((ROW()-13)/2),0)),IF(ISBLANK(OFFSET('9. METAS'!$X$20,INT((ROW()-14)/2),0)),"",OFFSET('9. METAS'!$X$20,INT((ROW()-14)/2),0)))</f>
        <v>#REF!</v>
      </c>
      <c r="N137" s="536" t="str">
        <f t="shared" ref="N137" ca="1" si="120">IFERROR(J137/J138,"ND")</f>
        <v>ND</v>
      </c>
      <c r="O137" s="507" t="str">
        <f t="shared" ref="O137" ca="1" si="121">IFERROR(((J137+K137+L137+M137)/H137),"ND")</f>
        <v>ND</v>
      </c>
      <c r="P137" s="538"/>
    </row>
    <row r="138" spans="3:16">
      <c r="C138" s="498"/>
      <c r="D138" s="488"/>
      <c r="E138" s="488"/>
      <c r="F138" s="490"/>
      <c r="G138" s="492"/>
      <c r="H138" s="535"/>
      <c r="I138" s="480"/>
      <c r="J138" s="135" t="str">
        <f ca="1">IF(MOD(ROW()-13,2)=0,IF(ISBLANK(OFFSET(#REF!,INT((ROW()-13)/2),0)),"",OFFSET(#REF!,INT((ROW()-13)/2),0)),IF(ISBLANK(OFFSET('9. METAS'!$U$20,INT((ROW()-14)/2),0)),"",OFFSET('9. METAS'!$U$20,INT((ROW()-14)/2),0)))</f>
        <v/>
      </c>
      <c r="K138" s="136" t="str">
        <f ca="1">IF(MOD(ROW()-13,2)=0,IF(ISBLANK(OFFSET(#REF!,INT((ROW()-13)/2),0)),"",OFFSET(#REF!,INT((ROW()-13)/2),0)),IF(ISBLANK(OFFSET('9. METAS'!$V$20,INT((ROW()-14)/2),0)),"",OFFSET('9. METAS'!$V$20,INT((ROW()-14)/2),0)))</f>
        <v/>
      </c>
      <c r="L138" s="136" t="str">
        <f ca="1">IF(MOD(ROW()-13,2)=0,IF(ISBLANK(OFFSET(#REF!,INT((ROW()-13)/2),0)),"",OFFSET(#REF!,INT((ROW()-13)/2),0)),IF(ISBLANK(OFFSET('9. METAS'!$W$20,INT((ROW()-14)/2),0)),"",OFFSET('9. METAS'!$W$20,INT((ROW()-14)/2),0)))</f>
        <v/>
      </c>
      <c r="M138" s="137" t="str">
        <f ca="1">IF(MOD(ROW()-13,2)=0,IF(ISBLANK(OFFSET(#REF!,INT((ROW()-13)/2),0)),"",OFFSET(#REF!,INT((ROW()-13)/2),0)),IF(ISBLANK(OFFSET('9. METAS'!$X$20,INT((ROW()-14)/2),0)),"",OFFSET('9. METAS'!$X$20,INT((ROW()-14)/2),0)))</f>
        <v/>
      </c>
      <c r="N138" s="537"/>
      <c r="O138" s="508"/>
      <c r="P138" s="539"/>
    </row>
    <row r="139" spans="3:16">
      <c r="C139" s="486" t="str">
        <f ca="1">IF(ISBLANK(OFFSET('5. Pp (3 años)'!$C$46,INT((ROW()-13)/2),0)),"",OFFSET('5. Pp (3 años)'!$C$46,INT((ROW()-13)/2),0))</f>
        <v/>
      </c>
      <c r="D139" s="488" t="str">
        <f ca="1">IF(ISBLANK(OFFSET('5. Pp (3 años)'!$D$46,INT((ROW()-13)/2),0)),"",OFFSET('5. Pp (3 años)'!$D$46,INT((ROW()-13)/2),0))</f>
        <v/>
      </c>
      <c r="E139" s="488" t="str">
        <f ca="1">IF(ISBLANK(OFFSET('5. Pp (3 años)'!$E$46,INT((ROW()-13)/2),0)),"",OFFSET('5. Pp (3 años)'!$E$46,INT((ROW()-13)/2),0))</f>
        <v/>
      </c>
      <c r="F139" s="490" t="str">
        <f ca="1">IF(ISBLANK(OFFSET('5. Pp (3 años)'!$K$46,INT((ROW()-13)/2),0)),"",OFFSET('5. Pp (3 años)'!$K$46,INT((ROW()-13)/2),0))</f>
        <v/>
      </c>
      <c r="G139" s="492" t="str">
        <f ca="1">IF(ISBLANK(OFFSET('5. Pp (3 años)'!$H$46,INT((ROW()-13)/2),0)),"",OFFSET('5. Pp (3 años)'!$H$46,INT((ROW()-13)/2),0))</f>
        <v/>
      </c>
      <c r="H139" s="535" t="str">
        <f ca="1">IF(ISBLANK(OFFSET('9. METAS'!$L$20,INT((ROW()-13)/2),0)),"",OFFSET('9. METAS'!$L$20,INT((ROW()-13)/2),0))</f>
        <v/>
      </c>
      <c r="I139" s="479"/>
      <c r="J139" s="135" t="e">
        <f ca="1">IF(MOD(ROW()-13,2)=0,IF(ISBLANK(OFFSET(#REF!,INT((ROW()-13)/2),0)),"",OFFSET(#REF!,INT((ROW()-13)/2),0)),IF(ISBLANK(OFFSET('9. METAS'!$U$20,INT((ROW()-14)/2),0)),"",OFFSET('9. METAS'!$U$20,INT((ROW()-14)/2),0)))</f>
        <v>#REF!</v>
      </c>
      <c r="K139" s="136" t="e">
        <f ca="1">IF(MOD(ROW()-13,2)=0,IF(ISBLANK(OFFSET(#REF!,INT((ROW()-13)/2),0)),"",OFFSET(#REF!,INT((ROW()-13)/2),0)),IF(ISBLANK(OFFSET('9. METAS'!$V$20,INT((ROW()-14)/2),0)),"",OFFSET('9. METAS'!$V$20,INT((ROW()-14)/2),0)))</f>
        <v>#REF!</v>
      </c>
      <c r="L139" s="136" t="e">
        <f ca="1">IF(MOD(ROW()-13,2)=0,IF(ISBLANK(OFFSET(#REF!,INT((ROW()-13)/2),0)),"",OFFSET(#REF!,INT((ROW()-13)/2),0)),IF(ISBLANK(OFFSET('9. METAS'!$W$20,INT((ROW()-14)/2),0)),"",OFFSET('9. METAS'!$W$20,INT((ROW()-14)/2),0)))</f>
        <v>#REF!</v>
      </c>
      <c r="M139" s="137" t="e">
        <f ca="1">IF(MOD(ROW()-13,2)=0,IF(ISBLANK(OFFSET(#REF!,INT((ROW()-13)/2),0)),"",OFFSET(#REF!,INT((ROW()-13)/2),0)),IF(ISBLANK(OFFSET('9. METAS'!$X$20,INT((ROW()-14)/2),0)),"",OFFSET('9. METAS'!$X$20,INT((ROW()-14)/2),0)))</f>
        <v>#REF!</v>
      </c>
      <c r="N139" s="536" t="str">
        <f t="shared" ref="N139" ca="1" si="122">IFERROR(J139/J140,"ND")</f>
        <v>ND</v>
      </c>
      <c r="O139" s="507" t="str">
        <f t="shared" ref="O139" ca="1" si="123">IFERROR(((J139+K139+L139+M139)/H139),"ND")</f>
        <v>ND</v>
      </c>
      <c r="P139" s="538"/>
    </row>
    <row r="140" spans="3:16">
      <c r="C140" s="498"/>
      <c r="D140" s="488"/>
      <c r="E140" s="488"/>
      <c r="F140" s="490"/>
      <c r="G140" s="492"/>
      <c r="H140" s="535"/>
      <c r="I140" s="480"/>
      <c r="J140" s="135" t="str">
        <f ca="1">IF(MOD(ROW()-13,2)=0,IF(ISBLANK(OFFSET(#REF!,INT((ROW()-13)/2),0)),"",OFFSET(#REF!,INT((ROW()-13)/2),0)),IF(ISBLANK(OFFSET('9. METAS'!$U$20,INT((ROW()-14)/2),0)),"",OFFSET('9. METAS'!$U$20,INT((ROW()-14)/2),0)))</f>
        <v/>
      </c>
      <c r="K140" s="136" t="str">
        <f ca="1">IF(MOD(ROW()-13,2)=0,IF(ISBLANK(OFFSET(#REF!,INT((ROW()-13)/2),0)),"",OFFSET(#REF!,INT((ROW()-13)/2),0)),IF(ISBLANK(OFFSET('9. METAS'!$V$20,INT((ROW()-14)/2),0)),"",OFFSET('9. METAS'!$V$20,INT((ROW()-14)/2),0)))</f>
        <v/>
      </c>
      <c r="L140" s="136" t="str">
        <f ca="1">IF(MOD(ROW()-13,2)=0,IF(ISBLANK(OFFSET(#REF!,INT((ROW()-13)/2),0)),"",OFFSET(#REF!,INT((ROW()-13)/2),0)),IF(ISBLANK(OFFSET('9. METAS'!$W$20,INT((ROW()-14)/2),0)),"",OFFSET('9. METAS'!$W$20,INT((ROW()-14)/2),0)))</f>
        <v/>
      </c>
      <c r="M140" s="137" t="str">
        <f ca="1">IF(MOD(ROW()-13,2)=0,IF(ISBLANK(OFFSET(#REF!,INT((ROW()-13)/2),0)),"",OFFSET(#REF!,INT((ROW()-13)/2),0)),IF(ISBLANK(OFFSET('9. METAS'!$X$20,INT((ROW()-14)/2),0)),"",OFFSET('9. METAS'!$X$20,INT((ROW()-14)/2),0)))</f>
        <v/>
      </c>
      <c r="N140" s="537"/>
      <c r="O140" s="508"/>
      <c r="P140" s="539"/>
    </row>
    <row r="141" spans="3:16">
      <c r="C141" s="486" t="str">
        <f ca="1">IF(ISBLANK(OFFSET('5. Pp (3 años)'!$C$46,INT((ROW()-13)/2),0)),"",OFFSET('5. Pp (3 años)'!$C$46,INT((ROW()-13)/2),0))</f>
        <v/>
      </c>
      <c r="D141" s="488" t="str">
        <f ca="1">IF(ISBLANK(OFFSET('5. Pp (3 años)'!$D$46,INT((ROW()-13)/2),0)),"",OFFSET('5. Pp (3 años)'!$D$46,INT((ROW()-13)/2),0))</f>
        <v/>
      </c>
      <c r="E141" s="488" t="str">
        <f ca="1">IF(ISBLANK(OFFSET('5. Pp (3 años)'!$E$46,INT((ROW()-13)/2),0)),"",OFFSET('5. Pp (3 años)'!$E$46,INT((ROW()-13)/2),0))</f>
        <v/>
      </c>
      <c r="F141" s="490" t="str">
        <f ca="1">IF(ISBLANK(OFFSET('5. Pp (3 años)'!$K$46,INT((ROW()-13)/2),0)),"",OFFSET('5. Pp (3 años)'!$K$46,INT((ROW()-13)/2),0))</f>
        <v/>
      </c>
      <c r="G141" s="492" t="str">
        <f ca="1">IF(ISBLANK(OFFSET('5. Pp (3 años)'!$H$46,INT((ROW()-13)/2),0)),"",OFFSET('5. Pp (3 años)'!$H$46,INT((ROW()-13)/2),0))</f>
        <v/>
      </c>
      <c r="H141" s="535" t="str">
        <f ca="1">IF(ISBLANK(OFFSET('9. METAS'!$L$20,INT((ROW()-13)/2),0)),"",OFFSET('9. METAS'!$L$20,INT((ROW()-13)/2),0))</f>
        <v/>
      </c>
      <c r="I141" s="479"/>
      <c r="J141" s="135" t="e">
        <f ca="1">IF(MOD(ROW()-13,2)=0,IF(ISBLANK(OFFSET(#REF!,INT((ROW()-13)/2),0)),"",OFFSET(#REF!,INT((ROW()-13)/2),0)),IF(ISBLANK(OFFSET('9. METAS'!$U$20,INT((ROW()-14)/2),0)),"",OFFSET('9. METAS'!$U$20,INT((ROW()-14)/2),0)))</f>
        <v>#REF!</v>
      </c>
      <c r="K141" s="136" t="e">
        <f ca="1">IF(MOD(ROW()-13,2)=0,IF(ISBLANK(OFFSET(#REF!,INT((ROW()-13)/2),0)),"",OFFSET(#REF!,INT((ROW()-13)/2),0)),IF(ISBLANK(OFFSET('9. METAS'!$V$20,INT((ROW()-14)/2),0)),"",OFFSET('9. METAS'!$V$20,INT((ROW()-14)/2),0)))</f>
        <v>#REF!</v>
      </c>
      <c r="L141" s="136" t="e">
        <f ca="1">IF(MOD(ROW()-13,2)=0,IF(ISBLANK(OFFSET(#REF!,INT((ROW()-13)/2),0)),"",OFFSET(#REF!,INT((ROW()-13)/2),0)),IF(ISBLANK(OFFSET('9. METAS'!$W$20,INT((ROW()-14)/2),0)),"",OFFSET('9. METAS'!$W$20,INT((ROW()-14)/2),0)))</f>
        <v>#REF!</v>
      </c>
      <c r="M141" s="137" t="e">
        <f ca="1">IF(MOD(ROW()-13,2)=0,IF(ISBLANK(OFFSET(#REF!,INT((ROW()-13)/2),0)),"",OFFSET(#REF!,INT((ROW()-13)/2),0)),IF(ISBLANK(OFFSET('9. METAS'!$X$20,INT((ROW()-14)/2),0)),"",OFFSET('9. METAS'!$X$20,INT((ROW()-14)/2),0)))</f>
        <v>#REF!</v>
      </c>
      <c r="N141" s="536" t="str">
        <f t="shared" ref="N141" ca="1" si="124">IFERROR(J141/J142,"ND")</f>
        <v>ND</v>
      </c>
      <c r="O141" s="507" t="str">
        <f t="shared" ref="O141" ca="1" si="125">IFERROR(((J141+K141+L141+M141)/H141),"ND")</f>
        <v>ND</v>
      </c>
      <c r="P141" s="538"/>
    </row>
    <row r="142" spans="3:16">
      <c r="C142" s="498"/>
      <c r="D142" s="488"/>
      <c r="E142" s="488"/>
      <c r="F142" s="490"/>
      <c r="G142" s="492"/>
      <c r="H142" s="535"/>
      <c r="I142" s="480"/>
      <c r="J142" s="135" t="str">
        <f ca="1">IF(MOD(ROW()-13,2)=0,IF(ISBLANK(OFFSET(#REF!,INT((ROW()-13)/2),0)),"",OFFSET(#REF!,INT((ROW()-13)/2),0)),IF(ISBLANK(OFFSET('9. METAS'!$U$20,INT((ROW()-14)/2),0)),"",OFFSET('9. METAS'!$U$20,INT((ROW()-14)/2),0)))</f>
        <v/>
      </c>
      <c r="K142" s="136" t="str">
        <f ca="1">IF(MOD(ROW()-13,2)=0,IF(ISBLANK(OFFSET(#REF!,INT((ROW()-13)/2),0)),"",OFFSET(#REF!,INT((ROW()-13)/2),0)),IF(ISBLANK(OFFSET('9. METAS'!$V$20,INT((ROW()-14)/2),0)),"",OFFSET('9. METAS'!$V$20,INT((ROW()-14)/2),0)))</f>
        <v/>
      </c>
      <c r="L142" s="136" t="str">
        <f ca="1">IF(MOD(ROW()-13,2)=0,IF(ISBLANK(OFFSET(#REF!,INT((ROW()-13)/2),0)),"",OFFSET(#REF!,INT((ROW()-13)/2),0)),IF(ISBLANK(OFFSET('9. METAS'!$W$20,INT((ROW()-14)/2),0)),"",OFFSET('9. METAS'!$W$20,INT((ROW()-14)/2),0)))</f>
        <v/>
      </c>
      <c r="M142" s="137" t="str">
        <f ca="1">IF(MOD(ROW()-13,2)=0,IF(ISBLANK(OFFSET(#REF!,INT((ROW()-13)/2),0)),"",OFFSET(#REF!,INT((ROW()-13)/2),0)),IF(ISBLANK(OFFSET('9. METAS'!$X$20,INT((ROW()-14)/2),0)),"",OFFSET('9. METAS'!$X$20,INT((ROW()-14)/2),0)))</f>
        <v/>
      </c>
      <c r="N142" s="537"/>
      <c r="O142" s="508"/>
      <c r="P142" s="539"/>
    </row>
    <row r="143" spans="3:16">
      <c r="C143" s="486" t="str">
        <f ca="1">IF(ISBLANK(OFFSET('5. Pp (3 años)'!$C$46,INT((ROW()-13)/2),0)),"",OFFSET('5. Pp (3 años)'!$C$46,INT((ROW()-13)/2),0))</f>
        <v/>
      </c>
      <c r="D143" s="488" t="str">
        <f ca="1">IF(ISBLANK(OFFSET('5. Pp (3 años)'!$D$46,INT((ROW()-13)/2),0)),"",OFFSET('5. Pp (3 años)'!$D$46,INT((ROW()-13)/2),0))</f>
        <v/>
      </c>
      <c r="E143" s="488" t="str">
        <f ca="1">IF(ISBLANK(OFFSET('5. Pp (3 años)'!$E$46,INT((ROW()-13)/2),0)),"",OFFSET('5. Pp (3 años)'!$E$46,INT((ROW()-13)/2),0))</f>
        <v/>
      </c>
      <c r="F143" s="490" t="str">
        <f ca="1">IF(ISBLANK(OFFSET('5. Pp (3 años)'!$K$46,INT((ROW()-13)/2),0)),"",OFFSET('5. Pp (3 años)'!$K$46,INT((ROW()-13)/2),0))</f>
        <v/>
      </c>
      <c r="G143" s="492" t="str">
        <f ca="1">IF(ISBLANK(OFFSET('5. Pp (3 años)'!$H$46,INT((ROW()-13)/2),0)),"",OFFSET('5. Pp (3 años)'!$H$46,INT((ROW()-13)/2),0))</f>
        <v/>
      </c>
      <c r="H143" s="535" t="str">
        <f ca="1">IF(ISBLANK(OFFSET('9. METAS'!$L$20,INT((ROW()-13)/2),0)),"",OFFSET('9. METAS'!$L$20,INT((ROW()-13)/2),0))</f>
        <v/>
      </c>
      <c r="I143" s="479"/>
      <c r="J143" s="135" t="e">
        <f ca="1">IF(MOD(ROW()-13,2)=0,IF(ISBLANK(OFFSET(#REF!,INT((ROW()-13)/2),0)),"",OFFSET(#REF!,INT((ROW()-13)/2),0)),IF(ISBLANK(OFFSET('9. METAS'!$U$20,INT((ROW()-14)/2),0)),"",OFFSET('9. METAS'!$U$20,INT((ROW()-14)/2),0)))</f>
        <v>#REF!</v>
      </c>
      <c r="K143" s="136" t="e">
        <f ca="1">IF(MOD(ROW()-13,2)=0,IF(ISBLANK(OFFSET(#REF!,INT((ROW()-13)/2),0)),"",OFFSET(#REF!,INT((ROW()-13)/2),0)),IF(ISBLANK(OFFSET('9. METAS'!$V$20,INT((ROW()-14)/2),0)),"",OFFSET('9. METAS'!$V$20,INT((ROW()-14)/2),0)))</f>
        <v>#REF!</v>
      </c>
      <c r="L143" s="136" t="e">
        <f ca="1">IF(MOD(ROW()-13,2)=0,IF(ISBLANK(OFFSET(#REF!,INT((ROW()-13)/2),0)),"",OFFSET(#REF!,INT((ROW()-13)/2),0)),IF(ISBLANK(OFFSET('9. METAS'!$W$20,INT((ROW()-14)/2),0)),"",OFFSET('9. METAS'!$W$20,INT((ROW()-14)/2),0)))</f>
        <v>#REF!</v>
      </c>
      <c r="M143" s="137" t="e">
        <f ca="1">IF(MOD(ROW()-13,2)=0,IF(ISBLANK(OFFSET(#REF!,INT((ROW()-13)/2),0)),"",OFFSET(#REF!,INT((ROW()-13)/2),0)),IF(ISBLANK(OFFSET('9. METAS'!$X$20,INT((ROW()-14)/2),0)),"",OFFSET('9. METAS'!$X$20,INT((ROW()-14)/2),0)))</f>
        <v>#REF!</v>
      </c>
      <c r="N143" s="536" t="str">
        <f t="shared" ref="N143" ca="1" si="126">IFERROR(J143/J144,"ND")</f>
        <v>ND</v>
      </c>
      <c r="O143" s="507" t="str">
        <f t="shared" ref="O143" ca="1" si="127">IFERROR(((J143+K143+L143+M143)/H143),"ND")</f>
        <v>ND</v>
      </c>
      <c r="P143" s="538"/>
    </row>
    <row r="144" spans="3:16">
      <c r="C144" s="498"/>
      <c r="D144" s="488"/>
      <c r="E144" s="488"/>
      <c r="F144" s="490"/>
      <c r="G144" s="492"/>
      <c r="H144" s="535"/>
      <c r="I144" s="480"/>
      <c r="J144" s="135" t="str">
        <f ca="1">IF(MOD(ROW()-13,2)=0,IF(ISBLANK(OFFSET(#REF!,INT((ROW()-13)/2),0)),"",OFFSET(#REF!,INT((ROW()-13)/2),0)),IF(ISBLANK(OFFSET('9. METAS'!$U$20,INT((ROW()-14)/2),0)),"",OFFSET('9. METAS'!$U$20,INT((ROW()-14)/2),0)))</f>
        <v/>
      </c>
      <c r="K144" s="136" t="str">
        <f ca="1">IF(MOD(ROW()-13,2)=0,IF(ISBLANK(OFFSET(#REF!,INT((ROW()-13)/2),0)),"",OFFSET(#REF!,INT((ROW()-13)/2),0)),IF(ISBLANK(OFFSET('9. METAS'!$V$20,INT((ROW()-14)/2),0)),"",OFFSET('9. METAS'!$V$20,INT((ROW()-14)/2),0)))</f>
        <v/>
      </c>
      <c r="L144" s="136" t="str">
        <f ca="1">IF(MOD(ROW()-13,2)=0,IF(ISBLANK(OFFSET(#REF!,INT((ROW()-13)/2),0)),"",OFFSET(#REF!,INT((ROW()-13)/2),0)),IF(ISBLANK(OFFSET('9. METAS'!$W$20,INT((ROW()-14)/2),0)),"",OFFSET('9. METAS'!$W$20,INT((ROW()-14)/2),0)))</f>
        <v/>
      </c>
      <c r="M144" s="137" t="str">
        <f ca="1">IF(MOD(ROW()-13,2)=0,IF(ISBLANK(OFFSET(#REF!,INT((ROW()-13)/2),0)),"",OFFSET(#REF!,INT((ROW()-13)/2),0)),IF(ISBLANK(OFFSET('9. METAS'!$X$20,INT((ROW()-14)/2),0)),"",OFFSET('9. METAS'!$X$20,INT((ROW()-14)/2),0)))</f>
        <v/>
      </c>
      <c r="N144" s="537"/>
      <c r="O144" s="508"/>
      <c r="P144" s="539"/>
    </row>
    <row r="145" spans="3:16">
      <c r="C145" s="486" t="str">
        <f ca="1">IF(ISBLANK(OFFSET('5. Pp (3 años)'!$C$46,INT((ROW()-13)/2),0)),"",OFFSET('5. Pp (3 años)'!$C$46,INT((ROW()-13)/2),0))</f>
        <v/>
      </c>
      <c r="D145" s="488" t="str">
        <f ca="1">IF(ISBLANK(OFFSET('5. Pp (3 años)'!$D$46,INT((ROW()-13)/2),0)),"",OFFSET('5. Pp (3 años)'!$D$46,INT((ROW()-13)/2),0))</f>
        <v/>
      </c>
      <c r="E145" s="488" t="str">
        <f ca="1">IF(ISBLANK(OFFSET('5. Pp (3 años)'!$E$46,INT((ROW()-13)/2),0)),"",OFFSET('5. Pp (3 años)'!$E$46,INT((ROW()-13)/2),0))</f>
        <v/>
      </c>
      <c r="F145" s="490" t="str">
        <f ca="1">IF(ISBLANK(OFFSET('5. Pp (3 años)'!$K$46,INT((ROW()-13)/2),0)),"",OFFSET('5. Pp (3 años)'!$K$46,INT((ROW()-13)/2),0))</f>
        <v/>
      </c>
      <c r="G145" s="492" t="str">
        <f ca="1">IF(ISBLANK(OFFSET('5. Pp (3 años)'!$H$46,INT((ROW()-13)/2),0)),"",OFFSET('5. Pp (3 años)'!$H$46,INT((ROW()-13)/2),0))</f>
        <v/>
      </c>
      <c r="H145" s="535" t="str">
        <f ca="1">IF(ISBLANK(OFFSET('9. METAS'!$L$20,INT((ROW()-13)/2),0)),"",OFFSET('9. METAS'!$L$20,INT((ROW()-13)/2),0))</f>
        <v/>
      </c>
      <c r="I145" s="479"/>
      <c r="J145" s="135" t="e">
        <f ca="1">IF(MOD(ROW()-13,2)=0,IF(ISBLANK(OFFSET(#REF!,INT((ROW()-13)/2),0)),"",OFFSET(#REF!,INT((ROW()-13)/2),0)),IF(ISBLANK(OFFSET('9. METAS'!$U$20,INT((ROW()-14)/2),0)),"",OFFSET('9. METAS'!$U$20,INT((ROW()-14)/2),0)))</f>
        <v>#REF!</v>
      </c>
      <c r="K145" s="136" t="e">
        <f ca="1">IF(MOD(ROW()-13,2)=0,IF(ISBLANK(OFFSET(#REF!,INT((ROW()-13)/2),0)),"",OFFSET(#REF!,INT((ROW()-13)/2),0)),IF(ISBLANK(OFFSET('9. METAS'!$V$20,INT((ROW()-14)/2),0)),"",OFFSET('9. METAS'!$V$20,INT((ROW()-14)/2),0)))</f>
        <v>#REF!</v>
      </c>
      <c r="L145" s="136" t="e">
        <f ca="1">IF(MOD(ROW()-13,2)=0,IF(ISBLANK(OFFSET(#REF!,INT((ROW()-13)/2),0)),"",OFFSET(#REF!,INT((ROW()-13)/2),0)),IF(ISBLANK(OFFSET('9. METAS'!$W$20,INT((ROW()-14)/2),0)),"",OFFSET('9. METAS'!$W$20,INT((ROW()-14)/2),0)))</f>
        <v>#REF!</v>
      </c>
      <c r="M145" s="137" t="e">
        <f ca="1">IF(MOD(ROW()-13,2)=0,IF(ISBLANK(OFFSET(#REF!,INT((ROW()-13)/2),0)),"",OFFSET(#REF!,INT((ROW()-13)/2),0)),IF(ISBLANK(OFFSET('9. METAS'!$X$20,INT((ROW()-14)/2),0)),"",OFFSET('9. METAS'!$X$20,INT((ROW()-14)/2),0)))</f>
        <v>#REF!</v>
      </c>
      <c r="N145" s="536" t="str">
        <f t="shared" ref="N145" ca="1" si="128">IFERROR(J145/J146,"ND")</f>
        <v>ND</v>
      </c>
      <c r="O145" s="507" t="str">
        <f t="shared" ref="O145" ca="1" si="129">IFERROR(((J145+K145+L145+M145)/H145),"ND")</f>
        <v>ND</v>
      </c>
      <c r="P145" s="538"/>
    </row>
    <row r="146" spans="3:16">
      <c r="C146" s="498"/>
      <c r="D146" s="488"/>
      <c r="E146" s="488"/>
      <c r="F146" s="490"/>
      <c r="G146" s="492"/>
      <c r="H146" s="535"/>
      <c r="I146" s="480"/>
      <c r="J146" s="135" t="str">
        <f ca="1">IF(MOD(ROW()-13,2)=0,IF(ISBLANK(OFFSET(#REF!,INT((ROW()-13)/2),0)),"",OFFSET(#REF!,INT((ROW()-13)/2),0)),IF(ISBLANK(OFFSET('9. METAS'!$U$20,INT((ROW()-14)/2),0)),"",OFFSET('9. METAS'!$U$20,INT((ROW()-14)/2),0)))</f>
        <v/>
      </c>
      <c r="K146" s="136" t="str">
        <f ca="1">IF(MOD(ROW()-13,2)=0,IF(ISBLANK(OFFSET(#REF!,INT((ROW()-13)/2),0)),"",OFFSET(#REF!,INT((ROW()-13)/2),0)),IF(ISBLANK(OFFSET('9. METAS'!$V$20,INT((ROW()-14)/2),0)),"",OFFSET('9. METAS'!$V$20,INT((ROW()-14)/2),0)))</f>
        <v/>
      </c>
      <c r="L146" s="136" t="str">
        <f ca="1">IF(MOD(ROW()-13,2)=0,IF(ISBLANK(OFFSET(#REF!,INT((ROW()-13)/2),0)),"",OFFSET(#REF!,INT((ROW()-13)/2),0)),IF(ISBLANK(OFFSET('9. METAS'!$W$20,INT((ROW()-14)/2),0)),"",OFFSET('9. METAS'!$W$20,INT((ROW()-14)/2),0)))</f>
        <v/>
      </c>
      <c r="M146" s="137" t="str">
        <f ca="1">IF(MOD(ROW()-13,2)=0,IF(ISBLANK(OFFSET(#REF!,INT((ROW()-13)/2),0)),"",OFFSET(#REF!,INT((ROW()-13)/2),0)),IF(ISBLANK(OFFSET('9. METAS'!$X$20,INT((ROW()-14)/2),0)),"",OFFSET('9. METAS'!$X$20,INT((ROW()-14)/2),0)))</f>
        <v/>
      </c>
      <c r="N146" s="537"/>
      <c r="O146" s="508"/>
      <c r="P146" s="539"/>
    </row>
    <row r="147" spans="3:16">
      <c r="C147" s="486" t="str">
        <f ca="1">IF(ISBLANK(OFFSET('5. Pp (3 años)'!$C$46,INT((ROW()-13)/2),0)),"",OFFSET('5. Pp (3 años)'!$C$46,INT((ROW()-13)/2),0))</f>
        <v/>
      </c>
      <c r="D147" s="488" t="str">
        <f ca="1">IF(ISBLANK(OFFSET('5. Pp (3 años)'!$D$46,INT((ROW()-13)/2),0)),"",OFFSET('5. Pp (3 años)'!$D$46,INT((ROW()-13)/2),0))</f>
        <v/>
      </c>
      <c r="E147" s="488" t="str">
        <f ca="1">IF(ISBLANK(OFFSET('5. Pp (3 años)'!$E$46,INT((ROW()-13)/2),0)),"",OFFSET('5. Pp (3 años)'!$E$46,INT((ROW()-13)/2),0))</f>
        <v/>
      </c>
      <c r="F147" s="490" t="str">
        <f ca="1">IF(ISBLANK(OFFSET('5. Pp (3 años)'!$K$46,INT((ROW()-13)/2),0)),"",OFFSET('5. Pp (3 años)'!$K$46,INT((ROW()-13)/2),0))</f>
        <v/>
      </c>
      <c r="G147" s="492" t="str">
        <f ca="1">IF(ISBLANK(OFFSET('5. Pp (3 años)'!$H$46,INT((ROW()-13)/2),0)),"",OFFSET('5. Pp (3 años)'!$H$46,INT((ROW()-13)/2),0))</f>
        <v/>
      </c>
      <c r="H147" s="535" t="str">
        <f ca="1">IF(ISBLANK(OFFSET('9. METAS'!$L$20,INT((ROW()-13)/2),0)),"",OFFSET('9. METAS'!$L$20,INT((ROW()-13)/2),0))</f>
        <v/>
      </c>
      <c r="I147" s="479"/>
      <c r="J147" s="135" t="e">
        <f ca="1">IF(MOD(ROW()-13,2)=0,IF(ISBLANK(OFFSET(#REF!,INT((ROW()-13)/2),0)),"",OFFSET(#REF!,INT((ROW()-13)/2),0)),IF(ISBLANK(OFFSET('9. METAS'!$U$20,INT((ROW()-14)/2),0)),"",OFFSET('9. METAS'!$U$20,INT((ROW()-14)/2),0)))</f>
        <v>#REF!</v>
      </c>
      <c r="K147" s="136" t="e">
        <f ca="1">IF(MOD(ROW()-13,2)=0,IF(ISBLANK(OFFSET(#REF!,INT((ROW()-13)/2),0)),"",OFFSET(#REF!,INT((ROW()-13)/2),0)),IF(ISBLANK(OFFSET('9. METAS'!$V$20,INT((ROW()-14)/2),0)),"",OFFSET('9. METAS'!$V$20,INT((ROW()-14)/2),0)))</f>
        <v>#REF!</v>
      </c>
      <c r="L147" s="136" t="e">
        <f ca="1">IF(MOD(ROW()-13,2)=0,IF(ISBLANK(OFFSET(#REF!,INT((ROW()-13)/2),0)),"",OFFSET(#REF!,INT((ROW()-13)/2),0)),IF(ISBLANK(OFFSET('9. METAS'!$W$20,INT((ROW()-14)/2),0)),"",OFFSET('9. METAS'!$W$20,INT((ROW()-14)/2),0)))</f>
        <v>#REF!</v>
      </c>
      <c r="M147" s="137" t="e">
        <f ca="1">IF(MOD(ROW()-13,2)=0,IF(ISBLANK(OFFSET(#REF!,INT((ROW()-13)/2),0)),"",OFFSET(#REF!,INT((ROW()-13)/2),0)),IF(ISBLANK(OFFSET('9. METAS'!$X$20,INT((ROW()-14)/2),0)),"",OFFSET('9. METAS'!$X$20,INT((ROW()-14)/2),0)))</f>
        <v>#REF!</v>
      </c>
      <c r="N147" s="536" t="str">
        <f t="shared" ref="N147" ca="1" si="130">IFERROR(J147/J148,"ND")</f>
        <v>ND</v>
      </c>
      <c r="O147" s="507" t="str">
        <f t="shared" ref="O147" ca="1" si="131">IFERROR(((J147+K147+L147+M147)/H147),"ND")</f>
        <v>ND</v>
      </c>
      <c r="P147" s="538"/>
    </row>
    <row r="148" spans="3:16">
      <c r="C148" s="498"/>
      <c r="D148" s="488"/>
      <c r="E148" s="488"/>
      <c r="F148" s="490"/>
      <c r="G148" s="492"/>
      <c r="H148" s="535"/>
      <c r="I148" s="480"/>
      <c r="J148" s="135" t="str">
        <f ca="1">IF(MOD(ROW()-13,2)=0,IF(ISBLANK(OFFSET(#REF!,INT((ROW()-13)/2),0)),"",OFFSET(#REF!,INT((ROW()-13)/2),0)),IF(ISBLANK(OFFSET('9. METAS'!$U$20,INT((ROW()-14)/2),0)),"",OFFSET('9. METAS'!$U$20,INT((ROW()-14)/2),0)))</f>
        <v/>
      </c>
      <c r="K148" s="136" t="str">
        <f ca="1">IF(MOD(ROW()-13,2)=0,IF(ISBLANK(OFFSET(#REF!,INT((ROW()-13)/2),0)),"",OFFSET(#REF!,INT((ROW()-13)/2),0)),IF(ISBLANK(OFFSET('9. METAS'!$V$20,INT((ROW()-14)/2),0)),"",OFFSET('9. METAS'!$V$20,INT((ROW()-14)/2),0)))</f>
        <v/>
      </c>
      <c r="L148" s="136" t="str">
        <f ca="1">IF(MOD(ROW()-13,2)=0,IF(ISBLANK(OFFSET(#REF!,INT((ROW()-13)/2),0)),"",OFFSET(#REF!,INT((ROW()-13)/2),0)),IF(ISBLANK(OFFSET('9. METAS'!$W$20,INT((ROW()-14)/2),0)),"",OFFSET('9. METAS'!$W$20,INT((ROW()-14)/2),0)))</f>
        <v/>
      </c>
      <c r="M148" s="137" t="str">
        <f ca="1">IF(MOD(ROW()-13,2)=0,IF(ISBLANK(OFFSET(#REF!,INT((ROW()-13)/2),0)),"",OFFSET(#REF!,INT((ROW()-13)/2),0)),IF(ISBLANK(OFFSET('9. METAS'!$X$20,INT((ROW()-14)/2),0)),"",OFFSET('9. METAS'!$X$20,INT((ROW()-14)/2),0)))</f>
        <v/>
      </c>
      <c r="N148" s="537"/>
      <c r="O148" s="508"/>
      <c r="P148" s="539"/>
    </row>
    <row r="149" spans="3:16">
      <c r="C149" s="486" t="str">
        <f ca="1">IF(ISBLANK(OFFSET('5. Pp (3 años)'!$C$46,INT((ROW()-13)/2),0)),"",OFFSET('5. Pp (3 años)'!$C$46,INT((ROW()-13)/2),0))</f>
        <v/>
      </c>
      <c r="D149" s="488" t="str">
        <f ca="1">IF(ISBLANK(OFFSET('5. Pp (3 años)'!$D$46,INT((ROW()-13)/2),0)),"",OFFSET('5. Pp (3 años)'!$D$46,INT((ROW()-13)/2),0))</f>
        <v/>
      </c>
      <c r="E149" s="488" t="str">
        <f ca="1">IF(ISBLANK(OFFSET('5. Pp (3 años)'!$E$46,INT((ROW()-13)/2),0)),"",OFFSET('5. Pp (3 años)'!$E$46,INT((ROW()-13)/2),0))</f>
        <v/>
      </c>
      <c r="F149" s="490" t="str">
        <f ca="1">IF(ISBLANK(OFFSET('5. Pp (3 años)'!$K$46,INT((ROW()-13)/2),0)),"",OFFSET('5. Pp (3 años)'!$K$46,INT((ROW()-13)/2),0))</f>
        <v/>
      </c>
      <c r="G149" s="492" t="str">
        <f ca="1">IF(ISBLANK(OFFSET('5. Pp (3 años)'!$H$46,INT((ROW()-13)/2),0)),"",OFFSET('5. Pp (3 años)'!$H$46,INT((ROW()-13)/2),0))</f>
        <v/>
      </c>
      <c r="H149" s="535" t="str">
        <f ca="1">IF(ISBLANK(OFFSET('9. METAS'!$L$20,INT((ROW()-13)/2),0)),"",OFFSET('9. METAS'!$L$20,INT((ROW()-13)/2),0))</f>
        <v/>
      </c>
      <c r="I149" s="479"/>
      <c r="J149" s="135" t="e">
        <f ca="1">IF(MOD(ROW()-13,2)=0,IF(ISBLANK(OFFSET(#REF!,INT((ROW()-13)/2),0)),"",OFFSET(#REF!,INT((ROW()-13)/2),0)),IF(ISBLANK(OFFSET('9. METAS'!$U$20,INT((ROW()-14)/2),0)),"",OFFSET('9. METAS'!$U$20,INT((ROW()-14)/2),0)))</f>
        <v>#REF!</v>
      </c>
      <c r="K149" s="136" t="e">
        <f ca="1">IF(MOD(ROW()-13,2)=0,IF(ISBLANK(OFFSET(#REF!,INT((ROW()-13)/2),0)),"",OFFSET(#REF!,INT((ROW()-13)/2),0)),IF(ISBLANK(OFFSET('9. METAS'!$V$20,INT((ROW()-14)/2),0)),"",OFFSET('9. METAS'!$V$20,INT((ROW()-14)/2),0)))</f>
        <v>#REF!</v>
      </c>
      <c r="L149" s="136" t="e">
        <f ca="1">IF(MOD(ROW()-13,2)=0,IF(ISBLANK(OFFSET(#REF!,INT((ROW()-13)/2),0)),"",OFFSET(#REF!,INT((ROW()-13)/2),0)),IF(ISBLANK(OFFSET('9. METAS'!$W$20,INT((ROW()-14)/2),0)),"",OFFSET('9. METAS'!$W$20,INT((ROW()-14)/2),0)))</f>
        <v>#REF!</v>
      </c>
      <c r="M149" s="137" t="e">
        <f ca="1">IF(MOD(ROW()-13,2)=0,IF(ISBLANK(OFFSET(#REF!,INT((ROW()-13)/2),0)),"",OFFSET(#REF!,INT((ROW()-13)/2),0)),IF(ISBLANK(OFFSET('9. METAS'!$X$20,INT((ROW()-14)/2),0)),"",OFFSET('9. METAS'!$X$20,INT((ROW()-14)/2),0)))</f>
        <v>#REF!</v>
      </c>
      <c r="N149" s="536" t="str">
        <f t="shared" ref="N149" ca="1" si="132">IFERROR(J149/J150,"ND")</f>
        <v>ND</v>
      </c>
      <c r="O149" s="507" t="str">
        <f t="shared" ref="O149" ca="1" si="133">IFERROR(((J149+K149+L149+M149)/H149),"ND")</f>
        <v>ND</v>
      </c>
      <c r="P149" s="538"/>
    </row>
    <row r="150" spans="3:16">
      <c r="C150" s="498"/>
      <c r="D150" s="488"/>
      <c r="E150" s="488"/>
      <c r="F150" s="490"/>
      <c r="G150" s="492"/>
      <c r="H150" s="535"/>
      <c r="I150" s="480"/>
      <c r="J150" s="135" t="str">
        <f ca="1">IF(MOD(ROW()-13,2)=0,IF(ISBLANK(OFFSET(#REF!,INT((ROW()-13)/2),0)),"",OFFSET(#REF!,INT((ROW()-13)/2),0)),IF(ISBLANK(OFFSET('9. METAS'!$U$20,INT((ROW()-14)/2),0)),"",OFFSET('9. METAS'!$U$20,INT((ROW()-14)/2),0)))</f>
        <v/>
      </c>
      <c r="K150" s="136" t="str">
        <f ca="1">IF(MOD(ROW()-13,2)=0,IF(ISBLANK(OFFSET(#REF!,INT((ROW()-13)/2),0)),"",OFFSET(#REF!,INT((ROW()-13)/2),0)),IF(ISBLANK(OFFSET('9. METAS'!$V$20,INT((ROW()-14)/2),0)),"",OFFSET('9. METAS'!$V$20,INT((ROW()-14)/2),0)))</f>
        <v/>
      </c>
      <c r="L150" s="136" t="str">
        <f ca="1">IF(MOD(ROW()-13,2)=0,IF(ISBLANK(OFFSET(#REF!,INT((ROW()-13)/2),0)),"",OFFSET(#REF!,INT((ROW()-13)/2),0)),IF(ISBLANK(OFFSET('9. METAS'!$W$20,INT((ROW()-14)/2),0)),"",OFFSET('9. METAS'!$W$20,INT((ROW()-14)/2),0)))</f>
        <v/>
      </c>
      <c r="M150" s="137" t="str">
        <f ca="1">IF(MOD(ROW()-13,2)=0,IF(ISBLANK(OFFSET(#REF!,INT((ROW()-13)/2),0)),"",OFFSET(#REF!,INT((ROW()-13)/2),0)),IF(ISBLANK(OFFSET('9. METAS'!$X$20,INT((ROW()-14)/2),0)),"",OFFSET('9. METAS'!$X$20,INT((ROW()-14)/2),0)))</f>
        <v/>
      </c>
      <c r="N150" s="537"/>
      <c r="O150" s="508"/>
      <c r="P150" s="539"/>
    </row>
    <row r="151" spans="3:16">
      <c r="C151" s="486" t="str">
        <f ca="1">IF(ISBLANK(OFFSET('5. Pp (3 años)'!$C$46,INT((ROW()-13)/2),0)),"",OFFSET('5. Pp (3 años)'!$C$46,INT((ROW()-13)/2),0))</f>
        <v/>
      </c>
      <c r="D151" s="488" t="str">
        <f ca="1">IF(ISBLANK(OFFSET('5. Pp (3 años)'!$D$46,INT((ROW()-13)/2),0)),"",OFFSET('5. Pp (3 años)'!$D$46,INT((ROW()-13)/2),0))</f>
        <v/>
      </c>
      <c r="E151" s="488" t="str">
        <f ca="1">IF(ISBLANK(OFFSET('5. Pp (3 años)'!$E$46,INT((ROW()-13)/2),0)),"",OFFSET('5. Pp (3 años)'!$E$46,INT((ROW()-13)/2),0))</f>
        <v/>
      </c>
      <c r="F151" s="490" t="str">
        <f ca="1">IF(ISBLANK(OFFSET('5. Pp (3 años)'!$K$46,INT((ROW()-13)/2),0)),"",OFFSET('5. Pp (3 años)'!$K$46,INT((ROW()-13)/2),0))</f>
        <v/>
      </c>
      <c r="G151" s="492" t="str">
        <f ca="1">IF(ISBLANK(OFFSET('5. Pp (3 años)'!$H$46,INT((ROW()-13)/2),0)),"",OFFSET('5. Pp (3 años)'!$H$46,INT((ROW()-13)/2),0))</f>
        <v/>
      </c>
      <c r="H151" s="535" t="str">
        <f ca="1">IF(ISBLANK(OFFSET('9. METAS'!$L$20,INT((ROW()-13)/2),0)),"",OFFSET('9. METAS'!$L$20,INT((ROW()-13)/2),0))</f>
        <v/>
      </c>
      <c r="I151" s="479"/>
      <c r="J151" s="135" t="e">
        <f ca="1">IF(MOD(ROW()-13,2)=0,IF(ISBLANK(OFFSET(#REF!,INT((ROW()-13)/2),0)),"",OFFSET(#REF!,INT((ROW()-13)/2),0)),IF(ISBLANK(OFFSET('9. METAS'!$U$20,INT((ROW()-14)/2),0)),"",OFFSET('9. METAS'!$U$20,INT((ROW()-14)/2),0)))</f>
        <v>#REF!</v>
      </c>
      <c r="K151" s="136" t="e">
        <f ca="1">IF(MOD(ROW()-13,2)=0,IF(ISBLANK(OFFSET(#REF!,INT((ROW()-13)/2),0)),"",OFFSET(#REF!,INT((ROW()-13)/2),0)),IF(ISBLANK(OFFSET('9. METAS'!$V$20,INT((ROW()-14)/2),0)),"",OFFSET('9. METAS'!$V$20,INT((ROW()-14)/2),0)))</f>
        <v>#REF!</v>
      </c>
      <c r="L151" s="136" t="e">
        <f ca="1">IF(MOD(ROW()-13,2)=0,IF(ISBLANK(OFFSET(#REF!,INT((ROW()-13)/2),0)),"",OFFSET(#REF!,INT((ROW()-13)/2),0)),IF(ISBLANK(OFFSET('9. METAS'!$W$20,INT((ROW()-14)/2),0)),"",OFFSET('9. METAS'!$W$20,INT((ROW()-14)/2),0)))</f>
        <v>#REF!</v>
      </c>
      <c r="M151" s="137" t="e">
        <f ca="1">IF(MOD(ROW()-13,2)=0,IF(ISBLANK(OFFSET(#REF!,INT((ROW()-13)/2),0)),"",OFFSET(#REF!,INT((ROW()-13)/2),0)),IF(ISBLANK(OFFSET('9. METAS'!$X$20,INT((ROW()-14)/2),0)),"",OFFSET('9. METAS'!$X$20,INT((ROW()-14)/2),0)))</f>
        <v>#REF!</v>
      </c>
      <c r="N151" s="536" t="str">
        <f t="shared" ref="N151" ca="1" si="134">IFERROR(J151/J152,"ND")</f>
        <v>ND</v>
      </c>
      <c r="O151" s="507" t="str">
        <f t="shared" ref="O151" ca="1" si="135">IFERROR(((J151+K151+L151+M151)/H151),"ND")</f>
        <v>ND</v>
      </c>
      <c r="P151" s="538"/>
    </row>
    <row r="152" spans="3:16">
      <c r="C152" s="498"/>
      <c r="D152" s="488"/>
      <c r="E152" s="488"/>
      <c r="F152" s="490"/>
      <c r="G152" s="492"/>
      <c r="H152" s="535"/>
      <c r="I152" s="480"/>
      <c r="J152" s="135" t="str">
        <f ca="1">IF(MOD(ROW()-13,2)=0,IF(ISBLANK(OFFSET(#REF!,INT((ROW()-13)/2),0)),"",OFFSET(#REF!,INT((ROW()-13)/2),0)),IF(ISBLANK(OFFSET('9. METAS'!$U$20,INT((ROW()-14)/2),0)),"",OFFSET('9. METAS'!$U$20,INT((ROW()-14)/2),0)))</f>
        <v/>
      </c>
      <c r="K152" s="136" t="str">
        <f ca="1">IF(MOD(ROW()-13,2)=0,IF(ISBLANK(OFFSET(#REF!,INT((ROW()-13)/2),0)),"",OFFSET(#REF!,INT((ROW()-13)/2),0)),IF(ISBLANK(OFFSET('9. METAS'!$V$20,INT((ROW()-14)/2),0)),"",OFFSET('9. METAS'!$V$20,INT((ROW()-14)/2),0)))</f>
        <v/>
      </c>
      <c r="L152" s="136" t="str">
        <f ca="1">IF(MOD(ROW()-13,2)=0,IF(ISBLANK(OFFSET(#REF!,INT((ROW()-13)/2),0)),"",OFFSET(#REF!,INT((ROW()-13)/2),0)),IF(ISBLANK(OFFSET('9. METAS'!$W$20,INT((ROW()-14)/2),0)),"",OFFSET('9. METAS'!$W$20,INT((ROW()-14)/2),0)))</f>
        <v/>
      </c>
      <c r="M152" s="137" t="str">
        <f ca="1">IF(MOD(ROW()-13,2)=0,IF(ISBLANK(OFFSET(#REF!,INT((ROW()-13)/2),0)),"",OFFSET(#REF!,INT((ROW()-13)/2),0)),IF(ISBLANK(OFFSET('9. METAS'!$X$20,INT((ROW()-14)/2),0)),"",OFFSET('9. METAS'!$X$20,INT((ROW()-14)/2),0)))</f>
        <v/>
      </c>
      <c r="N152" s="537"/>
      <c r="O152" s="508"/>
      <c r="P152" s="539"/>
    </row>
    <row r="153" spans="3:16">
      <c r="C153" s="486" t="str">
        <f ca="1">IF(ISBLANK(OFFSET('5. Pp (3 años)'!$C$46,INT((ROW()-13)/2),0)),"",OFFSET('5. Pp (3 años)'!$C$46,INT((ROW()-13)/2),0))</f>
        <v/>
      </c>
      <c r="D153" s="488" t="str">
        <f ca="1">IF(ISBLANK(OFFSET('5. Pp (3 años)'!$D$46,INT((ROW()-13)/2),0)),"",OFFSET('5. Pp (3 años)'!$D$46,INT((ROW()-13)/2),0))</f>
        <v/>
      </c>
      <c r="E153" s="488" t="str">
        <f ca="1">IF(ISBLANK(OFFSET('5. Pp (3 años)'!$E$46,INT((ROW()-13)/2),0)),"",OFFSET('5. Pp (3 años)'!$E$46,INT((ROW()-13)/2),0))</f>
        <v/>
      </c>
      <c r="F153" s="490" t="str">
        <f ca="1">IF(ISBLANK(OFFSET('5. Pp (3 años)'!$K$46,INT((ROW()-13)/2),0)),"",OFFSET('5. Pp (3 años)'!$K$46,INT((ROW()-13)/2),0))</f>
        <v/>
      </c>
      <c r="G153" s="492" t="str">
        <f ca="1">IF(ISBLANK(OFFSET('5. Pp (3 años)'!$H$46,INT((ROW()-13)/2),0)),"",OFFSET('5. Pp (3 años)'!$H$46,INT((ROW()-13)/2),0))</f>
        <v/>
      </c>
      <c r="H153" s="535" t="str">
        <f ca="1">IF(ISBLANK(OFFSET('9. METAS'!$L$20,INT((ROW()-13)/2),0)),"",OFFSET('9. METAS'!$L$20,INT((ROW()-13)/2),0))</f>
        <v/>
      </c>
      <c r="I153" s="479"/>
      <c r="J153" s="135" t="e">
        <f ca="1">IF(MOD(ROW()-13,2)=0,IF(ISBLANK(OFFSET(#REF!,INT((ROW()-13)/2),0)),"",OFFSET(#REF!,INT((ROW()-13)/2),0)),IF(ISBLANK(OFFSET('9. METAS'!$U$20,INT((ROW()-14)/2),0)),"",OFFSET('9. METAS'!$U$20,INT((ROW()-14)/2),0)))</f>
        <v>#REF!</v>
      </c>
      <c r="K153" s="136" t="e">
        <f ca="1">IF(MOD(ROW()-13,2)=0,IF(ISBLANK(OFFSET(#REF!,INT((ROW()-13)/2),0)),"",OFFSET(#REF!,INT((ROW()-13)/2),0)),IF(ISBLANK(OFFSET('9. METAS'!$V$20,INT((ROW()-14)/2),0)),"",OFFSET('9. METAS'!$V$20,INT((ROW()-14)/2),0)))</f>
        <v>#REF!</v>
      </c>
      <c r="L153" s="136" t="e">
        <f ca="1">IF(MOD(ROW()-13,2)=0,IF(ISBLANK(OFFSET(#REF!,INT((ROW()-13)/2),0)),"",OFFSET(#REF!,INT((ROW()-13)/2),0)),IF(ISBLANK(OFFSET('9. METAS'!$W$20,INT((ROW()-14)/2),0)),"",OFFSET('9. METAS'!$W$20,INT((ROW()-14)/2),0)))</f>
        <v>#REF!</v>
      </c>
      <c r="M153" s="137" t="e">
        <f ca="1">IF(MOD(ROW()-13,2)=0,IF(ISBLANK(OFFSET(#REF!,INT((ROW()-13)/2),0)),"",OFFSET(#REF!,INT((ROW()-13)/2),0)),IF(ISBLANK(OFFSET('9. METAS'!$X$20,INT((ROW()-14)/2),0)),"",OFFSET('9. METAS'!$X$20,INT((ROW()-14)/2),0)))</f>
        <v>#REF!</v>
      </c>
      <c r="N153" s="536" t="str">
        <f t="shared" ref="N153" ca="1" si="136">IFERROR(J153/J154,"ND")</f>
        <v>ND</v>
      </c>
      <c r="O153" s="507" t="str">
        <f t="shared" ref="O153" ca="1" si="137">IFERROR(((J153+K153+L153+M153)/H153),"ND")</f>
        <v>ND</v>
      </c>
      <c r="P153" s="538"/>
    </row>
    <row r="154" spans="3:16">
      <c r="C154" s="498"/>
      <c r="D154" s="488"/>
      <c r="E154" s="488"/>
      <c r="F154" s="490"/>
      <c r="G154" s="492"/>
      <c r="H154" s="535"/>
      <c r="I154" s="480"/>
      <c r="J154" s="135" t="str">
        <f ca="1">IF(MOD(ROW()-13,2)=0,IF(ISBLANK(OFFSET(#REF!,INT((ROW()-13)/2),0)),"",OFFSET(#REF!,INT((ROW()-13)/2),0)),IF(ISBLANK(OFFSET('9. METAS'!$U$20,INT((ROW()-14)/2),0)),"",OFFSET('9. METAS'!$U$20,INT((ROW()-14)/2),0)))</f>
        <v/>
      </c>
      <c r="K154" s="136" t="str">
        <f ca="1">IF(MOD(ROW()-13,2)=0,IF(ISBLANK(OFFSET(#REF!,INT((ROW()-13)/2),0)),"",OFFSET(#REF!,INT((ROW()-13)/2),0)),IF(ISBLANK(OFFSET('9. METAS'!$V$20,INT((ROW()-14)/2),0)),"",OFFSET('9. METAS'!$V$20,INT((ROW()-14)/2),0)))</f>
        <v/>
      </c>
      <c r="L154" s="136" t="str">
        <f ca="1">IF(MOD(ROW()-13,2)=0,IF(ISBLANK(OFFSET(#REF!,INT((ROW()-13)/2),0)),"",OFFSET(#REF!,INT((ROW()-13)/2),0)),IF(ISBLANK(OFFSET('9. METAS'!$W$20,INT((ROW()-14)/2),0)),"",OFFSET('9. METAS'!$W$20,INT((ROW()-14)/2),0)))</f>
        <v/>
      </c>
      <c r="M154" s="137" t="str">
        <f ca="1">IF(MOD(ROW()-13,2)=0,IF(ISBLANK(OFFSET(#REF!,INT((ROW()-13)/2),0)),"",OFFSET(#REF!,INT((ROW()-13)/2),0)),IF(ISBLANK(OFFSET('9. METAS'!$X$20,INT((ROW()-14)/2),0)),"",OFFSET('9. METAS'!$X$20,INT((ROW()-14)/2),0)))</f>
        <v/>
      </c>
      <c r="N154" s="537"/>
      <c r="O154" s="508"/>
      <c r="P154" s="539"/>
    </row>
    <row r="155" spans="3:16">
      <c r="C155" s="486" t="str">
        <f ca="1">IF(ISBLANK(OFFSET('5. Pp (3 años)'!$C$46,INT((ROW()-13)/2),0)),"",OFFSET('5. Pp (3 años)'!$C$46,INT((ROW()-13)/2),0))</f>
        <v/>
      </c>
      <c r="D155" s="488" t="str">
        <f ca="1">IF(ISBLANK(OFFSET('5. Pp (3 años)'!$D$46,INT((ROW()-13)/2),0)),"",OFFSET('5. Pp (3 años)'!$D$46,INT((ROW()-13)/2),0))</f>
        <v/>
      </c>
      <c r="E155" s="488" t="str">
        <f ca="1">IF(ISBLANK(OFFSET('5. Pp (3 años)'!$E$46,INT((ROW()-13)/2),0)),"",OFFSET('5. Pp (3 años)'!$E$46,INT((ROW()-13)/2),0))</f>
        <v/>
      </c>
      <c r="F155" s="490" t="str">
        <f ca="1">IF(ISBLANK(OFFSET('5. Pp (3 años)'!$K$46,INT((ROW()-13)/2),0)),"",OFFSET('5. Pp (3 años)'!$K$46,INT((ROW()-13)/2),0))</f>
        <v/>
      </c>
      <c r="G155" s="492" t="str">
        <f ca="1">IF(ISBLANK(OFFSET('5. Pp (3 años)'!$H$46,INT((ROW()-13)/2),0)),"",OFFSET('5. Pp (3 años)'!$H$46,INT((ROW()-13)/2),0))</f>
        <v/>
      </c>
      <c r="H155" s="535" t="str">
        <f ca="1">IF(ISBLANK(OFFSET('9. METAS'!$L$20,INT((ROW()-13)/2),0)),"",OFFSET('9. METAS'!$L$20,INT((ROW()-13)/2),0))</f>
        <v/>
      </c>
      <c r="I155" s="479"/>
      <c r="J155" s="135" t="e">
        <f ca="1">IF(MOD(ROW()-13,2)=0,IF(ISBLANK(OFFSET(#REF!,INT((ROW()-13)/2),0)),"",OFFSET(#REF!,INT((ROW()-13)/2),0)),IF(ISBLANK(OFFSET('9. METAS'!$U$20,INT((ROW()-14)/2),0)),"",OFFSET('9. METAS'!$U$20,INT((ROW()-14)/2),0)))</f>
        <v>#REF!</v>
      </c>
      <c r="K155" s="136" t="e">
        <f ca="1">IF(MOD(ROW()-13,2)=0,IF(ISBLANK(OFFSET(#REF!,INT((ROW()-13)/2),0)),"",OFFSET(#REF!,INT((ROW()-13)/2),0)),IF(ISBLANK(OFFSET('9. METAS'!$V$20,INT((ROW()-14)/2),0)),"",OFFSET('9. METAS'!$V$20,INT((ROW()-14)/2),0)))</f>
        <v>#REF!</v>
      </c>
      <c r="L155" s="136" t="e">
        <f ca="1">IF(MOD(ROW()-13,2)=0,IF(ISBLANK(OFFSET(#REF!,INT((ROW()-13)/2),0)),"",OFFSET(#REF!,INT((ROW()-13)/2),0)),IF(ISBLANK(OFFSET('9. METAS'!$W$20,INT((ROW()-14)/2),0)),"",OFFSET('9. METAS'!$W$20,INT((ROW()-14)/2),0)))</f>
        <v>#REF!</v>
      </c>
      <c r="M155" s="137" t="e">
        <f ca="1">IF(MOD(ROW()-13,2)=0,IF(ISBLANK(OFFSET(#REF!,INT((ROW()-13)/2),0)),"",OFFSET(#REF!,INT((ROW()-13)/2),0)),IF(ISBLANK(OFFSET('9. METAS'!$X$20,INT((ROW()-14)/2),0)),"",OFFSET('9. METAS'!$X$20,INT((ROW()-14)/2),0)))</f>
        <v>#REF!</v>
      </c>
      <c r="N155" s="536" t="str">
        <f t="shared" ref="N155" ca="1" si="138">IFERROR(J155/J156,"ND")</f>
        <v>ND</v>
      </c>
      <c r="O155" s="507" t="str">
        <f t="shared" ref="O155" ca="1" si="139">IFERROR(((J155+K155+L155+M155)/H155),"ND")</f>
        <v>ND</v>
      </c>
      <c r="P155" s="538"/>
    </row>
    <row r="156" spans="3:16">
      <c r="C156" s="498"/>
      <c r="D156" s="488"/>
      <c r="E156" s="488"/>
      <c r="F156" s="490"/>
      <c r="G156" s="492"/>
      <c r="H156" s="535"/>
      <c r="I156" s="480"/>
      <c r="J156" s="135" t="str">
        <f ca="1">IF(MOD(ROW()-13,2)=0,IF(ISBLANK(OFFSET(#REF!,INT((ROW()-13)/2),0)),"",OFFSET(#REF!,INT((ROW()-13)/2),0)),IF(ISBLANK(OFFSET('9. METAS'!$U$20,INT((ROW()-14)/2),0)),"",OFFSET('9. METAS'!$U$20,INT((ROW()-14)/2),0)))</f>
        <v/>
      </c>
      <c r="K156" s="136" t="str">
        <f ca="1">IF(MOD(ROW()-13,2)=0,IF(ISBLANK(OFFSET(#REF!,INT((ROW()-13)/2),0)),"",OFFSET(#REF!,INT((ROW()-13)/2),0)),IF(ISBLANK(OFFSET('9. METAS'!$V$20,INT((ROW()-14)/2),0)),"",OFFSET('9. METAS'!$V$20,INT((ROW()-14)/2),0)))</f>
        <v/>
      </c>
      <c r="L156" s="136" t="str">
        <f ca="1">IF(MOD(ROW()-13,2)=0,IF(ISBLANK(OFFSET(#REF!,INT((ROW()-13)/2),0)),"",OFFSET(#REF!,INT((ROW()-13)/2),0)),IF(ISBLANK(OFFSET('9. METAS'!$W$20,INT((ROW()-14)/2),0)),"",OFFSET('9. METAS'!$W$20,INT((ROW()-14)/2),0)))</f>
        <v/>
      </c>
      <c r="M156" s="137" t="str">
        <f ca="1">IF(MOD(ROW()-13,2)=0,IF(ISBLANK(OFFSET(#REF!,INT((ROW()-13)/2),0)),"",OFFSET(#REF!,INT((ROW()-13)/2),0)),IF(ISBLANK(OFFSET('9. METAS'!$X$20,INT((ROW()-14)/2),0)),"",OFFSET('9. METAS'!$X$20,INT((ROW()-14)/2),0)))</f>
        <v/>
      </c>
      <c r="N156" s="537"/>
      <c r="O156" s="508"/>
      <c r="P156" s="539"/>
    </row>
    <row r="157" spans="3:16">
      <c r="C157" s="486" t="str">
        <f ca="1">IF(ISBLANK(OFFSET('5. Pp (3 años)'!$C$46,INT((ROW()-13)/2),0)),"",OFFSET('5. Pp (3 años)'!$C$46,INT((ROW()-13)/2),0))</f>
        <v/>
      </c>
      <c r="D157" s="488" t="str">
        <f ca="1">IF(ISBLANK(OFFSET('5. Pp (3 años)'!$D$46,INT((ROW()-13)/2),0)),"",OFFSET('5. Pp (3 años)'!$D$46,INT((ROW()-13)/2),0))</f>
        <v/>
      </c>
      <c r="E157" s="488" t="str">
        <f ca="1">IF(ISBLANK(OFFSET('5. Pp (3 años)'!$E$46,INT((ROW()-13)/2),0)),"",OFFSET('5. Pp (3 años)'!$E$46,INT((ROW()-13)/2),0))</f>
        <v/>
      </c>
      <c r="F157" s="490" t="str">
        <f ca="1">IF(ISBLANK(OFFSET('5. Pp (3 años)'!$K$46,INT((ROW()-13)/2),0)),"",OFFSET('5. Pp (3 años)'!$K$46,INT((ROW()-13)/2),0))</f>
        <v/>
      </c>
      <c r="G157" s="492" t="str">
        <f ca="1">IF(ISBLANK(OFFSET('5. Pp (3 años)'!$H$46,INT((ROW()-13)/2),0)),"",OFFSET('5. Pp (3 años)'!$H$46,INT((ROW()-13)/2),0))</f>
        <v/>
      </c>
      <c r="H157" s="535" t="str">
        <f ca="1">IF(ISBLANK(OFFSET('9. METAS'!$L$20,INT((ROW()-13)/2),0)),"",OFFSET('9. METAS'!$L$20,INT((ROW()-13)/2),0))</f>
        <v/>
      </c>
      <c r="I157" s="479"/>
      <c r="J157" s="135" t="e">
        <f ca="1">IF(MOD(ROW()-13,2)=0,IF(ISBLANK(OFFSET(#REF!,INT((ROW()-13)/2),0)),"",OFFSET(#REF!,INT((ROW()-13)/2),0)),IF(ISBLANK(OFFSET('9. METAS'!$U$20,INT((ROW()-14)/2),0)),"",OFFSET('9. METAS'!$U$20,INT((ROW()-14)/2),0)))</f>
        <v>#REF!</v>
      </c>
      <c r="K157" s="136" t="e">
        <f ca="1">IF(MOD(ROW()-13,2)=0,IF(ISBLANK(OFFSET(#REF!,INT((ROW()-13)/2),0)),"",OFFSET(#REF!,INT((ROW()-13)/2),0)),IF(ISBLANK(OFFSET('9. METAS'!$V$20,INT((ROW()-14)/2),0)),"",OFFSET('9. METAS'!$V$20,INT((ROW()-14)/2),0)))</f>
        <v>#REF!</v>
      </c>
      <c r="L157" s="136" t="e">
        <f ca="1">IF(MOD(ROW()-13,2)=0,IF(ISBLANK(OFFSET(#REF!,INT((ROW()-13)/2),0)),"",OFFSET(#REF!,INT((ROW()-13)/2),0)),IF(ISBLANK(OFFSET('9. METAS'!$W$20,INT((ROW()-14)/2),0)),"",OFFSET('9. METAS'!$W$20,INT((ROW()-14)/2),0)))</f>
        <v>#REF!</v>
      </c>
      <c r="M157" s="137" t="e">
        <f ca="1">IF(MOD(ROW()-13,2)=0,IF(ISBLANK(OFFSET(#REF!,INT((ROW()-13)/2),0)),"",OFFSET(#REF!,INT((ROW()-13)/2),0)),IF(ISBLANK(OFFSET('9. METAS'!$X$20,INT((ROW()-14)/2),0)),"",OFFSET('9. METAS'!$X$20,INT((ROW()-14)/2),0)))</f>
        <v>#REF!</v>
      </c>
      <c r="N157" s="536" t="str">
        <f t="shared" ref="N157" ca="1" si="140">IFERROR(J157/J158,"ND")</f>
        <v>ND</v>
      </c>
      <c r="O157" s="507" t="str">
        <f t="shared" ref="O157" ca="1" si="141">IFERROR(((J157+K157+L157+M157)/H157),"ND")</f>
        <v>ND</v>
      </c>
      <c r="P157" s="538"/>
    </row>
    <row r="158" spans="3:16">
      <c r="C158" s="498"/>
      <c r="D158" s="488"/>
      <c r="E158" s="488"/>
      <c r="F158" s="490"/>
      <c r="G158" s="492"/>
      <c r="H158" s="535"/>
      <c r="I158" s="480"/>
      <c r="J158" s="135" t="str">
        <f ca="1">IF(MOD(ROW()-13,2)=0,IF(ISBLANK(OFFSET(#REF!,INT((ROW()-13)/2),0)),"",OFFSET(#REF!,INT((ROW()-13)/2),0)),IF(ISBLANK(OFFSET('9. METAS'!$U$20,INT((ROW()-14)/2),0)),"",OFFSET('9. METAS'!$U$20,INT((ROW()-14)/2),0)))</f>
        <v/>
      </c>
      <c r="K158" s="136" t="str">
        <f ca="1">IF(MOD(ROW()-13,2)=0,IF(ISBLANK(OFFSET(#REF!,INT((ROW()-13)/2),0)),"",OFFSET(#REF!,INT((ROW()-13)/2),0)),IF(ISBLANK(OFFSET('9. METAS'!$V$20,INT((ROW()-14)/2),0)),"",OFFSET('9. METAS'!$V$20,INT((ROW()-14)/2),0)))</f>
        <v/>
      </c>
      <c r="L158" s="136" t="str">
        <f ca="1">IF(MOD(ROW()-13,2)=0,IF(ISBLANK(OFFSET(#REF!,INT((ROW()-13)/2),0)),"",OFFSET(#REF!,INT((ROW()-13)/2),0)),IF(ISBLANK(OFFSET('9. METAS'!$W$20,INT((ROW()-14)/2),0)),"",OFFSET('9. METAS'!$W$20,INT((ROW()-14)/2),0)))</f>
        <v/>
      </c>
      <c r="M158" s="137" t="str">
        <f ca="1">IF(MOD(ROW()-13,2)=0,IF(ISBLANK(OFFSET(#REF!,INT((ROW()-13)/2),0)),"",OFFSET(#REF!,INT((ROW()-13)/2),0)),IF(ISBLANK(OFFSET('9. METAS'!$X$20,INT((ROW()-14)/2),0)),"",OFFSET('9. METAS'!$X$20,INT((ROW()-14)/2),0)))</f>
        <v/>
      </c>
      <c r="N158" s="537"/>
      <c r="O158" s="508"/>
      <c r="P158" s="539"/>
    </row>
    <row r="159" spans="3:16">
      <c r="C159" s="486" t="str">
        <f ca="1">IF(ISBLANK(OFFSET('5. Pp (3 años)'!$C$46,INT((ROW()-13)/2),0)),"",OFFSET('5. Pp (3 años)'!$C$46,INT((ROW()-13)/2),0))</f>
        <v/>
      </c>
      <c r="D159" s="488" t="str">
        <f ca="1">IF(ISBLANK(OFFSET('5. Pp (3 años)'!$D$46,INT((ROW()-13)/2),0)),"",OFFSET('5. Pp (3 años)'!$D$46,INT((ROW()-13)/2),0))</f>
        <v/>
      </c>
      <c r="E159" s="488" t="str">
        <f ca="1">IF(ISBLANK(OFFSET('5. Pp (3 años)'!$E$46,INT((ROW()-13)/2),0)),"",OFFSET('5. Pp (3 años)'!$E$46,INT((ROW()-13)/2),0))</f>
        <v/>
      </c>
      <c r="F159" s="490" t="str">
        <f ca="1">IF(ISBLANK(OFFSET('5. Pp (3 años)'!$K$46,INT((ROW()-13)/2),0)),"",OFFSET('5. Pp (3 años)'!$K$46,INT((ROW()-13)/2),0))</f>
        <v/>
      </c>
      <c r="G159" s="492" t="str">
        <f ca="1">IF(ISBLANK(OFFSET('5. Pp (3 años)'!$H$46,INT((ROW()-13)/2),0)),"",OFFSET('5. Pp (3 años)'!$H$46,INT((ROW()-13)/2),0))</f>
        <v/>
      </c>
      <c r="H159" s="535" t="str">
        <f ca="1">IF(ISBLANK(OFFSET('9. METAS'!$L$20,INT((ROW()-13)/2),0)),"",OFFSET('9. METAS'!$L$20,INT((ROW()-13)/2),0))</f>
        <v/>
      </c>
      <c r="I159" s="479"/>
      <c r="J159" s="135" t="e">
        <f ca="1">IF(MOD(ROW()-13,2)=0,IF(ISBLANK(OFFSET(#REF!,INT((ROW()-13)/2),0)),"",OFFSET(#REF!,INT((ROW()-13)/2),0)),IF(ISBLANK(OFFSET('9. METAS'!$U$20,INT((ROW()-14)/2),0)),"",OFFSET('9. METAS'!$U$20,INT((ROW()-14)/2),0)))</f>
        <v>#REF!</v>
      </c>
      <c r="K159" s="136" t="e">
        <f ca="1">IF(MOD(ROW()-13,2)=0,IF(ISBLANK(OFFSET(#REF!,INT((ROW()-13)/2),0)),"",OFFSET(#REF!,INT((ROW()-13)/2),0)),IF(ISBLANK(OFFSET('9. METAS'!$V$20,INT((ROW()-14)/2),0)),"",OFFSET('9. METAS'!$V$20,INT((ROW()-14)/2),0)))</f>
        <v>#REF!</v>
      </c>
      <c r="L159" s="136" t="e">
        <f ca="1">IF(MOD(ROW()-13,2)=0,IF(ISBLANK(OFFSET(#REF!,INT((ROW()-13)/2),0)),"",OFFSET(#REF!,INT((ROW()-13)/2),0)),IF(ISBLANK(OFFSET('9. METAS'!$W$20,INT((ROW()-14)/2),0)),"",OFFSET('9. METAS'!$W$20,INT((ROW()-14)/2),0)))</f>
        <v>#REF!</v>
      </c>
      <c r="M159" s="137" t="e">
        <f ca="1">IF(MOD(ROW()-13,2)=0,IF(ISBLANK(OFFSET(#REF!,INT((ROW()-13)/2),0)),"",OFFSET(#REF!,INT((ROW()-13)/2),0)),IF(ISBLANK(OFFSET('9. METAS'!$X$20,INT((ROW()-14)/2),0)),"",OFFSET('9. METAS'!$X$20,INT((ROW()-14)/2),0)))</f>
        <v>#REF!</v>
      </c>
      <c r="N159" s="536" t="str">
        <f t="shared" ref="N159" ca="1" si="142">IFERROR(J159/J160,"ND")</f>
        <v>ND</v>
      </c>
      <c r="O159" s="507" t="str">
        <f t="shared" ref="O159" ca="1" si="143">IFERROR(((J159+K159+L159+M159)/H159),"ND")</f>
        <v>ND</v>
      </c>
      <c r="P159" s="538"/>
    </row>
    <row r="160" spans="3:16">
      <c r="C160" s="498"/>
      <c r="D160" s="488"/>
      <c r="E160" s="488"/>
      <c r="F160" s="490"/>
      <c r="G160" s="492"/>
      <c r="H160" s="535"/>
      <c r="I160" s="480"/>
      <c r="J160" s="135" t="str">
        <f ca="1">IF(MOD(ROW()-13,2)=0,IF(ISBLANK(OFFSET(#REF!,INT((ROW()-13)/2),0)),"",OFFSET(#REF!,INT((ROW()-13)/2),0)),IF(ISBLANK(OFFSET('9. METAS'!$U$20,INT((ROW()-14)/2),0)),"",OFFSET('9. METAS'!$U$20,INT((ROW()-14)/2),0)))</f>
        <v/>
      </c>
      <c r="K160" s="136" t="str">
        <f ca="1">IF(MOD(ROW()-13,2)=0,IF(ISBLANK(OFFSET(#REF!,INT((ROW()-13)/2),0)),"",OFFSET(#REF!,INT((ROW()-13)/2),0)),IF(ISBLANK(OFFSET('9. METAS'!$V$20,INT((ROW()-14)/2),0)),"",OFFSET('9. METAS'!$V$20,INT((ROW()-14)/2),0)))</f>
        <v/>
      </c>
      <c r="L160" s="136" t="str">
        <f ca="1">IF(MOD(ROW()-13,2)=0,IF(ISBLANK(OFFSET(#REF!,INT((ROW()-13)/2),0)),"",OFFSET(#REF!,INT((ROW()-13)/2),0)),IF(ISBLANK(OFFSET('9. METAS'!$W$20,INT((ROW()-14)/2),0)),"",OFFSET('9. METAS'!$W$20,INT((ROW()-14)/2),0)))</f>
        <v/>
      </c>
      <c r="M160" s="137" t="str">
        <f ca="1">IF(MOD(ROW()-13,2)=0,IF(ISBLANK(OFFSET(#REF!,INT((ROW()-13)/2),0)),"",OFFSET(#REF!,INT((ROW()-13)/2),0)),IF(ISBLANK(OFFSET('9. METAS'!$X$20,INT((ROW()-14)/2),0)),"",OFFSET('9. METAS'!$X$20,INT((ROW()-14)/2),0)))</f>
        <v/>
      </c>
      <c r="N160" s="537"/>
      <c r="O160" s="508"/>
      <c r="P160" s="539"/>
    </row>
    <row r="161" spans="3:16">
      <c r="C161" s="486" t="str">
        <f ca="1">IF(ISBLANK(OFFSET('5. Pp (3 años)'!$C$46,INT((ROW()-13)/2),0)),"",OFFSET('5. Pp (3 años)'!$C$46,INT((ROW()-13)/2),0))</f>
        <v/>
      </c>
      <c r="D161" s="488" t="str">
        <f ca="1">IF(ISBLANK(OFFSET('5. Pp (3 años)'!$D$46,INT((ROW()-13)/2),0)),"",OFFSET('5. Pp (3 años)'!$D$46,INT((ROW()-13)/2),0))</f>
        <v/>
      </c>
      <c r="E161" s="488" t="str">
        <f ca="1">IF(ISBLANK(OFFSET('5. Pp (3 años)'!$E$46,INT((ROW()-13)/2),0)),"",OFFSET('5. Pp (3 años)'!$E$46,INT((ROW()-13)/2),0))</f>
        <v/>
      </c>
      <c r="F161" s="490" t="str">
        <f ca="1">IF(ISBLANK(OFFSET('5. Pp (3 años)'!$K$46,INT((ROW()-13)/2),0)),"",OFFSET('5. Pp (3 años)'!$K$46,INT((ROW()-13)/2),0))</f>
        <v/>
      </c>
      <c r="G161" s="492" t="str">
        <f ca="1">IF(ISBLANK(OFFSET('5. Pp (3 años)'!$H$46,INT((ROW()-13)/2),0)),"",OFFSET('5. Pp (3 años)'!$H$46,INT((ROW()-13)/2),0))</f>
        <v/>
      </c>
      <c r="H161" s="535" t="str">
        <f ca="1">IF(ISBLANK(OFFSET('9. METAS'!$L$20,INT((ROW()-13)/2),0)),"",OFFSET('9. METAS'!$L$20,INT((ROW()-13)/2),0))</f>
        <v/>
      </c>
      <c r="I161" s="479"/>
      <c r="J161" s="135" t="e">
        <f ca="1">IF(MOD(ROW()-13,2)=0,IF(ISBLANK(OFFSET(#REF!,INT((ROW()-13)/2),0)),"",OFFSET(#REF!,INT((ROW()-13)/2),0)),IF(ISBLANK(OFFSET('9. METAS'!$U$20,INT((ROW()-14)/2),0)),"",OFFSET('9. METAS'!$U$20,INT((ROW()-14)/2),0)))</f>
        <v>#REF!</v>
      </c>
      <c r="K161" s="136" t="e">
        <f ca="1">IF(MOD(ROW()-13,2)=0,IF(ISBLANK(OFFSET(#REF!,INT((ROW()-13)/2),0)),"",OFFSET(#REF!,INT((ROW()-13)/2),0)),IF(ISBLANK(OFFSET('9. METAS'!$V$20,INT((ROW()-14)/2),0)),"",OFFSET('9. METAS'!$V$20,INT((ROW()-14)/2),0)))</f>
        <v>#REF!</v>
      </c>
      <c r="L161" s="136" t="e">
        <f ca="1">IF(MOD(ROW()-13,2)=0,IF(ISBLANK(OFFSET(#REF!,INT((ROW()-13)/2),0)),"",OFFSET(#REF!,INT((ROW()-13)/2),0)),IF(ISBLANK(OFFSET('9. METAS'!$W$20,INT((ROW()-14)/2),0)),"",OFFSET('9. METAS'!$W$20,INT((ROW()-14)/2),0)))</f>
        <v>#REF!</v>
      </c>
      <c r="M161" s="137" t="e">
        <f ca="1">IF(MOD(ROW()-13,2)=0,IF(ISBLANK(OFFSET(#REF!,INT((ROW()-13)/2),0)),"",OFFSET(#REF!,INT((ROW()-13)/2),0)),IF(ISBLANK(OFFSET('9. METAS'!$X$20,INT((ROW()-14)/2),0)),"",OFFSET('9. METAS'!$X$20,INT((ROW()-14)/2),0)))</f>
        <v>#REF!</v>
      </c>
      <c r="N161" s="536" t="str">
        <f t="shared" ref="N161" ca="1" si="144">IFERROR(J161/J162,"ND")</f>
        <v>ND</v>
      </c>
      <c r="O161" s="507" t="str">
        <f t="shared" ref="O161" ca="1" si="145">IFERROR(((J161+K161+L161+M161)/H161),"ND")</f>
        <v>ND</v>
      </c>
      <c r="P161" s="538"/>
    </row>
    <row r="162" spans="3:16">
      <c r="C162" s="498"/>
      <c r="D162" s="488"/>
      <c r="E162" s="488"/>
      <c r="F162" s="490"/>
      <c r="G162" s="492"/>
      <c r="H162" s="535"/>
      <c r="I162" s="480"/>
      <c r="J162" s="135" t="str">
        <f ca="1">IF(MOD(ROW()-13,2)=0,IF(ISBLANK(OFFSET(#REF!,INT((ROW()-13)/2),0)),"",OFFSET(#REF!,INT((ROW()-13)/2),0)),IF(ISBLANK(OFFSET('9. METAS'!$U$20,INT((ROW()-14)/2),0)),"",OFFSET('9. METAS'!$U$20,INT((ROW()-14)/2),0)))</f>
        <v/>
      </c>
      <c r="K162" s="136" t="str">
        <f ca="1">IF(MOD(ROW()-13,2)=0,IF(ISBLANK(OFFSET(#REF!,INT((ROW()-13)/2),0)),"",OFFSET(#REF!,INT((ROW()-13)/2),0)),IF(ISBLANK(OFFSET('9. METAS'!$V$20,INT((ROW()-14)/2),0)),"",OFFSET('9. METAS'!$V$20,INT((ROW()-14)/2),0)))</f>
        <v/>
      </c>
      <c r="L162" s="136" t="str">
        <f ca="1">IF(MOD(ROW()-13,2)=0,IF(ISBLANK(OFFSET(#REF!,INT((ROW()-13)/2),0)),"",OFFSET(#REF!,INT((ROW()-13)/2),0)),IF(ISBLANK(OFFSET('9. METAS'!$W$20,INT((ROW()-14)/2),0)),"",OFFSET('9. METAS'!$W$20,INT((ROW()-14)/2),0)))</f>
        <v/>
      </c>
      <c r="M162" s="137" t="str">
        <f ca="1">IF(MOD(ROW()-13,2)=0,IF(ISBLANK(OFFSET(#REF!,INT((ROW()-13)/2),0)),"",OFFSET(#REF!,INT((ROW()-13)/2),0)),IF(ISBLANK(OFFSET('9. METAS'!$X$20,INT((ROW()-14)/2),0)),"",OFFSET('9. METAS'!$X$20,INT((ROW()-14)/2),0)))</f>
        <v/>
      </c>
      <c r="N162" s="537"/>
      <c r="O162" s="508"/>
      <c r="P162" s="539"/>
    </row>
    <row r="163" spans="3:16">
      <c r="C163" s="486" t="str">
        <f ca="1">IF(ISBLANK(OFFSET('5. Pp (3 años)'!$C$46,INT((ROW()-13)/2),0)),"",OFFSET('5. Pp (3 años)'!$C$46,INT((ROW()-13)/2),0))</f>
        <v/>
      </c>
      <c r="D163" s="488" t="str">
        <f ca="1">IF(ISBLANK(OFFSET('5. Pp (3 años)'!$D$46,INT((ROW()-13)/2),0)),"",OFFSET('5. Pp (3 años)'!$D$46,INT((ROW()-13)/2),0))</f>
        <v/>
      </c>
      <c r="E163" s="488" t="str">
        <f ca="1">IF(ISBLANK(OFFSET('5. Pp (3 años)'!$E$46,INT((ROW()-13)/2),0)),"",OFFSET('5. Pp (3 años)'!$E$46,INT((ROW()-13)/2),0))</f>
        <v/>
      </c>
      <c r="F163" s="490" t="str">
        <f ca="1">IF(ISBLANK(OFFSET('5. Pp (3 años)'!$K$46,INT((ROW()-13)/2),0)),"",OFFSET('5. Pp (3 años)'!$K$46,INT((ROW()-13)/2),0))</f>
        <v/>
      </c>
      <c r="G163" s="492" t="str">
        <f ca="1">IF(ISBLANK(OFFSET('5. Pp (3 años)'!$H$46,INT((ROW()-13)/2),0)),"",OFFSET('5. Pp (3 años)'!$H$46,INT((ROW()-13)/2),0))</f>
        <v/>
      </c>
      <c r="H163" s="535" t="str">
        <f ca="1">IF(ISBLANK(OFFSET('9. METAS'!$L$20,INT((ROW()-13)/2),0)),"",OFFSET('9. METAS'!$L$20,INT((ROW()-13)/2),0))</f>
        <v/>
      </c>
      <c r="I163" s="479"/>
      <c r="J163" s="135" t="e">
        <f ca="1">IF(MOD(ROW()-13,2)=0,IF(ISBLANK(OFFSET(#REF!,INT((ROW()-13)/2),0)),"",OFFSET(#REF!,INT((ROW()-13)/2),0)),IF(ISBLANK(OFFSET('9. METAS'!$U$20,INT((ROW()-14)/2),0)),"",OFFSET('9. METAS'!$U$20,INT((ROW()-14)/2),0)))</f>
        <v>#REF!</v>
      </c>
      <c r="K163" s="136" t="e">
        <f ca="1">IF(MOD(ROW()-13,2)=0,IF(ISBLANK(OFFSET(#REF!,INT((ROW()-13)/2),0)),"",OFFSET(#REF!,INT((ROW()-13)/2),0)),IF(ISBLANK(OFFSET('9. METAS'!$V$20,INT((ROW()-14)/2),0)),"",OFFSET('9. METAS'!$V$20,INT((ROW()-14)/2),0)))</f>
        <v>#REF!</v>
      </c>
      <c r="L163" s="136" t="e">
        <f ca="1">IF(MOD(ROW()-13,2)=0,IF(ISBLANK(OFFSET(#REF!,INT((ROW()-13)/2),0)),"",OFFSET(#REF!,INT((ROW()-13)/2),0)),IF(ISBLANK(OFFSET('9. METAS'!$W$20,INT((ROW()-14)/2),0)),"",OFFSET('9. METAS'!$W$20,INT((ROW()-14)/2),0)))</f>
        <v>#REF!</v>
      </c>
      <c r="M163" s="137" t="e">
        <f ca="1">IF(MOD(ROW()-13,2)=0,IF(ISBLANK(OFFSET(#REF!,INT((ROW()-13)/2),0)),"",OFFSET(#REF!,INT((ROW()-13)/2),0)),IF(ISBLANK(OFFSET('9. METAS'!$X$20,INT((ROW()-14)/2),0)),"",OFFSET('9. METAS'!$X$20,INT((ROW()-14)/2),0)))</f>
        <v>#REF!</v>
      </c>
      <c r="N163" s="536" t="str">
        <f t="shared" ref="N163" ca="1" si="146">IFERROR(J163/J164,"ND")</f>
        <v>ND</v>
      </c>
      <c r="O163" s="507" t="str">
        <f t="shared" ref="O163" ca="1" si="147">IFERROR(((J163+K163+L163+M163)/H163),"ND")</f>
        <v>ND</v>
      </c>
      <c r="P163" s="538"/>
    </row>
    <row r="164" spans="3:16">
      <c r="C164" s="498"/>
      <c r="D164" s="488"/>
      <c r="E164" s="488"/>
      <c r="F164" s="490"/>
      <c r="G164" s="492"/>
      <c r="H164" s="535"/>
      <c r="I164" s="480"/>
      <c r="J164" s="135" t="str">
        <f ca="1">IF(MOD(ROW()-13,2)=0,IF(ISBLANK(OFFSET(#REF!,INT((ROW()-13)/2),0)),"",OFFSET(#REF!,INT((ROW()-13)/2),0)),IF(ISBLANK(OFFSET('9. METAS'!$U$20,INT((ROW()-14)/2),0)),"",OFFSET('9. METAS'!$U$20,INT((ROW()-14)/2),0)))</f>
        <v/>
      </c>
      <c r="K164" s="136" t="str">
        <f ca="1">IF(MOD(ROW()-13,2)=0,IF(ISBLANK(OFFSET(#REF!,INT((ROW()-13)/2),0)),"",OFFSET(#REF!,INT((ROW()-13)/2),0)),IF(ISBLANK(OFFSET('9. METAS'!$V$20,INT((ROW()-14)/2),0)),"",OFFSET('9. METAS'!$V$20,INT((ROW()-14)/2),0)))</f>
        <v/>
      </c>
      <c r="L164" s="136" t="str">
        <f ca="1">IF(MOD(ROW()-13,2)=0,IF(ISBLANK(OFFSET(#REF!,INT((ROW()-13)/2),0)),"",OFFSET(#REF!,INT((ROW()-13)/2),0)),IF(ISBLANK(OFFSET('9. METAS'!$W$20,INT((ROW()-14)/2),0)),"",OFFSET('9. METAS'!$W$20,INT((ROW()-14)/2),0)))</f>
        <v/>
      </c>
      <c r="M164" s="137" t="str">
        <f ca="1">IF(MOD(ROW()-13,2)=0,IF(ISBLANK(OFFSET(#REF!,INT((ROW()-13)/2),0)),"",OFFSET(#REF!,INT((ROW()-13)/2),0)),IF(ISBLANK(OFFSET('9. METAS'!$X$20,INT((ROW()-14)/2),0)),"",OFFSET('9. METAS'!$X$20,INT((ROW()-14)/2),0)))</f>
        <v/>
      </c>
      <c r="N164" s="537"/>
      <c r="O164" s="508"/>
      <c r="P164" s="539"/>
    </row>
    <row r="165" spans="3:16">
      <c r="C165" s="486" t="str">
        <f ca="1">IF(ISBLANK(OFFSET('5. Pp (3 años)'!$C$46,INT((ROW()-13)/2),0)),"",OFFSET('5. Pp (3 años)'!$C$46,INT((ROW()-13)/2),0))</f>
        <v/>
      </c>
      <c r="D165" s="488" t="str">
        <f ca="1">IF(ISBLANK(OFFSET('5. Pp (3 años)'!$D$46,INT((ROW()-13)/2),0)),"",OFFSET('5. Pp (3 años)'!$D$46,INT((ROW()-13)/2),0))</f>
        <v/>
      </c>
      <c r="E165" s="488" t="str">
        <f ca="1">IF(ISBLANK(OFFSET('5. Pp (3 años)'!$E$46,INT((ROW()-13)/2),0)),"",OFFSET('5. Pp (3 años)'!$E$46,INT((ROW()-13)/2),0))</f>
        <v/>
      </c>
      <c r="F165" s="490" t="str">
        <f ca="1">IF(ISBLANK(OFFSET('5. Pp (3 años)'!$K$46,INT((ROW()-13)/2),0)),"",OFFSET('5. Pp (3 años)'!$K$46,INT((ROW()-13)/2),0))</f>
        <v/>
      </c>
      <c r="G165" s="492" t="str">
        <f ca="1">IF(ISBLANK(OFFSET('5. Pp (3 años)'!$H$46,INT((ROW()-13)/2),0)),"",OFFSET('5. Pp (3 años)'!$H$46,INT((ROW()-13)/2),0))</f>
        <v/>
      </c>
      <c r="H165" s="535" t="str">
        <f ca="1">IF(ISBLANK(OFFSET('9. METAS'!$L$20,INT((ROW()-13)/2),0)),"",OFFSET('9. METAS'!$L$20,INT((ROW()-13)/2),0))</f>
        <v/>
      </c>
      <c r="I165" s="479"/>
      <c r="J165" s="135" t="e">
        <f ca="1">IF(MOD(ROW()-13,2)=0,IF(ISBLANK(OFFSET(#REF!,INT((ROW()-13)/2),0)),"",OFFSET(#REF!,INT((ROW()-13)/2),0)),IF(ISBLANK(OFFSET('9. METAS'!$U$20,INT((ROW()-14)/2),0)),"",OFFSET('9. METAS'!$U$20,INT((ROW()-14)/2),0)))</f>
        <v>#REF!</v>
      </c>
      <c r="K165" s="136" t="e">
        <f ca="1">IF(MOD(ROW()-13,2)=0,IF(ISBLANK(OFFSET(#REF!,INT((ROW()-13)/2),0)),"",OFFSET(#REF!,INT((ROW()-13)/2),0)),IF(ISBLANK(OFFSET('9. METAS'!$V$20,INT((ROW()-14)/2),0)),"",OFFSET('9. METAS'!$V$20,INT((ROW()-14)/2),0)))</f>
        <v>#REF!</v>
      </c>
      <c r="L165" s="136" t="e">
        <f ca="1">IF(MOD(ROW()-13,2)=0,IF(ISBLANK(OFFSET(#REF!,INT((ROW()-13)/2),0)),"",OFFSET(#REF!,INT((ROW()-13)/2),0)),IF(ISBLANK(OFFSET('9. METAS'!$W$20,INT((ROW()-14)/2),0)),"",OFFSET('9. METAS'!$W$20,INT((ROW()-14)/2),0)))</f>
        <v>#REF!</v>
      </c>
      <c r="M165" s="137" t="e">
        <f ca="1">IF(MOD(ROW()-13,2)=0,IF(ISBLANK(OFFSET(#REF!,INT((ROW()-13)/2),0)),"",OFFSET(#REF!,INT((ROW()-13)/2),0)),IF(ISBLANK(OFFSET('9. METAS'!$X$20,INT((ROW()-14)/2),0)),"",OFFSET('9. METAS'!$X$20,INT((ROW()-14)/2),0)))</f>
        <v>#REF!</v>
      </c>
      <c r="N165" s="536" t="str">
        <f t="shared" ref="N165" ca="1" si="148">IFERROR(J165/J166,"ND")</f>
        <v>ND</v>
      </c>
      <c r="O165" s="507" t="str">
        <f t="shared" ref="O165" ca="1" si="149">IFERROR(((J165+K165+L165+M165)/H165),"ND")</f>
        <v>ND</v>
      </c>
      <c r="P165" s="538"/>
    </row>
    <row r="166" spans="3:16">
      <c r="C166" s="498"/>
      <c r="D166" s="488"/>
      <c r="E166" s="488"/>
      <c r="F166" s="490"/>
      <c r="G166" s="492"/>
      <c r="H166" s="535"/>
      <c r="I166" s="480"/>
      <c r="J166" s="135" t="str">
        <f ca="1">IF(MOD(ROW()-13,2)=0,IF(ISBLANK(OFFSET(#REF!,INT((ROW()-13)/2),0)),"",OFFSET(#REF!,INT((ROW()-13)/2),0)),IF(ISBLANK(OFFSET('9. METAS'!$U$20,INT((ROW()-14)/2),0)),"",OFFSET('9. METAS'!$U$20,INT((ROW()-14)/2),0)))</f>
        <v/>
      </c>
      <c r="K166" s="136" t="str">
        <f ca="1">IF(MOD(ROW()-13,2)=0,IF(ISBLANK(OFFSET(#REF!,INT((ROW()-13)/2),0)),"",OFFSET(#REF!,INT((ROW()-13)/2),0)),IF(ISBLANK(OFFSET('9. METAS'!$V$20,INT((ROW()-14)/2),0)),"",OFFSET('9. METAS'!$V$20,INT((ROW()-14)/2),0)))</f>
        <v/>
      </c>
      <c r="L166" s="136" t="str">
        <f ca="1">IF(MOD(ROW()-13,2)=0,IF(ISBLANK(OFFSET(#REF!,INT((ROW()-13)/2),0)),"",OFFSET(#REF!,INT((ROW()-13)/2),0)),IF(ISBLANK(OFFSET('9. METAS'!$W$20,INT((ROW()-14)/2),0)),"",OFFSET('9. METAS'!$W$20,INT((ROW()-14)/2),0)))</f>
        <v/>
      </c>
      <c r="M166" s="137" t="str">
        <f ca="1">IF(MOD(ROW()-13,2)=0,IF(ISBLANK(OFFSET(#REF!,INT((ROW()-13)/2),0)),"",OFFSET(#REF!,INT((ROW()-13)/2),0)),IF(ISBLANK(OFFSET('9. METAS'!$X$20,INT((ROW()-14)/2),0)),"",OFFSET('9. METAS'!$X$20,INT((ROW()-14)/2),0)))</f>
        <v/>
      </c>
      <c r="N166" s="537"/>
      <c r="O166" s="508"/>
      <c r="P166" s="539"/>
    </row>
    <row r="167" spans="3:16">
      <c r="C167" s="486" t="str">
        <f ca="1">IF(ISBLANK(OFFSET('5. Pp (3 años)'!$C$46,INT((ROW()-13)/2),0)),"",OFFSET('5. Pp (3 años)'!$C$46,INT((ROW()-13)/2),0))</f>
        <v/>
      </c>
      <c r="D167" s="488" t="str">
        <f ca="1">IF(ISBLANK(OFFSET('5. Pp (3 años)'!$D$46,INT((ROW()-13)/2),0)),"",OFFSET('5. Pp (3 años)'!$D$46,INT((ROW()-13)/2),0))</f>
        <v/>
      </c>
      <c r="E167" s="488" t="str">
        <f ca="1">IF(ISBLANK(OFFSET('5. Pp (3 años)'!$E$46,INT((ROW()-13)/2),0)),"",OFFSET('5. Pp (3 años)'!$E$46,INT((ROW()-13)/2),0))</f>
        <v/>
      </c>
      <c r="F167" s="490" t="str">
        <f ca="1">IF(ISBLANK(OFFSET('5. Pp (3 años)'!$K$46,INT((ROW()-13)/2),0)),"",OFFSET('5. Pp (3 años)'!$K$46,INT((ROW()-13)/2),0))</f>
        <v/>
      </c>
      <c r="G167" s="492" t="str">
        <f ca="1">IF(ISBLANK(OFFSET('5. Pp (3 años)'!$H$46,INT((ROW()-13)/2),0)),"",OFFSET('5. Pp (3 años)'!$H$46,INT((ROW()-13)/2),0))</f>
        <v/>
      </c>
      <c r="H167" s="535" t="str">
        <f ca="1">IF(ISBLANK(OFFSET('9. METAS'!$L$20,INT((ROW()-13)/2),0)),"",OFFSET('9. METAS'!$L$20,INT((ROW()-13)/2),0))</f>
        <v/>
      </c>
      <c r="I167" s="479"/>
      <c r="J167" s="135" t="e">
        <f ca="1">IF(MOD(ROW()-13,2)=0,IF(ISBLANK(OFFSET(#REF!,INT((ROW()-13)/2),0)),"",OFFSET(#REF!,INT((ROW()-13)/2),0)),IF(ISBLANK(OFFSET('9. METAS'!$U$20,INT((ROW()-14)/2),0)),"",OFFSET('9. METAS'!$U$20,INT((ROW()-14)/2),0)))</f>
        <v>#REF!</v>
      </c>
      <c r="K167" s="136" t="e">
        <f ca="1">IF(MOD(ROW()-13,2)=0,IF(ISBLANK(OFFSET(#REF!,INT((ROW()-13)/2),0)),"",OFFSET(#REF!,INT((ROW()-13)/2),0)),IF(ISBLANK(OFFSET('9. METAS'!$V$20,INT((ROW()-14)/2),0)),"",OFFSET('9. METAS'!$V$20,INT((ROW()-14)/2),0)))</f>
        <v>#REF!</v>
      </c>
      <c r="L167" s="136" t="e">
        <f ca="1">IF(MOD(ROW()-13,2)=0,IF(ISBLANK(OFFSET(#REF!,INT((ROW()-13)/2),0)),"",OFFSET(#REF!,INT((ROW()-13)/2),0)),IF(ISBLANK(OFFSET('9. METAS'!$W$20,INT((ROW()-14)/2),0)),"",OFFSET('9. METAS'!$W$20,INT((ROW()-14)/2),0)))</f>
        <v>#REF!</v>
      </c>
      <c r="M167" s="137" t="e">
        <f ca="1">IF(MOD(ROW()-13,2)=0,IF(ISBLANK(OFFSET(#REF!,INT((ROW()-13)/2),0)),"",OFFSET(#REF!,INT((ROW()-13)/2),0)),IF(ISBLANK(OFFSET('9. METAS'!$X$20,INT((ROW()-14)/2),0)),"",OFFSET('9. METAS'!$X$20,INT((ROW()-14)/2),0)))</f>
        <v>#REF!</v>
      </c>
      <c r="N167" s="536" t="str">
        <f t="shared" ref="N167" ca="1" si="150">IFERROR(J167/J168,"ND")</f>
        <v>ND</v>
      </c>
      <c r="O167" s="507" t="str">
        <f t="shared" ref="O167" ca="1" si="151">IFERROR(((J167+K167+L167+M167)/H167),"ND")</f>
        <v>ND</v>
      </c>
      <c r="P167" s="538"/>
    </row>
    <row r="168" spans="3:16">
      <c r="C168" s="498"/>
      <c r="D168" s="488"/>
      <c r="E168" s="488"/>
      <c r="F168" s="490"/>
      <c r="G168" s="492"/>
      <c r="H168" s="535"/>
      <c r="I168" s="480"/>
      <c r="J168" s="135" t="str">
        <f ca="1">IF(MOD(ROW()-13,2)=0,IF(ISBLANK(OFFSET(#REF!,INT((ROW()-13)/2),0)),"",OFFSET(#REF!,INT((ROW()-13)/2),0)),IF(ISBLANK(OFFSET('9. METAS'!$U$20,INT((ROW()-14)/2),0)),"",OFFSET('9. METAS'!$U$20,INT((ROW()-14)/2),0)))</f>
        <v/>
      </c>
      <c r="K168" s="136" t="str">
        <f ca="1">IF(MOD(ROW()-13,2)=0,IF(ISBLANK(OFFSET(#REF!,INT((ROW()-13)/2),0)),"",OFFSET(#REF!,INT((ROW()-13)/2),0)),IF(ISBLANK(OFFSET('9. METAS'!$V$20,INT((ROW()-14)/2),0)),"",OFFSET('9. METAS'!$V$20,INT((ROW()-14)/2),0)))</f>
        <v/>
      </c>
      <c r="L168" s="136" t="str">
        <f ca="1">IF(MOD(ROW()-13,2)=0,IF(ISBLANK(OFFSET(#REF!,INT((ROW()-13)/2),0)),"",OFFSET(#REF!,INT((ROW()-13)/2),0)),IF(ISBLANK(OFFSET('9. METAS'!$W$20,INT((ROW()-14)/2),0)),"",OFFSET('9. METAS'!$W$20,INT((ROW()-14)/2),0)))</f>
        <v/>
      </c>
      <c r="M168" s="137" t="str">
        <f ca="1">IF(MOD(ROW()-13,2)=0,IF(ISBLANK(OFFSET(#REF!,INT((ROW()-13)/2),0)),"",OFFSET(#REF!,INT((ROW()-13)/2),0)),IF(ISBLANK(OFFSET('9. METAS'!$X$20,INT((ROW()-14)/2),0)),"",OFFSET('9. METAS'!$X$20,INT((ROW()-14)/2),0)))</f>
        <v/>
      </c>
      <c r="N168" s="537"/>
      <c r="O168" s="508"/>
      <c r="P168" s="539"/>
    </row>
    <row r="169" spans="3:16">
      <c r="C169" s="486" t="str">
        <f ca="1">IF(ISBLANK(OFFSET('5. Pp (3 años)'!$C$46,INT((ROW()-13)/2),0)),"",OFFSET('5. Pp (3 años)'!$C$46,INT((ROW()-13)/2),0))</f>
        <v/>
      </c>
      <c r="D169" s="488" t="str">
        <f ca="1">IF(ISBLANK(OFFSET('5. Pp (3 años)'!$D$46,INT((ROW()-13)/2),0)),"",OFFSET('5. Pp (3 años)'!$D$46,INT((ROW()-13)/2),0))</f>
        <v/>
      </c>
      <c r="E169" s="488" t="str">
        <f ca="1">IF(ISBLANK(OFFSET('5. Pp (3 años)'!$E$46,INT((ROW()-13)/2),0)),"",OFFSET('5. Pp (3 años)'!$E$46,INT((ROW()-13)/2),0))</f>
        <v/>
      </c>
      <c r="F169" s="490" t="str">
        <f ca="1">IF(ISBLANK(OFFSET('5. Pp (3 años)'!$K$46,INT((ROW()-13)/2),0)),"",OFFSET('5. Pp (3 años)'!$K$46,INT((ROW()-13)/2),0))</f>
        <v/>
      </c>
      <c r="G169" s="492" t="str">
        <f ca="1">IF(ISBLANK(OFFSET('5. Pp (3 años)'!$H$46,INT((ROW()-13)/2),0)),"",OFFSET('5. Pp (3 años)'!$H$46,INT((ROW()-13)/2),0))</f>
        <v/>
      </c>
      <c r="H169" s="535" t="str">
        <f ca="1">IF(ISBLANK(OFFSET('9. METAS'!$L$20,INT((ROW()-13)/2),0)),"",OFFSET('9. METAS'!$L$20,INT((ROW()-13)/2),0))</f>
        <v/>
      </c>
      <c r="I169" s="479"/>
      <c r="J169" s="135" t="e">
        <f ca="1">IF(MOD(ROW()-13,2)=0,IF(ISBLANK(OFFSET(#REF!,INT((ROW()-13)/2),0)),"",OFFSET(#REF!,INT((ROW()-13)/2),0)),IF(ISBLANK(OFFSET('9. METAS'!$U$20,INT((ROW()-14)/2),0)),"",OFFSET('9. METAS'!$U$20,INT((ROW()-14)/2),0)))</f>
        <v>#REF!</v>
      </c>
      <c r="K169" s="136" t="e">
        <f ca="1">IF(MOD(ROW()-13,2)=0,IF(ISBLANK(OFFSET(#REF!,INT((ROW()-13)/2),0)),"",OFFSET(#REF!,INT((ROW()-13)/2),0)),IF(ISBLANK(OFFSET('9. METAS'!$V$20,INT((ROW()-14)/2),0)),"",OFFSET('9. METAS'!$V$20,INT((ROW()-14)/2),0)))</f>
        <v>#REF!</v>
      </c>
      <c r="L169" s="136" t="e">
        <f ca="1">IF(MOD(ROW()-13,2)=0,IF(ISBLANK(OFFSET(#REF!,INT((ROW()-13)/2),0)),"",OFFSET(#REF!,INT((ROW()-13)/2),0)),IF(ISBLANK(OFFSET('9. METAS'!$W$20,INT((ROW()-14)/2),0)),"",OFFSET('9. METAS'!$W$20,INT((ROW()-14)/2),0)))</f>
        <v>#REF!</v>
      </c>
      <c r="M169" s="137" t="e">
        <f ca="1">IF(MOD(ROW()-13,2)=0,IF(ISBLANK(OFFSET(#REF!,INT((ROW()-13)/2),0)),"",OFFSET(#REF!,INT((ROW()-13)/2),0)),IF(ISBLANK(OFFSET('9. METAS'!$X$20,INT((ROW()-14)/2),0)),"",OFFSET('9. METAS'!$X$20,INT((ROW()-14)/2),0)))</f>
        <v>#REF!</v>
      </c>
      <c r="N169" s="536" t="str">
        <f t="shared" ref="N169" ca="1" si="152">IFERROR(J169/J170,"ND")</f>
        <v>ND</v>
      </c>
      <c r="O169" s="507" t="str">
        <f t="shared" ref="O169" ca="1" si="153">IFERROR(((J169+K169+L169+M169)/H169),"ND")</f>
        <v>ND</v>
      </c>
      <c r="P169" s="538"/>
    </row>
    <row r="170" spans="3:16">
      <c r="C170" s="498"/>
      <c r="D170" s="488"/>
      <c r="E170" s="488"/>
      <c r="F170" s="490"/>
      <c r="G170" s="492"/>
      <c r="H170" s="535"/>
      <c r="I170" s="480"/>
      <c r="J170" s="135" t="str">
        <f ca="1">IF(MOD(ROW()-13,2)=0,IF(ISBLANK(OFFSET(#REF!,INT((ROW()-13)/2),0)),"",OFFSET(#REF!,INT((ROW()-13)/2),0)),IF(ISBLANK(OFFSET('9. METAS'!$U$20,INT((ROW()-14)/2),0)),"",OFFSET('9. METAS'!$U$20,INT((ROW()-14)/2),0)))</f>
        <v/>
      </c>
      <c r="K170" s="136" t="str">
        <f ca="1">IF(MOD(ROW()-13,2)=0,IF(ISBLANK(OFFSET(#REF!,INT((ROW()-13)/2),0)),"",OFFSET(#REF!,INT((ROW()-13)/2),0)),IF(ISBLANK(OFFSET('9. METAS'!$V$20,INT((ROW()-14)/2),0)),"",OFFSET('9. METAS'!$V$20,INT((ROW()-14)/2),0)))</f>
        <v/>
      </c>
      <c r="L170" s="136" t="str">
        <f ca="1">IF(MOD(ROW()-13,2)=0,IF(ISBLANK(OFFSET(#REF!,INT((ROW()-13)/2),0)),"",OFFSET(#REF!,INT((ROW()-13)/2),0)),IF(ISBLANK(OFFSET('9. METAS'!$W$20,INT((ROW()-14)/2),0)),"",OFFSET('9. METAS'!$W$20,INT((ROW()-14)/2),0)))</f>
        <v/>
      </c>
      <c r="M170" s="137" t="str">
        <f ca="1">IF(MOD(ROW()-13,2)=0,IF(ISBLANK(OFFSET(#REF!,INT((ROW()-13)/2),0)),"",OFFSET(#REF!,INT((ROW()-13)/2),0)),IF(ISBLANK(OFFSET('9. METAS'!$X$20,INT((ROW()-14)/2),0)),"",OFFSET('9. METAS'!$X$20,INT((ROW()-14)/2),0)))</f>
        <v/>
      </c>
      <c r="N170" s="537"/>
      <c r="O170" s="508"/>
      <c r="P170" s="539"/>
    </row>
    <row r="171" spans="3:16">
      <c r="C171" s="486" t="str">
        <f ca="1">IF(ISBLANK(OFFSET('5. Pp (3 años)'!$C$46,INT((ROW()-13)/2),0)),"",OFFSET('5. Pp (3 años)'!$C$46,INT((ROW()-13)/2),0))</f>
        <v/>
      </c>
      <c r="D171" s="488" t="str">
        <f ca="1">IF(ISBLANK(OFFSET('5. Pp (3 años)'!$D$46,INT((ROW()-13)/2),0)),"",OFFSET('5. Pp (3 años)'!$D$46,INT((ROW()-13)/2),0))</f>
        <v/>
      </c>
      <c r="E171" s="488" t="str">
        <f ca="1">IF(ISBLANK(OFFSET('5. Pp (3 años)'!$E$46,INT((ROW()-13)/2),0)),"",OFFSET('5. Pp (3 años)'!$E$46,INT((ROW()-13)/2),0))</f>
        <v/>
      </c>
      <c r="F171" s="490" t="str">
        <f ca="1">IF(ISBLANK(OFFSET('5. Pp (3 años)'!$K$46,INT((ROW()-13)/2),0)),"",OFFSET('5. Pp (3 años)'!$K$46,INT((ROW()-13)/2),0))</f>
        <v/>
      </c>
      <c r="G171" s="492" t="str">
        <f ca="1">IF(ISBLANK(OFFSET('5. Pp (3 años)'!$H$46,INT((ROW()-13)/2),0)),"",OFFSET('5. Pp (3 años)'!$H$46,INT((ROW()-13)/2),0))</f>
        <v/>
      </c>
      <c r="H171" s="535" t="str">
        <f ca="1">IF(ISBLANK(OFFSET('9. METAS'!$L$20,INT((ROW()-13)/2),0)),"",OFFSET('9. METAS'!$L$20,INT((ROW()-13)/2),0))</f>
        <v/>
      </c>
      <c r="I171" s="479"/>
      <c r="J171" s="135" t="e">
        <f ca="1">IF(MOD(ROW()-13,2)=0,IF(ISBLANK(OFFSET(#REF!,INT((ROW()-13)/2),0)),"",OFFSET(#REF!,INT((ROW()-13)/2),0)),IF(ISBLANK(OFFSET('9. METAS'!$U$20,INT((ROW()-14)/2),0)),"",OFFSET('9. METAS'!$U$20,INT((ROW()-14)/2),0)))</f>
        <v>#REF!</v>
      </c>
      <c r="K171" s="136" t="e">
        <f ca="1">IF(MOD(ROW()-13,2)=0,IF(ISBLANK(OFFSET(#REF!,INT((ROW()-13)/2),0)),"",OFFSET(#REF!,INT((ROW()-13)/2),0)),IF(ISBLANK(OFFSET('9. METAS'!$V$20,INT((ROW()-14)/2),0)),"",OFFSET('9. METAS'!$V$20,INT((ROW()-14)/2),0)))</f>
        <v>#REF!</v>
      </c>
      <c r="L171" s="136" t="e">
        <f ca="1">IF(MOD(ROW()-13,2)=0,IF(ISBLANK(OFFSET(#REF!,INT((ROW()-13)/2),0)),"",OFFSET(#REF!,INT((ROW()-13)/2),0)),IF(ISBLANK(OFFSET('9. METAS'!$W$20,INT((ROW()-14)/2),0)),"",OFFSET('9. METAS'!$W$20,INT((ROW()-14)/2),0)))</f>
        <v>#REF!</v>
      </c>
      <c r="M171" s="137" t="e">
        <f ca="1">IF(MOD(ROW()-13,2)=0,IF(ISBLANK(OFFSET(#REF!,INT((ROW()-13)/2),0)),"",OFFSET(#REF!,INT((ROW()-13)/2),0)),IF(ISBLANK(OFFSET('9. METAS'!$X$20,INT((ROW()-14)/2),0)),"",OFFSET('9. METAS'!$X$20,INT((ROW()-14)/2),0)))</f>
        <v>#REF!</v>
      </c>
      <c r="N171" s="536" t="str">
        <f t="shared" ref="N171" ca="1" si="154">IFERROR(J171/J172,"ND")</f>
        <v>ND</v>
      </c>
      <c r="O171" s="507" t="str">
        <f t="shared" ref="O171" ca="1" si="155">IFERROR(((J171+K171+L171+M171)/H171),"ND")</f>
        <v>ND</v>
      </c>
      <c r="P171" s="538"/>
    </row>
    <row r="172" spans="3:16">
      <c r="C172" s="498"/>
      <c r="D172" s="488"/>
      <c r="E172" s="488"/>
      <c r="F172" s="490"/>
      <c r="G172" s="492"/>
      <c r="H172" s="535"/>
      <c r="I172" s="480"/>
      <c r="J172" s="135" t="str">
        <f ca="1">IF(MOD(ROW()-13,2)=0,IF(ISBLANK(OFFSET(#REF!,INT((ROW()-13)/2),0)),"",OFFSET(#REF!,INT((ROW()-13)/2),0)),IF(ISBLANK(OFFSET('9. METAS'!$U$20,INT((ROW()-14)/2),0)),"",OFFSET('9. METAS'!$U$20,INT((ROW()-14)/2),0)))</f>
        <v/>
      </c>
      <c r="K172" s="136" t="str">
        <f ca="1">IF(MOD(ROW()-13,2)=0,IF(ISBLANK(OFFSET(#REF!,INT((ROW()-13)/2),0)),"",OFFSET(#REF!,INT((ROW()-13)/2),0)),IF(ISBLANK(OFFSET('9. METAS'!$V$20,INT((ROW()-14)/2),0)),"",OFFSET('9. METAS'!$V$20,INT((ROW()-14)/2),0)))</f>
        <v/>
      </c>
      <c r="L172" s="136" t="str">
        <f ca="1">IF(MOD(ROW()-13,2)=0,IF(ISBLANK(OFFSET(#REF!,INT((ROW()-13)/2),0)),"",OFFSET(#REF!,INT((ROW()-13)/2),0)),IF(ISBLANK(OFFSET('9. METAS'!$W$20,INT((ROW()-14)/2),0)),"",OFFSET('9. METAS'!$W$20,INT((ROW()-14)/2),0)))</f>
        <v/>
      </c>
      <c r="M172" s="137" t="str">
        <f ca="1">IF(MOD(ROW()-13,2)=0,IF(ISBLANK(OFFSET(#REF!,INT((ROW()-13)/2),0)),"",OFFSET(#REF!,INT((ROW()-13)/2),0)),IF(ISBLANK(OFFSET('9. METAS'!$X$20,INT((ROW()-14)/2),0)),"",OFFSET('9. METAS'!$X$20,INT((ROW()-14)/2),0)))</f>
        <v/>
      </c>
      <c r="N172" s="537"/>
      <c r="O172" s="508"/>
      <c r="P172" s="539"/>
    </row>
    <row r="173" spans="3:16">
      <c r="C173" s="486" t="str">
        <f ca="1">IF(ISBLANK(OFFSET('5. Pp (3 años)'!$C$46,INT((ROW()-13)/2),0)),"",OFFSET('5. Pp (3 años)'!$C$46,INT((ROW()-13)/2),0))</f>
        <v/>
      </c>
      <c r="D173" s="488" t="str">
        <f ca="1">IF(ISBLANK(OFFSET('5. Pp (3 años)'!$D$46,INT((ROW()-13)/2),0)),"",OFFSET('5. Pp (3 años)'!$D$46,INT((ROW()-13)/2),0))</f>
        <v/>
      </c>
      <c r="E173" s="488" t="str">
        <f ca="1">IF(ISBLANK(OFFSET('5. Pp (3 años)'!$E$46,INT((ROW()-13)/2),0)),"",OFFSET('5. Pp (3 años)'!$E$46,INT((ROW()-13)/2),0))</f>
        <v/>
      </c>
      <c r="F173" s="490" t="str">
        <f ca="1">IF(ISBLANK(OFFSET('5. Pp (3 años)'!$K$46,INT((ROW()-13)/2),0)),"",OFFSET('5. Pp (3 años)'!$K$46,INT((ROW()-13)/2),0))</f>
        <v/>
      </c>
      <c r="G173" s="492" t="str">
        <f ca="1">IF(ISBLANK(OFFSET('5. Pp (3 años)'!$H$46,INT((ROW()-13)/2),0)),"",OFFSET('5. Pp (3 años)'!$H$46,INT((ROW()-13)/2),0))</f>
        <v/>
      </c>
      <c r="H173" s="535" t="str">
        <f ca="1">IF(ISBLANK(OFFSET('9. METAS'!$L$20,INT((ROW()-13)/2),0)),"",OFFSET('9. METAS'!$L$20,INT((ROW()-13)/2),0))</f>
        <v/>
      </c>
      <c r="I173" s="479"/>
      <c r="J173" s="135" t="e">
        <f ca="1">IF(MOD(ROW()-13,2)=0,IF(ISBLANK(OFFSET(#REF!,INT((ROW()-13)/2),0)),"",OFFSET(#REF!,INT((ROW()-13)/2),0)),IF(ISBLANK(OFFSET('9. METAS'!$U$20,INT((ROW()-14)/2),0)),"",OFFSET('9. METAS'!$U$20,INT((ROW()-14)/2),0)))</f>
        <v>#REF!</v>
      </c>
      <c r="K173" s="136" t="e">
        <f ca="1">IF(MOD(ROW()-13,2)=0,IF(ISBLANK(OFFSET(#REF!,INT((ROW()-13)/2),0)),"",OFFSET(#REF!,INT((ROW()-13)/2),0)),IF(ISBLANK(OFFSET('9. METAS'!$V$20,INT((ROW()-14)/2),0)),"",OFFSET('9. METAS'!$V$20,INT((ROW()-14)/2),0)))</f>
        <v>#REF!</v>
      </c>
      <c r="L173" s="136" t="e">
        <f ca="1">IF(MOD(ROW()-13,2)=0,IF(ISBLANK(OFFSET(#REF!,INT((ROW()-13)/2),0)),"",OFFSET(#REF!,INT((ROW()-13)/2),0)),IF(ISBLANK(OFFSET('9. METAS'!$W$20,INT((ROW()-14)/2),0)),"",OFFSET('9. METAS'!$W$20,INT((ROW()-14)/2),0)))</f>
        <v>#REF!</v>
      </c>
      <c r="M173" s="137" t="e">
        <f ca="1">IF(MOD(ROW()-13,2)=0,IF(ISBLANK(OFFSET(#REF!,INT((ROW()-13)/2),0)),"",OFFSET(#REF!,INT((ROW()-13)/2),0)),IF(ISBLANK(OFFSET('9. METAS'!$X$20,INT((ROW()-14)/2),0)),"",OFFSET('9. METAS'!$X$20,INT((ROW()-14)/2),0)))</f>
        <v>#REF!</v>
      </c>
      <c r="N173" s="536" t="str">
        <f t="shared" ref="N173" ca="1" si="156">IFERROR(J173/J174,"ND")</f>
        <v>ND</v>
      </c>
      <c r="O173" s="507" t="str">
        <f t="shared" ref="O173" ca="1" si="157">IFERROR(((J173+K173+L173+M173)/H173),"ND")</f>
        <v>ND</v>
      </c>
      <c r="P173" s="538"/>
    </row>
    <row r="174" spans="3:16">
      <c r="C174" s="498"/>
      <c r="D174" s="488"/>
      <c r="E174" s="488"/>
      <c r="F174" s="490"/>
      <c r="G174" s="492"/>
      <c r="H174" s="535"/>
      <c r="I174" s="480"/>
      <c r="J174" s="135" t="str">
        <f ca="1">IF(MOD(ROW()-13,2)=0,IF(ISBLANK(OFFSET(#REF!,INT((ROW()-13)/2),0)),"",OFFSET(#REF!,INT((ROW()-13)/2),0)),IF(ISBLANK(OFFSET('9. METAS'!$U$20,INT((ROW()-14)/2),0)),"",OFFSET('9. METAS'!$U$20,INT((ROW()-14)/2),0)))</f>
        <v/>
      </c>
      <c r="K174" s="136" t="str">
        <f ca="1">IF(MOD(ROW()-13,2)=0,IF(ISBLANK(OFFSET(#REF!,INT((ROW()-13)/2),0)),"",OFFSET(#REF!,INT((ROW()-13)/2),0)),IF(ISBLANK(OFFSET('9. METAS'!$V$20,INT((ROW()-14)/2),0)),"",OFFSET('9. METAS'!$V$20,INT((ROW()-14)/2),0)))</f>
        <v/>
      </c>
      <c r="L174" s="136" t="str">
        <f ca="1">IF(MOD(ROW()-13,2)=0,IF(ISBLANK(OFFSET(#REF!,INT((ROW()-13)/2),0)),"",OFFSET(#REF!,INT((ROW()-13)/2),0)),IF(ISBLANK(OFFSET('9. METAS'!$W$20,INT((ROW()-14)/2),0)),"",OFFSET('9. METAS'!$W$20,INT((ROW()-14)/2),0)))</f>
        <v/>
      </c>
      <c r="M174" s="137" t="str">
        <f ca="1">IF(MOD(ROW()-13,2)=0,IF(ISBLANK(OFFSET(#REF!,INT((ROW()-13)/2),0)),"",OFFSET(#REF!,INT((ROW()-13)/2),0)),IF(ISBLANK(OFFSET('9. METAS'!$X$20,INT((ROW()-14)/2),0)),"",OFFSET('9. METAS'!$X$20,INT((ROW()-14)/2),0)))</f>
        <v/>
      </c>
      <c r="N174" s="537"/>
      <c r="O174" s="508"/>
      <c r="P174" s="539"/>
    </row>
    <row r="175" spans="3:16">
      <c r="C175" s="486" t="str">
        <f ca="1">IF(ISBLANK(OFFSET('5. Pp (3 años)'!$C$46,INT((ROW()-13)/2),0)),"",OFFSET('5. Pp (3 años)'!$C$46,INT((ROW()-13)/2),0))</f>
        <v/>
      </c>
      <c r="D175" s="488" t="str">
        <f ca="1">IF(ISBLANK(OFFSET('5. Pp (3 años)'!$D$46,INT((ROW()-13)/2),0)),"",OFFSET('5. Pp (3 años)'!$D$46,INT((ROW()-13)/2),0))</f>
        <v/>
      </c>
      <c r="E175" s="488" t="str">
        <f ca="1">IF(ISBLANK(OFFSET('5. Pp (3 años)'!$E$46,INT((ROW()-13)/2),0)),"",OFFSET('5. Pp (3 años)'!$E$46,INT((ROW()-13)/2),0))</f>
        <v/>
      </c>
      <c r="F175" s="490" t="str">
        <f ca="1">IF(ISBLANK(OFFSET('5. Pp (3 años)'!$K$46,INT((ROW()-13)/2),0)),"",OFFSET('5. Pp (3 años)'!$K$46,INT((ROW()-13)/2),0))</f>
        <v/>
      </c>
      <c r="G175" s="492" t="str">
        <f ca="1">IF(ISBLANK(OFFSET('5. Pp (3 años)'!$H$46,INT((ROW()-13)/2),0)),"",OFFSET('5. Pp (3 años)'!$H$46,INT((ROW()-13)/2),0))</f>
        <v/>
      </c>
      <c r="H175" s="535" t="str">
        <f ca="1">IF(ISBLANK(OFFSET('9. METAS'!$L$20,INT((ROW()-13)/2),0)),"",OFFSET('9. METAS'!$L$20,INT((ROW()-13)/2),0))</f>
        <v/>
      </c>
      <c r="I175" s="479"/>
      <c r="J175" s="135" t="e">
        <f ca="1">IF(MOD(ROW()-13,2)=0,IF(ISBLANK(OFFSET(#REF!,INT((ROW()-13)/2),0)),"",OFFSET(#REF!,INT((ROW()-13)/2),0)),IF(ISBLANK(OFFSET('9. METAS'!$U$20,INT((ROW()-14)/2),0)),"",OFFSET('9. METAS'!$U$20,INT((ROW()-14)/2),0)))</f>
        <v>#REF!</v>
      </c>
      <c r="K175" s="136" t="e">
        <f ca="1">IF(MOD(ROW()-13,2)=0,IF(ISBLANK(OFFSET(#REF!,INT((ROW()-13)/2),0)),"",OFFSET(#REF!,INT((ROW()-13)/2),0)),IF(ISBLANK(OFFSET('9. METAS'!$V$20,INT((ROW()-14)/2),0)),"",OFFSET('9. METAS'!$V$20,INT((ROW()-14)/2),0)))</f>
        <v>#REF!</v>
      </c>
      <c r="L175" s="136" t="e">
        <f ca="1">IF(MOD(ROW()-13,2)=0,IF(ISBLANK(OFFSET(#REF!,INT((ROW()-13)/2),0)),"",OFFSET(#REF!,INT((ROW()-13)/2),0)),IF(ISBLANK(OFFSET('9. METAS'!$W$20,INT((ROW()-14)/2),0)),"",OFFSET('9. METAS'!$W$20,INT((ROW()-14)/2),0)))</f>
        <v>#REF!</v>
      </c>
      <c r="M175" s="137" t="e">
        <f ca="1">IF(MOD(ROW()-13,2)=0,IF(ISBLANK(OFFSET(#REF!,INT((ROW()-13)/2),0)),"",OFFSET(#REF!,INT((ROW()-13)/2),0)),IF(ISBLANK(OFFSET('9. METAS'!$X$20,INT((ROW()-14)/2),0)),"",OFFSET('9. METAS'!$X$20,INT((ROW()-14)/2),0)))</f>
        <v>#REF!</v>
      </c>
      <c r="N175" s="536" t="str">
        <f t="shared" ref="N175" ca="1" si="158">IFERROR(J175/J176,"ND")</f>
        <v>ND</v>
      </c>
      <c r="O175" s="507" t="str">
        <f t="shared" ref="O175" ca="1" si="159">IFERROR(((J175+K175+L175+M175)/H175),"ND")</f>
        <v>ND</v>
      </c>
      <c r="P175" s="538"/>
    </row>
    <row r="176" spans="3:16">
      <c r="C176" s="498"/>
      <c r="D176" s="488"/>
      <c r="E176" s="488"/>
      <c r="F176" s="490"/>
      <c r="G176" s="492"/>
      <c r="H176" s="535"/>
      <c r="I176" s="480"/>
      <c r="J176" s="135" t="str">
        <f ca="1">IF(MOD(ROW()-13,2)=0,IF(ISBLANK(OFFSET(#REF!,INT((ROW()-13)/2),0)),"",OFFSET(#REF!,INT((ROW()-13)/2),0)),IF(ISBLANK(OFFSET('9. METAS'!$U$20,INT((ROW()-14)/2),0)),"",OFFSET('9. METAS'!$U$20,INT((ROW()-14)/2),0)))</f>
        <v/>
      </c>
      <c r="K176" s="136" t="str">
        <f ca="1">IF(MOD(ROW()-13,2)=0,IF(ISBLANK(OFFSET(#REF!,INT((ROW()-13)/2),0)),"",OFFSET(#REF!,INT((ROW()-13)/2),0)),IF(ISBLANK(OFFSET('9. METAS'!$V$20,INT((ROW()-14)/2),0)),"",OFFSET('9. METAS'!$V$20,INT((ROW()-14)/2),0)))</f>
        <v/>
      </c>
      <c r="L176" s="136" t="str">
        <f ca="1">IF(MOD(ROW()-13,2)=0,IF(ISBLANK(OFFSET(#REF!,INT((ROW()-13)/2),0)),"",OFFSET(#REF!,INT((ROW()-13)/2),0)),IF(ISBLANK(OFFSET('9. METAS'!$W$20,INT((ROW()-14)/2),0)),"",OFFSET('9. METAS'!$W$20,INT((ROW()-14)/2),0)))</f>
        <v/>
      </c>
      <c r="M176" s="137" t="str">
        <f ca="1">IF(MOD(ROW()-13,2)=0,IF(ISBLANK(OFFSET(#REF!,INT((ROW()-13)/2),0)),"",OFFSET(#REF!,INT((ROW()-13)/2),0)),IF(ISBLANK(OFFSET('9. METAS'!$X$20,INT((ROW()-14)/2),0)),"",OFFSET('9. METAS'!$X$20,INT((ROW()-14)/2),0)))</f>
        <v/>
      </c>
      <c r="N176" s="537"/>
      <c r="O176" s="508"/>
      <c r="P176" s="539"/>
    </row>
    <row r="177" spans="3:16">
      <c r="C177" s="486" t="str">
        <f ca="1">IF(ISBLANK(OFFSET('5. Pp (3 años)'!$C$46,INT((ROW()-13)/2),0)),"",OFFSET('5. Pp (3 años)'!$C$46,INT((ROW()-13)/2),0))</f>
        <v/>
      </c>
      <c r="D177" s="488" t="str">
        <f ca="1">IF(ISBLANK(OFFSET('5. Pp (3 años)'!$D$46,INT((ROW()-13)/2),0)),"",OFFSET('5. Pp (3 años)'!$D$46,INT((ROW()-13)/2),0))</f>
        <v/>
      </c>
      <c r="E177" s="488" t="str">
        <f ca="1">IF(ISBLANK(OFFSET('5. Pp (3 años)'!$E$46,INT((ROW()-13)/2),0)),"",OFFSET('5. Pp (3 años)'!$E$46,INT((ROW()-13)/2),0))</f>
        <v/>
      </c>
      <c r="F177" s="490" t="str">
        <f ca="1">IF(ISBLANK(OFFSET('5. Pp (3 años)'!$K$46,INT((ROW()-13)/2),0)),"",OFFSET('5. Pp (3 años)'!$K$46,INT((ROW()-13)/2),0))</f>
        <v/>
      </c>
      <c r="G177" s="492" t="str">
        <f ca="1">IF(ISBLANK(OFFSET('5. Pp (3 años)'!$H$46,INT((ROW()-13)/2),0)),"",OFFSET('5. Pp (3 años)'!$H$46,INT((ROW()-13)/2),0))</f>
        <v/>
      </c>
      <c r="H177" s="535" t="str">
        <f ca="1">IF(ISBLANK(OFFSET('9. METAS'!$L$20,INT((ROW()-13)/2),0)),"",OFFSET('9. METAS'!$L$20,INT((ROW()-13)/2),0))</f>
        <v/>
      </c>
      <c r="I177" s="479"/>
      <c r="J177" s="135" t="e">
        <f ca="1">IF(MOD(ROW()-13,2)=0,IF(ISBLANK(OFFSET(#REF!,INT((ROW()-13)/2),0)),"",OFFSET(#REF!,INT((ROW()-13)/2),0)),IF(ISBLANK(OFFSET('9. METAS'!$U$20,INT((ROW()-14)/2),0)),"",OFFSET('9. METAS'!$U$20,INT((ROW()-14)/2),0)))</f>
        <v>#REF!</v>
      </c>
      <c r="K177" s="136" t="e">
        <f ca="1">IF(MOD(ROW()-13,2)=0,IF(ISBLANK(OFFSET(#REF!,INT((ROW()-13)/2),0)),"",OFFSET(#REF!,INT((ROW()-13)/2),0)),IF(ISBLANK(OFFSET('9. METAS'!$V$20,INT((ROW()-14)/2),0)),"",OFFSET('9. METAS'!$V$20,INT((ROW()-14)/2),0)))</f>
        <v>#REF!</v>
      </c>
      <c r="L177" s="136" t="e">
        <f ca="1">IF(MOD(ROW()-13,2)=0,IF(ISBLANK(OFFSET(#REF!,INT((ROW()-13)/2),0)),"",OFFSET(#REF!,INT((ROW()-13)/2),0)),IF(ISBLANK(OFFSET('9. METAS'!$W$20,INT((ROW()-14)/2),0)),"",OFFSET('9. METAS'!$W$20,INT((ROW()-14)/2),0)))</f>
        <v>#REF!</v>
      </c>
      <c r="M177" s="137" t="e">
        <f ca="1">IF(MOD(ROW()-13,2)=0,IF(ISBLANK(OFFSET(#REF!,INT((ROW()-13)/2),0)),"",OFFSET(#REF!,INT((ROW()-13)/2),0)),IF(ISBLANK(OFFSET('9. METAS'!$X$20,INT((ROW()-14)/2),0)),"",OFFSET('9. METAS'!$X$20,INT((ROW()-14)/2),0)))</f>
        <v>#REF!</v>
      </c>
      <c r="N177" s="536" t="str">
        <f t="shared" ref="N177" ca="1" si="160">IFERROR(J177/J178,"ND")</f>
        <v>ND</v>
      </c>
      <c r="O177" s="507" t="str">
        <f t="shared" ref="O177" ca="1" si="161">IFERROR(((J177+K177+L177+M177)/H177),"ND")</f>
        <v>ND</v>
      </c>
      <c r="P177" s="538"/>
    </row>
    <row r="178" spans="3:16">
      <c r="C178" s="498"/>
      <c r="D178" s="488"/>
      <c r="E178" s="488"/>
      <c r="F178" s="490"/>
      <c r="G178" s="492"/>
      <c r="H178" s="535"/>
      <c r="I178" s="480"/>
      <c r="J178" s="135" t="str">
        <f ca="1">IF(MOD(ROW()-13,2)=0,IF(ISBLANK(OFFSET(#REF!,INT((ROW()-13)/2),0)),"",OFFSET(#REF!,INT((ROW()-13)/2),0)),IF(ISBLANK(OFFSET('9. METAS'!$U$20,INT((ROW()-14)/2),0)),"",OFFSET('9. METAS'!$U$20,INT((ROW()-14)/2),0)))</f>
        <v/>
      </c>
      <c r="K178" s="136" t="str">
        <f ca="1">IF(MOD(ROW()-13,2)=0,IF(ISBLANK(OFFSET(#REF!,INT((ROW()-13)/2),0)),"",OFFSET(#REF!,INT((ROW()-13)/2),0)),IF(ISBLANK(OFFSET('9. METAS'!$V$20,INT((ROW()-14)/2),0)),"",OFFSET('9. METAS'!$V$20,INT((ROW()-14)/2),0)))</f>
        <v/>
      </c>
      <c r="L178" s="136" t="str">
        <f ca="1">IF(MOD(ROW()-13,2)=0,IF(ISBLANK(OFFSET(#REF!,INT((ROW()-13)/2),0)),"",OFFSET(#REF!,INT((ROW()-13)/2),0)),IF(ISBLANK(OFFSET('9. METAS'!$W$20,INT((ROW()-14)/2),0)),"",OFFSET('9. METAS'!$W$20,INT((ROW()-14)/2),0)))</f>
        <v/>
      </c>
      <c r="M178" s="137" t="str">
        <f ca="1">IF(MOD(ROW()-13,2)=0,IF(ISBLANK(OFFSET(#REF!,INT((ROW()-13)/2),0)),"",OFFSET(#REF!,INT((ROW()-13)/2),0)),IF(ISBLANK(OFFSET('9. METAS'!$X$20,INT((ROW()-14)/2),0)),"",OFFSET('9. METAS'!$X$20,INT((ROW()-14)/2),0)))</f>
        <v/>
      </c>
      <c r="N178" s="537"/>
      <c r="O178" s="508"/>
      <c r="P178" s="539"/>
    </row>
    <row r="179" spans="3:16">
      <c r="C179" s="486" t="str">
        <f ca="1">IF(ISBLANK(OFFSET('5. Pp (3 años)'!$C$46,INT((ROW()-13)/2),0)),"",OFFSET('5. Pp (3 años)'!$C$46,INT((ROW()-13)/2),0))</f>
        <v/>
      </c>
      <c r="D179" s="488" t="str">
        <f ca="1">IF(ISBLANK(OFFSET('5. Pp (3 años)'!$D$46,INT((ROW()-13)/2),0)),"",OFFSET('5. Pp (3 años)'!$D$46,INT((ROW()-13)/2),0))</f>
        <v/>
      </c>
      <c r="E179" s="488" t="str">
        <f ca="1">IF(ISBLANK(OFFSET('5. Pp (3 años)'!$E$46,INT((ROW()-13)/2),0)),"",OFFSET('5. Pp (3 años)'!$E$46,INT((ROW()-13)/2),0))</f>
        <v/>
      </c>
      <c r="F179" s="490" t="str">
        <f ca="1">IF(ISBLANK(OFFSET('5. Pp (3 años)'!$K$46,INT((ROW()-13)/2),0)),"",OFFSET('5. Pp (3 años)'!$K$46,INT((ROW()-13)/2),0))</f>
        <v/>
      </c>
      <c r="G179" s="492" t="str">
        <f ca="1">IF(ISBLANK(OFFSET('5. Pp (3 años)'!$H$46,INT((ROW()-13)/2),0)),"",OFFSET('5. Pp (3 años)'!$H$46,INT((ROW()-13)/2),0))</f>
        <v/>
      </c>
      <c r="H179" s="535" t="str">
        <f ca="1">IF(ISBLANK(OFFSET('9. METAS'!$L$20,INT((ROW()-13)/2),0)),"",OFFSET('9. METAS'!$L$20,INT((ROW()-13)/2),0))</f>
        <v/>
      </c>
      <c r="I179" s="479"/>
      <c r="J179" s="135" t="e">
        <f ca="1">IF(MOD(ROW()-13,2)=0,IF(ISBLANK(OFFSET(#REF!,INT((ROW()-13)/2),0)),"",OFFSET(#REF!,INT((ROW()-13)/2),0)),IF(ISBLANK(OFFSET('9. METAS'!$U$20,INT((ROW()-14)/2),0)),"",OFFSET('9. METAS'!$U$20,INT((ROW()-14)/2),0)))</f>
        <v>#REF!</v>
      </c>
      <c r="K179" s="136" t="e">
        <f ca="1">IF(MOD(ROW()-13,2)=0,IF(ISBLANK(OFFSET(#REF!,INT((ROW()-13)/2),0)),"",OFFSET(#REF!,INT((ROW()-13)/2),0)),IF(ISBLANK(OFFSET('9. METAS'!$V$20,INT((ROW()-14)/2),0)),"",OFFSET('9. METAS'!$V$20,INT((ROW()-14)/2),0)))</f>
        <v>#REF!</v>
      </c>
      <c r="L179" s="136" t="e">
        <f ca="1">IF(MOD(ROW()-13,2)=0,IF(ISBLANK(OFFSET(#REF!,INT((ROW()-13)/2),0)),"",OFFSET(#REF!,INT((ROW()-13)/2),0)),IF(ISBLANK(OFFSET('9. METAS'!$W$20,INT((ROW()-14)/2),0)),"",OFFSET('9. METAS'!$W$20,INT((ROW()-14)/2),0)))</f>
        <v>#REF!</v>
      </c>
      <c r="M179" s="137" t="e">
        <f ca="1">IF(MOD(ROW()-13,2)=0,IF(ISBLANK(OFFSET(#REF!,INT((ROW()-13)/2),0)),"",OFFSET(#REF!,INT((ROW()-13)/2),0)),IF(ISBLANK(OFFSET('9. METAS'!$X$20,INT((ROW()-14)/2),0)),"",OFFSET('9. METAS'!$X$20,INT((ROW()-14)/2),0)))</f>
        <v>#REF!</v>
      </c>
      <c r="N179" s="536" t="str">
        <f t="shared" ref="N179" ca="1" si="162">IFERROR(J179/J180,"ND")</f>
        <v>ND</v>
      </c>
      <c r="O179" s="507" t="str">
        <f t="shared" ref="O179" ca="1" si="163">IFERROR(((J179+K179+L179+M179)/H179),"ND")</f>
        <v>ND</v>
      </c>
      <c r="P179" s="538"/>
    </row>
    <row r="180" spans="3:16">
      <c r="C180" s="498"/>
      <c r="D180" s="488"/>
      <c r="E180" s="488"/>
      <c r="F180" s="490"/>
      <c r="G180" s="492"/>
      <c r="H180" s="535"/>
      <c r="I180" s="480"/>
      <c r="J180" s="135" t="str">
        <f ca="1">IF(MOD(ROW()-13,2)=0,IF(ISBLANK(OFFSET(#REF!,INT((ROW()-13)/2),0)),"",OFFSET(#REF!,INT((ROW()-13)/2),0)),IF(ISBLANK(OFFSET('9. METAS'!$U$20,INT((ROW()-14)/2),0)),"",OFFSET('9. METAS'!$U$20,INT((ROW()-14)/2),0)))</f>
        <v/>
      </c>
      <c r="K180" s="136" t="str">
        <f ca="1">IF(MOD(ROW()-13,2)=0,IF(ISBLANK(OFFSET(#REF!,INT((ROW()-13)/2),0)),"",OFFSET(#REF!,INT((ROW()-13)/2),0)),IF(ISBLANK(OFFSET('9. METAS'!$V$20,INT((ROW()-14)/2),0)),"",OFFSET('9. METAS'!$V$20,INT((ROW()-14)/2),0)))</f>
        <v/>
      </c>
      <c r="L180" s="136" t="str">
        <f ca="1">IF(MOD(ROW()-13,2)=0,IF(ISBLANK(OFFSET(#REF!,INT((ROW()-13)/2),0)),"",OFFSET(#REF!,INT((ROW()-13)/2),0)),IF(ISBLANK(OFFSET('9. METAS'!$W$20,INT((ROW()-14)/2),0)),"",OFFSET('9. METAS'!$W$20,INT((ROW()-14)/2),0)))</f>
        <v/>
      </c>
      <c r="M180" s="137" t="str">
        <f ca="1">IF(MOD(ROW()-13,2)=0,IF(ISBLANK(OFFSET(#REF!,INT((ROW()-13)/2),0)),"",OFFSET(#REF!,INT((ROW()-13)/2),0)),IF(ISBLANK(OFFSET('9. METAS'!$X$20,INT((ROW()-14)/2),0)),"",OFFSET('9. METAS'!$X$20,INT((ROW()-14)/2),0)))</f>
        <v/>
      </c>
      <c r="N180" s="537"/>
      <c r="O180" s="508"/>
      <c r="P180" s="539"/>
    </row>
    <row r="181" spans="3:16">
      <c r="C181" s="486" t="str">
        <f ca="1">IF(ISBLANK(OFFSET('5. Pp (3 años)'!$C$46,INT((ROW()-13)/2),0)),"",OFFSET('5. Pp (3 años)'!$C$46,INT((ROW()-13)/2),0))</f>
        <v/>
      </c>
      <c r="D181" s="488" t="str">
        <f ca="1">IF(ISBLANK(OFFSET('5. Pp (3 años)'!$D$46,INT((ROW()-13)/2),0)),"",OFFSET('5. Pp (3 años)'!$D$46,INT((ROW()-13)/2),0))</f>
        <v/>
      </c>
      <c r="E181" s="488" t="str">
        <f ca="1">IF(ISBLANK(OFFSET('5. Pp (3 años)'!$E$46,INT((ROW()-13)/2),0)),"",OFFSET('5. Pp (3 años)'!$E$46,INT((ROW()-13)/2),0))</f>
        <v/>
      </c>
      <c r="F181" s="490" t="str">
        <f ca="1">IF(ISBLANK(OFFSET('5. Pp (3 años)'!$K$46,INT((ROW()-13)/2),0)),"",OFFSET('5. Pp (3 años)'!$K$46,INT((ROW()-13)/2),0))</f>
        <v/>
      </c>
      <c r="G181" s="492" t="str">
        <f ca="1">IF(ISBLANK(OFFSET('5. Pp (3 años)'!$H$46,INT((ROW()-13)/2),0)),"",OFFSET('5. Pp (3 años)'!$H$46,INT((ROW()-13)/2),0))</f>
        <v/>
      </c>
      <c r="H181" s="535" t="str">
        <f ca="1">IF(ISBLANK(OFFSET('9. METAS'!$L$20,INT((ROW()-13)/2),0)),"",OFFSET('9. METAS'!$L$20,INT((ROW()-13)/2),0))</f>
        <v/>
      </c>
      <c r="I181" s="479"/>
      <c r="J181" s="135" t="e">
        <f ca="1">IF(MOD(ROW()-13,2)=0,IF(ISBLANK(OFFSET(#REF!,INT((ROW()-13)/2),0)),"",OFFSET(#REF!,INT((ROW()-13)/2),0)),IF(ISBLANK(OFFSET('9. METAS'!$U$20,INT((ROW()-14)/2),0)),"",OFFSET('9. METAS'!$U$20,INT((ROW()-14)/2),0)))</f>
        <v>#REF!</v>
      </c>
      <c r="K181" s="136" t="e">
        <f ca="1">IF(MOD(ROW()-13,2)=0,IF(ISBLANK(OFFSET(#REF!,INT((ROW()-13)/2),0)),"",OFFSET(#REF!,INT((ROW()-13)/2),0)),IF(ISBLANK(OFFSET('9. METAS'!$V$20,INT((ROW()-14)/2),0)),"",OFFSET('9. METAS'!$V$20,INT((ROW()-14)/2),0)))</f>
        <v>#REF!</v>
      </c>
      <c r="L181" s="136" t="e">
        <f ca="1">IF(MOD(ROW()-13,2)=0,IF(ISBLANK(OFFSET(#REF!,INT((ROW()-13)/2),0)),"",OFFSET(#REF!,INT((ROW()-13)/2),0)),IF(ISBLANK(OFFSET('9. METAS'!$W$20,INT((ROW()-14)/2),0)),"",OFFSET('9. METAS'!$W$20,INT((ROW()-14)/2),0)))</f>
        <v>#REF!</v>
      </c>
      <c r="M181" s="137" t="e">
        <f ca="1">IF(MOD(ROW()-13,2)=0,IF(ISBLANK(OFFSET(#REF!,INT((ROW()-13)/2),0)),"",OFFSET(#REF!,INT((ROW()-13)/2),0)),IF(ISBLANK(OFFSET('9. METAS'!$X$20,INT((ROW()-14)/2),0)),"",OFFSET('9. METAS'!$X$20,INT((ROW()-14)/2),0)))</f>
        <v>#REF!</v>
      </c>
      <c r="N181" s="536" t="str">
        <f t="shared" ref="N181" ca="1" si="164">IFERROR(J181/J182,"ND")</f>
        <v>ND</v>
      </c>
      <c r="O181" s="507" t="str">
        <f t="shared" ref="O181" ca="1" si="165">IFERROR(((J181+K181+L181+M181)/H181),"ND")</f>
        <v>ND</v>
      </c>
      <c r="P181" s="538"/>
    </row>
    <row r="182" spans="3:16">
      <c r="C182" s="498"/>
      <c r="D182" s="488"/>
      <c r="E182" s="488"/>
      <c r="F182" s="490"/>
      <c r="G182" s="492"/>
      <c r="H182" s="535"/>
      <c r="I182" s="480"/>
      <c r="J182" s="135" t="str">
        <f ca="1">IF(MOD(ROW()-13,2)=0,IF(ISBLANK(OFFSET(#REF!,INT((ROW()-13)/2),0)),"",OFFSET(#REF!,INT((ROW()-13)/2),0)),IF(ISBLANK(OFFSET('9. METAS'!$U$20,INT((ROW()-14)/2),0)),"",OFFSET('9. METAS'!$U$20,INT((ROW()-14)/2),0)))</f>
        <v/>
      </c>
      <c r="K182" s="136" t="str">
        <f ca="1">IF(MOD(ROW()-13,2)=0,IF(ISBLANK(OFFSET(#REF!,INT((ROW()-13)/2),0)),"",OFFSET(#REF!,INT((ROW()-13)/2),0)),IF(ISBLANK(OFFSET('9. METAS'!$V$20,INT((ROW()-14)/2),0)),"",OFFSET('9. METAS'!$V$20,INT((ROW()-14)/2),0)))</f>
        <v/>
      </c>
      <c r="L182" s="136" t="str">
        <f ca="1">IF(MOD(ROW()-13,2)=0,IF(ISBLANK(OFFSET(#REF!,INT((ROW()-13)/2),0)),"",OFFSET(#REF!,INT((ROW()-13)/2),0)),IF(ISBLANK(OFFSET('9. METAS'!$W$20,INT((ROW()-14)/2),0)),"",OFFSET('9. METAS'!$W$20,INT((ROW()-14)/2),0)))</f>
        <v/>
      </c>
      <c r="M182" s="137" t="str">
        <f ca="1">IF(MOD(ROW()-13,2)=0,IF(ISBLANK(OFFSET(#REF!,INT((ROW()-13)/2),0)),"",OFFSET(#REF!,INT((ROW()-13)/2),0)),IF(ISBLANK(OFFSET('9. METAS'!$X$20,INT((ROW()-14)/2),0)),"",OFFSET('9. METAS'!$X$20,INT((ROW()-14)/2),0)))</f>
        <v/>
      </c>
      <c r="N182" s="537"/>
      <c r="O182" s="508"/>
      <c r="P182" s="539"/>
    </row>
    <row r="183" spans="3:16">
      <c r="C183" s="486" t="str">
        <f ca="1">IF(ISBLANK(OFFSET('5. Pp (3 años)'!$C$46,INT((ROW()-13)/2),0)),"",OFFSET('5. Pp (3 años)'!$C$46,INT((ROW()-13)/2),0))</f>
        <v/>
      </c>
      <c r="D183" s="488" t="str">
        <f ca="1">IF(ISBLANK(OFFSET('5. Pp (3 años)'!$D$46,INT((ROW()-13)/2),0)),"",OFFSET('5. Pp (3 años)'!$D$46,INT((ROW()-13)/2),0))</f>
        <v/>
      </c>
      <c r="E183" s="488" t="str">
        <f ca="1">IF(ISBLANK(OFFSET('5. Pp (3 años)'!$E$46,INT((ROW()-13)/2),0)),"",OFFSET('5. Pp (3 años)'!$E$46,INT((ROW()-13)/2),0))</f>
        <v/>
      </c>
      <c r="F183" s="490" t="str">
        <f ca="1">IF(ISBLANK(OFFSET('5. Pp (3 años)'!$K$46,INT((ROW()-13)/2),0)),"",OFFSET('5. Pp (3 años)'!$K$46,INT((ROW()-13)/2),0))</f>
        <v/>
      </c>
      <c r="G183" s="492" t="str">
        <f ca="1">IF(ISBLANK(OFFSET('5. Pp (3 años)'!$H$46,INT((ROW()-13)/2),0)),"",OFFSET('5. Pp (3 años)'!$H$46,INT((ROW()-13)/2),0))</f>
        <v/>
      </c>
      <c r="H183" s="535" t="str">
        <f ca="1">IF(ISBLANK(OFFSET('9. METAS'!$L$20,INT((ROW()-13)/2),0)),"",OFFSET('9. METAS'!$L$20,INT((ROW()-13)/2),0))</f>
        <v/>
      </c>
      <c r="I183" s="479"/>
      <c r="J183" s="135" t="e">
        <f ca="1">IF(MOD(ROW()-13,2)=0,IF(ISBLANK(OFFSET(#REF!,INT((ROW()-13)/2),0)),"",OFFSET(#REF!,INT((ROW()-13)/2),0)),IF(ISBLANK(OFFSET('9. METAS'!$U$20,INT((ROW()-14)/2),0)),"",OFFSET('9. METAS'!$U$20,INT((ROW()-14)/2),0)))</f>
        <v>#REF!</v>
      </c>
      <c r="K183" s="136" t="e">
        <f ca="1">IF(MOD(ROW()-13,2)=0,IF(ISBLANK(OFFSET(#REF!,INT((ROW()-13)/2),0)),"",OFFSET(#REF!,INT((ROW()-13)/2),0)),IF(ISBLANK(OFFSET('9. METAS'!$V$20,INT((ROW()-14)/2),0)),"",OFFSET('9. METAS'!$V$20,INT((ROW()-14)/2),0)))</f>
        <v>#REF!</v>
      </c>
      <c r="L183" s="136" t="e">
        <f ca="1">IF(MOD(ROW()-13,2)=0,IF(ISBLANK(OFFSET(#REF!,INT((ROW()-13)/2),0)),"",OFFSET(#REF!,INT((ROW()-13)/2),0)),IF(ISBLANK(OFFSET('9. METAS'!$W$20,INT((ROW()-14)/2),0)),"",OFFSET('9. METAS'!$W$20,INT((ROW()-14)/2),0)))</f>
        <v>#REF!</v>
      </c>
      <c r="M183" s="137" t="e">
        <f ca="1">IF(MOD(ROW()-13,2)=0,IF(ISBLANK(OFFSET(#REF!,INT((ROW()-13)/2),0)),"",OFFSET(#REF!,INT((ROW()-13)/2),0)),IF(ISBLANK(OFFSET('9. METAS'!$X$20,INT((ROW()-14)/2),0)),"",OFFSET('9. METAS'!$X$20,INT((ROW()-14)/2),0)))</f>
        <v>#REF!</v>
      </c>
      <c r="N183" s="536" t="str">
        <f t="shared" ref="N183" ca="1" si="166">IFERROR(J183/J184,"ND")</f>
        <v>ND</v>
      </c>
      <c r="O183" s="507" t="str">
        <f t="shared" ref="O183" ca="1" si="167">IFERROR(((J183+K183+L183+M183)/H183),"ND")</f>
        <v>ND</v>
      </c>
      <c r="P183" s="538"/>
    </row>
    <row r="184" spans="3:16">
      <c r="C184" s="498"/>
      <c r="D184" s="488"/>
      <c r="E184" s="488"/>
      <c r="F184" s="490"/>
      <c r="G184" s="492"/>
      <c r="H184" s="535"/>
      <c r="I184" s="480"/>
      <c r="J184" s="135" t="str">
        <f ca="1">IF(MOD(ROW()-13,2)=0,IF(ISBLANK(OFFSET(#REF!,INT((ROW()-13)/2),0)),"",OFFSET(#REF!,INT((ROW()-13)/2),0)),IF(ISBLANK(OFFSET('9. METAS'!$U$20,INT((ROW()-14)/2),0)),"",OFFSET('9. METAS'!$U$20,INT((ROW()-14)/2),0)))</f>
        <v/>
      </c>
      <c r="K184" s="136" t="str">
        <f ca="1">IF(MOD(ROW()-13,2)=0,IF(ISBLANK(OFFSET(#REF!,INT((ROW()-13)/2),0)),"",OFFSET(#REF!,INT((ROW()-13)/2),0)),IF(ISBLANK(OFFSET('9. METAS'!$V$20,INT((ROW()-14)/2),0)),"",OFFSET('9. METAS'!$V$20,INT((ROW()-14)/2),0)))</f>
        <v/>
      </c>
      <c r="L184" s="136" t="str">
        <f ca="1">IF(MOD(ROW()-13,2)=0,IF(ISBLANK(OFFSET(#REF!,INT((ROW()-13)/2),0)),"",OFFSET(#REF!,INT((ROW()-13)/2),0)),IF(ISBLANK(OFFSET('9. METAS'!$W$20,INT((ROW()-14)/2),0)),"",OFFSET('9. METAS'!$W$20,INT((ROW()-14)/2),0)))</f>
        <v/>
      </c>
      <c r="M184" s="137" t="str">
        <f ca="1">IF(MOD(ROW()-13,2)=0,IF(ISBLANK(OFFSET(#REF!,INT((ROW()-13)/2),0)),"",OFFSET(#REF!,INT((ROW()-13)/2),0)),IF(ISBLANK(OFFSET('9. METAS'!$X$20,INT((ROW()-14)/2),0)),"",OFFSET('9. METAS'!$X$20,INT((ROW()-14)/2),0)))</f>
        <v/>
      </c>
      <c r="N184" s="537"/>
      <c r="O184" s="508"/>
      <c r="P184" s="539"/>
    </row>
    <row r="185" spans="3:16">
      <c r="C185" s="486" t="str">
        <f ca="1">IF(ISBLANK(OFFSET('5. Pp (3 años)'!$C$46,INT((ROW()-13)/2),0)),"",OFFSET('5. Pp (3 años)'!$C$46,INT((ROW()-13)/2),0))</f>
        <v/>
      </c>
      <c r="D185" s="488" t="str">
        <f ca="1">IF(ISBLANK(OFFSET('5. Pp (3 años)'!$D$46,INT((ROW()-13)/2),0)),"",OFFSET('5. Pp (3 años)'!$D$46,INT((ROW()-13)/2),0))</f>
        <v/>
      </c>
      <c r="E185" s="488" t="str">
        <f ca="1">IF(ISBLANK(OFFSET('5. Pp (3 años)'!$E$46,INT((ROW()-13)/2),0)),"",OFFSET('5. Pp (3 años)'!$E$46,INT((ROW()-13)/2),0))</f>
        <v/>
      </c>
      <c r="F185" s="490" t="str">
        <f ca="1">IF(ISBLANK(OFFSET('5. Pp (3 años)'!$K$46,INT((ROW()-13)/2),0)),"",OFFSET('5. Pp (3 años)'!$K$46,INT((ROW()-13)/2),0))</f>
        <v/>
      </c>
      <c r="G185" s="492" t="str">
        <f ca="1">IF(ISBLANK(OFFSET('5. Pp (3 años)'!$H$46,INT((ROW()-13)/2),0)),"",OFFSET('5. Pp (3 años)'!$H$46,INT((ROW()-13)/2),0))</f>
        <v/>
      </c>
      <c r="H185" s="535" t="str">
        <f ca="1">IF(ISBLANK(OFFSET('9. METAS'!$L$20,INT((ROW()-13)/2),0)),"",OFFSET('9. METAS'!$L$20,INT((ROW()-13)/2),0))</f>
        <v/>
      </c>
      <c r="I185" s="479"/>
      <c r="J185" s="135" t="e">
        <f ca="1">IF(MOD(ROW()-13,2)=0,IF(ISBLANK(OFFSET(#REF!,INT((ROW()-13)/2),0)),"",OFFSET(#REF!,INT((ROW()-13)/2),0)),IF(ISBLANK(OFFSET('9. METAS'!$U$20,INT((ROW()-14)/2),0)),"",OFFSET('9. METAS'!$U$20,INT((ROW()-14)/2),0)))</f>
        <v>#REF!</v>
      </c>
      <c r="K185" s="136" t="e">
        <f ca="1">IF(MOD(ROW()-13,2)=0,IF(ISBLANK(OFFSET(#REF!,INT((ROW()-13)/2),0)),"",OFFSET(#REF!,INT((ROW()-13)/2),0)),IF(ISBLANK(OFFSET('9. METAS'!$V$20,INT((ROW()-14)/2),0)),"",OFFSET('9. METAS'!$V$20,INT((ROW()-14)/2),0)))</f>
        <v>#REF!</v>
      </c>
      <c r="L185" s="136" t="e">
        <f ca="1">IF(MOD(ROW()-13,2)=0,IF(ISBLANK(OFFSET(#REF!,INT((ROW()-13)/2),0)),"",OFFSET(#REF!,INT((ROW()-13)/2),0)),IF(ISBLANK(OFFSET('9. METAS'!$W$20,INT((ROW()-14)/2),0)),"",OFFSET('9. METAS'!$W$20,INT((ROW()-14)/2),0)))</f>
        <v>#REF!</v>
      </c>
      <c r="M185" s="137" t="e">
        <f ca="1">IF(MOD(ROW()-13,2)=0,IF(ISBLANK(OFFSET(#REF!,INT((ROW()-13)/2),0)),"",OFFSET(#REF!,INT((ROW()-13)/2),0)),IF(ISBLANK(OFFSET('9. METAS'!$X$20,INT((ROW()-14)/2),0)),"",OFFSET('9. METAS'!$X$20,INT((ROW()-14)/2),0)))</f>
        <v>#REF!</v>
      </c>
      <c r="N185" s="536" t="str">
        <f t="shared" ref="N185" ca="1" si="168">IFERROR(J185/J186,"ND")</f>
        <v>ND</v>
      </c>
      <c r="O185" s="507" t="str">
        <f t="shared" ref="O185" ca="1" si="169">IFERROR(((J185+K185+L185+M185)/H185),"ND")</f>
        <v>ND</v>
      </c>
      <c r="P185" s="538"/>
    </row>
    <row r="186" spans="3:16">
      <c r="C186" s="498"/>
      <c r="D186" s="488"/>
      <c r="E186" s="488"/>
      <c r="F186" s="490"/>
      <c r="G186" s="492"/>
      <c r="H186" s="535"/>
      <c r="I186" s="480"/>
      <c r="J186" s="135" t="str">
        <f ca="1">IF(MOD(ROW()-13,2)=0,IF(ISBLANK(OFFSET(#REF!,INT((ROW()-13)/2),0)),"",OFFSET(#REF!,INT((ROW()-13)/2),0)),IF(ISBLANK(OFFSET('9. METAS'!$U$20,INT((ROW()-14)/2),0)),"",OFFSET('9. METAS'!$U$20,INT((ROW()-14)/2),0)))</f>
        <v/>
      </c>
      <c r="K186" s="136" t="str">
        <f ca="1">IF(MOD(ROW()-13,2)=0,IF(ISBLANK(OFFSET(#REF!,INT((ROW()-13)/2),0)),"",OFFSET(#REF!,INT((ROW()-13)/2),0)),IF(ISBLANK(OFFSET('9. METAS'!$V$20,INT((ROW()-14)/2),0)),"",OFFSET('9. METAS'!$V$20,INT((ROW()-14)/2),0)))</f>
        <v/>
      </c>
      <c r="L186" s="136" t="str">
        <f ca="1">IF(MOD(ROW()-13,2)=0,IF(ISBLANK(OFFSET(#REF!,INT((ROW()-13)/2),0)),"",OFFSET(#REF!,INT((ROW()-13)/2),0)),IF(ISBLANK(OFFSET('9. METAS'!$W$20,INT((ROW()-14)/2),0)),"",OFFSET('9. METAS'!$W$20,INT((ROW()-14)/2),0)))</f>
        <v/>
      </c>
      <c r="M186" s="137" t="str">
        <f ca="1">IF(MOD(ROW()-13,2)=0,IF(ISBLANK(OFFSET(#REF!,INT((ROW()-13)/2),0)),"",OFFSET(#REF!,INT((ROW()-13)/2),0)),IF(ISBLANK(OFFSET('9. METAS'!$X$20,INT((ROW()-14)/2),0)),"",OFFSET('9. METAS'!$X$20,INT((ROW()-14)/2),0)))</f>
        <v/>
      </c>
      <c r="N186" s="537"/>
      <c r="O186" s="508"/>
      <c r="P186" s="539"/>
    </row>
    <row r="187" spans="3:16">
      <c r="C187" s="486" t="str">
        <f ca="1">IF(ISBLANK(OFFSET('5. Pp (3 años)'!$C$46,INT((ROW()-13)/2),0)),"",OFFSET('5. Pp (3 años)'!$C$46,INT((ROW()-13)/2),0))</f>
        <v/>
      </c>
      <c r="D187" s="488" t="str">
        <f ca="1">IF(ISBLANK(OFFSET('5. Pp (3 años)'!$D$46,INT((ROW()-13)/2),0)),"",OFFSET('5. Pp (3 años)'!$D$46,INT((ROW()-13)/2),0))</f>
        <v/>
      </c>
      <c r="E187" s="488" t="str">
        <f ca="1">IF(ISBLANK(OFFSET('5. Pp (3 años)'!$E$46,INT((ROW()-13)/2),0)),"",OFFSET('5. Pp (3 años)'!$E$46,INT((ROW()-13)/2),0))</f>
        <v/>
      </c>
      <c r="F187" s="490" t="str">
        <f ca="1">IF(ISBLANK(OFFSET('5. Pp (3 años)'!$K$46,INT((ROW()-13)/2),0)),"",OFFSET('5. Pp (3 años)'!$K$46,INT((ROW()-13)/2),0))</f>
        <v/>
      </c>
      <c r="G187" s="492" t="str">
        <f ca="1">IF(ISBLANK(OFFSET('5. Pp (3 años)'!$H$46,INT((ROW()-13)/2),0)),"",OFFSET('5. Pp (3 años)'!$H$46,INT((ROW()-13)/2),0))</f>
        <v/>
      </c>
      <c r="H187" s="535" t="str">
        <f ca="1">IF(ISBLANK(OFFSET('9. METAS'!$L$20,INT((ROW()-13)/2),0)),"",OFFSET('9. METAS'!$L$20,INT((ROW()-13)/2),0))</f>
        <v/>
      </c>
      <c r="I187" s="479"/>
      <c r="J187" s="135" t="e">
        <f ca="1">IF(MOD(ROW()-13,2)=0,IF(ISBLANK(OFFSET(#REF!,INT((ROW()-13)/2),0)),"",OFFSET(#REF!,INT((ROW()-13)/2),0)),IF(ISBLANK(OFFSET('9. METAS'!$U$20,INT((ROW()-14)/2),0)),"",OFFSET('9. METAS'!$U$20,INT((ROW()-14)/2),0)))</f>
        <v>#REF!</v>
      </c>
      <c r="K187" s="136" t="e">
        <f ca="1">IF(MOD(ROW()-13,2)=0,IF(ISBLANK(OFFSET(#REF!,INT((ROW()-13)/2),0)),"",OFFSET(#REF!,INT((ROW()-13)/2),0)),IF(ISBLANK(OFFSET('9. METAS'!$V$20,INT((ROW()-14)/2),0)),"",OFFSET('9. METAS'!$V$20,INT((ROW()-14)/2),0)))</f>
        <v>#REF!</v>
      </c>
      <c r="L187" s="136" t="e">
        <f ca="1">IF(MOD(ROW()-13,2)=0,IF(ISBLANK(OFFSET(#REF!,INT((ROW()-13)/2),0)),"",OFFSET(#REF!,INT((ROW()-13)/2),0)),IF(ISBLANK(OFFSET('9. METAS'!$W$20,INT((ROW()-14)/2),0)),"",OFFSET('9. METAS'!$W$20,INT((ROW()-14)/2),0)))</f>
        <v>#REF!</v>
      </c>
      <c r="M187" s="137" t="e">
        <f ca="1">IF(MOD(ROW()-13,2)=0,IF(ISBLANK(OFFSET(#REF!,INT((ROW()-13)/2),0)),"",OFFSET(#REF!,INT((ROW()-13)/2),0)),IF(ISBLANK(OFFSET('9. METAS'!$X$20,INT((ROW()-14)/2),0)),"",OFFSET('9. METAS'!$X$20,INT((ROW()-14)/2),0)))</f>
        <v>#REF!</v>
      </c>
      <c r="N187" s="536" t="str">
        <f t="shared" ref="N187" ca="1" si="170">IFERROR(J187/J188,"ND")</f>
        <v>ND</v>
      </c>
      <c r="O187" s="507" t="str">
        <f t="shared" ref="O187" ca="1" si="171">IFERROR(((J187+K187+L187+M187)/H187),"ND")</f>
        <v>ND</v>
      </c>
      <c r="P187" s="538"/>
    </row>
    <row r="188" spans="3:16">
      <c r="C188" s="498"/>
      <c r="D188" s="488"/>
      <c r="E188" s="488"/>
      <c r="F188" s="490"/>
      <c r="G188" s="492"/>
      <c r="H188" s="535"/>
      <c r="I188" s="480"/>
      <c r="J188" s="135" t="str">
        <f ca="1">IF(MOD(ROW()-13,2)=0,IF(ISBLANK(OFFSET(#REF!,INT((ROW()-13)/2),0)),"",OFFSET(#REF!,INT((ROW()-13)/2),0)),IF(ISBLANK(OFFSET('9. METAS'!$U$20,INT((ROW()-14)/2),0)),"",OFFSET('9. METAS'!$U$20,INT((ROW()-14)/2),0)))</f>
        <v/>
      </c>
      <c r="K188" s="136" t="str">
        <f ca="1">IF(MOD(ROW()-13,2)=0,IF(ISBLANK(OFFSET(#REF!,INT((ROW()-13)/2),0)),"",OFFSET(#REF!,INT((ROW()-13)/2),0)),IF(ISBLANK(OFFSET('9. METAS'!$V$20,INT((ROW()-14)/2),0)),"",OFFSET('9. METAS'!$V$20,INT((ROW()-14)/2),0)))</f>
        <v/>
      </c>
      <c r="L188" s="136" t="str">
        <f ca="1">IF(MOD(ROW()-13,2)=0,IF(ISBLANK(OFFSET(#REF!,INT((ROW()-13)/2),0)),"",OFFSET(#REF!,INT((ROW()-13)/2),0)),IF(ISBLANK(OFFSET('9. METAS'!$W$20,INT((ROW()-14)/2),0)),"",OFFSET('9. METAS'!$W$20,INT((ROW()-14)/2),0)))</f>
        <v/>
      </c>
      <c r="M188" s="137" t="str">
        <f ca="1">IF(MOD(ROW()-13,2)=0,IF(ISBLANK(OFFSET(#REF!,INT((ROW()-13)/2),0)),"",OFFSET(#REF!,INT((ROW()-13)/2),0)),IF(ISBLANK(OFFSET('9. METAS'!$X$20,INT((ROW()-14)/2),0)),"",OFFSET('9. METAS'!$X$20,INT((ROW()-14)/2),0)))</f>
        <v/>
      </c>
      <c r="N188" s="537"/>
      <c r="O188" s="508"/>
      <c r="P188" s="539"/>
    </row>
    <row r="189" spans="3:16">
      <c r="C189" s="486" t="str">
        <f ca="1">IF(ISBLANK(OFFSET('5. Pp (3 años)'!$C$46,INT((ROW()-13)/2),0)),"",OFFSET('5. Pp (3 años)'!$C$46,INT((ROW()-13)/2),0))</f>
        <v/>
      </c>
      <c r="D189" s="488" t="str">
        <f ca="1">IF(ISBLANK(OFFSET('5. Pp (3 años)'!$D$46,INT((ROW()-13)/2),0)),"",OFFSET('5. Pp (3 años)'!$D$46,INT((ROW()-13)/2),0))</f>
        <v/>
      </c>
      <c r="E189" s="488" t="str">
        <f ca="1">IF(ISBLANK(OFFSET('5. Pp (3 años)'!$E$46,INT((ROW()-13)/2),0)),"",OFFSET('5. Pp (3 años)'!$E$46,INT((ROW()-13)/2),0))</f>
        <v/>
      </c>
      <c r="F189" s="490" t="str">
        <f ca="1">IF(ISBLANK(OFFSET('5. Pp (3 años)'!$K$46,INT((ROW()-13)/2),0)),"",OFFSET('5. Pp (3 años)'!$K$46,INT((ROW()-13)/2),0))</f>
        <v/>
      </c>
      <c r="G189" s="492" t="str">
        <f ca="1">IF(ISBLANK(OFFSET('5. Pp (3 años)'!$H$46,INT((ROW()-13)/2),0)),"",OFFSET('5. Pp (3 años)'!$H$46,INT((ROW()-13)/2),0))</f>
        <v/>
      </c>
      <c r="H189" s="535" t="str">
        <f ca="1">IF(ISBLANK(OFFSET('9. METAS'!$L$20,INT((ROW()-13)/2),0)),"",OFFSET('9. METAS'!$L$20,INT((ROW()-13)/2),0))</f>
        <v/>
      </c>
      <c r="I189" s="479"/>
      <c r="J189" s="135" t="e">
        <f ca="1">IF(MOD(ROW()-13,2)=0,IF(ISBLANK(OFFSET(#REF!,INT((ROW()-13)/2),0)),"",OFFSET(#REF!,INT((ROW()-13)/2),0)),IF(ISBLANK(OFFSET('9. METAS'!$U$20,INT((ROW()-14)/2),0)),"",OFFSET('9. METAS'!$U$20,INT((ROW()-14)/2),0)))</f>
        <v>#REF!</v>
      </c>
      <c r="K189" s="136" t="e">
        <f ca="1">IF(MOD(ROW()-13,2)=0,IF(ISBLANK(OFFSET(#REF!,INT((ROW()-13)/2),0)),"",OFFSET(#REF!,INT((ROW()-13)/2),0)),IF(ISBLANK(OFFSET('9. METAS'!$V$20,INT((ROW()-14)/2),0)),"",OFFSET('9. METAS'!$V$20,INT((ROW()-14)/2),0)))</f>
        <v>#REF!</v>
      </c>
      <c r="L189" s="136" t="e">
        <f ca="1">IF(MOD(ROW()-13,2)=0,IF(ISBLANK(OFFSET(#REF!,INT((ROW()-13)/2),0)),"",OFFSET(#REF!,INT((ROW()-13)/2),0)),IF(ISBLANK(OFFSET('9. METAS'!$W$20,INT((ROW()-14)/2),0)),"",OFFSET('9. METAS'!$W$20,INT((ROW()-14)/2),0)))</f>
        <v>#REF!</v>
      </c>
      <c r="M189" s="137" t="e">
        <f ca="1">IF(MOD(ROW()-13,2)=0,IF(ISBLANK(OFFSET(#REF!,INT((ROW()-13)/2),0)),"",OFFSET(#REF!,INT((ROW()-13)/2),0)),IF(ISBLANK(OFFSET('9. METAS'!$X$20,INT((ROW()-14)/2),0)),"",OFFSET('9. METAS'!$X$20,INT((ROW()-14)/2),0)))</f>
        <v>#REF!</v>
      </c>
      <c r="N189" s="536" t="str">
        <f t="shared" ref="N189" ca="1" si="172">IFERROR(J189/J190,"ND")</f>
        <v>ND</v>
      </c>
      <c r="O189" s="507" t="str">
        <f t="shared" ref="O189" ca="1" si="173">IFERROR(((J189+K189+L189+M189)/H189),"ND")</f>
        <v>ND</v>
      </c>
      <c r="P189" s="538"/>
    </row>
    <row r="190" spans="3:16">
      <c r="C190" s="498"/>
      <c r="D190" s="488"/>
      <c r="E190" s="488"/>
      <c r="F190" s="490"/>
      <c r="G190" s="492"/>
      <c r="H190" s="535"/>
      <c r="I190" s="480"/>
      <c r="J190" s="135" t="str">
        <f ca="1">IF(MOD(ROW()-13,2)=0,IF(ISBLANK(OFFSET(#REF!,INT((ROW()-13)/2),0)),"",OFFSET(#REF!,INT((ROW()-13)/2),0)),IF(ISBLANK(OFFSET('9. METAS'!$U$20,INT((ROW()-14)/2),0)),"",OFFSET('9. METAS'!$U$20,INT((ROW()-14)/2),0)))</f>
        <v/>
      </c>
      <c r="K190" s="136" t="str">
        <f ca="1">IF(MOD(ROW()-13,2)=0,IF(ISBLANK(OFFSET(#REF!,INT((ROW()-13)/2),0)),"",OFFSET(#REF!,INT((ROW()-13)/2),0)),IF(ISBLANK(OFFSET('9. METAS'!$V$20,INT((ROW()-14)/2),0)),"",OFFSET('9. METAS'!$V$20,INT((ROW()-14)/2),0)))</f>
        <v/>
      </c>
      <c r="L190" s="136" t="str">
        <f ca="1">IF(MOD(ROW()-13,2)=0,IF(ISBLANK(OFFSET(#REF!,INT((ROW()-13)/2),0)),"",OFFSET(#REF!,INT((ROW()-13)/2),0)),IF(ISBLANK(OFFSET('9. METAS'!$W$20,INT((ROW()-14)/2),0)),"",OFFSET('9. METAS'!$W$20,INT((ROW()-14)/2),0)))</f>
        <v/>
      </c>
      <c r="M190" s="137" t="str">
        <f ca="1">IF(MOD(ROW()-13,2)=0,IF(ISBLANK(OFFSET(#REF!,INT((ROW()-13)/2),0)),"",OFFSET(#REF!,INT((ROW()-13)/2),0)),IF(ISBLANK(OFFSET('9. METAS'!$X$20,INT((ROW()-14)/2),0)),"",OFFSET('9. METAS'!$X$20,INT((ROW()-14)/2),0)))</f>
        <v/>
      </c>
      <c r="N190" s="537"/>
      <c r="O190" s="508"/>
      <c r="P190" s="539"/>
    </row>
    <row r="191" spans="3:16">
      <c r="C191" s="486" t="str">
        <f ca="1">IF(ISBLANK(OFFSET('5. Pp (3 años)'!$C$46,INT((ROW()-13)/2),0)),"",OFFSET('5. Pp (3 años)'!$C$46,INT((ROW()-13)/2),0))</f>
        <v/>
      </c>
      <c r="D191" s="488" t="str">
        <f ca="1">IF(ISBLANK(OFFSET('5. Pp (3 años)'!$D$46,INT((ROW()-13)/2),0)),"",OFFSET('5. Pp (3 años)'!$D$46,INT((ROW()-13)/2),0))</f>
        <v/>
      </c>
      <c r="E191" s="488" t="str">
        <f ca="1">IF(ISBLANK(OFFSET('5. Pp (3 años)'!$E$46,INT((ROW()-13)/2),0)),"",OFFSET('5. Pp (3 años)'!$E$46,INT((ROW()-13)/2),0))</f>
        <v/>
      </c>
      <c r="F191" s="490" t="str">
        <f ca="1">IF(ISBLANK(OFFSET('5. Pp (3 años)'!$K$46,INT((ROW()-13)/2),0)),"",OFFSET('5. Pp (3 años)'!$K$46,INT((ROW()-13)/2),0))</f>
        <v/>
      </c>
      <c r="G191" s="492" t="str">
        <f ca="1">IF(ISBLANK(OFFSET('5. Pp (3 años)'!$H$46,INT((ROW()-13)/2),0)),"",OFFSET('5. Pp (3 años)'!$H$46,INT((ROW()-13)/2),0))</f>
        <v/>
      </c>
      <c r="H191" s="535" t="str">
        <f ca="1">IF(ISBLANK(OFFSET('9. METAS'!$L$20,INT((ROW()-13)/2),0)),"",OFFSET('9. METAS'!$L$20,INT((ROW()-13)/2),0))</f>
        <v/>
      </c>
      <c r="I191" s="479"/>
      <c r="J191" s="135" t="e">
        <f ca="1">IF(MOD(ROW()-13,2)=0,IF(ISBLANK(OFFSET(#REF!,INT((ROW()-13)/2),0)),"",OFFSET(#REF!,INT((ROW()-13)/2),0)),IF(ISBLANK(OFFSET('9. METAS'!$U$20,INT((ROW()-14)/2),0)),"",OFFSET('9. METAS'!$U$20,INT((ROW()-14)/2),0)))</f>
        <v>#REF!</v>
      </c>
      <c r="K191" s="136" t="e">
        <f ca="1">IF(MOD(ROW()-13,2)=0,IF(ISBLANK(OFFSET(#REF!,INT((ROW()-13)/2),0)),"",OFFSET(#REF!,INT((ROW()-13)/2),0)),IF(ISBLANK(OFFSET('9. METAS'!$V$20,INT((ROW()-14)/2),0)),"",OFFSET('9. METAS'!$V$20,INT((ROW()-14)/2),0)))</f>
        <v>#REF!</v>
      </c>
      <c r="L191" s="136" t="e">
        <f ca="1">IF(MOD(ROW()-13,2)=0,IF(ISBLANK(OFFSET(#REF!,INT((ROW()-13)/2),0)),"",OFFSET(#REF!,INT((ROW()-13)/2),0)),IF(ISBLANK(OFFSET('9. METAS'!$W$20,INT((ROW()-14)/2),0)),"",OFFSET('9. METAS'!$W$20,INT((ROW()-14)/2),0)))</f>
        <v>#REF!</v>
      </c>
      <c r="M191" s="137" t="e">
        <f ca="1">IF(MOD(ROW()-13,2)=0,IF(ISBLANK(OFFSET(#REF!,INT((ROW()-13)/2),0)),"",OFFSET(#REF!,INT((ROW()-13)/2),0)),IF(ISBLANK(OFFSET('9. METAS'!$X$20,INT((ROW()-14)/2),0)),"",OFFSET('9. METAS'!$X$20,INT((ROW()-14)/2),0)))</f>
        <v>#REF!</v>
      </c>
      <c r="N191" s="536" t="str">
        <f t="shared" ref="N191" ca="1" si="174">IFERROR(J191/J192,"ND")</f>
        <v>ND</v>
      </c>
      <c r="O191" s="507" t="str">
        <f t="shared" ref="O191" ca="1" si="175">IFERROR(((J191+K191+L191+M191)/H191),"ND")</f>
        <v>ND</v>
      </c>
      <c r="P191" s="538"/>
    </row>
    <row r="192" spans="3:16">
      <c r="C192" s="498"/>
      <c r="D192" s="488"/>
      <c r="E192" s="488"/>
      <c r="F192" s="490"/>
      <c r="G192" s="492"/>
      <c r="H192" s="535"/>
      <c r="I192" s="480"/>
      <c r="J192" s="135" t="str">
        <f ca="1">IF(MOD(ROW()-13,2)=0,IF(ISBLANK(OFFSET(#REF!,INT((ROW()-13)/2),0)),"",OFFSET(#REF!,INT((ROW()-13)/2),0)),IF(ISBLANK(OFFSET('9. METAS'!$U$20,INT((ROW()-14)/2),0)),"",OFFSET('9. METAS'!$U$20,INT((ROW()-14)/2),0)))</f>
        <v/>
      </c>
      <c r="K192" s="136" t="str">
        <f ca="1">IF(MOD(ROW()-13,2)=0,IF(ISBLANK(OFFSET(#REF!,INT((ROW()-13)/2),0)),"",OFFSET(#REF!,INT((ROW()-13)/2),0)),IF(ISBLANK(OFFSET('9. METAS'!$V$20,INT((ROW()-14)/2),0)),"",OFFSET('9. METAS'!$V$20,INT((ROW()-14)/2),0)))</f>
        <v/>
      </c>
      <c r="L192" s="136" t="str">
        <f ca="1">IF(MOD(ROW()-13,2)=0,IF(ISBLANK(OFFSET(#REF!,INT((ROW()-13)/2),0)),"",OFFSET(#REF!,INT((ROW()-13)/2),0)),IF(ISBLANK(OFFSET('9. METAS'!$W$20,INT((ROW()-14)/2),0)),"",OFFSET('9. METAS'!$W$20,INT((ROW()-14)/2),0)))</f>
        <v/>
      </c>
      <c r="M192" s="137" t="str">
        <f ca="1">IF(MOD(ROW()-13,2)=0,IF(ISBLANK(OFFSET(#REF!,INT((ROW()-13)/2),0)),"",OFFSET(#REF!,INT((ROW()-13)/2),0)),IF(ISBLANK(OFFSET('9. METAS'!$X$20,INT((ROW()-14)/2),0)),"",OFFSET('9. METAS'!$X$20,INT((ROW()-14)/2),0)))</f>
        <v/>
      </c>
      <c r="N192" s="537"/>
      <c r="O192" s="508"/>
      <c r="P192" s="539"/>
    </row>
    <row r="193" spans="3:16">
      <c r="C193" s="486" t="str">
        <f ca="1">IF(ISBLANK(OFFSET('5. Pp (3 años)'!$C$46,INT((ROW()-13)/2),0)),"",OFFSET('5. Pp (3 años)'!$C$46,INT((ROW()-13)/2),0))</f>
        <v/>
      </c>
      <c r="D193" s="488" t="str">
        <f ca="1">IF(ISBLANK(OFFSET('5. Pp (3 años)'!$D$46,INT((ROW()-13)/2),0)),"",OFFSET('5. Pp (3 años)'!$D$46,INT((ROW()-13)/2),0))</f>
        <v/>
      </c>
      <c r="E193" s="488" t="str">
        <f ca="1">IF(ISBLANK(OFFSET('5. Pp (3 años)'!$E$46,INT((ROW()-13)/2),0)),"",OFFSET('5. Pp (3 años)'!$E$46,INT((ROW()-13)/2),0))</f>
        <v/>
      </c>
      <c r="F193" s="490" t="str">
        <f ca="1">IF(ISBLANK(OFFSET('5. Pp (3 años)'!$K$46,INT((ROW()-13)/2),0)),"",OFFSET('5. Pp (3 años)'!$K$46,INT((ROW()-13)/2),0))</f>
        <v/>
      </c>
      <c r="G193" s="492" t="str">
        <f ca="1">IF(ISBLANK(OFFSET('5. Pp (3 años)'!$H$46,INT((ROW()-13)/2),0)),"",OFFSET('5. Pp (3 años)'!$H$46,INT((ROW()-13)/2),0))</f>
        <v/>
      </c>
      <c r="H193" s="535" t="str">
        <f ca="1">IF(ISBLANK(OFFSET('9. METAS'!$L$20,INT((ROW()-13)/2),0)),"",OFFSET('9. METAS'!$L$20,INT((ROW()-13)/2),0))</f>
        <v/>
      </c>
      <c r="I193" s="479"/>
      <c r="J193" s="135" t="e">
        <f ca="1">IF(MOD(ROW()-13,2)=0,IF(ISBLANK(OFFSET(#REF!,INT((ROW()-13)/2),0)),"",OFFSET(#REF!,INT((ROW()-13)/2),0)),IF(ISBLANK(OFFSET('9. METAS'!$U$20,INT((ROW()-14)/2),0)),"",OFFSET('9. METAS'!$U$20,INT((ROW()-14)/2),0)))</f>
        <v>#REF!</v>
      </c>
      <c r="K193" s="136" t="e">
        <f ca="1">IF(MOD(ROW()-13,2)=0,IF(ISBLANK(OFFSET(#REF!,INT((ROW()-13)/2),0)),"",OFFSET(#REF!,INT((ROW()-13)/2),0)),IF(ISBLANK(OFFSET('9. METAS'!$V$20,INT((ROW()-14)/2),0)),"",OFFSET('9. METAS'!$V$20,INT((ROW()-14)/2),0)))</f>
        <v>#REF!</v>
      </c>
      <c r="L193" s="136" t="e">
        <f ca="1">IF(MOD(ROW()-13,2)=0,IF(ISBLANK(OFFSET(#REF!,INT((ROW()-13)/2),0)),"",OFFSET(#REF!,INT((ROW()-13)/2),0)),IF(ISBLANK(OFFSET('9. METAS'!$W$20,INT((ROW()-14)/2),0)),"",OFFSET('9. METAS'!$W$20,INT((ROW()-14)/2),0)))</f>
        <v>#REF!</v>
      </c>
      <c r="M193" s="137" t="e">
        <f ca="1">IF(MOD(ROW()-13,2)=0,IF(ISBLANK(OFFSET(#REF!,INT((ROW()-13)/2),0)),"",OFFSET(#REF!,INT((ROW()-13)/2),0)),IF(ISBLANK(OFFSET('9. METAS'!$X$20,INT((ROW()-14)/2),0)),"",OFFSET('9. METAS'!$X$20,INT((ROW()-14)/2),0)))</f>
        <v>#REF!</v>
      </c>
      <c r="N193" s="536" t="str">
        <f t="shared" ref="N193" ca="1" si="176">IFERROR(J193/J194,"ND")</f>
        <v>ND</v>
      </c>
      <c r="O193" s="507" t="str">
        <f t="shared" ref="O193" ca="1" si="177">IFERROR(((J193+K193+L193+M193)/H193),"ND")</f>
        <v>ND</v>
      </c>
      <c r="P193" s="538"/>
    </row>
    <row r="194" spans="3:16">
      <c r="C194" s="498"/>
      <c r="D194" s="488"/>
      <c r="E194" s="488"/>
      <c r="F194" s="490"/>
      <c r="G194" s="492"/>
      <c r="H194" s="535"/>
      <c r="I194" s="480"/>
      <c r="J194" s="135" t="str">
        <f ca="1">IF(MOD(ROW()-13,2)=0,IF(ISBLANK(OFFSET(#REF!,INT((ROW()-13)/2),0)),"",OFFSET(#REF!,INT((ROW()-13)/2),0)),IF(ISBLANK(OFFSET('9. METAS'!$U$20,INT((ROW()-14)/2),0)),"",OFFSET('9. METAS'!$U$20,INT((ROW()-14)/2),0)))</f>
        <v/>
      </c>
      <c r="K194" s="136" t="str">
        <f ca="1">IF(MOD(ROW()-13,2)=0,IF(ISBLANK(OFFSET(#REF!,INT((ROW()-13)/2),0)),"",OFFSET(#REF!,INT((ROW()-13)/2),0)),IF(ISBLANK(OFFSET('9. METAS'!$V$20,INT((ROW()-14)/2),0)),"",OFFSET('9. METAS'!$V$20,INT((ROW()-14)/2),0)))</f>
        <v/>
      </c>
      <c r="L194" s="136" t="str">
        <f ca="1">IF(MOD(ROW()-13,2)=0,IF(ISBLANK(OFFSET(#REF!,INT((ROW()-13)/2),0)),"",OFFSET(#REF!,INT((ROW()-13)/2),0)),IF(ISBLANK(OFFSET('9. METAS'!$W$20,INT((ROW()-14)/2),0)),"",OFFSET('9. METAS'!$W$20,INT((ROW()-14)/2),0)))</f>
        <v/>
      </c>
      <c r="M194" s="137" t="str">
        <f ca="1">IF(MOD(ROW()-13,2)=0,IF(ISBLANK(OFFSET(#REF!,INT((ROW()-13)/2),0)),"",OFFSET(#REF!,INT((ROW()-13)/2),0)),IF(ISBLANK(OFFSET('9. METAS'!$X$20,INT((ROW()-14)/2),0)),"",OFFSET('9. METAS'!$X$20,INT((ROW()-14)/2),0)))</f>
        <v/>
      </c>
      <c r="N194" s="537"/>
      <c r="O194" s="508"/>
      <c r="P194" s="539"/>
    </row>
    <row r="195" spans="3:16">
      <c r="C195" s="486" t="str">
        <f ca="1">IF(ISBLANK(OFFSET('5. Pp (3 años)'!$C$46,INT((ROW()-13)/2),0)),"",OFFSET('5. Pp (3 años)'!$C$46,INT((ROW()-13)/2),0))</f>
        <v/>
      </c>
      <c r="D195" s="488" t="str">
        <f ca="1">IF(ISBLANK(OFFSET('5. Pp (3 años)'!$D$46,INT((ROW()-13)/2),0)),"",OFFSET('5. Pp (3 años)'!$D$46,INT((ROW()-13)/2),0))</f>
        <v/>
      </c>
      <c r="E195" s="488" t="str">
        <f ca="1">IF(ISBLANK(OFFSET('5. Pp (3 años)'!$E$46,INT((ROW()-13)/2),0)),"",OFFSET('5. Pp (3 años)'!$E$46,INT((ROW()-13)/2),0))</f>
        <v/>
      </c>
      <c r="F195" s="490" t="str">
        <f ca="1">IF(ISBLANK(OFFSET('5. Pp (3 años)'!$K$46,INT((ROW()-13)/2),0)),"",OFFSET('5. Pp (3 años)'!$K$46,INT((ROW()-13)/2),0))</f>
        <v/>
      </c>
      <c r="G195" s="492" t="str">
        <f ca="1">IF(ISBLANK(OFFSET('5. Pp (3 años)'!$H$46,INT((ROW()-13)/2),0)),"",OFFSET('5. Pp (3 años)'!$H$46,INT((ROW()-13)/2),0))</f>
        <v/>
      </c>
      <c r="H195" s="535" t="str">
        <f ca="1">IF(ISBLANK(OFFSET('9. METAS'!$L$20,INT((ROW()-13)/2),0)),"",OFFSET('9. METAS'!$L$20,INT((ROW()-13)/2),0))</f>
        <v/>
      </c>
      <c r="I195" s="479"/>
      <c r="J195" s="135" t="e">
        <f ca="1">IF(MOD(ROW()-13,2)=0,IF(ISBLANK(OFFSET(#REF!,INT((ROW()-13)/2),0)),"",OFFSET(#REF!,INT((ROW()-13)/2),0)),IF(ISBLANK(OFFSET('9. METAS'!$U$20,INT((ROW()-14)/2),0)),"",OFFSET('9. METAS'!$U$20,INT((ROW()-14)/2),0)))</f>
        <v>#REF!</v>
      </c>
      <c r="K195" s="136" t="e">
        <f ca="1">IF(MOD(ROW()-13,2)=0,IF(ISBLANK(OFFSET(#REF!,INT((ROW()-13)/2),0)),"",OFFSET(#REF!,INT((ROW()-13)/2),0)),IF(ISBLANK(OFFSET('9. METAS'!$V$20,INT((ROW()-14)/2),0)),"",OFFSET('9. METAS'!$V$20,INT((ROW()-14)/2),0)))</f>
        <v>#REF!</v>
      </c>
      <c r="L195" s="136" t="e">
        <f ca="1">IF(MOD(ROW()-13,2)=0,IF(ISBLANK(OFFSET(#REF!,INT((ROW()-13)/2),0)),"",OFFSET(#REF!,INT((ROW()-13)/2),0)),IF(ISBLANK(OFFSET('9. METAS'!$W$20,INT((ROW()-14)/2),0)),"",OFFSET('9. METAS'!$W$20,INT((ROW()-14)/2),0)))</f>
        <v>#REF!</v>
      </c>
      <c r="M195" s="137" t="e">
        <f ca="1">IF(MOD(ROW()-13,2)=0,IF(ISBLANK(OFFSET(#REF!,INT((ROW()-13)/2),0)),"",OFFSET(#REF!,INT((ROW()-13)/2),0)),IF(ISBLANK(OFFSET('9. METAS'!$X$20,INT((ROW()-14)/2),0)),"",OFFSET('9. METAS'!$X$20,INT((ROW()-14)/2),0)))</f>
        <v>#REF!</v>
      </c>
      <c r="N195" s="536" t="str">
        <f t="shared" ref="N195" ca="1" si="178">IFERROR(J195/J196,"ND")</f>
        <v>ND</v>
      </c>
      <c r="O195" s="507" t="str">
        <f t="shared" ref="O195" ca="1" si="179">IFERROR(((J195+K195+L195+M195)/H195),"ND")</f>
        <v>ND</v>
      </c>
      <c r="P195" s="538"/>
    </row>
    <row r="196" spans="3:16">
      <c r="C196" s="498"/>
      <c r="D196" s="488"/>
      <c r="E196" s="488"/>
      <c r="F196" s="490"/>
      <c r="G196" s="492"/>
      <c r="H196" s="535"/>
      <c r="I196" s="480"/>
      <c r="J196" s="135" t="str">
        <f ca="1">IF(MOD(ROW()-13,2)=0,IF(ISBLANK(OFFSET(#REF!,INT((ROW()-13)/2),0)),"",OFFSET(#REF!,INT((ROW()-13)/2),0)),IF(ISBLANK(OFFSET('9. METAS'!$U$20,INT((ROW()-14)/2),0)),"",OFFSET('9. METAS'!$U$20,INT((ROW()-14)/2),0)))</f>
        <v/>
      </c>
      <c r="K196" s="136" t="str">
        <f ca="1">IF(MOD(ROW()-13,2)=0,IF(ISBLANK(OFFSET(#REF!,INT((ROW()-13)/2),0)),"",OFFSET(#REF!,INT((ROW()-13)/2),0)),IF(ISBLANK(OFFSET('9. METAS'!$V$20,INT((ROW()-14)/2),0)),"",OFFSET('9. METAS'!$V$20,INT((ROW()-14)/2),0)))</f>
        <v/>
      </c>
      <c r="L196" s="136" t="str">
        <f ca="1">IF(MOD(ROW()-13,2)=0,IF(ISBLANK(OFFSET(#REF!,INT((ROW()-13)/2),0)),"",OFFSET(#REF!,INT((ROW()-13)/2),0)),IF(ISBLANK(OFFSET('9. METAS'!$W$20,INT((ROW()-14)/2),0)),"",OFFSET('9. METAS'!$W$20,INT((ROW()-14)/2),0)))</f>
        <v/>
      </c>
      <c r="M196" s="137" t="str">
        <f ca="1">IF(MOD(ROW()-13,2)=0,IF(ISBLANK(OFFSET(#REF!,INT((ROW()-13)/2),0)),"",OFFSET(#REF!,INT((ROW()-13)/2),0)),IF(ISBLANK(OFFSET('9. METAS'!$X$20,INT((ROW()-14)/2),0)),"",OFFSET('9. METAS'!$X$20,INT((ROW()-14)/2),0)))</f>
        <v/>
      </c>
      <c r="N196" s="537"/>
      <c r="O196" s="508"/>
      <c r="P196" s="539"/>
    </row>
    <row r="197" spans="3:16">
      <c r="C197" s="486" t="str">
        <f ca="1">IF(ISBLANK(OFFSET('5. Pp (3 años)'!$C$46,INT((ROW()-13)/2),0)),"",OFFSET('5. Pp (3 años)'!$C$46,INT((ROW()-13)/2),0))</f>
        <v/>
      </c>
      <c r="D197" s="488" t="str">
        <f ca="1">IF(ISBLANK(OFFSET('5. Pp (3 años)'!$D$46,INT((ROW()-13)/2),0)),"",OFFSET('5. Pp (3 años)'!$D$46,INT((ROW()-13)/2),0))</f>
        <v/>
      </c>
      <c r="E197" s="488" t="str">
        <f ca="1">IF(ISBLANK(OFFSET('5. Pp (3 años)'!$E$46,INT((ROW()-13)/2),0)),"",OFFSET('5. Pp (3 años)'!$E$46,INT((ROW()-13)/2),0))</f>
        <v/>
      </c>
      <c r="F197" s="490" t="str">
        <f ca="1">IF(ISBLANK(OFFSET('5. Pp (3 años)'!$K$46,INT((ROW()-13)/2),0)),"",OFFSET('5. Pp (3 años)'!$K$46,INT((ROW()-13)/2),0))</f>
        <v/>
      </c>
      <c r="G197" s="492" t="str">
        <f ca="1">IF(ISBLANK(OFFSET('5. Pp (3 años)'!$H$46,INT((ROW()-13)/2),0)),"",OFFSET('5. Pp (3 años)'!$H$46,INT((ROW()-13)/2),0))</f>
        <v/>
      </c>
      <c r="H197" s="535" t="str">
        <f ca="1">IF(ISBLANK(OFFSET('9. METAS'!$L$20,INT((ROW()-13)/2),0)),"",OFFSET('9. METAS'!$L$20,INT((ROW()-13)/2),0))</f>
        <v/>
      </c>
      <c r="I197" s="479"/>
      <c r="J197" s="135" t="e">
        <f ca="1">IF(MOD(ROW()-13,2)=0,IF(ISBLANK(OFFSET(#REF!,INT((ROW()-13)/2),0)),"",OFFSET(#REF!,INT((ROW()-13)/2),0)),IF(ISBLANK(OFFSET('9. METAS'!$U$20,INT((ROW()-14)/2),0)),"",OFFSET('9. METAS'!$U$20,INT((ROW()-14)/2),0)))</f>
        <v>#REF!</v>
      </c>
      <c r="K197" s="136" t="e">
        <f ca="1">IF(MOD(ROW()-13,2)=0,IF(ISBLANK(OFFSET(#REF!,INT((ROW()-13)/2),0)),"",OFFSET(#REF!,INT((ROW()-13)/2),0)),IF(ISBLANK(OFFSET('9. METAS'!$V$20,INT((ROW()-14)/2),0)),"",OFFSET('9. METAS'!$V$20,INT((ROW()-14)/2),0)))</f>
        <v>#REF!</v>
      </c>
      <c r="L197" s="136" t="e">
        <f ca="1">IF(MOD(ROW()-13,2)=0,IF(ISBLANK(OFFSET(#REF!,INT((ROW()-13)/2),0)),"",OFFSET(#REF!,INT((ROW()-13)/2),0)),IF(ISBLANK(OFFSET('9. METAS'!$W$20,INT((ROW()-14)/2),0)),"",OFFSET('9. METAS'!$W$20,INT((ROW()-14)/2),0)))</f>
        <v>#REF!</v>
      </c>
      <c r="M197" s="137" t="e">
        <f ca="1">IF(MOD(ROW()-13,2)=0,IF(ISBLANK(OFFSET(#REF!,INT((ROW()-13)/2),0)),"",OFFSET(#REF!,INT((ROW()-13)/2),0)),IF(ISBLANK(OFFSET('9. METAS'!$X$20,INT((ROW()-14)/2),0)),"",OFFSET('9. METAS'!$X$20,INT((ROW()-14)/2),0)))</f>
        <v>#REF!</v>
      </c>
      <c r="N197" s="536" t="str">
        <f t="shared" ref="N197" ca="1" si="180">IFERROR(J197/J198,"ND")</f>
        <v>ND</v>
      </c>
      <c r="O197" s="507" t="str">
        <f t="shared" ref="O197" ca="1" si="181">IFERROR(((J197+K197+L197+M197)/H197),"ND")</f>
        <v>ND</v>
      </c>
      <c r="P197" s="538"/>
    </row>
    <row r="198" spans="3:16">
      <c r="C198" s="498"/>
      <c r="D198" s="488"/>
      <c r="E198" s="488"/>
      <c r="F198" s="490"/>
      <c r="G198" s="492"/>
      <c r="H198" s="535"/>
      <c r="I198" s="480"/>
      <c r="J198" s="135" t="str">
        <f ca="1">IF(MOD(ROW()-13,2)=0,IF(ISBLANK(OFFSET(#REF!,INT((ROW()-13)/2),0)),"",OFFSET(#REF!,INT((ROW()-13)/2),0)),IF(ISBLANK(OFFSET('9. METAS'!$U$20,INT((ROW()-14)/2),0)),"",OFFSET('9. METAS'!$U$20,INT((ROW()-14)/2),0)))</f>
        <v/>
      </c>
      <c r="K198" s="136" t="str">
        <f ca="1">IF(MOD(ROW()-13,2)=0,IF(ISBLANK(OFFSET(#REF!,INT((ROW()-13)/2),0)),"",OFFSET(#REF!,INT((ROW()-13)/2),0)),IF(ISBLANK(OFFSET('9. METAS'!$V$20,INT((ROW()-14)/2),0)),"",OFFSET('9. METAS'!$V$20,INT((ROW()-14)/2),0)))</f>
        <v/>
      </c>
      <c r="L198" s="136" t="str">
        <f ca="1">IF(MOD(ROW()-13,2)=0,IF(ISBLANK(OFFSET(#REF!,INT((ROW()-13)/2),0)),"",OFFSET(#REF!,INT((ROW()-13)/2),0)),IF(ISBLANK(OFFSET('9. METAS'!$W$20,INT((ROW()-14)/2),0)),"",OFFSET('9. METAS'!$W$20,INT((ROW()-14)/2),0)))</f>
        <v/>
      </c>
      <c r="M198" s="137" t="str">
        <f ca="1">IF(MOD(ROW()-13,2)=0,IF(ISBLANK(OFFSET(#REF!,INT((ROW()-13)/2),0)),"",OFFSET(#REF!,INT((ROW()-13)/2),0)),IF(ISBLANK(OFFSET('9. METAS'!$X$20,INT((ROW()-14)/2),0)),"",OFFSET('9. METAS'!$X$20,INT((ROW()-14)/2),0)))</f>
        <v/>
      </c>
      <c r="N198" s="537"/>
      <c r="O198" s="508"/>
      <c r="P198" s="539"/>
    </row>
    <row r="199" spans="3:16">
      <c r="C199" s="486" t="str">
        <f ca="1">IF(ISBLANK(OFFSET('5. Pp (3 años)'!$C$46,INT((ROW()-13)/2),0)),"",OFFSET('5. Pp (3 años)'!$C$46,INT((ROW()-13)/2),0))</f>
        <v/>
      </c>
      <c r="D199" s="488" t="str">
        <f ca="1">IF(ISBLANK(OFFSET('5. Pp (3 años)'!$D$46,INT((ROW()-13)/2),0)),"",OFFSET('5. Pp (3 años)'!$D$46,INT((ROW()-13)/2),0))</f>
        <v/>
      </c>
      <c r="E199" s="488" t="str">
        <f ca="1">IF(ISBLANK(OFFSET('5. Pp (3 años)'!$E$46,INT((ROW()-13)/2),0)),"",OFFSET('5. Pp (3 años)'!$E$46,INT((ROW()-13)/2),0))</f>
        <v/>
      </c>
      <c r="F199" s="490" t="str">
        <f ca="1">IF(ISBLANK(OFFSET('5. Pp (3 años)'!$K$46,INT((ROW()-13)/2),0)),"",OFFSET('5. Pp (3 años)'!$K$46,INT((ROW()-13)/2),0))</f>
        <v/>
      </c>
      <c r="G199" s="492" t="str">
        <f ca="1">IF(ISBLANK(OFFSET('5. Pp (3 años)'!$H$46,INT((ROW()-13)/2),0)),"",OFFSET('5. Pp (3 años)'!$H$46,INT((ROW()-13)/2),0))</f>
        <v/>
      </c>
      <c r="H199" s="535" t="str">
        <f ca="1">IF(ISBLANK(OFFSET('9. METAS'!$L$20,INT((ROW()-13)/2),0)),"",OFFSET('9. METAS'!$L$20,INT((ROW()-13)/2),0))</f>
        <v/>
      </c>
      <c r="I199" s="479"/>
      <c r="J199" s="135" t="e">
        <f ca="1">IF(MOD(ROW()-13,2)=0,IF(ISBLANK(OFFSET(#REF!,INT((ROW()-13)/2),0)),"",OFFSET(#REF!,INT((ROW()-13)/2),0)),IF(ISBLANK(OFFSET('9. METAS'!$U$20,INT((ROW()-14)/2),0)),"",OFFSET('9. METAS'!$U$20,INT((ROW()-14)/2),0)))</f>
        <v>#REF!</v>
      </c>
      <c r="K199" s="136" t="e">
        <f ca="1">IF(MOD(ROW()-13,2)=0,IF(ISBLANK(OFFSET(#REF!,INT((ROW()-13)/2),0)),"",OFFSET(#REF!,INT((ROW()-13)/2),0)),IF(ISBLANK(OFFSET('9. METAS'!$V$20,INT((ROW()-14)/2),0)),"",OFFSET('9. METAS'!$V$20,INT((ROW()-14)/2),0)))</f>
        <v>#REF!</v>
      </c>
      <c r="L199" s="136" t="e">
        <f ca="1">IF(MOD(ROW()-13,2)=0,IF(ISBLANK(OFFSET(#REF!,INT((ROW()-13)/2),0)),"",OFFSET(#REF!,INT((ROW()-13)/2),0)),IF(ISBLANK(OFFSET('9. METAS'!$W$20,INT((ROW()-14)/2),0)),"",OFFSET('9. METAS'!$W$20,INT((ROW()-14)/2),0)))</f>
        <v>#REF!</v>
      </c>
      <c r="M199" s="137" t="e">
        <f ca="1">IF(MOD(ROW()-13,2)=0,IF(ISBLANK(OFFSET(#REF!,INT((ROW()-13)/2),0)),"",OFFSET(#REF!,INT((ROW()-13)/2),0)),IF(ISBLANK(OFFSET('9. METAS'!$X$20,INT((ROW()-14)/2),0)),"",OFFSET('9. METAS'!$X$20,INT((ROW()-14)/2),0)))</f>
        <v>#REF!</v>
      </c>
      <c r="N199" s="536" t="str">
        <f t="shared" ref="N199" ca="1" si="182">IFERROR(J199/J200,"ND")</f>
        <v>ND</v>
      </c>
      <c r="O199" s="507" t="str">
        <f t="shared" ref="O199" ca="1" si="183">IFERROR(((J199+K199+L199+M199)/H199),"ND")</f>
        <v>ND</v>
      </c>
      <c r="P199" s="538"/>
    </row>
    <row r="200" spans="3:16">
      <c r="C200" s="498"/>
      <c r="D200" s="488"/>
      <c r="E200" s="488"/>
      <c r="F200" s="490"/>
      <c r="G200" s="492"/>
      <c r="H200" s="535"/>
      <c r="I200" s="480"/>
      <c r="J200" s="135" t="str">
        <f ca="1">IF(MOD(ROW()-13,2)=0,IF(ISBLANK(OFFSET(#REF!,INT((ROW()-13)/2),0)),"",OFFSET(#REF!,INT((ROW()-13)/2),0)),IF(ISBLANK(OFFSET('9. METAS'!$U$20,INT((ROW()-14)/2),0)),"",OFFSET('9. METAS'!$U$20,INT((ROW()-14)/2),0)))</f>
        <v/>
      </c>
      <c r="K200" s="136" t="str">
        <f ca="1">IF(MOD(ROW()-13,2)=0,IF(ISBLANK(OFFSET(#REF!,INT((ROW()-13)/2),0)),"",OFFSET(#REF!,INT((ROW()-13)/2),0)),IF(ISBLANK(OFFSET('9. METAS'!$V$20,INT((ROW()-14)/2),0)),"",OFFSET('9. METAS'!$V$20,INT((ROW()-14)/2),0)))</f>
        <v/>
      </c>
      <c r="L200" s="136" t="str">
        <f ca="1">IF(MOD(ROW()-13,2)=0,IF(ISBLANK(OFFSET(#REF!,INT((ROW()-13)/2),0)),"",OFFSET(#REF!,INT((ROW()-13)/2),0)),IF(ISBLANK(OFFSET('9. METAS'!$W$20,INT((ROW()-14)/2),0)),"",OFFSET('9. METAS'!$W$20,INT((ROW()-14)/2),0)))</f>
        <v/>
      </c>
      <c r="M200" s="137" t="str">
        <f ca="1">IF(MOD(ROW()-13,2)=0,IF(ISBLANK(OFFSET(#REF!,INT((ROW()-13)/2),0)),"",OFFSET(#REF!,INT((ROW()-13)/2),0)),IF(ISBLANK(OFFSET('9. METAS'!$X$20,INT((ROW()-14)/2),0)),"",OFFSET('9. METAS'!$X$20,INT((ROW()-14)/2),0)))</f>
        <v/>
      </c>
      <c r="N200" s="537"/>
      <c r="O200" s="508"/>
      <c r="P200" s="539"/>
    </row>
    <row r="201" spans="3:16">
      <c r="C201" s="486" t="str">
        <f ca="1">IF(ISBLANK(OFFSET('5. Pp (3 años)'!$C$46,INT((ROW()-13)/2),0)),"",OFFSET('5. Pp (3 años)'!$C$46,INT((ROW()-13)/2),0))</f>
        <v/>
      </c>
      <c r="D201" s="488" t="str">
        <f ca="1">IF(ISBLANK(OFFSET('5. Pp (3 años)'!$D$46,INT((ROW()-13)/2),0)),"",OFFSET('5. Pp (3 años)'!$D$46,INT((ROW()-13)/2),0))</f>
        <v/>
      </c>
      <c r="E201" s="488" t="str">
        <f ca="1">IF(ISBLANK(OFFSET('5. Pp (3 años)'!$E$46,INT((ROW()-13)/2),0)),"",OFFSET('5. Pp (3 años)'!$E$46,INT((ROW()-13)/2),0))</f>
        <v/>
      </c>
      <c r="F201" s="490" t="str">
        <f ca="1">IF(ISBLANK(OFFSET('5. Pp (3 años)'!$K$46,INT((ROW()-13)/2),0)),"",OFFSET('5. Pp (3 años)'!$K$46,INT((ROW()-13)/2),0))</f>
        <v/>
      </c>
      <c r="G201" s="492" t="str">
        <f ca="1">IF(ISBLANK(OFFSET('5. Pp (3 años)'!$H$46,INT((ROW()-13)/2),0)),"",OFFSET('5. Pp (3 años)'!$H$46,INT((ROW()-13)/2),0))</f>
        <v/>
      </c>
      <c r="H201" s="535" t="str">
        <f ca="1">IF(ISBLANK(OFFSET('9. METAS'!$L$20,INT((ROW()-13)/2),0)),"",OFFSET('9. METAS'!$L$20,INT((ROW()-13)/2),0))</f>
        <v/>
      </c>
      <c r="I201" s="479"/>
      <c r="J201" s="135" t="e">
        <f ca="1">IF(MOD(ROW()-13,2)=0,IF(ISBLANK(OFFSET(#REF!,INT((ROW()-13)/2),0)),"",OFFSET(#REF!,INT((ROW()-13)/2),0)),IF(ISBLANK(OFFSET('9. METAS'!$U$20,INT((ROW()-14)/2),0)),"",OFFSET('9. METAS'!$U$20,INT((ROW()-14)/2),0)))</f>
        <v>#REF!</v>
      </c>
      <c r="K201" s="136" t="e">
        <f ca="1">IF(MOD(ROW()-13,2)=0,IF(ISBLANK(OFFSET(#REF!,INT((ROW()-13)/2),0)),"",OFFSET(#REF!,INT((ROW()-13)/2),0)),IF(ISBLANK(OFFSET('9. METAS'!$V$20,INT((ROW()-14)/2),0)),"",OFFSET('9. METAS'!$V$20,INT((ROW()-14)/2),0)))</f>
        <v>#REF!</v>
      </c>
      <c r="L201" s="136" t="e">
        <f ca="1">IF(MOD(ROW()-13,2)=0,IF(ISBLANK(OFFSET(#REF!,INT((ROW()-13)/2),0)),"",OFFSET(#REF!,INT((ROW()-13)/2),0)),IF(ISBLANK(OFFSET('9. METAS'!$W$20,INT((ROW()-14)/2),0)),"",OFFSET('9. METAS'!$W$20,INT((ROW()-14)/2),0)))</f>
        <v>#REF!</v>
      </c>
      <c r="M201" s="137" t="e">
        <f ca="1">IF(MOD(ROW()-13,2)=0,IF(ISBLANK(OFFSET(#REF!,INT((ROW()-13)/2),0)),"",OFFSET(#REF!,INT((ROW()-13)/2),0)),IF(ISBLANK(OFFSET('9. METAS'!$X$20,INT((ROW()-14)/2),0)),"",OFFSET('9. METAS'!$X$20,INT((ROW()-14)/2),0)))</f>
        <v>#REF!</v>
      </c>
      <c r="N201" s="536" t="str">
        <f t="shared" ref="N201" ca="1" si="184">IFERROR(J201/J202,"ND")</f>
        <v>ND</v>
      </c>
      <c r="O201" s="507" t="str">
        <f t="shared" ref="O201" ca="1" si="185">IFERROR(((J201+K201+L201+M201)/H201),"ND")</f>
        <v>ND</v>
      </c>
      <c r="P201" s="538"/>
    </row>
    <row r="202" spans="3:16">
      <c r="C202" s="498"/>
      <c r="D202" s="488"/>
      <c r="E202" s="488"/>
      <c r="F202" s="490"/>
      <c r="G202" s="492"/>
      <c r="H202" s="535"/>
      <c r="I202" s="480"/>
      <c r="J202" s="135" t="str">
        <f ca="1">IF(MOD(ROW()-13,2)=0,IF(ISBLANK(OFFSET(#REF!,INT((ROW()-13)/2),0)),"",OFFSET(#REF!,INT((ROW()-13)/2),0)),IF(ISBLANK(OFFSET('9. METAS'!$U$20,INT((ROW()-14)/2),0)),"",OFFSET('9. METAS'!$U$20,INT((ROW()-14)/2),0)))</f>
        <v/>
      </c>
      <c r="K202" s="136" t="str">
        <f ca="1">IF(MOD(ROW()-13,2)=0,IF(ISBLANK(OFFSET(#REF!,INT((ROW()-13)/2),0)),"",OFFSET(#REF!,INT((ROW()-13)/2),0)),IF(ISBLANK(OFFSET('9. METAS'!$V$20,INT((ROW()-14)/2),0)),"",OFFSET('9. METAS'!$V$20,INT((ROW()-14)/2),0)))</f>
        <v/>
      </c>
      <c r="L202" s="136" t="str">
        <f ca="1">IF(MOD(ROW()-13,2)=0,IF(ISBLANK(OFFSET(#REF!,INT((ROW()-13)/2),0)),"",OFFSET(#REF!,INT((ROW()-13)/2),0)),IF(ISBLANK(OFFSET('9. METAS'!$W$20,INT((ROW()-14)/2),0)),"",OFFSET('9. METAS'!$W$20,INT((ROW()-14)/2),0)))</f>
        <v/>
      </c>
      <c r="M202" s="137" t="str">
        <f ca="1">IF(MOD(ROW()-13,2)=0,IF(ISBLANK(OFFSET(#REF!,INT((ROW()-13)/2),0)),"",OFFSET(#REF!,INT((ROW()-13)/2),0)),IF(ISBLANK(OFFSET('9. METAS'!$X$20,INT((ROW()-14)/2),0)),"",OFFSET('9. METAS'!$X$20,INT((ROW()-14)/2),0)))</f>
        <v/>
      </c>
      <c r="N202" s="537"/>
      <c r="O202" s="508"/>
      <c r="P202" s="539"/>
    </row>
    <row r="203" spans="3:16">
      <c r="C203" s="486" t="str">
        <f ca="1">IF(ISBLANK(OFFSET('5. Pp (3 años)'!$C$46,INT((ROW()-13)/2),0)),"",OFFSET('5. Pp (3 años)'!$C$46,INT((ROW()-13)/2),0))</f>
        <v/>
      </c>
      <c r="D203" s="488" t="str">
        <f ca="1">IF(ISBLANK(OFFSET('5. Pp (3 años)'!$D$46,INT((ROW()-13)/2),0)),"",OFFSET('5. Pp (3 años)'!$D$46,INT((ROW()-13)/2),0))</f>
        <v/>
      </c>
      <c r="E203" s="488" t="str">
        <f ca="1">IF(ISBLANK(OFFSET('5. Pp (3 años)'!$E$46,INT((ROW()-13)/2),0)),"",OFFSET('5. Pp (3 años)'!$E$46,INT((ROW()-13)/2),0))</f>
        <v/>
      </c>
      <c r="F203" s="490" t="str">
        <f ca="1">IF(ISBLANK(OFFSET('5. Pp (3 años)'!$K$46,INT((ROW()-13)/2),0)),"",OFFSET('5. Pp (3 años)'!$K$46,INT((ROW()-13)/2),0))</f>
        <v/>
      </c>
      <c r="G203" s="492" t="str">
        <f ca="1">IF(ISBLANK(OFFSET('5. Pp (3 años)'!$H$46,INT((ROW()-13)/2),0)),"",OFFSET('5. Pp (3 años)'!$H$46,INT((ROW()-13)/2),0))</f>
        <v/>
      </c>
      <c r="H203" s="535" t="str">
        <f ca="1">IF(ISBLANK(OFFSET('9. METAS'!$L$20,INT((ROW()-13)/2),0)),"",OFFSET('9. METAS'!$L$20,INT((ROW()-13)/2),0))</f>
        <v/>
      </c>
      <c r="I203" s="479"/>
      <c r="J203" s="135" t="e">
        <f ca="1">IF(MOD(ROW()-13,2)=0,IF(ISBLANK(OFFSET(#REF!,INT((ROW()-13)/2),0)),"",OFFSET(#REF!,INT((ROW()-13)/2),0)),IF(ISBLANK(OFFSET('9. METAS'!$U$20,INT((ROW()-14)/2),0)),"",OFFSET('9. METAS'!$U$20,INT((ROW()-14)/2),0)))</f>
        <v>#REF!</v>
      </c>
      <c r="K203" s="136" t="e">
        <f ca="1">IF(MOD(ROW()-13,2)=0,IF(ISBLANK(OFFSET(#REF!,INT((ROW()-13)/2),0)),"",OFFSET(#REF!,INT((ROW()-13)/2),0)),IF(ISBLANK(OFFSET('9. METAS'!$V$20,INT((ROW()-14)/2),0)),"",OFFSET('9. METAS'!$V$20,INT((ROW()-14)/2),0)))</f>
        <v>#REF!</v>
      </c>
      <c r="L203" s="136" t="e">
        <f ca="1">IF(MOD(ROW()-13,2)=0,IF(ISBLANK(OFFSET(#REF!,INT((ROW()-13)/2),0)),"",OFFSET(#REF!,INT((ROW()-13)/2),0)),IF(ISBLANK(OFFSET('9. METAS'!$W$20,INT((ROW()-14)/2),0)),"",OFFSET('9. METAS'!$W$20,INT((ROW()-14)/2),0)))</f>
        <v>#REF!</v>
      </c>
      <c r="M203" s="137" t="e">
        <f ca="1">IF(MOD(ROW()-13,2)=0,IF(ISBLANK(OFFSET(#REF!,INT((ROW()-13)/2),0)),"",OFFSET(#REF!,INT((ROW()-13)/2),0)),IF(ISBLANK(OFFSET('9. METAS'!$X$20,INT((ROW()-14)/2),0)),"",OFFSET('9. METAS'!$X$20,INT((ROW()-14)/2),0)))</f>
        <v>#REF!</v>
      </c>
      <c r="N203" s="536" t="str">
        <f t="shared" ref="N203" ca="1" si="186">IFERROR(J203/J204,"ND")</f>
        <v>ND</v>
      </c>
      <c r="O203" s="507" t="str">
        <f t="shared" ref="O203" ca="1" si="187">IFERROR(((J203+K203+L203+M203)/H203),"ND")</f>
        <v>ND</v>
      </c>
      <c r="P203" s="538"/>
    </row>
    <row r="204" spans="3:16">
      <c r="C204" s="498"/>
      <c r="D204" s="488"/>
      <c r="E204" s="488"/>
      <c r="F204" s="490"/>
      <c r="G204" s="492"/>
      <c r="H204" s="535"/>
      <c r="I204" s="480"/>
      <c r="J204" s="135" t="str">
        <f ca="1">IF(MOD(ROW()-13,2)=0,IF(ISBLANK(OFFSET(#REF!,INT((ROW()-13)/2),0)),"",OFFSET(#REF!,INT((ROW()-13)/2),0)),IF(ISBLANK(OFFSET('9. METAS'!$U$20,INT((ROW()-14)/2),0)),"",OFFSET('9. METAS'!$U$20,INT((ROW()-14)/2),0)))</f>
        <v/>
      </c>
      <c r="K204" s="136" t="str">
        <f ca="1">IF(MOD(ROW()-13,2)=0,IF(ISBLANK(OFFSET(#REF!,INT((ROW()-13)/2),0)),"",OFFSET(#REF!,INT((ROW()-13)/2),0)),IF(ISBLANK(OFFSET('9. METAS'!$V$20,INT((ROW()-14)/2),0)),"",OFFSET('9. METAS'!$V$20,INT((ROW()-14)/2),0)))</f>
        <v/>
      </c>
      <c r="L204" s="136" t="str">
        <f ca="1">IF(MOD(ROW()-13,2)=0,IF(ISBLANK(OFFSET(#REF!,INT((ROW()-13)/2),0)),"",OFFSET(#REF!,INT((ROW()-13)/2),0)),IF(ISBLANK(OFFSET('9. METAS'!$W$20,INT((ROW()-14)/2),0)),"",OFFSET('9. METAS'!$W$20,INT((ROW()-14)/2),0)))</f>
        <v/>
      </c>
      <c r="M204" s="137" t="str">
        <f ca="1">IF(MOD(ROW()-13,2)=0,IF(ISBLANK(OFFSET(#REF!,INT((ROW()-13)/2),0)),"",OFFSET(#REF!,INT((ROW()-13)/2),0)),IF(ISBLANK(OFFSET('9. METAS'!$X$20,INT((ROW()-14)/2),0)),"",OFFSET('9. METAS'!$X$20,INT((ROW()-14)/2),0)))</f>
        <v/>
      </c>
      <c r="N204" s="537"/>
      <c r="O204" s="508"/>
      <c r="P204" s="539"/>
    </row>
    <row r="205" spans="3:16">
      <c r="C205" s="486" t="str">
        <f ca="1">IF(ISBLANK(OFFSET('5. Pp (3 años)'!$C$46,INT((ROW()-13)/2),0)),"",OFFSET('5. Pp (3 años)'!$C$46,INT((ROW()-13)/2),0))</f>
        <v/>
      </c>
      <c r="D205" s="488" t="str">
        <f ca="1">IF(ISBLANK(OFFSET('5. Pp (3 años)'!$D$46,INT((ROW()-13)/2),0)),"",OFFSET('5. Pp (3 años)'!$D$46,INT((ROW()-13)/2),0))</f>
        <v/>
      </c>
      <c r="E205" s="488" t="str">
        <f ca="1">IF(ISBLANK(OFFSET('5. Pp (3 años)'!$E$46,INT((ROW()-13)/2),0)),"",OFFSET('5. Pp (3 años)'!$E$46,INT((ROW()-13)/2),0))</f>
        <v/>
      </c>
      <c r="F205" s="490" t="str">
        <f ca="1">IF(ISBLANK(OFFSET('5. Pp (3 años)'!$K$46,INT((ROW()-13)/2),0)),"",OFFSET('5. Pp (3 años)'!$K$46,INT((ROW()-13)/2),0))</f>
        <v/>
      </c>
      <c r="G205" s="492" t="str">
        <f ca="1">IF(ISBLANK(OFFSET('5. Pp (3 años)'!$H$46,INT((ROW()-13)/2),0)),"",OFFSET('5. Pp (3 años)'!$H$46,INT((ROW()-13)/2),0))</f>
        <v/>
      </c>
      <c r="H205" s="535" t="str">
        <f ca="1">IF(ISBLANK(OFFSET('9. METAS'!$L$20,INT((ROW()-13)/2),0)),"",OFFSET('9. METAS'!$L$20,INT((ROW()-13)/2),0))</f>
        <v/>
      </c>
      <c r="I205" s="479"/>
      <c r="J205" s="135" t="e">
        <f ca="1">IF(MOD(ROW()-13,2)=0,IF(ISBLANK(OFFSET(#REF!,INT((ROW()-13)/2),0)),"",OFFSET(#REF!,INT((ROW()-13)/2),0)),IF(ISBLANK(OFFSET('9. METAS'!$U$20,INT((ROW()-14)/2),0)),"",OFFSET('9. METAS'!$U$20,INT((ROW()-14)/2),0)))</f>
        <v>#REF!</v>
      </c>
      <c r="K205" s="136" t="e">
        <f ca="1">IF(MOD(ROW()-13,2)=0,IF(ISBLANK(OFFSET(#REF!,INT((ROW()-13)/2),0)),"",OFFSET(#REF!,INT((ROW()-13)/2),0)),IF(ISBLANK(OFFSET('9. METAS'!$V$20,INT((ROW()-14)/2),0)),"",OFFSET('9. METAS'!$V$20,INT((ROW()-14)/2),0)))</f>
        <v>#REF!</v>
      </c>
      <c r="L205" s="136" t="e">
        <f ca="1">IF(MOD(ROW()-13,2)=0,IF(ISBLANK(OFFSET(#REF!,INT((ROW()-13)/2),0)),"",OFFSET(#REF!,INT((ROW()-13)/2),0)),IF(ISBLANK(OFFSET('9. METAS'!$W$20,INT((ROW()-14)/2),0)),"",OFFSET('9. METAS'!$W$20,INT((ROW()-14)/2),0)))</f>
        <v>#REF!</v>
      </c>
      <c r="M205" s="137" t="e">
        <f ca="1">IF(MOD(ROW()-13,2)=0,IF(ISBLANK(OFFSET(#REF!,INT((ROW()-13)/2),0)),"",OFFSET(#REF!,INT((ROW()-13)/2),0)),IF(ISBLANK(OFFSET('9. METAS'!$X$20,INT((ROW()-14)/2),0)),"",OFFSET('9. METAS'!$X$20,INT((ROW()-14)/2),0)))</f>
        <v>#REF!</v>
      </c>
      <c r="N205" s="536" t="str">
        <f t="shared" ref="N205" ca="1" si="188">IFERROR(J205/J206,"ND")</f>
        <v>ND</v>
      </c>
      <c r="O205" s="507" t="str">
        <f t="shared" ref="O205" ca="1" si="189">IFERROR(((J205+K205+L205+M205)/H205),"ND")</f>
        <v>ND</v>
      </c>
      <c r="P205" s="538"/>
    </row>
    <row r="206" spans="3:16">
      <c r="C206" s="498"/>
      <c r="D206" s="488"/>
      <c r="E206" s="488"/>
      <c r="F206" s="490"/>
      <c r="G206" s="492"/>
      <c r="H206" s="535"/>
      <c r="I206" s="480"/>
      <c r="J206" s="135" t="str">
        <f ca="1">IF(MOD(ROW()-13,2)=0,IF(ISBLANK(OFFSET(#REF!,INT((ROW()-13)/2),0)),"",OFFSET(#REF!,INT((ROW()-13)/2),0)),IF(ISBLANK(OFFSET('9. METAS'!$U$20,INT((ROW()-14)/2),0)),"",OFFSET('9. METAS'!$U$20,INT((ROW()-14)/2),0)))</f>
        <v/>
      </c>
      <c r="K206" s="136" t="str">
        <f ca="1">IF(MOD(ROW()-13,2)=0,IF(ISBLANK(OFFSET(#REF!,INT((ROW()-13)/2),0)),"",OFFSET(#REF!,INT((ROW()-13)/2),0)),IF(ISBLANK(OFFSET('9. METAS'!$V$20,INT((ROW()-14)/2),0)),"",OFFSET('9. METAS'!$V$20,INT((ROW()-14)/2),0)))</f>
        <v/>
      </c>
      <c r="L206" s="136" t="str">
        <f ca="1">IF(MOD(ROW()-13,2)=0,IF(ISBLANK(OFFSET(#REF!,INT((ROW()-13)/2),0)),"",OFFSET(#REF!,INT((ROW()-13)/2),0)),IF(ISBLANK(OFFSET('9. METAS'!$W$20,INT((ROW()-14)/2),0)),"",OFFSET('9. METAS'!$W$20,INT((ROW()-14)/2),0)))</f>
        <v/>
      </c>
      <c r="M206" s="137" t="str">
        <f ca="1">IF(MOD(ROW()-13,2)=0,IF(ISBLANK(OFFSET(#REF!,INT((ROW()-13)/2),0)),"",OFFSET(#REF!,INT((ROW()-13)/2),0)),IF(ISBLANK(OFFSET('9. METAS'!$X$20,INT((ROW()-14)/2),0)),"",OFFSET('9. METAS'!$X$20,INT((ROW()-14)/2),0)))</f>
        <v/>
      </c>
      <c r="N206" s="537"/>
      <c r="O206" s="508"/>
      <c r="P206" s="539"/>
    </row>
    <row r="207" spans="3:16">
      <c r="C207" s="486" t="str">
        <f ca="1">IF(ISBLANK(OFFSET('5. Pp (3 años)'!$C$46,INT((ROW()-13)/2),0)),"",OFFSET('5. Pp (3 años)'!$C$46,INT((ROW()-13)/2),0))</f>
        <v/>
      </c>
      <c r="D207" s="488" t="str">
        <f ca="1">IF(ISBLANK(OFFSET('5. Pp (3 años)'!$D$46,INT((ROW()-13)/2),0)),"",OFFSET('5. Pp (3 años)'!$D$46,INT((ROW()-13)/2),0))</f>
        <v/>
      </c>
      <c r="E207" s="488" t="str">
        <f ca="1">IF(ISBLANK(OFFSET('5. Pp (3 años)'!$E$46,INT((ROW()-13)/2),0)),"",OFFSET('5. Pp (3 años)'!$E$46,INT((ROW()-13)/2),0))</f>
        <v/>
      </c>
      <c r="F207" s="490" t="str">
        <f ca="1">IF(ISBLANK(OFFSET('5. Pp (3 años)'!$K$46,INT((ROW()-13)/2),0)),"",OFFSET('5. Pp (3 años)'!$K$46,INT((ROW()-13)/2),0))</f>
        <v/>
      </c>
      <c r="G207" s="492" t="str">
        <f ca="1">IF(ISBLANK(OFFSET('5. Pp (3 años)'!$H$46,INT((ROW()-13)/2),0)),"",OFFSET('5. Pp (3 años)'!$H$46,INT((ROW()-13)/2),0))</f>
        <v/>
      </c>
      <c r="H207" s="535" t="str">
        <f ca="1">IF(ISBLANK(OFFSET('9. METAS'!$L$20,INT((ROW()-13)/2),0)),"",OFFSET('9. METAS'!$L$20,INT((ROW()-13)/2),0))</f>
        <v/>
      </c>
      <c r="I207" s="479"/>
      <c r="J207" s="135" t="e">
        <f ca="1">IF(MOD(ROW()-13,2)=0,IF(ISBLANK(OFFSET(#REF!,INT((ROW()-13)/2),0)),"",OFFSET(#REF!,INT((ROW()-13)/2),0)),IF(ISBLANK(OFFSET('9. METAS'!$U$20,INT((ROW()-14)/2),0)),"",OFFSET('9. METAS'!$U$20,INT((ROW()-14)/2),0)))</f>
        <v>#REF!</v>
      </c>
      <c r="K207" s="136" t="e">
        <f ca="1">IF(MOD(ROW()-13,2)=0,IF(ISBLANK(OFFSET(#REF!,INT((ROW()-13)/2),0)),"",OFFSET(#REF!,INT((ROW()-13)/2),0)),IF(ISBLANK(OFFSET('9. METAS'!$V$20,INT((ROW()-14)/2),0)),"",OFFSET('9. METAS'!$V$20,INT((ROW()-14)/2),0)))</f>
        <v>#REF!</v>
      </c>
      <c r="L207" s="136" t="e">
        <f ca="1">IF(MOD(ROW()-13,2)=0,IF(ISBLANK(OFFSET(#REF!,INT((ROW()-13)/2),0)),"",OFFSET(#REF!,INT((ROW()-13)/2),0)),IF(ISBLANK(OFFSET('9. METAS'!$W$20,INT((ROW()-14)/2),0)),"",OFFSET('9. METAS'!$W$20,INT((ROW()-14)/2),0)))</f>
        <v>#REF!</v>
      </c>
      <c r="M207" s="137" t="e">
        <f ca="1">IF(MOD(ROW()-13,2)=0,IF(ISBLANK(OFFSET(#REF!,INT((ROW()-13)/2),0)),"",OFFSET(#REF!,INT((ROW()-13)/2),0)),IF(ISBLANK(OFFSET('9. METAS'!$X$20,INT((ROW()-14)/2),0)),"",OFFSET('9. METAS'!$X$20,INT((ROW()-14)/2),0)))</f>
        <v>#REF!</v>
      </c>
      <c r="N207" s="536" t="str">
        <f t="shared" ref="N207" ca="1" si="190">IFERROR(J207/J208,"ND")</f>
        <v>ND</v>
      </c>
      <c r="O207" s="507" t="str">
        <f t="shared" ref="O207" ca="1" si="191">IFERROR(((J207+K207+L207+M207)/H207),"ND")</f>
        <v>ND</v>
      </c>
      <c r="P207" s="538"/>
    </row>
    <row r="208" spans="3:16">
      <c r="C208" s="498"/>
      <c r="D208" s="488"/>
      <c r="E208" s="488"/>
      <c r="F208" s="490"/>
      <c r="G208" s="492"/>
      <c r="H208" s="535"/>
      <c r="I208" s="480"/>
      <c r="J208" s="135" t="str">
        <f ca="1">IF(MOD(ROW()-13,2)=0,IF(ISBLANK(OFFSET(#REF!,INT((ROW()-13)/2),0)),"",OFFSET(#REF!,INT((ROW()-13)/2),0)),IF(ISBLANK(OFFSET('9. METAS'!$U$20,INT((ROW()-14)/2),0)),"",OFFSET('9. METAS'!$U$20,INT((ROW()-14)/2),0)))</f>
        <v/>
      </c>
      <c r="K208" s="136" t="str">
        <f ca="1">IF(MOD(ROW()-13,2)=0,IF(ISBLANK(OFFSET(#REF!,INT((ROW()-13)/2),0)),"",OFFSET(#REF!,INT((ROW()-13)/2),0)),IF(ISBLANK(OFFSET('9. METAS'!$V$20,INT((ROW()-14)/2),0)),"",OFFSET('9. METAS'!$V$20,INT((ROW()-14)/2),0)))</f>
        <v/>
      </c>
      <c r="L208" s="136" t="str">
        <f ca="1">IF(MOD(ROW()-13,2)=0,IF(ISBLANK(OFFSET(#REF!,INT((ROW()-13)/2),0)),"",OFFSET(#REF!,INT((ROW()-13)/2),0)),IF(ISBLANK(OFFSET('9. METAS'!$W$20,INT((ROW()-14)/2),0)),"",OFFSET('9. METAS'!$W$20,INT((ROW()-14)/2),0)))</f>
        <v/>
      </c>
      <c r="M208" s="137" t="str">
        <f ca="1">IF(MOD(ROW()-13,2)=0,IF(ISBLANK(OFFSET(#REF!,INT((ROW()-13)/2),0)),"",OFFSET(#REF!,INT((ROW()-13)/2),0)),IF(ISBLANK(OFFSET('9. METAS'!$X$20,INT((ROW()-14)/2),0)),"",OFFSET('9. METAS'!$X$20,INT((ROW()-14)/2),0)))</f>
        <v/>
      </c>
      <c r="N208" s="537"/>
      <c r="O208" s="508"/>
      <c r="P208" s="539"/>
    </row>
    <row r="209" spans="3:16">
      <c r="C209" s="486" t="str">
        <f ca="1">IF(ISBLANK(OFFSET('5. Pp (3 años)'!$C$46,INT((ROW()-13)/2),0)),"",OFFSET('5. Pp (3 años)'!$C$46,INT((ROW()-13)/2),0))</f>
        <v/>
      </c>
      <c r="D209" s="488" t="str">
        <f ca="1">IF(ISBLANK(OFFSET('5. Pp (3 años)'!$D$46,INT((ROW()-13)/2),0)),"",OFFSET('5. Pp (3 años)'!$D$46,INT((ROW()-13)/2),0))</f>
        <v/>
      </c>
      <c r="E209" s="488" t="str">
        <f ca="1">IF(ISBLANK(OFFSET('5. Pp (3 años)'!$E$46,INT((ROW()-13)/2),0)),"",OFFSET('5. Pp (3 años)'!$E$46,INT((ROW()-13)/2),0))</f>
        <v/>
      </c>
      <c r="F209" s="490" t="str">
        <f ca="1">IF(ISBLANK(OFFSET('5. Pp (3 años)'!$K$46,INT((ROW()-13)/2),0)),"",OFFSET('5. Pp (3 años)'!$K$46,INT((ROW()-13)/2),0))</f>
        <v/>
      </c>
      <c r="G209" s="492" t="str">
        <f ca="1">IF(ISBLANK(OFFSET('5. Pp (3 años)'!$H$46,INT((ROW()-13)/2),0)),"",OFFSET('5. Pp (3 años)'!$H$46,INT((ROW()-13)/2),0))</f>
        <v/>
      </c>
      <c r="H209" s="535" t="str">
        <f ca="1">IF(ISBLANK(OFFSET('9. METAS'!$L$20,INT((ROW()-13)/2),0)),"",OFFSET('9. METAS'!$L$20,INT((ROW()-13)/2),0))</f>
        <v/>
      </c>
      <c r="I209" s="479"/>
      <c r="J209" s="135" t="e">
        <f ca="1">IF(MOD(ROW()-13,2)=0,IF(ISBLANK(OFFSET(#REF!,INT((ROW()-13)/2),0)),"",OFFSET(#REF!,INT((ROW()-13)/2),0)),IF(ISBLANK(OFFSET('9. METAS'!$U$20,INT((ROW()-14)/2),0)),"",OFFSET('9. METAS'!$U$20,INT((ROW()-14)/2),0)))</f>
        <v>#REF!</v>
      </c>
      <c r="K209" s="136" t="e">
        <f ca="1">IF(MOD(ROW()-13,2)=0,IF(ISBLANK(OFFSET(#REF!,INT((ROW()-13)/2),0)),"",OFFSET(#REF!,INT((ROW()-13)/2),0)),IF(ISBLANK(OFFSET('9. METAS'!$V$20,INT((ROW()-14)/2),0)),"",OFFSET('9. METAS'!$V$20,INT((ROW()-14)/2),0)))</f>
        <v>#REF!</v>
      </c>
      <c r="L209" s="136" t="e">
        <f ca="1">IF(MOD(ROW()-13,2)=0,IF(ISBLANK(OFFSET(#REF!,INT((ROW()-13)/2),0)),"",OFFSET(#REF!,INT((ROW()-13)/2),0)),IF(ISBLANK(OFFSET('9. METAS'!$W$20,INT((ROW()-14)/2),0)),"",OFFSET('9. METAS'!$W$20,INT((ROW()-14)/2),0)))</f>
        <v>#REF!</v>
      </c>
      <c r="M209" s="137" t="e">
        <f ca="1">IF(MOD(ROW()-13,2)=0,IF(ISBLANK(OFFSET(#REF!,INT((ROW()-13)/2),0)),"",OFFSET(#REF!,INT((ROW()-13)/2),0)),IF(ISBLANK(OFFSET('9. METAS'!$X$20,INT((ROW()-14)/2),0)),"",OFFSET('9. METAS'!$X$20,INT((ROW()-14)/2),0)))</f>
        <v>#REF!</v>
      </c>
      <c r="N209" s="536" t="str">
        <f t="shared" ref="N209" ca="1" si="192">IFERROR(J209/J210,"ND")</f>
        <v>ND</v>
      </c>
      <c r="O209" s="507" t="str">
        <f t="shared" ref="O209" ca="1" si="193">IFERROR(((J209+K209+L209+M209)/H209),"ND")</f>
        <v>ND</v>
      </c>
      <c r="P209" s="538"/>
    </row>
    <row r="210" spans="3:16">
      <c r="C210" s="498"/>
      <c r="D210" s="488"/>
      <c r="E210" s="488"/>
      <c r="F210" s="490"/>
      <c r="G210" s="492"/>
      <c r="H210" s="535"/>
      <c r="I210" s="480"/>
      <c r="J210" s="135" t="str">
        <f ca="1">IF(MOD(ROW()-13,2)=0,IF(ISBLANK(OFFSET(#REF!,INT((ROW()-13)/2),0)),"",OFFSET(#REF!,INT((ROW()-13)/2),0)),IF(ISBLANK(OFFSET('9. METAS'!$U$20,INT((ROW()-14)/2),0)),"",OFFSET('9. METAS'!$U$20,INT((ROW()-14)/2),0)))</f>
        <v/>
      </c>
      <c r="K210" s="136" t="str">
        <f ca="1">IF(MOD(ROW()-13,2)=0,IF(ISBLANK(OFFSET(#REF!,INT((ROW()-13)/2),0)),"",OFFSET(#REF!,INT((ROW()-13)/2),0)),IF(ISBLANK(OFFSET('9. METAS'!$V$20,INT((ROW()-14)/2),0)),"",OFFSET('9. METAS'!$V$20,INT((ROW()-14)/2),0)))</f>
        <v/>
      </c>
      <c r="L210" s="136" t="str">
        <f ca="1">IF(MOD(ROW()-13,2)=0,IF(ISBLANK(OFFSET(#REF!,INT((ROW()-13)/2),0)),"",OFFSET(#REF!,INT((ROW()-13)/2),0)),IF(ISBLANK(OFFSET('9. METAS'!$W$20,INT((ROW()-14)/2),0)),"",OFFSET('9. METAS'!$W$20,INT((ROW()-14)/2),0)))</f>
        <v/>
      </c>
      <c r="M210" s="137" t="str">
        <f ca="1">IF(MOD(ROW()-13,2)=0,IF(ISBLANK(OFFSET(#REF!,INT((ROW()-13)/2),0)),"",OFFSET(#REF!,INT((ROW()-13)/2),0)),IF(ISBLANK(OFFSET('9. METAS'!$X$20,INT((ROW()-14)/2),0)),"",OFFSET('9. METAS'!$X$20,INT((ROW()-14)/2),0)))</f>
        <v/>
      </c>
      <c r="N210" s="537"/>
      <c r="O210" s="508"/>
      <c r="P210" s="539"/>
    </row>
    <row r="211" spans="3:16">
      <c r="C211" s="486" t="str">
        <f ca="1">IF(ISBLANK(OFFSET('5. Pp (3 años)'!$C$46,INT((ROW()-13)/2),0)),"",OFFSET('5. Pp (3 años)'!$C$46,INT((ROW()-13)/2),0))</f>
        <v/>
      </c>
      <c r="D211" s="488" t="str">
        <f ca="1">IF(ISBLANK(OFFSET('5. Pp (3 años)'!$D$46,INT((ROW()-13)/2),0)),"",OFFSET('5. Pp (3 años)'!$D$46,INT((ROW()-13)/2),0))</f>
        <v/>
      </c>
      <c r="E211" s="488" t="str">
        <f ca="1">IF(ISBLANK(OFFSET('5. Pp (3 años)'!$E$46,INT((ROW()-13)/2),0)),"",OFFSET('5. Pp (3 años)'!$E$46,INT((ROW()-13)/2),0))</f>
        <v/>
      </c>
      <c r="F211" s="490" t="str">
        <f ca="1">IF(ISBLANK(OFFSET('5. Pp (3 años)'!$K$46,INT((ROW()-13)/2),0)),"",OFFSET('5. Pp (3 años)'!$K$46,INT((ROW()-13)/2),0))</f>
        <v/>
      </c>
      <c r="G211" s="492" t="str">
        <f ca="1">IF(ISBLANK(OFFSET('5. Pp (3 años)'!$H$46,INT((ROW()-13)/2),0)),"",OFFSET('5. Pp (3 años)'!$H$46,INT((ROW()-13)/2),0))</f>
        <v/>
      </c>
      <c r="H211" s="535" t="str">
        <f ca="1">IF(ISBLANK(OFFSET('9. METAS'!$L$20,INT((ROW()-13)/2),0)),"",OFFSET('9. METAS'!$L$20,INT((ROW()-13)/2),0))</f>
        <v/>
      </c>
      <c r="I211" s="479"/>
      <c r="J211" s="135" t="e">
        <f ca="1">IF(MOD(ROW()-13,2)=0,IF(ISBLANK(OFFSET(#REF!,INT((ROW()-13)/2),0)),"",OFFSET(#REF!,INT((ROW()-13)/2),0)),IF(ISBLANK(OFFSET('9. METAS'!$U$20,INT((ROW()-14)/2),0)),"",OFFSET('9. METAS'!$U$20,INT((ROW()-14)/2),0)))</f>
        <v>#REF!</v>
      </c>
      <c r="K211" s="136" t="e">
        <f ca="1">IF(MOD(ROW()-13,2)=0,IF(ISBLANK(OFFSET(#REF!,INT((ROW()-13)/2),0)),"",OFFSET(#REF!,INT((ROW()-13)/2),0)),IF(ISBLANK(OFFSET('9. METAS'!$V$20,INT((ROW()-14)/2),0)),"",OFFSET('9. METAS'!$V$20,INT((ROW()-14)/2),0)))</f>
        <v>#REF!</v>
      </c>
      <c r="L211" s="136" t="e">
        <f ca="1">IF(MOD(ROW()-13,2)=0,IF(ISBLANK(OFFSET(#REF!,INT((ROW()-13)/2),0)),"",OFFSET(#REF!,INT((ROW()-13)/2),0)),IF(ISBLANK(OFFSET('9. METAS'!$W$20,INT((ROW()-14)/2),0)),"",OFFSET('9. METAS'!$W$20,INT((ROW()-14)/2),0)))</f>
        <v>#REF!</v>
      </c>
      <c r="M211" s="137" t="e">
        <f ca="1">IF(MOD(ROW()-13,2)=0,IF(ISBLANK(OFFSET(#REF!,INT((ROW()-13)/2),0)),"",OFFSET(#REF!,INT((ROW()-13)/2),0)),IF(ISBLANK(OFFSET('9. METAS'!$X$20,INT((ROW()-14)/2),0)),"",OFFSET('9. METAS'!$X$20,INT((ROW()-14)/2),0)))</f>
        <v>#REF!</v>
      </c>
      <c r="N211" s="536" t="str">
        <f t="shared" ref="N211" ca="1" si="194">IFERROR(J211/J212,"ND")</f>
        <v>ND</v>
      </c>
      <c r="O211" s="507" t="str">
        <f t="shared" ref="O211" ca="1" si="195">IFERROR(((J211+K211+L211+M211)/H211),"ND")</f>
        <v>ND</v>
      </c>
      <c r="P211" s="538"/>
    </row>
    <row r="212" spans="3:16">
      <c r="C212" s="498"/>
      <c r="D212" s="488"/>
      <c r="E212" s="488"/>
      <c r="F212" s="490"/>
      <c r="G212" s="492"/>
      <c r="H212" s="535"/>
      <c r="I212" s="480"/>
      <c r="J212" s="135" t="str">
        <f ca="1">IF(MOD(ROW()-13,2)=0,IF(ISBLANK(OFFSET(#REF!,INT((ROW()-13)/2),0)),"",OFFSET(#REF!,INT((ROW()-13)/2),0)),IF(ISBLANK(OFFSET('9. METAS'!$U$20,INT((ROW()-14)/2),0)),"",OFFSET('9. METAS'!$U$20,INT((ROW()-14)/2),0)))</f>
        <v/>
      </c>
      <c r="K212" s="136" t="str">
        <f ca="1">IF(MOD(ROW()-13,2)=0,IF(ISBLANK(OFFSET(#REF!,INT((ROW()-13)/2),0)),"",OFFSET(#REF!,INT((ROW()-13)/2),0)),IF(ISBLANK(OFFSET('9. METAS'!$V$20,INT((ROW()-14)/2),0)),"",OFFSET('9. METAS'!$V$20,INT((ROW()-14)/2),0)))</f>
        <v/>
      </c>
      <c r="L212" s="136" t="str">
        <f ca="1">IF(MOD(ROW()-13,2)=0,IF(ISBLANK(OFFSET(#REF!,INT((ROW()-13)/2),0)),"",OFFSET(#REF!,INT((ROW()-13)/2),0)),IF(ISBLANK(OFFSET('9. METAS'!$W$20,INT((ROW()-14)/2),0)),"",OFFSET('9. METAS'!$W$20,INT((ROW()-14)/2),0)))</f>
        <v/>
      </c>
      <c r="M212" s="137" t="str">
        <f ca="1">IF(MOD(ROW()-13,2)=0,IF(ISBLANK(OFFSET(#REF!,INT((ROW()-13)/2),0)),"",OFFSET(#REF!,INT((ROW()-13)/2),0)),IF(ISBLANK(OFFSET('9. METAS'!$X$20,INT((ROW()-14)/2),0)),"",OFFSET('9. METAS'!$X$20,INT((ROW()-14)/2),0)))</f>
        <v/>
      </c>
      <c r="N212" s="537"/>
      <c r="O212" s="508"/>
      <c r="P212" s="539"/>
    </row>
    <row r="213" spans="3:16">
      <c r="C213" s="486" t="str">
        <f ca="1">IF(ISBLANK(OFFSET('5. Pp (3 años)'!$C$46,INT((ROW()-13)/2),0)),"",OFFSET('5. Pp (3 años)'!$C$46,INT((ROW()-13)/2),0))</f>
        <v/>
      </c>
      <c r="D213" s="488" t="str">
        <f ca="1">IF(ISBLANK(OFFSET('5. Pp (3 años)'!$D$46,INT((ROW()-13)/2),0)),"",OFFSET('5. Pp (3 años)'!$D$46,INT((ROW()-13)/2),0))</f>
        <v/>
      </c>
      <c r="E213" s="488" t="str">
        <f ca="1">IF(ISBLANK(OFFSET('5. Pp (3 años)'!$E$46,INT((ROW()-13)/2),0)),"",OFFSET('5. Pp (3 años)'!$E$46,INT((ROW()-13)/2),0))</f>
        <v/>
      </c>
      <c r="F213" s="490" t="str">
        <f ca="1">IF(ISBLANK(OFFSET('5. Pp (3 años)'!$K$46,INT((ROW()-13)/2),0)),"",OFFSET('5. Pp (3 años)'!$K$46,INT((ROW()-13)/2),0))</f>
        <v/>
      </c>
      <c r="G213" s="492" t="str">
        <f ca="1">IF(ISBLANK(OFFSET('5. Pp (3 años)'!$H$46,INT((ROW()-13)/2),0)),"",OFFSET('5. Pp (3 años)'!$H$46,INT((ROW()-13)/2),0))</f>
        <v/>
      </c>
      <c r="H213" s="535" t="str">
        <f ca="1">IF(ISBLANK(OFFSET('9. METAS'!$L$20,INT((ROW()-13)/2),0)),"",OFFSET('9. METAS'!$L$20,INT((ROW()-13)/2),0))</f>
        <v/>
      </c>
      <c r="I213" s="479"/>
      <c r="J213" s="135" t="e">
        <f ca="1">IF(MOD(ROW()-13,2)=0,IF(ISBLANK(OFFSET(#REF!,INT((ROW()-13)/2),0)),"",OFFSET(#REF!,INT((ROW()-13)/2),0)),IF(ISBLANK(OFFSET('9. METAS'!$U$20,INT((ROW()-14)/2),0)),"",OFFSET('9. METAS'!$U$20,INT((ROW()-14)/2),0)))</f>
        <v>#REF!</v>
      </c>
      <c r="K213" s="136" t="e">
        <f ca="1">IF(MOD(ROW()-13,2)=0,IF(ISBLANK(OFFSET(#REF!,INT((ROW()-13)/2),0)),"",OFFSET(#REF!,INT((ROW()-13)/2),0)),IF(ISBLANK(OFFSET('9. METAS'!$V$20,INT((ROW()-14)/2),0)),"",OFFSET('9. METAS'!$V$20,INT((ROW()-14)/2),0)))</f>
        <v>#REF!</v>
      </c>
      <c r="L213" s="136" t="e">
        <f ca="1">IF(MOD(ROW()-13,2)=0,IF(ISBLANK(OFFSET(#REF!,INT((ROW()-13)/2),0)),"",OFFSET(#REF!,INT((ROW()-13)/2),0)),IF(ISBLANK(OFFSET('9. METAS'!$W$20,INT((ROW()-14)/2),0)),"",OFFSET('9. METAS'!$W$20,INT((ROW()-14)/2),0)))</f>
        <v>#REF!</v>
      </c>
      <c r="M213" s="137" t="e">
        <f ca="1">IF(MOD(ROW()-13,2)=0,IF(ISBLANK(OFFSET(#REF!,INT((ROW()-13)/2),0)),"",OFFSET(#REF!,INT((ROW()-13)/2),0)),IF(ISBLANK(OFFSET('9. METAS'!$X$20,INT((ROW()-14)/2),0)),"",OFFSET('9. METAS'!$X$20,INT((ROW()-14)/2),0)))</f>
        <v>#REF!</v>
      </c>
      <c r="N213" s="536" t="str">
        <f t="shared" ref="N213" ca="1" si="196">IFERROR(J213/J214,"ND")</f>
        <v>ND</v>
      </c>
      <c r="O213" s="507" t="str">
        <f t="shared" ref="O213" ca="1" si="197">IFERROR(((J213+K213+L213+M213)/H213),"ND")</f>
        <v>ND</v>
      </c>
      <c r="P213" s="538"/>
    </row>
    <row r="214" spans="3:16">
      <c r="C214" s="498"/>
      <c r="D214" s="488"/>
      <c r="E214" s="488"/>
      <c r="F214" s="490"/>
      <c r="G214" s="492"/>
      <c r="H214" s="535"/>
      <c r="I214" s="480"/>
      <c r="J214" s="135" t="str">
        <f ca="1">IF(MOD(ROW()-13,2)=0,IF(ISBLANK(OFFSET(#REF!,INT((ROW()-13)/2),0)),"",OFFSET(#REF!,INT((ROW()-13)/2),0)),IF(ISBLANK(OFFSET('9. METAS'!$U$20,INT((ROW()-14)/2),0)),"",OFFSET('9. METAS'!$U$20,INT((ROW()-14)/2),0)))</f>
        <v/>
      </c>
      <c r="K214" s="136" t="str">
        <f ca="1">IF(MOD(ROW()-13,2)=0,IF(ISBLANK(OFFSET(#REF!,INT((ROW()-13)/2),0)),"",OFFSET(#REF!,INT((ROW()-13)/2),0)),IF(ISBLANK(OFFSET('9. METAS'!$V$20,INT((ROW()-14)/2),0)),"",OFFSET('9. METAS'!$V$20,INT((ROW()-14)/2),0)))</f>
        <v/>
      </c>
      <c r="L214" s="136" t="str">
        <f ca="1">IF(MOD(ROW()-13,2)=0,IF(ISBLANK(OFFSET(#REF!,INT((ROW()-13)/2),0)),"",OFFSET(#REF!,INT((ROW()-13)/2),0)),IF(ISBLANK(OFFSET('9. METAS'!$W$20,INT((ROW()-14)/2),0)),"",OFFSET('9. METAS'!$W$20,INT((ROW()-14)/2),0)))</f>
        <v/>
      </c>
      <c r="M214" s="137" t="str">
        <f ca="1">IF(MOD(ROW()-13,2)=0,IF(ISBLANK(OFFSET(#REF!,INT((ROW()-13)/2),0)),"",OFFSET(#REF!,INT((ROW()-13)/2),0)),IF(ISBLANK(OFFSET('9. METAS'!$X$20,INT((ROW()-14)/2),0)),"",OFFSET('9. METAS'!$X$20,INT((ROW()-14)/2),0)))</f>
        <v/>
      </c>
      <c r="N214" s="537"/>
      <c r="O214" s="508"/>
      <c r="P214" s="539"/>
    </row>
    <row r="215" spans="3:16">
      <c r="C215" s="486" t="str">
        <f ca="1">IF(ISBLANK(OFFSET('5. Pp (3 años)'!$C$46,INT((ROW()-13)/2),0)),"",OFFSET('5. Pp (3 años)'!$C$46,INT((ROW()-13)/2),0))</f>
        <v/>
      </c>
      <c r="D215" s="488" t="str">
        <f ca="1">IF(ISBLANK(OFFSET('5. Pp (3 años)'!$D$46,INT((ROW()-13)/2),0)),"",OFFSET('5. Pp (3 años)'!$D$46,INT((ROW()-13)/2),0))</f>
        <v/>
      </c>
      <c r="E215" s="488" t="str">
        <f ca="1">IF(ISBLANK(OFFSET('5. Pp (3 años)'!$E$46,INT((ROW()-13)/2),0)),"",OFFSET('5. Pp (3 años)'!$E$46,INT((ROW()-13)/2),0))</f>
        <v/>
      </c>
      <c r="F215" s="490" t="str">
        <f ca="1">IF(ISBLANK(OFFSET('5. Pp (3 años)'!$K$46,INT((ROW()-13)/2),0)),"",OFFSET('5. Pp (3 años)'!$K$46,INT((ROW()-13)/2),0))</f>
        <v/>
      </c>
      <c r="G215" s="492" t="str">
        <f ca="1">IF(ISBLANK(OFFSET('5. Pp (3 años)'!$H$46,INT((ROW()-13)/2),0)),"",OFFSET('5. Pp (3 años)'!$H$46,INT((ROW()-13)/2),0))</f>
        <v/>
      </c>
      <c r="H215" s="535" t="str">
        <f ca="1">IF(ISBLANK(OFFSET('9. METAS'!$L$20,INT((ROW()-13)/2),0)),"",OFFSET('9. METAS'!$L$20,INT((ROW()-13)/2),0))</f>
        <v/>
      </c>
      <c r="I215" s="479"/>
      <c r="J215" s="135" t="e">
        <f ca="1">IF(MOD(ROW()-13,2)=0,IF(ISBLANK(OFFSET(#REF!,INT((ROW()-13)/2),0)),"",OFFSET(#REF!,INT((ROW()-13)/2),0)),IF(ISBLANK(OFFSET('9. METAS'!$U$20,INT((ROW()-14)/2),0)),"",OFFSET('9. METAS'!$U$20,INT((ROW()-14)/2),0)))</f>
        <v>#REF!</v>
      </c>
      <c r="K215" s="136" t="e">
        <f ca="1">IF(MOD(ROW()-13,2)=0,IF(ISBLANK(OFFSET(#REF!,INT((ROW()-13)/2),0)),"",OFFSET(#REF!,INT((ROW()-13)/2),0)),IF(ISBLANK(OFFSET('9. METAS'!$V$20,INT((ROW()-14)/2),0)),"",OFFSET('9. METAS'!$V$20,INT((ROW()-14)/2),0)))</f>
        <v>#REF!</v>
      </c>
      <c r="L215" s="136" t="e">
        <f ca="1">IF(MOD(ROW()-13,2)=0,IF(ISBLANK(OFFSET(#REF!,INT((ROW()-13)/2),0)),"",OFFSET(#REF!,INT((ROW()-13)/2),0)),IF(ISBLANK(OFFSET('9. METAS'!$W$20,INT((ROW()-14)/2),0)),"",OFFSET('9. METAS'!$W$20,INT((ROW()-14)/2),0)))</f>
        <v>#REF!</v>
      </c>
      <c r="M215" s="137" t="e">
        <f ca="1">IF(MOD(ROW()-13,2)=0,IF(ISBLANK(OFFSET(#REF!,INT((ROW()-13)/2),0)),"",OFFSET(#REF!,INT((ROW()-13)/2),0)),IF(ISBLANK(OFFSET('9. METAS'!$X$20,INT((ROW()-14)/2),0)),"",OFFSET('9. METAS'!$X$20,INT((ROW()-14)/2),0)))</f>
        <v>#REF!</v>
      </c>
      <c r="N215" s="536" t="str">
        <f t="shared" ref="N215" ca="1" si="198">IFERROR(J215/J216,"ND")</f>
        <v>ND</v>
      </c>
      <c r="O215" s="507" t="str">
        <f t="shared" ref="O215" ca="1" si="199">IFERROR(((J215+K215+L215+M215)/H215),"ND")</f>
        <v>ND</v>
      </c>
      <c r="P215" s="538"/>
    </row>
    <row r="216" spans="3:16">
      <c r="C216" s="498"/>
      <c r="D216" s="488"/>
      <c r="E216" s="488"/>
      <c r="F216" s="490"/>
      <c r="G216" s="492"/>
      <c r="H216" s="535"/>
      <c r="I216" s="480"/>
      <c r="J216" s="135" t="str">
        <f ca="1">IF(MOD(ROW()-13,2)=0,IF(ISBLANK(OFFSET(#REF!,INT((ROW()-13)/2),0)),"",OFFSET(#REF!,INT((ROW()-13)/2),0)),IF(ISBLANK(OFFSET('9. METAS'!$U$20,INT((ROW()-14)/2),0)),"",OFFSET('9. METAS'!$U$20,INT((ROW()-14)/2),0)))</f>
        <v/>
      </c>
      <c r="K216" s="136" t="str">
        <f ca="1">IF(MOD(ROW()-13,2)=0,IF(ISBLANK(OFFSET(#REF!,INT((ROW()-13)/2),0)),"",OFFSET(#REF!,INT((ROW()-13)/2),0)),IF(ISBLANK(OFFSET('9. METAS'!$V$20,INT((ROW()-14)/2),0)),"",OFFSET('9. METAS'!$V$20,INT((ROW()-14)/2),0)))</f>
        <v/>
      </c>
      <c r="L216" s="136" t="str">
        <f ca="1">IF(MOD(ROW()-13,2)=0,IF(ISBLANK(OFFSET(#REF!,INT((ROW()-13)/2),0)),"",OFFSET(#REF!,INT((ROW()-13)/2),0)),IF(ISBLANK(OFFSET('9. METAS'!$W$20,INT((ROW()-14)/2),0)),"",OFFSET('9. METAS'!$W$20,INT((ROW()-14)/2),0)))</f>
        <v/>
      </c>
      <c r="M216" s="137" t="str">
        <f ca="1">IF(MOD(ROW()-13,2)=0,IF(ISBLANK(OFFSET(#REF!,INT((ROW()-13)/2),0)),"",OFFSET(#REF!,INT((ROW()-13)/2),0)),IF(ISBLANK(OFFSET('9. METAS'!$X$20,INT((ROW()-14)/2),0)),"",OFFSET('9. METAS'!$X$20,INT((ROW()-14)/2),0)))</f>
        <v/>
      </c>
      <c r="N216" s="537"/>
      <c r="O216" s="508"/>
      <c r="P216" s="539"/>
    </row>
    <row r="217" spans="3:16">
      <c r="C217" s="486" t="str">
        <f ca="1">IF(ISBLANK(OFFSET('5. Pp (3 años)'!$C$46,INT((ROW()-13)/2),0)),"",OFFSET('5. Pp (3 años)'!$C$46,INT((ROW()-13)/2),0))</f>
        <v/>
      </c>
      <c r="D217" s="488" t="str">
        <f ca="1">IF(ISBLANK(OFFSET('5. Pp (3 años)'!$D$46,INT((ROW()-13)/2),0)),"",OFFSET('5. Pp (3 años)'!$D$46,INT((ROW()-13)/2),0))</f>
        <v/>
      </c>
      <c r="E217" s="488" t="str">
        <f ca="1">IF(ISBLANK(OFFSET('5. Pp (3 años)'!$E$46,INT((ROW()-13)/2),0)),"",OFFSET('5. Pp (3 años)'!$E$46,INT((ROW()-13)/2),0))</f>
        <v/>
      </c>
      <c r="F217" s="490" t="str">
        <f ca="1">IF(ISBLANK(OFFSET('5. Pp (3 años)'!$K$46,INT((ROW()-13)/2),0)),"",OFFSET('5. Pp (3 años)'!$K$46,INT((ROW()-13)/2),0))</f>
        <v/>
      </c>
      <c r="G217" s="492" t="str">
        <f ca="1">IF(ISBLANK(OFFSET('5. Pp (3 años)'!$H$46,INT((ROW()-13)/2),0)),"",OFFSET('5. Pp (3 años)'!$H$46,INT((ROW()-13)/2),0))</f>
        <v/>
      </c>
      <c r="H217" s="535" t="str">
        <f ca="1">IF(ISBLANK(OFFSET('9. METAS'!$L$20,INT((ROW()-13)/2),0)),"",OFFSET('9. METAS'!$L$20,INT((ROW()-13)/2),0))</f>
        <v/>
      </c>
      <c r="I217" s="479"/>
      <c r="J217" s="135" t="e">
        <f ca="1">IF(MOD(ROW()-13,2)=0,IF(ISBLANK(OFFSET(#REF!,INT((ROW()-13)/2),0)),"",OFFSET(#REF!,INT((ROW()-13)/2),0)),IF(ISBLANK(OFFSET('9. METAS'!$U$20,INT((ROW()-14)/2),0)),"",OFFSET('9. METAS'!$U$20,INT((ROW()-14)/2),0)))</f>
        <v>#REF!</v>
      </c>
      <c r="K217" s="136" t="e">
        <f ca="1">IF(MOD(ROW()-13,2)=0,IF(ISBLANK(OFFSET(#REF!,INT((ROW()-13)/2),0)),"",OFFSET(#REF!,INT((ROW()-13)/2),0)),IF(ISBLANK(OFFSET('9. METAS'!$V$20,INT((ROW()-14)/2),0)),"",OFFSET('9. METAS'!$V$20,INT((ROW()-14)/2),0)))</f>
        <v>#REF!</v>
      </c>
      <c r="L217" s="136" t="e">
        <f ca="1">IF(MOD(ROW()-13,2)=0,IF(ISBLANK(OFFSET(#REF!,INT((ROW()-13)/2),0)),"",OFFSET(#REF!,INT((ROW()-13)/2),0)),IF(ISBLANK(OFFSET('9. METAS'!$W$20,INT((ROW()-14)/2),0)),"",OFFSET('9. METAS'!$W$20,INT((ROW()-14)/2),0)))</f>
        <v>#REF!</v>
      </c>
      <c r="M217" s="137" t="e">
        <f ca="1">IF(MOD(ROW()-13,2)=0,IF(ISBLANK(OFFSET(#REF!,INT((ROW()-13)/2),0)),"",OFFSET(#REF!,INT((ROW()-13)/2),0)),IF(ISBLANK(OFFSET('9. METAS'!$X$20,INT((ROW()-14)/2),0)),"",OFFSET('9. METAS'!$X$20,INT((ROW()-14)/2),0)))</f>
        <v>#REF!</v>
      </c>
      <c r="N217" s="536" t="str">
        <f t="shared" ref="N217" ca="1" si="200">IFERROR(J217/J218,"ND")</f>
        <v>ND</v>
      </c>
      <c r="O217" s="507" t="str">
        <f t="shared" ref="O217" ca="1" si="201">IFERROR(((J217+K217+L217+M217)/H217),"ND")</f>
        <v>ND</v>
      </c>
      <c r="P217" s="538"/>
    </row>
    <row r="218" spans="3:16">
      <c r="C218" s="498"/>
      <c r="D218" s="488"/>
      <c r="E218" s="488"/>
      <c r="F218" s="490"/>
      <c r="G218" s="492"/>
      <c r="H218" s="535"/>
      <c r="I218" s="480"/>
      <c r="J218" s="135" t="str">
        <f ca="1">IF(MOD(ROW()-13,2)=0,IF(ISBLANK(OFFSET(#REF!,INT((ROW()-13)/2),0)),"",OFFSET(#REF!,INT((ROW()-13)/2),0)),IF(ISBLANK(OFFSET('9. METAS'!$U$20,INT((ROW()-14)/2),0)),"",OFFSET('9. METAS'!$U$20,INT((ROW()-14)/2),0)))</f>
        <v/>
      </c>
      <c r="K218" s="136" t="str">
        <f ca="1">IF(MOD(ROW()-13,2)=0,IF(ISBLANK(OFFSET(#REF!,INT((ROW()-13)/2),0)),"",OFFSET(#REF!,INT((ROW()-13)/2),0)),IF(ISBLANK(OFFSET('9. METAS'!$V$20,INT((ROW()-14)/2),0)),"",OFFSET('9. METAS'!$V$20,INT((ROW()-14)/2),0)))</f>
        <v/>
      </c>
      <c r="L218" s="136" t="str">
        <f ca="1">IF(MOD(ROW()-13,2)=0,IF(ISBLANK(OFFSET(#REF!,INT((ROW()-13)/2),0)),"",OFFSET(#REF!,INT((ROW()-13)/2),0)),IF(ISBLANK(OFFSET('9. METAS'!$W$20,INT((ROW()-14)/2),0)),"",OFFSET('9. METAS'!$W$20,INT((ROW()-14)/2),0)))</f>
        <v/>
      </c>
      <c r="M218" s="137" t="str">
        <f ca="1">IF(MOD(ROW()-13,2)=0,IF(ISBLANK(OFFSET(#REF!,INT((ROW()-13)/2),0)),"",OFFSET(#REF!,INT((ROW()-13)/2),0)),IF(ISBLANK(OFFSET('9. METAS'!$X$20,INT((ROW()-14)/2),0)),"",OFFSET('9. METAS'!$X$20,INT((ROW()-14)/2),0)))</f>
        <v/>
      </c>
      <c r="N218" s="537"/>
      <c r="O218" s="508"/>
      <c r="P218" s="539"/>
    </row>
    <row r="219" spans="3:16">
      <c r="C219" s="486" t="str">
        <f ca="1">IF(ISBLANK(OFFSET('5. Pp (3 años)'!$C$46,INT((ROW()-13)/2),0)),"",OFFSET('5. Pp (3 años)'!$C$46,INT((ROW()-13)/2),0))</f>
        <v/>
      </c>
      <c r="D219" s="488" t="str">
        <f ca="1">IF(ISBLANK(OFFSET('5. Pp (3 años)'!$D$46,INT((ROW()-13)/2),0)),"",OFFSET('5. Pp (3 años)'!$D$46,INT((ROW()-13)/2),0))</f>
        <v/>
      </c>
      <c r="E219" s="488" t="str">
        <f ca="1">IF(ISBLANK(OFFSET('5. Pp (3 años)'!$E$46,INT((ROW()-13)/2),0)),"",OFFSET('5. Pp (3 años)'!$E$46,INT((ROW()-13)/2),0))</f>
        <v/>
      </c>
      <c r="F219" s="490" t="str">
        <f ca="1">IF(ISBLANK(OFFSET('5. Pp (3 años)'!$K$46,INT((ROW()-13)/2),0)),"",OFFSET('5. Pp (3 años)'!$K$46,INT((ROW()-13)/2),0))</f>
        <v/>
      </c>
      <c r="G219" s="492" t="str">
        <f ca="1">IF(ISBLANK(OFFSET('5. Pp (3 años)'!$H$46,INT((ROW()-13)/2),0)),"",OFFSET('5. Pp (3 años)'!$H$46,INT((ROW()-13)/2),0))</f>
        <v/>
      </c>
      <c r="H219" s="535" t="str">
        <f ca="1">IF(ISBLANK(OFFSET('9. METAS'!$L$20,INT((ROW()-13)/2),0)),"",OFFSET('9. METAS'!$L$20,INT((ROW()-13)/2),0))</f>
        <v/>
      </c>
      <c r="I219" s="479"/>
      <c r="J219" s="135" t="e">
        <f ca="1">IF(MOD(ROW()-13,2)=0,IF(ISBLANK(OFFSET(#REF!,INT((ROW()-13)/2),0)),"",OFFSET(#REF!,INT((ROW()-13)/2),0)),IF(ISBLANK(OFFSET('9. METAS'!$U$20,INT((ROW()-14)/2),0)),"",OFFSET('9. METAS'!$U$20,INT((ROW()-14)/2),0)))</f>
        <v>#REF!</v>
      </c>
      <c r="K219" s="136" t="e">
        <f ca="1">IF(MOD(ROW()-13,2)=0,IF(ISBLANK(OFFSET(#REF!,INT((ROW()-13)/2),0)),"",OFFSET(#REF!,INT((ROW()-13)/2),0)),IF(ISBLANK(OFFSET('9. METAS'!$V$20,INT((ROW()-14)/2),0)),"",OFFSET('9. METAS'!$V$20,INT((ROW()-14)/2),0)))</f>
        <v>#REF!</v>
      </c>
      <c r="L219" s="136" t="e">
        <f ca="1">IF(MOD(ROW()-13,2)=0,IF(ISBLANK(OFFSET(#REF!,INT((ROW()-13)/2),0)),"",OFFSET(#REF!,INT((ROW()-13)/2),0)),IF(ISBLANK(OFFSET('9. METAS'!$W$20,INT((ROW()-14)/2),0)),"",OFFSET('9. METAS'!$W$20,INT((ROW()-14)/2),0)))</f>
        <v>#REF!</v>
      </c>
      <c r="M219" s="137" t="e">
        <f ca="1">IF(MOD(ROW()-13,2)=0,IF(ISBLANK(OFFSET(#REF!,INT((ROW()-13)/2),0)),"",OFFSET(#REF!,INT((ROW()-13)/2),0)),IF(ISBLANK(OFFSET('9. METAS'!$X$20,INT((ROW()-14)/2),0)),"",OFFSET('9. METAS'!$X$20,INT((ROW()-14)/2),0)))</f>
        <v>#REF!</v>
      </c>
      <c r="N219" s="536" t="str">
        <f t="shared" ref="N219" ca="1" si="202">IFERROR(J219/J220,"ND")</f>
        <v>ND</v>
      </c>
      <c r="O219" s="507" t="str">
        <f t="shared" ref="O219" ca="1" si="203">IFERROR(((J219+K219+L219+M219)/H219),"ND")</f>
        <v>ND</v>
      </c>
      <c r="P219" s="538"/>
    </row>
    <row r="220" spans="3:16">
      <c r="C220" s="498"/>
      <c r="D220" s="488"/>
      <c r="E220" s="488"/>
      <c r="F220" s="490"/>
      <c r="G220" s="492"/>
      <c r="H220" s="535"/>
      <c r="I220" s="480"/>
      <c r="J220" s="135" t="str">
        <f ca="1">IF(MOD(ROW()-13,2)=0,IF(ISBLANK(OFFSET(#REF!,INT((ROW()-13)/2),0)),"",OFFSET(#REF!,INT((ROW()-13)/2),0)),IF(ISBLANK(OFFSET('9. METAS'!$U$20,INT((ROW()-14)/2),0)),"",OFFSET('9. METAS'!$U$20,INT((ROW()-14)/2),0)))</f>
        <v/>
      </c>
      <c r="K220" s="136" t="str">
        <f ca="1">IF(MOD(ROW()-13,2)=0,IF(ISBLANK(OFFSET(#REF!,INT((ROW()-13)/2),0)),"",OFFSET(#REF!,INT((ROW()-13)/2),0)),IF(ISBLANK(OFFSET('9. METAS'!$V$20,INT((ROW()-14)/2),0)),"",OFFSET('9. METAS'!$V$20,INT((ROW()-14)/2),0)))</f>
        <v/>
      </c>
      <c r="L220" s="136" t="str">
        <f ca="1">IF(MOD(ROW()-13,2)=0,IF(ISBLANK(OFFSET(#REF!,INT((ROW()-13)/2),0)),"",OFFSET(#REF!,INT((ROW()-13)/2),0)),IF(ISBLANK(OFFSET('9. METAS'!$W$20,INT((ROW()-14)/2),0)),"",OFFSET('9. METAS'!$W$20,INT((ROW()-14)/2),0)))</f>
        <v/>
      </c>
      <c r="M220" s="137" t="str">
        <f ca="1">IF(MOD(ROW()-13,2)=0,IF(ISBLANK(OFFSET(#REF!,INT((ROW()-13)/2),0)),"",OFFSET(#REF!,INT((ROW()-13)/2),0)),IF(ISBLANK(OFFSET('9. METAS'!$X$20,INT((ROW()-14)/2),0)),"",OFFSET('9. METAS'!$X$20,INT((ROW()-14)/2),0)))</f>
        <v/>
      </c>
      <c r="N220" s="537"/>
      <c r="O220" s="508"/>
      <c r="P220" s="539"/>
    </row>
    <row r="221" spans="3:16">
      <c r="C221" s="486" t="str">
        <f ca="1">IF(ISBLANK(OFFSET('5. Pp (3 años)'!$C$46,INT((ROW()-13)/2),0)),"",OFFSET('5. Pp (3 años)'!$C$46,INT((ROW()-13)/2),0))</f>
        <v/>
      </c>
      <c r="D221" s="488" t="str">
        <f ca="1">IF(ISBLANK(OFFSET('5. Pp (3 años)'!$D$46,INT((ROW()-13)/2),0)),"",OFFSET('5. Pp (3 años)'!$D$46,INT((ROW()-13)/2),0))</f>
        <v/>
      </c>
      <c r="E221" s="488" t="str">
        <f ca="1">IF(ISBLANK(OFFSET('5. Pp (3 años)'!$E$46,INT((ROW()-13)/2),0)),"",OFFSET('5. Pp (3 años)'!$E$46,INT((ROW()-13)/2),0))</f>
        <v/>
      </c>
      <c r="F221" s="490" t="str">
        <f ca="1">IF(ISBLANK(OFFSET('5. Pp (3 años)'!$K$46,INT((ROW()-13)/2),0)),"",OFFSET('5. Pp (3 años)'!$K$46,INT((ROW()-13)/2),0))</f>
        <v/>
      </c>
      <c r="G221" s="492" t="str">
        <f ca="1">IF(ISBLANK(OFFSET('5. Pp (3 años)'!$H$46,INT((ROW()-13)/2),0)),"",OFFSET('5. Pp (3 años)'!$H$46,INT((ROW()-13)/2),0))</f>
        <v/>
      </c>
      <c r="H221" s="535" t="str">
        <f ca="1">IF(ISBLANK(OFFSET('9. METAS'!$L$20,INT((ROW()-13)/2),0)),"",OFFSET('9. METAS'!$L$20,INT((ROW()-13)/2),0))</f>
        <v/>
      </c>
      <c r="I221" s="479"/>
      <c r="J221" s="135" t="e">
        <f ca="1">IF(MOD(ROW()-13,2)=0,IF(ISBLANK(OFFSET(#REF!,INT((ROW()-13)/2),0)),"",OFFSET(#REF!,INT((ROW()-13)/2),0)),IF(ISBLANK(OFFSET('9. METAS'!$U$20,INT((ROW()-14)/2),0)),"",OFFSET('9. METAS'!$U$20,INT((ROW()-14)/2),0)))</f>
        <v>#REF!</v>
      </c>
      <c r="K221" s="136" t="e">
        <f ca="1">IF(MOD(ROW()-13,2)=0,IF(ISBLANK(OFFSET(#REF!,INT((ROW()-13)/2),0)),"",OFFSET(#REF!,INT((ROW()-13)/2),0)),IF(ISBLANK(OFFSET('9. METAS'!$V$20,INT((ROW()-14)/2),0)),"",OFFSET('9. METAS'!$V$20,INT((ROW()-14)/2),0)))</f>
        <v>#REF!</v>
      </c>
      <c r="L221" s="136" t="e">
        <f ca="1">IF(MOD(ROW()-13,2)=0,IF(ISBLANK(OFFSET(#REF!,INT((ROW()-13)/2),0)),"",OFFSET(#REF!,INT((ROW()-13)/2),0)),IF(ISBLANK(OFFSET('9. METAS'!$W$20,INT((ROW()-14)/2),0)),"",OFFSET('9. METAS'!$W$20,INT((ROW()-14)/2),0)))</f>
        <v>#REF!</v>
      </c>
      <c r="M221" s="137" t="e">
        <f ca="1">IF(MOD(ROW()-13,2)=0,IF(ISBLANK(OFFSET(#REF!,INT((ROW()-13)/2),0)),"",OFFSET(#REF!,INT((ROW()-13)/2),0)),IF(ISBLANK(OFFSET('9. METAS'!$X$20,INT((ROW()-14)/2),0)),"",OFFSET('9. METAS'!$X$20,INT((ROW()-14)/2),0)))</f>
        <v>#REF!</v>
      </c>
      <c r="N221" s="536" t="str">
        <f t="shared" ref="N221" ca="1" si="204">IFERROR(J221/J222,"ND")</f>
        <v>ND</v>
      </c>
      <c r="O221" s="507" t="str">
        <f t="shared" ref="O221" ca="1" si="205">IFERROR(((J221+K221+L221+M221)/H221),"ND")</f>
        <v>ND</v>
      </c>
      <c r="P221" s="538"/>
    </row>
    <row r="222" spans="3:16">
      <c r="C222" s="498"/>
      <c r="D222" s="488"/>
      <c r="E222" s="488"/>
      <c r="F222" s="490"/>
      <c r="G222" s="492"/>
      <c r="H222" s="535"/>
      <c r="I222" s="480"/>
      <c r="J222" s="135" t="str">
        <f ca="1">IF(MOD(ROW()-13,2)=0,IF(ISBLANK(OFFSET(#REF!,INT((ROW()-13)/2),0)),"",OFFSET(#REF!,INT((ROW()-13)/2),0)),IF(ISBLANK(OFFSET('9. METAS'!$U$20,INT((ROW()-14)/2),0)),"",OFFSET('9. METAS'!$U$20,INT((ROW()-14)/2),0)))</f>
        <v/>
      </c>
      <c r="K222" s="136" t="str">
        <f ca="1">IF(MOD(ROW()-13,2)=0,IF(ISBLANK(OFFSET(#REF!,INT((ROW()-13)/2),0)),"",OFFSET(#REF!,INT((ROW()-13)/2),0)),IF(ISBLANK(OFFSET('9. METAS'!$V$20,INT((ROW()-14)/2),0)),"",OFFSET('9. METAS'!$V$20,INT((ROW()-14)/2),0)))</f>
        <v/>
      </c>
      <c r="L222" s="136" t="str">
        <f ca="1">IF(MOD(ROW()-13,2)=0,IF(ISBLANK(OFFSET(#REF!,INT((ROW()-13)/2),0)),"",OFFSET(#REF!,INT((ROW()-13)/2),0)),IF(ISBLANK(OFFSET('9. METAS'!$W$20,INT((ROW()-14)/2),0)),"",OFFSET('9. METAS'!$W$20,INT((ROW()-14)/2),0)))</f>
        <v/>
      </c>
      <c r="M222" s="137" t="str">
        <f ca="1">IF(MOD(ROW()-13,2)=0,IF(ISBLANK(OFFSET(#REF!,INT((ROW()-13)/2),0)),"",OFFSET(#REF!,INT((ROW()-13)/2),0)),IF(ISBLANK(OFFSET('9. METAS'!$X$20,INT((ROW()-14)/2),0)),"",OFFSET('9. METAS'!$X$20,INT((ROW()-14)/2),0)))</f>
        <v/>
      </c>
      <c r="N222" s="537"/>
      <c r="O222" s="508"/>
      <c r="P222" s="539"/>
    </row>
    <row r="223" spans="3:16">
      <c r="C223" s="486" t="str">
        <f ca="1">IF(ISBLANK(OFFSET('5. Pp (3 años)'!$C$46,INT((ROW()-13)/2),0)),"",OFFSET('5. Pp (3 años)'!$C$46,INT((ROW()-13)/2),0))</f>
        <v/>
      </c>
      <c r="D223" s="488" t="str">
        <f ca="1">IF(ISBLANK(OFFSET('5. Pp (3 años)'!$D$46,INT((ROW()-13)/2),0)),"",OFFSET('5. Pp (3 años)'!$D$46,INT((ROW()-13)/2),0))</f>
        <v/>
      </c>
      <c r="E223" s="488" t="str">
        <f ca="1">IF(ISBLANK(OFFSET('5. Pp (3 años)'!$E$46,INT((ROW()-13)/2),0)),"",OFFSET('5. Pp (3 años)'!$E$46,INT((ROW()-13)/2),0))</f>
        <v/>
      </c>
      <c r="F223" s="490" t="str">
        <f ca="1">IF(ISBLANK(OFFSET('5. Pp (3 años)'!$K$46,INT((ROW()-13)/2),0)),"",OFFSET('5. Pp (3 años)'!$K$46,INT((ROW()-13)/2),0))</f>
        <v/>
      </c>
      <c r="G223" s="492" t="str">
        <f ca="1">IF(ISBLANK(OFFSET('5. Pp (3 años)'!$H$46,INT((ROW()-13)/2),0)),"",OFFSET('5. Pp (3 años)'!$H$46,INT((ROW()-13)/2),0))</f>
        <v/>
      </c>
      <c r="H223" s="535" t="str">
        <f ca="1">IF(ISBLANK(OFFSET('9. METAS'!$L$20,INT((ROW()-13)/2),0)),"",OFFSET('9. METAS'!$L$20,INT((ROW()-13)/2),0))</f>
        <v/>
      </c>
      <c r="I223" s="479"/>
      <c r="J223" s="135" t="e">
        <f ca="1">IF(MOD(ROW()-13,2)=0,IF(ISBLANK(OFFSET(#REF!,INT((ROW()-13)/2),0)),"",OFFSET(#REF!,INT((ROW()-13)/2),0)),IF(ISBLANK(OFFSET('9. METAS'!$U$20,INT((ROW()-14)/2),0)),"",OFFSET('9. METAS'!$U$20,INT((ROW()-14)/2),0)))</f>
        <v>#REF!</v>
      </c>
      <c r="K223" s="136" t="e">
        <f ca="1">IF(MOD(ROW()-13,2)=0,IF(ISBLANK(OFFSET(#REF!,INT((ROW()-13)/2),0)),"",OFFSET(#REF!,INT((ROW()-13)/2),0)),IF(ISBLANK(OFFSET('9. METAS'!$V$20,INT((ROW()-14)/2),0)),"",OFFSET('9. METAS'!$V$20,INT((ROW()-14)/2),0)))</f>
        <v>#REF!</v>
      </c>
      <c r="L223" s="136" t="e">
        <f ca="1">IF(MOD(ROW()-13,2)=0,IF(ISBLANK(OFFSET(#REF!,INT((ROW()-13)/2),0)),"",OFFSET(#REF!,INT((ROW()-13)/2),0)),IF(ISBLANK(OFFSET('9. METAS'!$W$20,INT((ROW()-14)/2),0)),"",OFFSET('9. METAS'!$W$20,INT((ROW()-14)/2),0)))</f>
        <v>#REF!</v>
      </c>
      <c r="M223" s="137" t="e">
        <f ca="1">IF(MOD(ROW()-13,2)=0,IF(ISBLANK(OFFSET(#REF!,INT((ROW()-13)/2),0)),"",OFFSET(#REF!,INT((ROW()-13)/2),0)),IF(ISBLANK(OFFSET('9. METAS'!$X$20,INT((ROW()-14)/2),0)),"",OFFSET('9. METAS'!$X$20,INT((ROW()-14)/2),0)))</f>
        <v>#REF!</v>
      </c>
      <c r="N223" s="536" t="str">
        <f t="shared" ref="N223" ca="1" si="206">IFERROR(J223/J224,"ND")</f>
        <v>ND</v>
      </c>
      <c r="O223" s="507" t="str">
        <f t="shared" ref="O223" ca="1" si="207">IFERROR(((J223+K223+L223+M223)/H223),"ND")</f>
        <v>ND</v>
      </c>
      <c r="P223" s="538"/>
    </row>
    <row r="224" spans="3:16">
      <c r="C224" s="498"/>
      <c r="D224" s="488"/>
      <c r="E224" s="488"/>
      <c r="F224" s="490"/>
      <c r="G224" s="492"/>
      <c r="H224" s="535"/>
      <c r="I224" s="480"/>
      <c r="J224" s="135" t="str">
        <f ca="1">IF(MOD(ROW()-13,2)=0,IF(ISBLANK(OFFSET(#REF!,INT((ROW()-13)/2),0)),"",OFFSET(#REF!,INT((ROW()-13)/2),0)),IF(ISBLANK(OFFSET('9. METAS'!$U$20,INT((ROW()-14)/2),0)),"",OFFSET('9. METAS'!$U$20,INT((ROW()-14)/2),0)))</f>
        <v/>
      </c>
      <c r="K224" s="136" t="str">
        <f ca="1">IF(MOD(ROW()-13,2)=0,IF(ISBLANK(OFFSET(#REF!,INT((ROW()-13)/2),0)),"",OFFSET(#REF!,INT((ROW()-13)/2),0)),IF(ISBLANK(OFFSET('9. METAS'!$V$20,INT((ROW()-14)/2),0)),"",OFFSET('9. METAS'!$V$20,INT((ROW()-14)/2),0)))</f>
        <v/>
      </c>
      <c r="L224" s="136" t="str">
        <f ca="1">IF(MOD(ROW()-13,2)=0,IF(ISBLANK(OFFSET(#REF!,INT((ROW()-13)/2),0)),"",OFFSET(#REF!,INT((ROW()-13)/2),0)),IF(ISBLANK(OFFSET('9. METAS'!$W$20,INT((ROW()-14)/2),0)),"",OFFSET('9. METAS'!$W$20,INT((ROW()-14)/2),0)))</f>
        <v/>
      </c>
      <c r="M224" s="137" t="str">
        <f ca="1">IF(MOD(ROW()-13,2)=0,IF(ISBLANK(OFFSET(#REF!,INT((ROW()-13)/2),0)),"",OFFSET(#REF!,INT((ROW()-13)/2),0)),IF(ISBLANK(OFFSET('9. METAS'!$X$20,INT((ROW()-14)/2),0)),"",OFFSET('9. METAS'!$X$20,INT((ROW()-14)/2),0)))</f>
        <v/>
      </c>
      <c r="N224" s="537"/>
      <c r="O224" s="508"/>
      <c r="P224" s="539"/>
    </row>
    <row r="225" spans="3:16">
      <c r="C225" s="486" t="str">
        <f ca="1">IF(ISBLANK(OFFSET('5. Pp (3 años)'!$C$46,INT((ROW()-13)/2),0)),"",OFFSET('5. Pp (3 años)'!$C$46,INT((ROW()-13)/2),0))</f>
        <v/>
      </c>
      <c r="D225" s="488" t="str">
        <f ca="1">IF(ISBLANK(OFFSET('5. Pp (3 años)'!$D$46,INT((ROW()-13)/2),0)),"",OFFSET('5. Pp (3 años)'!$D$46,INT((ROW()-13)/2),0))</f>
        <v/>
      </c>
      <c r="E225" s="488" t="str">
        <f ca="1">IF(ISBLANK(OFFSET('5. Pp (3 años)'!$E$46,INT((ROW()-13)/2),0)),"",OFFSET('5. Pp (3 años)'!$E$46,INT((ROW()-13)/2),0))</f>
        <v/>
      </c>
      <c r="F225" s="490" t="str">
        <f ca="1">IF(ISBLANK(OFFSET('5. Pp (3 años)'!$K$46,INT((ROW()-13)/2),0)),"",OFFSET('5. Pp (3 años)'!$K$46,INT((ROW()-13)/2),0))</f>
        <v/>
      </c>
      <c r="G225" s="492" t="str">
        <f ca="1">IF(ISBLANK(OFFSET('5. Pp (3 años)'!$H$46,INT((ROW()-13)/2),0)),"",OFFSET('5. Pp (3 años)'!$H$46,INT((ROW()-13)/2),0))</f>
        <v/>
      </c>
      <c r="H225" s="535" t="str">
        <f ca="1">IF(ISBLANK(OFFSET('9. METAS'!$L$20,INT((ROW()-13)/2),0)),"",OFFSET('9. METAS'!$L$20,INT((ROW()-13)/2),0))</f>
        <v/>
      </c>
      <c r="I225" s="479"/>
      <c r="J225" s="135" t="e">
        <f ca="1">IF(MOD(ROW()-13,2)=0,IF(ISBLANK(OFFSET(#REF!,INT((ROW()-13)/2),0)),"",OFFSET(#REF!,INT((ROW()-13)/2),0)),IF(ISBLANK(OFFSET('9. METAS'!$U$20,INT((ROW()-14)/2),0)),"",OFFSET('9. METAS'!$U$20,INT((ROW()-14)/2),0)))</f>
        <v>#REF!</v>
      </c>
      <c r="K225" s="136" t="e">
        <f ca="1">IF(MOD(ROW()-13,2)=0,IF(ISBLANK(OFFSET(#REF!,INT((ROW()-13)/2),0)),"",OFFSET(#REF!,INT((ROW()-13)/2),0)),IF(ISBLANK(OFFSET('9. METAS'!$V$20,INT((ROW()-14)/2),0)),"",OFFSET('9. METAS'!$V$20,INT((ROW()-14)/2),0)))</f>
        <v>#REF!</v>
      </c>
      <c r="L225" s="136" t="e">
        <f ca="1">IF(MOD(ROW()-13,2)=0,IF(ISBLANK(OFFSET(#REF!,INT((ROW()-13)/2),0)),"",OFFSET(#REF!,INT((ROW()-13)/2),0)),IF(ISBLANK(OFFSET('9. METAS'!$W$20,INT((ROW()-14)/2),0)),"",OFFSET('9. METAS'!$W$20,INT((ROW()-14)/2),0)))</f>
        <v>#REF!</v>
      </c>
      <c r="M225" s="137" t="e">
        <f ca="1">IF(MOD(ROW()-13,2)=0,IF(ISBLANK(OFFSET(#REF!,INT((ROW()-13)/2),0)),"",OFFSET(#REF!,INT((ROW()-13)/2),0)),IF(ISBLANK(OFFSET('9. METAS'!$X$20,INT((ROW()-14)/2),0)),"",OFFSET('9. METAS'!$X$20,INT((ROW()-14)/2),0)))</f>
        <v>#REF!</v>
      </c>
      <c r="N225" s="536" t="str">
        <f t="shared" ref="N225" ca="1" si="208">IFERROR(J225/J226,"ND")</f>
        <v>ND</v>
      </c>
      <c r="O225" s="507" t="str">
        <f t="shared" ref="O225" ca="1" si="209">IFERROR(((J225+K225+L225+M225)/H225),"ND")</f>
        <v>ND</v>
      </c>
      <c r="P225" s="538"/>
    </row>
    <row r="226" spans="3:16">
      <c r="C226" s="498"/>
      <c r="D226" s="488"/>
      <c r="E226" s="488"/>
      <c r="F226" s="490"/>
      <c r="G226" s="492"/>
      <c r="H226" s="535"/>
      <c r="I226" s="480"/>
      <c r="J226" s="135" t="str">
        <f ca="1">IF(MOD(ROW()-13,2)=0,IF(ISBLANK(OFFSET(#REF!,INT((ROW()-13)/2),0)),"",OFFSET(#REF!,INT((ROW()-13)/2),0)),IF(ISBLANK(OFFSET('9. METAS'!$U$20,INT((ROW()-14)/2),0)),"",OFFSET('9. METAS'!$U$20,INT((ROW()-14)/2),0)))</f>
        <v/>
      </c>
      <c r="K226" s="136" t="str">
        <f ca="1">IF(MOD(ROW()-13,2)=0,IF(ISBLANK(OFFSET(#REF!,INT((ROW()-13)/2),0)),"",OFFSET(#REF!,INT((ROW()-13)/2),0)),IF(ISBLANK(OFFSET('9. METAS'!$V$20,INT((ROW()-14)/2),0)),"",OFFSET('9. METAS'!$V$20,INT((ROW()-14)/2),0)))</f>
        <v/>
      </c>
      <c r="L226" s="136" t="str">
        <f ca="1">IF(MOD(ROW()-13,2)=0,IF(ISBLANK(OFFSET(#REF!,INT((ROW()-13)/2),0)),"",OFFSET(#REF!,INT((ROW()-13)/2),0)),IF(ISBLANK(OFFSET('9. METAS'!$W$20,INT((ROW()-14)/2),0)),"",OFFSET('9. METAS'!$W$20,INT((ROW()-14)/2),0)))</f>
        <v/>
      </c>
      <c r="M226" s="137" t="str">
        <f ca="1">IF(MOD(ROW()-13,2)=0,IF(ISBLANK(OFFSET(#REF!,INT((ROW()-13)/2),0)),"",OFFSET(#REF!,INT((ROW()-13)/2),0)),IF(ISBLANK(OFFSET('9. METAS'!$X$20,INT((ROW()-14)/2),0)),"",OFFSET('9. METAS'!$X$20,INT((ROW()-14)/2),0)))</f>
        <v/>
      </c>
      <c r="N226" s="537"/>
      <c r="O226" s="508"/>
      <c r="P226" s="539"/>
    </row>
    <row r="227" spans="3:16">
      <c r="C227" s="486" t="str">
        <f ca="1">IF(ISBLANK(OFFSET('5. Pp (3 años)'!$C$46,INT((ROW()-13)/2),0)),"",OFFSET('5. Pp (3 años)'!$C$46,INT((ROW()-13)/2),0))</f>
        <v/>
      </c>
      <c r="D227" s="488" t="str">
        <f ca="1">IF(ISBLANK(OFFSET('5. Pp (3 años)'!$D$46,INT((ROW()-13)/2),0)),"",OFFSET('5. Pp (3 años)'!$D$46,INT((ROW()-13)/2),0))</f>
        <v/>
      </c>
      <c r="E227" s="488" t="str">
        <f ca="1">IF(ISBLANK(OFFSET('5. Pp (3 años)'!$E$46,INT((ROW()-13)/2),0)),"",OFFSET('5. Pp (3 años)'!$E$46,INT((ROW()-13)/2),0))</f>
        <v/>
      </c>
      <c r="F227" s="490" t="str">
        <f ca="1">IF(ISBLANK(OFFSET('5. Pp (3 años)'!$K$46,INT((ROW()-13)/2),0)),"",OFFSET('5. Pp (3 años)'!$K$46,INT((ROW()-13)/2),0))</f>
        <v/>
      </c>
      <c r="G227" s="492" t="str">
        <f ca="1">IF(ISBLANK(OFFSET('5. Pp (3 años)'!$H$46,INT((ROW()-13)/2),0)),"",OFFSET('5. Pp (3 años)'!$H$46,INT((ROW()-13)/2),0))</f>
        <v/>
      </c>
      <c r="H227" s="535" t="str">
        <f ca="1">IF(ISBLANK(OFFSET('9. METAS'!$L$20,INT((ROW()-13)/2),0)),"",OFFSET('9. METAS'!$L$20,INT((ROW()-13)/2),0))</f>
        <v/>
      </c>
      <c r="I227" s="479"/>
      <c r="J227" s="135" t="e">
        <f ca="1">IF(MOD(ROW()-13,2)=0,IF(ISBLANK(OFFSET(#REF!,INT((ROW()-13)/2),0)),"",OFFSET(#REF!,INT((ROW()-13)/2),0)),IF(ISBLANK(OFFSET('9. METAS'!$U$20,INT((ROW()-14)/2),0)),"",OFFSET('9. METAS'!$U$20,INT((ROW()-14)/2),0)))</f>
        <v>#REF!</v>
      </c>
      <c r="K227" s="136" t="e">
        <f ca="1">IF(MOD(ROW()-13,2)=0,IF(ISBLANK(OFFSET(#REF!,INT((ROW()-13)/2),0)),"",OFFSET(#REF!,INT((ROW()-13)/2),0)),IF(ISBLANK(OFFSET('9. METAS'!$V$20,INT((ROW()-14)/2),0)),"",OFFSET('9. METAS'!$V$20,INT((ROW()-14)/2),0)))</f>
        <v>#REF!</v>
      </c>
      <c r="L227" s="136" t="e">
        <f ca="1">IF(MOD(ROW()-13,2)=0,IF(ISBLANK(OFFSET(#REF!,INT((ROW()-13)/2),0)),"",OFFSET(#REF!,INT((ROW()-13)/2),0)),IF(ISBLANK(OFFSET('9. METAS'!$W$20,INT((ROW()-14)/2),0)),"",OFFSET('9. METAS'!$W$20,INT((ROW()-14)/2),0)))</f>
        <v>#REF!</v>
      </c>
      <c r="M227" s="137" t="e">
        <f ca="1">IF(MOD(ROW()-13,2)=0,IF(ISBLANK(OFFSET(#REF!,INT((ROW()-13)/2),0)),"",OFFSET(#REF!,INT((ROW()-13)/2),0)),IF(ISBLANK(OFFSET('9. METAS'!$X$20,INT((ROW()-14)/2),0)),"",OFFSET('9. METAS'!$X$20,INT((ROW()-14)/2),0)))</f>
        <v>#REF!</v>
      </c>
      <c r="N227" s="536" t="str">
        <f t="shared" ref="N227" ca="1" si="210">IFERROR(J227/J228,"ND")</f>
        <v>ND</v>
      </c>
      <c r="O227" s="507" t="str">
        <f t="shared" ref="O227" ca="1" si="211">IFERROR(((J227+K227+L227+M227)/H227),"ND")</f>
        <v>ND</v>
      </c>
      <c r="P227" s="538"/>
    </row>
    <row r="228" spans="3:16">
      <c r="C228" s="498"/>
      <c r="D228" s="488"/>
      <c r="E228" s="488"/>
      <c r="F228" s="490"/>
      <c r="G228" s="492"/>
      <c r="H228" s="535"/>
      <c r="I228" s="480"/>
      <c r="J228" s="135" t="str">
        <f ca="1">IF(MOD(ROW()-13,2)=0,IF(ISBLANK(OFFSET(#REF!,INT((ROW()-13)/2),0)),"",OFFSET(#REF!,INT((ROW()-13)/2),0)),IF(ISBLANK(OFFSET('9. METAS'!$U$20,INT((ROW()-14)/2),0)),"",OFFSET('9. METAS'!$U$20,INT((ROW()-14)/2),0)))</f>
        <v/>
      </c>
      <c r="K228" s="136" t="str">
        <f ca="1">IF(MOD(ROW()-13,2)=0,IF(ISBLANK(OFFSET(#REF!,INT((ROW()-13)/2),0)),"",OFFSET(#REF!,INT((ROW()-13)/2),0)),IF(ISBLANK(OFFSET('9. METAS'!$V$20,INT((ROW()-14)/2),0)),"",OFFSET('9. METAS'!$V$20,INT((ROW()-14)/2),0)))</f>
        <v/>
      </c>
      <c r="L228" s="136" t="str">
        <f ca="1">IF(MOD(ROW()-13,2)=0,IF(ISBLANK(OFFSET(#REF!,INT((ROW()-13)/2),0)),"",OFFSET(#REF!,INT((ROW()-13)/2),0)),IF(ISBLANK(OFFSET('9. METAS'!$W$20,INT((ROW()-14)/2),0)),"",OFFSET('9. METAS'!$W$20,INT((ROW()-14)/2),0)))</f>
        <v/>
      </c>
      <c r="M228" s="137" t="str">
        <f ca="1">IF(MOD(ROW()-13,2)=0,IF(ISBLANK(OFFSET(#REF!,INT((ROW()-13)/2),0)),"",OFFSET(#REF!,INT((ROW()-13)/2),0)),IF(ISBLANK(OFFSET('9. METAS'!$X$20,INT((ROW()-14)/2),0)),"",OFFSET('9. METAS'!$X$20,INT((ROW()-14)/2),0)))</f>
        <v/>
      </c>
      <c r="N228" s="537"/>
      <c r="O228" s="508"/>
      <c r="P228" s="539"/>
    </row>
    <row r="229" spans="3:16">
      <c r="C229" s="486" t="str">
        <f ca="1">IF(ISBLANK(OFFSET('5. Pp (3 años)'!$C$46,INT((ROW()-13)/2),0)),"",OFFSET('5. Pp (3 años)'!$C$46,INT((ROW()-13)/2),0))</f>
        <v/>
      </c>
      <c r="D229" s="488" t="str">
        <f ca="1">IF(ISBLANK(OFFSET('5. Pp (3 años)'!$D$46,INT((ROW()-13)/2),0)),"",OFFSET('5. Pp (3 años)'!$D$46,INT((ROW()-13)/2),0))</f>
        <v/>
      </c>
      <c r="E229" s="488" t="str">
        <f ca="1">IF(ISBLANK(OFFSET('5. Pp (3 años)'!$E$46,INT((ROW()-13)/2),0)),"",OFFSET('5. Pp (3 años)'!$E$46,INT((ROW()-13)/2),0))</f>
        <v/>
      </c>
      <c r="F229" s="490" t="str">
        <f ca="1">IF(ISBLANK(OFFSET('5. Pp (3 años)'!$K$46,INT((ROW()-13)/2),0)),"",OFFSET('5. Pp (3 años)'!$K$46,INT((ROW()-13)/2),0))</f>
        <v/>
      </c>
      <c r="G229" s="492" t="str">
        <f ca="1">IF(ISBLANK(OFFSET('5. Pp (3 años)'!$H$46,INT((ROW()-13)/2),0)),"",OFFSET('5. Pp (3 años)'!$H$46,INT((ROW()-13)/2),0))</f>
        <v/>
      </c>
      <c r="H229" s="535" t="str">
        <f ca="1">IF(ISBLANK(OFFSET('9. METAS'!$L$20,INT((ROW()-13)/2),0)),"",OFFSET('9. METAS'!$L$20,INT((ROW()-13)/2),0))</f>
        <v/>
      </c>
      <c r="I229" s="479"/>
      <c r="J229" s="135" t="e">
        <f ca="1">IF(MOD(ROW()-13,2)=0,IF(ISBLANK(OFFSET(#REF!,INT((ROW()-13)/2),0)),"",OFFSET(#REF!,INT((ROW()-13)/2),0)),IF(ISBLANK(OFFSET('9. METAS'!$U$20,INT((ROW()-14)/2),0)),"",OFFSET('9. METAS'!$U$20,INT((ROW()-14)/2),0)))</f>
        <v>#REF!</v>
      </c>
      <c r="K229" s="136" t="e">
        <f ca="1">IF(MOD(ROW()-13,2)=0,IF(ISBLANK(OFFSET(#REF!,INT((ROW()-13)/2),0)),"",OFFSET(#REF!,INT((ROW()-13)/2),0)),IF(ISBLANK(OFFSET('9. METAS'!$V$20,INT((ROW()-14)/2),0)),"",OFFSET('9. METAS'!$V$20,INT((ROW()-14)/2),0)))</f>
        <v>#REF!</v>
      </c>
      <c r="L229" s="136" t="e">
        <f ca="1">IF(MOD(ROW()-13,2)=0,IF(ISBLANK(OFFSET(#REF!,INT((ROW()-13)/2),0)),"",OFFSET(#REF!,INT((ROW()-13)/2),0)),IF(ISBLANK(OFFSET('9. METAS'!$W$20,INT((ROW()-14)/2),0)),"",OFFSET('9. METAS'!$W$20,INT((ROW()-14)/2),0)))</f>
        <v>#REF!</v>
      </c>
      <c r="M229" s="137" t="e">
        <f ca="1">IF(MOD(ROW()-13,2)=0,IF(ISBLANK(OFFSET(#REF!,INT((ROW()-13)/2),0)),"",OFFSET(#REF!,INT((ROW()-13)/2),0)),IF(ISBLANK(OFFSET('9. METAS'!$X$20,INT((ROW()-14)/2),0)),"",OFFSET('9. METAS'!$X$20,INT((ROW()-14)/2),0)))</f>
        <v>#REF!</v>
      </c>
      <c r="N229" s="536" t="str">
        <f t="shared" ref="N229" ca="1" si="212">IFERROR(J229/J230,"ND")</f>
        <v>ND</v>
      </c>
      <c r="O229" s="507" t="str">
        <f t="shared" ref="O229" ca="1" si="213">IFERROR(((J229+K229+L229+M229)/H229),"ND")</f>
        <v>ND</v>
      </c>
      <c r="P229" s="538"/>
    </row>
    <row r="230" spans="3:16">
      <c r="C230" s="498"/>
      <c r="D230" s="488"/>
      <c r="E230" s="488"/>
      <c r="F230" s="490"/>
      <c r="G230" s="492"/>
      <c r="H230" s="535"/>
      <c r="I230" s="480"/>
      <c r="J230" s="135" t="str">
        <f ca="1">IF(MOD(ROW()-13,2)=0,IF(ISBLANK(OFFSET(#REF!,INT((ROW()-13)/2),0)),"",OFFSET(#REF!,INT((ROW()-13)/2),0)),IF(ISBLANK(OFFSET('9. METAS'!$U$20,INT((ROW()-14)/2),0)),"",OFFSET('9. METAS'!$U$20,INT((ROW()-14)/2),0)))</f>
        <v/>
      </c>
      <c r="K230" s="136" t="str">
        <f ca="1">IF(MOD(ROW()-13,2)=0,IF(ISBLANK(OFFSET(#REF!,INT((ROW()-13)/2),0)),"",OFFSET(#REF!,INT((ROW()-13)/2),0)),IF(ISBLANK(OFFSET('9. METAS'!$V$20,INT((ROW()-14)/2),0)),"",OFFSET('9. METAS'!$V$20,INT((ROW()-14)/2),0)))</f>
        <v/>
      </c>
      <c r="L230" s="136" t="str">
        <f ca="1">IF(MOD(ROW()-13,2)=0,IF(ISBLANK(OFFSET(#REF!,INT((ROW()-13)/2),0)),"",OFFSET(#REF!,INT((ROW()-13)/2),0)),IF(ISBLANK(OFFSET('9. METAS'!$W$20,INT((ROW()-14)/2),0)),"",OFFSET('9. METAS'!$W$20,INT((ROW()-14)/2),0)))</f>
        <v/>
      </c>
      <c r="M230" s="137" t="str">
        <f ca="1">IF(MOD(ROW()-13,2)=0,IF(ISBLANK(OFFSET(#REF!,INT((ROW()-13)/2),0)),"",OFFSET(#REF!,INT((ROW()-13)/2),0)),IF(ISBLANK(OFFSET('9. METAS'!$X$20,INT((ROW()-14)/2),0)),"",OFFSET('9. METAS'!$X$20,INT((ROW()-14)/2),0)))</f>
        <v/>
      </c>
      <c r="N230" s="537"/>
      <c r="O230" s="508"/>
      <c r="P230" s="539"/>
    </row>
    <row r="231" spans="3:16">
      <c r="C231" s="486" t="str">
        <f ca="1">IF(ISBLANK(OFFSET('5. Pp (3 años)'!$C$46,INT((ROW()-13)/2),0)),"",OFFSET('5. Pp (3 años)'!$C$46,INT((ROW()-13)/2),0))</f>
        <v/>
      </c>
      <c r="D231" s="488" t="str">
        <f ca="1">IF(ISBLANK(OFFSET('5. Pp (3 años)'!$D$46,INT((ROW()-13)/2),0)),"",OFFSET('5. Pp (3 años)'!$D$46,INT((ROW()-13)/2),0))</f>
        <v/>
      </c>
      <c r="E231" s="488" t="str">
        <f ca="1">IF(ISBLANK(OFFSET('5. Pp (3 años)'!$E$46,INT((ROW()-13)/2),0)),"",OFFSET('5. Pp (3 años)'!$E$46,INT((ROW()-13)/2),0))</f>
        <v/>
      </c>
      <c r="F231" s="490" t="str">
        <f ca="1">IF(ISBLANK(OFFSET('5. Pp (3 años)'!$K$46,INT((ROW()-13)/2),0)),"",OFFSET('5. Pp (3 años)'!$K$46,INT((ROW()-13)/2),0))</f>
        <v/>
      </c>
      <c r="G231" s="492" t="str">
        <f ca="1">IF(ISBLANK(OFFSET('5. Pp (3 años)'!$H$46,INT((ROW()-13)/2),0)),"",OFFSET('5. Pp (3 años)'!$H$46,INT((ROW()-13)/2),0))</f>
        <v/>
      </c>
      <c r="H231" s="535" t="str">
        <f ca="1">IF(ISBLANK(OFFSET('9. METAS'!$L$20,INT((ROW()-13)/2),0)),"",OFFSET('9. METAS'!$L$20,INT((ROW()-13)/2),0))</f>
        <v/>
      </c>
      <c r="I231" s="479"/>
      <c r="J231" s="135" t="e">
        <f ca="1">IF(MOD(ROW()-13,2)=0,IF(ISBLANK(OFFSET(#REF!,INT((ROW()-13)/2),0)),"",OFFSET(#REF!,INT((ROW()-13)/2),0)),IF(ISBLANK(OFFSET('9. METAS'!$U$20,INT((ROW()-14)/2),0)),"",OFFSET('9. METAS'!$U$20,INT((ROW()-14)/2),0)))</f>
        <v>#REF!</v>
      </c>
      <c r="K231" s="136" t="e">
        <f ca="1">IF(MOD(ROW()-13,2)=0,IF(ISBLANK(OFFSET(#REF!,INT((ROW()-13)/2),0)),"",OFFSET(#REF!,INT((ROW()-13)/2),0)),IF(ISBLANK(OFFSET('9. METAS'!$V$20,INT((ROW()-14)/2),0)),"",OFFSET('9. METAS'!$V$20,INT((ROW()-14)/2),0)))</f>
        <v>#REF!</v>
      </c>
      <c r="L231" s="136" t="e">
        <f ca="1">IF(MOD(ROW()-13,2)=0,IF(ISBLANK(OFFSET(#REF!,INT((ROW()-13)/2),0)),"",OFFSET(#REF!,INT((ROW()-13)/2),0)),IF(ISBLANK(OFFSET('9. METAS'!$W$20,INT((ROW()-14)/2),0)),"",OFFSET('9. METAS'!$W$20,INT((ROW()-14)/2),0)))</f>
        <v>#REF!</v>
      </c>
      <c r="M231" s="137" t="e">
        <f ca="1">IF(MOD(ROW()-13,2)=0,IF(ISBLANK(OFFSET(#REF!,INT((ROW()-13)/2),0)),"",OFFSET(#REF!,INT((ROW()-13)/2),0)),IF(ISBLANK(OFFSET('9. METAS'!$X$20,INT((ROW()-14)/2),0)),"",OFFSET('9. METAS'!$X$20,INT((ROW()-14)/2),0)))</f>
        <v>#REF!</v>
      </c>
      <c r="N231" s="536" t="str">
        <f t="shared" ref="N231" ca="1" si="214">IFERROR(J231/J232,"ND")</f>
        <v>ND</v>
      </c>
      <c r="O231" s="507" t="str">
        <f t="shared" ref="O231" ca="1" si="215">IFERROR(((J231+K231+L231+M231)/H231),"ND")</f>
        <v>ND</v>
      </c>
      <c r="P231" s="538"/>
    </row>
    <row r="232" spans="3:16">
      <c r="C232" s="498"/>
      <c r="D232" s="488"/>
      <c r="E232" s="488"/>
      <c r="F232" s="490"/>
      <c r="G232" s="492"/>
      <c r="H232" s="535"/>
      <c r="I232" s="480"/>
      <c r="J232" s="135" t="str">
        <f ca="1">IF(MOD(ROW()-13,2)=0,IF(ISBLANK(OFFSET(#REF!,INT((ROW()-13)/2),0)),"",OFFSET(#REF!,INT((ROW()-13)/2),0)),IF(ISBLANK(OFFSET('9. METAS'!$U$20,INT((ROW()-14)/2),0)),"",OFFSET('9. METAS'!$U$20,INT((ROW()-14)/2),0)))</f>
        <v/>
      </c>
      <c r="K232" s="136" t="str">
        <f ca="1">IF(MOD(ROW()-13,2)=0,IF(ISBLANK(OFFSET(#REF!,INT((ROW()-13)/2),0)),"",OFFSET(#REF!,INT((ROW()-13)/2),0)),IF(ISBLANK(OFFSET('9. METAS'!$V$20,INT((ROW()-14)/2),0)),"",OFFSET('9. METAS'!$V$20,INT((ROW()-14)/2),0)))</f>
        <v/>
      </c>
      <c r="L232" s="136" t="str">
        <f ca="1">IF(MOD(ROW()-13,2)=0,IF(ISBLANK(OFFSET(#REF!,INT((ROW()-13)/2),0)),"",OFFSET(#REF!,INT((ROW()-13)/2),0)),IF(ISBLANK(OFFSET('9. METAS'!$W$20,INT((ROW()-14)/2),0)),"",OFFSET('9. METAS'!$W$20,INT((ROW()-14)/2),0)))</f>
        <v/>
      </c>
      <c r="M232" s="137" t="str">
        <f ca="1">IF(MOD(ROW()-13,2)=0,IF(ISBLANK(OFFSET(#REF!,INT((ROW()-13)/2),0)),"",OFFSET(#REF!,INT((ROW()-13)/2),0)),IF(ISBLANK(OFFSET('9. METAS'!$X$20,INT((ROW()-14)/2),0)),"",OFFSET('9. METAS'!$X$20,INT((ROW()-14)/2),0)))</f>
        <v/>
      </c>
      <c r="N232" s="537"/>
      <c r="O232" s="508"/>
      <c r="P232" s="539"/>
    </row>
    <row r="233" spans="3:16">
      <c r="C233" s="486" t="str">
        <f ca="1">IF(ISBLANK(OFFSET('5. Pp (3 años)'!$C$46,INT((ROW()-13)/2),0)),"",OFFSET('5. Pp (3 años)'!$C$46,INT((ROW()-13)/2),0))</f>
        <v/>
      </c>
      <c r="D233" s="488" t="str">
        <f ca="1">IF(ISBLANK(OFFSET('5. Pp (3 años)'!$D$46,INT((ROW()-13)/2),0)),"",OFFSET('5. Pp (3 años)'!$D$46,INT((ROW()-13)/2),0))</f>
        <v/>
      </c>
      <c r="E233" s="488" t="str">
        <f ca="1">IF(ISBLANK(OFFSET('5. Pp (3 años)'!$E$46,INT((ROW()-13)/2),0)),"",OFFSET('5. Pp (3 años)'!$E$46,INT((ROW()-13)/2),0))</f>
        <v/>
      </c>
      <c r="F233" s="490" t="str">
        <f ca="1">IF(ISBLANK(OFFSET('5. Pp (3 años)'!$K$46,INT((ROW()-13)/2),0)),"",OFFSET('5. Pp (3 años)'!$K$46,INT((ROW()-13)/2),0))</f>
        <v/>
      </c>
      <c r="G233" s="492" t="str">
        <f ca="1">IF(ISBLANK(OFFSET('5. Pp (3 años)'!$H$46,INT((ROW()-13)/2),0)),"",OFFSET('5. Pp (3 años)'!$H$46,INT((ROW()-13)/2),0))</f>
        <v/>
      </c>
      <c r="H233" s="535" t="str">
        <f ca="1">IF(ISBLANK(OFFSET('9. METAS'!$L$20,INT((ROW()-13)/2),0)),"",OFFSET('9. METAS'!$L$20,INT((ROW()-13)/2),0))</f>
        <v/>
      </c>
      <c r="I233" s="479"/>
      <c r="J233" s="135" t="e">
        <f ca="1">IF(MOD(ROW()-13,2)=0,IF(ISBLANK(OFFSET(#REF!,INT((ROW()-13)/2),0)),"",OFFSET(#REF!,INT((ROW()-13)/2),0)),IF(ISBLANK(OFFSET('9. METAS'!$U$20,INT((ROW()-14)/2),0)),"",OFFSET('9. METAS'!$U$20,INT((ROW()-14)/2),0)))</f>
        <v>#REF!</v>
      </c>
      <c r="K233" s="136" t="e">
        <f ca="1">IF(MOD(ROW()-13,2)=0,IF(ISBLANK(OFFSET(#REF!,INT((ROW()-13)/2),0)),"",OFFSET(#REF!,INT((ROW()-13)/2),0)),IF(ISBLANK(OFFSET('9. METAS'!$V$20,INT((ROW()-14)/2),0)),"",OFFSET('9. METAS'!$V$20,INT((ROW()-14)/2),0)))</f>
        <v>#REF!</v>
      </c>
      <c r="L233" s="136" t="e">
        <f ca="1">IF(MOD(ROW()-13,2)=0,IF(ISBLANK(OFFSET(#REF!,INT((ROW()-13)/2),0)),"",OFFSET(#REF!,INT((ROW()-13)/2),0)),IF(ISBLANK(OFFSET('9. METAS'!$W$20,INT((ROW()-14)/2),0)),"",OFFSET('9. METAS'!$W$20,INT((ROW()-14)/2),0)))</f>
        <v>#REF!</v>
      </c>
      <c r="M233" s="137" t="e">
        <f ca="1">IF(MOD(ROW()-13,2)=0,IF(ISBLANK(OFFSET(#REF!,INT((ROW()-13)/2),0)),"",OFFSET(#REF!,INT((ROW()-13)/2),0)),IF(ISBLANK(OFFSET('9. METAS'!$X$20,INT((ROW()-14)/2),0)),"",OFFSET('9. METAS'!$X$20,INT((ROW()-14)/2),0)))</f>
        <v>#REF!</v>
      </c>
      <c r="N233" s="536" t="str">
        <f t="shared" ref="N233" ca="1" si="216">IFERROR(J233/J234,"ND")</f>
        <v>ND</v>
      </c>
      <c r="O233" s="507" t="str">
        <f t="shared" ref="O233" ca="1" si="217">IFERROR(((J233+K233+L233+M233)/H233),"ND")</f>
        <v>ND</v>
      </c>
      <c r="P233" s="538"/>
    </row>
    <row r="234" spans="3:16">
      <c r="C234" s="498"/>
      <c r="D234" s="488"/>
      <c r="E234" s="488"/>
      <c r="F234" s="490"/>
      <c r="G234" s="492"/>
      <c r="H234" s="535"/>
      <c r="I234" s="480"/>
      <c r="J234" s="135" t="str">
        <f ca="1">IF(MOD(ROW()-13,2)=0,IF(ISBLANK(OFFSET(#REF!,INT((ROW()-13)/2),0)),"",OFFSET(#REF!,INT((ROW()-13)/2),0)),IF(ISBLANK(OFFSET('9. METAS'!$U$20,INT((ROW()-14)/2),0)),"",OFFSET('9. METAS'!$U$20,INT((ROW()-14)/2),0)))</f>
        <v/>
      </c>
      <c r="K234" s="136" t="str">
        <f ca="1">IF(MOD(ROW()-13,2)=0,IF(ISBLANK(OFFSET(#REF!,INT((ROW()-13)/2),0)),"",OFFSET(#REF!,INT((ROW()-13)/2),0)),IF(ISBLANK(OFFSET('9. METAS'!$V$20,INT((ROW()-14)/2),0)),"",OFFSET('9. METAS'!$V$20,INT((ROW()-14)/2),0)))</f>
        <v/>
      </c>
      <c r="L234" s="136" t="str">
        <f ca="1">IF(MOD(ROW()-13,2)=0,IF(ISBLANK(OFFSET(#REF!,INT((ROW()-13)/2),0)),"",OFFSET(#REF!,INT((ROW()-13)/2),0)),IF(ISBLANK(OFFSET('9. METAS'!$W$20,INT((ROW()-14)/2),0)),"",OFFSET('9. METAS'!$W$20,INT((ROW()-14)/2),0)))</f>
        <v/>
      </c>
      <c r="M234" s="137" t="str">
        <f ca="1">IF(MOD(ROW()-13,2)=0,IF(ISBLANK(OFFSET(#REF!,INT((ROW()-13)/2),0)),"",OFFSET(#REF!,INT((ROW()-13)/2),0)),IF(ISBLANK(OFFSET('9. METAS'!$X$20,INT((ROW()-14)/2),0)),"",OFFSET('9. METAS'!$X$20,INT((ROW()-14)/2),0)))</f>
        <v/>
      </c>
      <c r="N234" s="537"/>
      <c r="O234" s="508"/>
      <c r="P234" s="539"/>
    </row>
    <row r="235" spans="3:16">
      <c r="C235" s="486" t="str">
        <f ca="1">IF(ISBLANK(OFFSET('5. Pp (3 años)'!$C$46,INT((ROW()-13)/2),0)),"",OFFSET('5. Pp (3 años)'!$C$46,INT((ROW()-13)/2),0))</f>
        <v/>
      </c>
      <c r="D235" s="488" t="str">
        <f ca="1">IF(ISBLANK(OFFSET('5. Pp (3 años)'!$D$46,INT((ROW()-13)/2),0)),"",OFFSET('5. Pp (3 años)'!$D$46,INT((ROW()-13)/2),0))</f>
        <v/>
      </c>
      <c r="E235" s="488" t="str">
        <f ca="1">IF(ISBLANK(OFFSET('5. Pp (3 años)'!$E$46,INT((ROW()-13)/2),0)),"",OFFSET('5. Pp (3 años)'!$E$46,INT((ROW()-13)/2),0))</f>
        <v/>
      </c>
      <c r="F235" s="490" t="str">
        <f ca="1">IF(ISBLANK(OFFSET('5. Pp (3 años)'!$K$46,INT((ROW()-13)/2),0)),"",OFFSET('5. Pp (3 años)'!$K$46,INT((ROW()-13)/2),0))</f>
        <v/>
      </c>
      <c r="G235" s="492" t="str">
        <f ca="1">IF(ISBLANK(OFFSET('5. Pp (3 años)'!$H$46,INT((ROW()-13)/2),0)),"",OFFSET('5. Pp (3 años)'!$H$46,INT((ROW()-13)/2),0))</f>
        <v/>
      </c>
      <c r="H235" s="535" t="str">
        <f ca="1">IF(ISBLANK(OFFSET('9. METAS'!$L$20,INT((ROW()-13)/2),0)),"",OFFSET('9. METAS'!$L$20,INT((ROW()-13)/2),0))</f>
        <v/>
      </c>
      <c r="I235" s="479"/>
      <c r="J235" s="135" t="e">
        <f ca="1">IF(MOD(ROW()-13,2)=0,IF(ISBLANK(OFFSET(#REF!,INT((ROW()-13)/2),0)),"",OFFSET(#REF!,INT((ROW()-13)/2),0)),IF(ISBLANK(OFFSET('9. METAS'!$U$20,INT((ROW()-14)/2),0)),"",OFFSET('9. METAS'!$U$20,INT((ROW()-14)/2),0)))</f>
        <v>#REF!</v>
      </c>
      <c r="K235" s="136" t="e">
        <f ca="1">IF(MOD(ROW()-13,2)=0,IF(ISBLANK(OFFSET(#REF!,INT((ROW()-13)/2),0)),"",OFFSET(#REF!,INT((ROW()-13)/2),0)),IF(ISBLANK(OFFSET('9. METAS'!$V$20,INT((ROW()-14)/2),0)),"",OFFSET('9. METAS'!$V$20,INT((ROW()-14)/2),0)))</f>
        <v>#REF!</v>
      </c>
      <c r="L235" s="136" t="e">
        <f ca="1">IF(MOD(ROW()-13,2)=0,IF(ISBLANK(OFFSET(#REF!,INT((ROW()-13)/2),0)),"",OFFSET(#REF!,INT((ROW()-13)/2),0)),IF(ISBLANK(OFFSET('9. METAS'!$W$20,INT((ROW()-14)/2),0)),"",OFFSET('9. METAS'!$W$20,INT((ROW()-14)/2),0)))</f>
        <v>#REF!</v>
      </c>
      <c r="M235" s="137" t="e">
        <f ca="1">IF(MOD(ROW()-13,2)=0,IF(ISBLANK(OFFSET(#REF!,INT((ROW()-13)/2),0)),"",OFFSET(#REF!,INT((ROW()-13)/2),0)),IF(ISBLANK(OFFSET('9. METAS'!$X$20,INT((ROW()-14)/2),0)),"",OFFSET('9. METAS'!$X$20,INT((ROW()-14)/2),0)))</f>
        <v>#REF!</v>
      </c>
      <c r="N235" s="536" t="str">
        <f t="shared" ref="N235" ca="1" si="218">IFERROR(J235/J236,"ND")</f>
        <v>ND</v>
      </c>
      <c r="O235" s="507" t="str">
        <f t="shared" ref="O235" ca="1" si="219">IFERROR(((J235+K235+L235+M235)/H235),"ND")</f>
        <v>ND</v>
      </c>
      <c r="P235" s="538"/>
    </row>
    <row r="236" spans="3:16">
      <c r="C236" s="498"/>
      <c r="D236" s="488"/>
      <c r="E236" s="488"/>
      <c r="F236" s="490"/>
      <c r="G236" s="492"/>
      <c r="H236" s="535"/>
      <c r="I236" s="480"/>
      <c r="J236" s="135" t="str">
        <f ca="1">IF(MOD(ROW()-13,2)=0,IF(ISBLANK(OFFSET(#REF!,INT((ROW()-13)/2),0)),"",OFFSET(#REF!,INT((ROW()-13)/2),0)),IF(ISBLANK(OFFSET('9. METAS'!$U$20,INT((ROW()-14)/2),0)),"",OFFSET('9. METAS'!$U$20,INT((ROW()-14)/2),0)))</f>
        <v/>
      </c>
      <c r="K236" s="136" t="str">
        <f ca="1">IF(MOD(ROW()-13,2)=0,IF(ISBLANK(OFFSET(#REF!,INT((ROW()-13)/2),0)),"",OFFSET(#REF!,INT((ROW()-13)/2),0)),IF(ISBLANK(OFFSET('9. METAS'!$V$20,INT((ROW()-14)/2),0)),"",OFFSET('9. METAS'!$V$20,INT((ROW()-14)/2),0)))</f>
        <v/>
      </c>
      <c r="L236" s="136" t="str">
        <f ca="1">IF(MOD(ROW()-13,2)=0,IF(ISBLANK(OFFSET(#REF!,INT((ROW()-13)/2),0)),"",OFFSET(#REF!,INT((ROW()-13)/2),0)),IF(ISBLANK(OFFSET('9. METAS'!$W$20,INT((ROW()-14)/2),0)),"",OFFSET('9. METAS'!$W$20,INT((ROW()-14)/2),0)))</f>
        <v/>
      </c>
      <c r="M236" s="137" t="str">
        <f ca="1">IF(MOD(ROW()-13,2)=0,IF(ISBLANK(OFFSET(#REF!,INT((ROW()-13)/2),0)),"",OFFSET(#REF!,INT((ROW()-13)/2),0)),IF(ISBLANK(OFFSET('9. METAS'!$X$20,INT((ROW()-14)/2),0)),"",OFFSET('9. METAS'!$X$20,INT((ROW()-14)/2),0)))</f>
        <v/>
      </c>
      <c r="N236" s="537"/>
      <c r="O236" s="508"/>
      <c r="P236" s="539"/>
    </row>
    <row r="237" spans="3:16">
      <c r="C237" s="486" t="str">
        <f ca="1">IF(ISBLANK(OFFSET('5. Pp (3 años)'!$C$46,INT((ROW()-13)/2),0)),"",OFFSET('5. Pp (3 años)'!$C$46,INT((ROW()-13)/2),0))</f>
        <v/>
      </c>
      <c r="D237" s="488" t="str">
        <f ca="1">IF(ISBLANK(OFFSET('5. Pp (3 años)'!$D$46,INT((ROW()-13)/2),0)),"",OFFSET('5. Pp (3 años)'!$D$46,INT((ROW()-13)/2),0))</f>
        <v/>
      </c>
      <c r="E237" s="488" t="str">
        <f ca="1">IF(ISBLANK(OFFSET('5. Pp (3 años)'!$E$46,INT((ROW()-13)/2),0)),"",OFFSET('5. Pp (3 años)'!$E$46,INT((ROW()-13)/2),0))</f>
        <v/>
      </c>
      <c r="F237" s="490" t="str">
        <f ca="1">IF(ISBLANK(OFFSET('5. Pp (3 años)'!$K$46,INT((ROW()-13)/2),0)),"",OFFSET('5. Pp (3 años)'!$K$46,INT((ROW()-13)/2),0))</f>
        <v/>
      </c>
      <c r="G237" s="492" t="str">
        <f ca="1">IF(ISBLANK(OFFSET('5. Pp (3 años)'!$H$46,INT((ROW()-13)/2),0)),"",OFFSET('5. Pp (3 años)'!$H$46,INT((ROW()-13)/2),0))</f>
        <v/>
      </c>
      <c r="H237" s="535" t="str">
        <f ca="1">IF(ISBLANK(OFFSET('9. METAS'!$L$20,INT((ROW()-13)/2),0)),"",OFFSET('9. METAS'!$L$20,INT((ROW()-13)/2),0))</f>
        <v/>
      </c>
      <c r="I237" s="479"/>
      <c r="J237" s="135" t="e">
        <f ca="1">IF(MOD(ROW()-13,2)=0,IF(ISBLANK(OFFSET(#REF!,INT((ROW()-13)/2),0)),"",OFFSET(#REF!,INT((ROW()-13)/2),0)),IF(ISBLANK(OFFSET('9. METAS'!$U$20,INT((ROW()-14)/2),0)),"",OFFSET('9. METAS'!$U$20,INT((ROW()-14)/2),0)))</f>
        <v>#REF!</v>
      </c>
      <c r="K237" s="136" t="e">
        <f ca="1">IF(MOD(ROW()-13,2)=0,IF(ISBLANK(OFFSET(#REF!,INT((ROW()-13)/2),0)),"",OFFSET(#REF!,INT((ROW()-13)/2),0)),IF(ISBLANK(OFFSET('9. METAS'!$V$20,INT((ROW()-14)/2),0)),"",OFFSET('9. METAS'!$V$20,INT((ROW()-14)/2),0)))</f>
        <v>#REF!</v>
      </c>
      <c r="L237" s="136" t="e">
        <f ca="1">IF(MOD(ROW()-13,2)=0,IF(ISBLANK(OFFSET(#REF!,INT((ROW()-13)/2),0)),"",OFFSET(#REF!,INT((ROW()-13)/2),0)),IF(ISBLANK(OFFSET('9. METAS'!$W$20,INT((ROW()-14)/2),0)),"",OFFSET('9. METAS'!$W$20,INT((ROW()-14)/2),0)))</f>
        <v>#REF!</v>
      </c>
      <c r="M237" s="137" t="e">
        <f ca="1">IF(MOD(ROW()-13,2)=0,IF(ISBLANK(OFFSET(#REF!,INT((ROW()-13)/2),0)),"",OFFSET(#REF!,INT((ROW()-13)/2),0)),IF(ISBLANK(OFFSET('9. METAS'!$X$20,INT((ROW()-14)/2),0)),"",OFFSET('9. METAS'!$X$20,INT((ROW()-14)/2),0)))</f>
        <v>#REF!</v>
      </c>
      <c r="N237" s="536" t="str">
        <f t="shared" ref="N237" ca="1" si="220">IFERROR(J237/J238,"ND")</f>
        <v>ND</v>
      </c>
      <c r="O237" s="507" t="str">
        <f t="shared" ref="O237" ca="1" si="221">IFERROR(((J237+K237+L237+M237)/H237),"ND")</f>
        <v>ND</v>
      </c>
      <c r="P237" s="538"/>
    </row>
    <row r="238" spans="3:16">
      <c r="C238" s="498"/>
      <c r="D238" s="488"/>
      <c r="E238" s="488"/>
      <c r="F238" s="490"/>
      <c r="G238" s="492"/>
      <c r="H238" s="535"/>
      <c r="I238" s="480"/>
      <c r="J238" s="135" t="str">
        <f ca="1">IF(MOD(ROW()-13,2)=0,IF(ISBLANK(OFFSET(#REF!,INT((ROW()-13)/2),0)),"",OFFSET(#REF!,INT((ROW()-13)/2),0)),IF(ISBLANK(OFFSET('9. METAS'!$U$20,INT((ROW()-14)/2),0)),"",OFFSET('9. METAS'!$U$20,INT((ROW()-14)/2),0)))</f>
        <v/>
      </c>
      <c r="K238" s="136" t="str">
        <f ca="1">IF(MOD(ROW()-13,2)=0,IF(ISBLANK(OFFSET(#REF!,INT((ROW()-13)/2),0)),"",OFFSET(#REF!,INT((ROW()-13)/2),0)),IF(ISBLANK(OFFSET('9. METAS'!$V$20,INT((ROW()-14)/2),0)),"",OFFSET('9. METAS'!$V$20,INT((ROW()-14)/2),0)))</f>
        <v/>
      </c>
      <c r="L238" s="136" t="str">
        <f ca="1">IF(MOD(ROW()-13,2)=0,IF(ISBLANK(OFFSET(#REF!,INT((ROW()-13)/2),0)),"",OFFSET(#REF!,INT((ROW()-13)/2),0)),IF(ISBLANK(OFFSET('9. METAS'!$W$20,INT((ROW()-14)/2),0)),"",OFFSET('9. METAS'!$W$20,INT((ROW()-14)/2),0)))</f>
        <v/>
      </c>
      <c r="M238" s="137" t="str">
        <f ca="1">IF(MOD(ROW()-13,2)=0,IF(ISBLANK(OFFSET(#REF!,INT((ROW()-13)/2),0)),"",OFFSET(#REF!,INT((ROW()-13)/2),0)),IF(ISBLANK(OFFSET('9. METAS'!$X$20,INT((ROW()-14)/2),0)),"",OFFSET('9. METAS'!$X$20,INT((ROW()-14)/2),0)))</f>
        <v/>
      </c>
      <c r="N238" s="537"/>
      <c r="O238" s="508"/>
      <c r="P238" s="539"/>
    </row>
    <row r="239" spans="3:16">
      <c r="C239" s="486" t="str">
        <f ca="1">IF(ISBLANK(OFFSET('5. Pp (3 años)'!$C$46,INT((ROW()-13)/2),0)),"",OFFSET('5. Pp (3 años)'!$C$46,INT((ROW()-13)/2),0))</f>
        <v/>
      </c>
      <c r="D239" s="488" t="str">
        <f ca="1">IF(ISBLANK(OFFSET('5. Pp (3 años)'!$D$46,INT((ROW()-13)/2),0)),"",OFFSET('5. Pp (3 años)'!$D$46,INT((ROW()-13)/2),0))</f>
        <v/>
      </c>
      <c r="E239" s="488" t="str">
        <f ca="1">IF(ISBLANK(OFFSET('5. Pp (3 años)'!$E$46,INT((ROW()-13)/2),0)),"",OFFSET('5. Pp (3 años)'!$E$46,INT((ROW()-13)/2),0))</f>
        <v/>
      </c>
      <c r="F239" s="490" t="str">
        <f ca="1">IF(ISBLANK(OFFSET('5. Pp (3 años)'!$K$46,INT((ROW()-13)/2),0)),"",OFFSET('5. Pp (3 años)'!$K$46,INT((ROW()-13)/2),0))</f>
        <v/>
      </c>
      <c r="G239" s="492" t="str">
        <f ca="1">IF(ISBLANK(OFFSET('5. Pp (3 años)'!$H$46,INT((ROW()-13)/2),0)),"",OFFSET('5. Pp (3 años)'!$H$46,INT((ROW()-13)/2),0))</f>
        <v/>
      </c>
      <c r="H239" s="535" t="str">
        <f ca="1">IF(ISBLANK(OFFSET('9. METAS'!$L$20,INT((ROW()-13)/2),0)),"",OFFSET('9. METAS'!$L$20,INT((ROW()-13)/2),0))</f>
        <v/>
      </c>
      <c r="I239" s="479"/>
      <c r="J239" s="135" t="e">
        <f ca="1">IF(MOD(ROW()-13,2)=0,IF(ISBLANK(OFFSET(#REF!,INT((ROW()-13)/2),0)),"",OFFSET(#REF!,INT((ROW()-13)/2),0)),IF(ISBLANK(OFFSET('9. METAS'!$U$20,INT((ROW()-14)/2),0)),"",OFFSET('9. METAS'!$U$20,INT((ROW()-14)/2),0)))</f>
        <v>#REF!</v>
      </c>
      <c r="K239" s="136" t="e">
        <f ca="1">IF(MOD(ROW()-13,2)=0,IF(ISBLANK(OFFSET(#REF!,INT((ROW()-13)/2),0)),"",OFFSET(#REF!,INT((ROW()-13)/2),0)),IF(ISBLANK(OFFSET('9. METAS'!$V$20,INT((ROW()-14)/2),0)),"",OFFSET('9. METAS'!$V$20,INT((ROW()-14)/2),0)))</f>
        <v>#REF!</v>
      </c>
      <c r="L239" s="136" t="e">
        <f ca="1">IF(MOD(ROW()-13,2)=0,IF(ISBLANK(OFFSET(#REF!,INT((ROW()-13)/2),0)),"",OFFSET(#REF!,INT((ROW()-13)/2),0)),IF(ISBLANK(OFFSET('9. METAS'!$W$20,INT((ROW()-14)/2),0)),"",OFFSET('9. METAS'!$W$20,INT((ROW()-14)/2),0)))</f>
        <v>#REF!</v>
      </c>
      <c r="M239" s="137" t="e">
        <f ca="1">IF(MOD(ROW()-13,2)=0,IF(ISBLANK(OFFSET(#REF!,INT((ROW()-13)/2),0)),"",OFFSET(#REF!,INT((ROW()-13)/2),0)),IF(ISBLANK(OFFSET('9. METAS'!$X$20,INT((ROW()-14)/2),0)),"",OFFSET('9. METAS'!$X$20,INT((ROW()-14)/2),0)))</f>
        <v>#REF!</v>
      </c>
      <c r="N239" s="536" t="str">
        <f t="shared" ref="N239" ca="1" si="222">IFERROR(J239/J240,"ND")</f>
        <v>ND</v>
      </c>
      <c r="O239" s="507" t="str">
        <f t="shared" ref="O239" ca="1" si="223">IFERROR(((J239+K239+L239+M239)/H239),"ND")</f>
        <v>ND</v>
      </c>
      <c r="P239" s="538"/>
    </row>
    <row r="240" spans="3:16">
      <c r="C240" s="498"/>
      <c r="D240" s="488"/>
      <c r="E240" s="488"/>
      <c r="F240" s="490"/>
      <c r="G240" s="492"/>
      <c r="H240" s="535"/>
      <c r="I240" s="480"/>
      <c r="J240" s="135" t="str">
        <f ca="1">IF(MOD(ROW()-13,2)=0,IF(ISBLANK(OFFSET(#REF!,INT((ROW()-13)/2),0)),"",OFFSET(#REF!,INT((ROW()-13)/2),0)),IF(ISBLANK(OFFSET('9. METAS'!$U$20,INT((ROW()-14)/2),0)),"",OFFSET('9. METAS'!$U$20,INT((ROW()-14)/2),0)))</f>
        <v/>
      </c>
      <c r="K240" s="136" t="str">
        <f ca="1">IF(MOD(ROW()-13,2)=0,IF(ISBLANK(OFFSET(#REF!,INT((ROW()-13)/2),0)),"",OFFSET(#REF!,INT((ROW()-13)/2),0)),IF(ISBLANK(OFFSET('9. METAS'!$V$20,INT((ROW()-14)/2),0)),"",OFFSET('9. METAS'!$V$20,INT((ROW()-14)/2),0)))</f>
        <v/>
      </c>
      <c r="L240" s="136" t="str">
        <f ca="1">IF(MOD(ROW()-13,2)=0,IF(ISBLANK(OFFSET(#REF!,INT((ROW()-13)/2),0)),"",OFFSET(#REF!,INT((ROW()-13)/2),0)),IF(ISBLANK(OFFSET('9. METAS'!$W$20,INT((ROW()-14)/2),0)),"",OFFSET('9. METAS'!$W$20,INT((ROW()-14)/2),0)))</f>
        <v/>
      </c>
      <c r="M240" s="137" t="str">
        <f ca="1">IF(MOD(ROW()-13,2)=0,IF(ISBLANK(OFFSET(#REF!,INT((ROW()-13)/2),0)),"",OFFSET(#REF!,INT((ROW()-13)/2),0)),IF(ISBLANK(OFFSET('9. METAS'!$X$20,INT((ROW()-14)/2),0)),"",OFFSET('9. METAS'!$X$20,INT((ROW()-14)/2),0)))</f>
        <v/>
      </c>
      <c r="N240" s="537"/>
      <c r="O240" s="508"/>
      <c r="P240" s="539"/>
    </row>
    <row r="241" spans="3:16">
      <c r="C241" s="486" t="str">
        <f ca="1">IF(ISBLANK(OFFSET('5. Pp (3 años)'!$C$46,INT((ROW()-13)/2),0)),"",OFFSET('5. Pp (3 años)'!$C$46,INT((ROW()-13)/2),0))</f>
        <v/>
      </c>
      <c r="D241" s="488" t="str">
        <f ca="1">IF(ISBLANK(OFFSET('5. Pp (3 años)'!$D$46,INT((ROW()-13)/2),0)),"",OFFSET('5. Pp (3 años)'!$D$46,INT((ROW()-13)/2),0))</f>
        <v/>
      </c>
      <c r="E241" s="488" t="str">
        <f ca="1">IF(ISBLANK(OFFSET('5. Pp (3 años)'!$E$46,INT((ROW()-13)/2),0)),"",OFFSET('5. Pp (3 años)'!$E$46,INT((ROW()-13)/2),0))</f>
        <v/>
      </c>
      <c r="F241" s="490" t="str">
        <f ca="1">IF(ISBLANK(OFFSET('5. Pp (3 años)'!$K$46,INT((ROW()-13)/2),0)),"",OFFSET('5. Pp (3 años)'!$K$46,INT((ROW()-13)/2),0))</f>
        <v/>
      </c>
      <c r="G241" s="492" t="str">
        <f ca="1">IF(ISBLANK(OFFSET('5. Pp (3 años)'!$H$46,INT((ROW()-13)/2),0)),"",OFFSET('5. Pp (3 años)'!$H$46,INT((ROW()-13)/2),0))</f>
        <v/>
      </c>
      <c r="H241" s="535" t="str">
        <f ca="1">IF(ISBLANK(OFFSET('9. METAS'!$L$20,INT((ROW()-13)/2),0)),"",OFFSET('9. METAS'!$L$20,INT((ROW()-13)/2),0))</f>
        <v/>
      </c>
      <c r="I241" s="479"/>
      <c r="J241" s="135" t="e">
        <f ca="1">IF(MOD(ROW()-13,2)=0,IF(ISBLANK(OFFSET(#REF!,INT((ROW()-13)/2),0)),"",OFFSET(#REF!,INT((ROW()-13)/2),0)),IF(ISBLANK(OFFSET('9. METAS'!$U$20,INT((ROW()-14)/2),0)),"",OFFSET('9. METAS'!$U$20,INT((ROW()-14)/2),0)))</f>
        <v>#REF!</v>
      </c>
      <c r="K241" s="136" t="e">
        <f ca="1">IF(MOD(ROW()-13,2)=0,IF(ISBLANK(OFFSET(#REF!,INT((ROW()-13)/2),0)),"",OFFSET(#REF!,INT((ROW()-13)/2),0)),IF(ISBLANK(OFFSET('9. METAS'!$V$20,INT((ROW()-14)/2),0)),"",OFFSET('9. METAS'!$V$20,INT((ROW()-14)/2),0)))</f>
        <v>#REF!</v>
      </c>
      <c r="L241" s="136" t="e">
        <f ca="1">IF(MOD(ROW()-13,2)=0,IF(ISBLANK(OFFSET(#REF!,INT((ROW()-13)/2),0)),"",OFFSET(#REF!,INT((ROW()-13)/2),0)),IF(ISBLANK(OFFSET('9. METAS'!$W$20,INT((ROW()-14)/2),0)),"",OFFSET('9. METAS'!$W$20,INT((ROW()-14)/2),0)))</f>
        <v>#REF!</v>
      </c>
      <c r="M241" s="137" t="e">
        <f ca="1">IF(MOD(ROW()-13,2)=0,IF(ISBLANK(OFFSET(#REF!,INT((ROW()-13)/2),0)),"",OFFSET(#REF!,INT((ROW()-13)/2),0)),IF(ISBLANK(OFFSET('9. METAS'!$X$20,INT((ROW()-14)/2),0)),"",OFFSET('9. METAS'!$X$20,INT((ROW()-14)/2),0)))</f>
        <v>#REF!</v>
      </c>
      <c r="N241" s="536" t="str">
        <f t="shared" ref="N241" ca="1" si="224">IFERROR(J241/J242,"ND")</f>
        <v>ND</v>
      </c>
      <c r="O241" s="507" t="str">
        <f t="shared" ref="O241" ca="1" si="225">IFERROR(((J241+K241+L241+M241)/H241),"ND")</f>
        <v>ND</v>
      </c>
      <c r="P241" s="538"/>
    </row>
    <row r="242" spans="3:16">
      <c r="C242" s="498"/>
      <c r="D242" s="488"/>
      <c r="E242" s="488"/>
      <c r="F242" s="490"/>
      <c r="G242" s="492"/>
      <c r="H242" s="535"/>
      <c r="I242" s="480"/>
      <c r="J242" s="135" t="str">
        <f ca="1">IF(MOD(ROW()-13,2)=0,IF(ISBLANK(OFFSET(#REF!,INT((ROW()-13)/2),0)),"",OFFSET(#REF!,INT((ROW()-13)/2),0)),IF(ISBLANK(OFFSET('9. METAS'!$U$20,INT((ROW()-14)/2),0)),"",OFFSET('9. METAS'!$U$20,INT((ROW()-14)/2),0)))</f>
        <v/>
      </c>
      <c r="K242" s="136" t="str">
        <f ca="1">IF(MOD(ROW()-13,2)=0,IF(ISBLANK(OFFSET(#REF!,INT((ROW()-13)/2),0)),"",OFFSET(#REF!,INT((ROW()-13)/2),0)),IF(ISBLANK(OFFSET('9. METAS'!$V$20,INT((ROW()-14)/2),0)),"",OFFSET('9. METAS'!$V$20,INT((ROW()-14)/2),0)))</f>
        <v/>
      </c>
      <c r="L242" s="136" t="str">
        <f ca="1">IF(MOD(ROW()-13,2)=0,IF(ISBLANK(OFFSET(#REF!,INT((ROW()-13)/2),0)),"",OFFSET(#REF!,INT((ROW()-13)/2),0)),IF(ISBLANK(OFFSET('9. METAS'!$W$20,INT((ROW()-14)/2),0)),"",OFFSET('9. METAS'!$W$20,INT((ROW()-14)/2),0)))</f>
        <v/>
      </c>
      <c r="M242" s="137" t="str">
        <f ca="1">IF(MOD(ROW()-13,2)=0,IF(ISBLANK(OFFSET(#REF!,INT((ROW()-13)/2),0)),"",OFFSET(#REF!,INT((ROW()-13)/2),0)),IF(ISBLANK(OFFSET('9. METAS'!$X$20,INT((ROW()-14)/2),0)),"",OFFSET('9. METAS'!$X$20,INT((ROW()-14)/2),0)))</f>
        <v/>
      </c>
      <c r="N242" s="537"/>
      <c r="O242" s="508"/>
      <c r="P242" s="539"/>
    </row>
    <row r="243" spans="3:16">
      <c r="C243" s="486" t="str">
        <f ca="1">IF(ISBLANK(OFFSET('5. Pp (3 años)'!$C$46,INT((ROW()-13)/2),0)),"",OFFSET('5. Pp (3 años)'!$C$46,INT((ROW()-13)/2),0))</f>
        <v/>
      </c>
      <c r="D243" s="488" t="str">
        <f ca="1">IF(ISBLANK(OFFSET('5. Pp (3 años)'!$D$46,INT((ROW()-13)/2),0)),"",OFFSET('5. Pp (3 años)'!$D$46,INT((ROW()-13)/2),0))</f>
        <v/>
      </c>
      <c r="E243" s="488" t="str">
        <f ca="1">IF(ISBLANK(OFFSET('5. Pp (3 años)'!$E$46,INT((ROW()-13)/2),0)),"",OFFSET('5. Pp (3 años)'!$E$46,INT((ROW()-13)/2),0))</f>
        <v/>
      </c>
      <c r="F243" s="490" t="str">
        <f ca="1">IF(ISBLANK(OFFSET('5. Pp (3 años)'!$K$46,INT((ROW()-13)/2),0)),"",OFFSET('5. Pp (3 años)'!$K$46,INT((ROW()-13)/2),0))</f>
        <v/>
      </c>
      <c r="G243" s="492" t="str">
        <f ca="1">IF(ISBLANK(OFFSET('5. Pp (3 años)'!$H$46,INT((ROW()-13)/2),0)),"",OFFSET('5. Pp (3 años)'!$H$46,INT((ROW()-13)/2),0))</f>
        <v/>
      </c>
      <c r="H243" s="535" t="str">
        <f ca="1">IF(ISBLANK(OFFSET('9. METAS'!$L$20,INT((ROW()-13)/2),0)),"",OFFSET('9. METAS'!$L$20,INT((ROW()-13)/2),0))</f>
        <v/>
      </c>
      <c r="I243" s="479"/>
      <c r="J243" s="135" t="e">
        <f ca="1">IF(MOD(ROW()-13,2)=0,IF(ISBLANK(OFFSET(#REF!,INT((ROW()-13)/2),0)),"",OFFSET(#REF!,INT((ROW()-13)/2),0)),IF(ISBLANK(OFFSET('9. METAS'!$U$20,INT((ROW()-14)/2),0)),"",OFFSET('9. METAS'!$U$20,INT((ROW()-14)/2),0)))</f>
        <v>#REF!</v>
      </c>
      <c r="K243" s="136" t="e">
        <f ca="1">IF(MOD(ROW()-13,2)=0,IF(ISBLANK(OFFSET(#REF!,INT((ROW()-13)/2),0)),"",OFFSET(#REF!,INT((ROW()-13)/2),0)),IF(ISBLANK(OFFSET('9. METAS'!$V$20,INT((ROW()-14)/2),0)),"",OFFSET('9. METAS'!$V$20,INT((ROW()-14)/2),0)))</f>
        <v>#REF!</v>
      </c>
      <c r="L243" s="136" t="e">
        <f ca="1">IF(MOD(ROW()-13,2)=0,IF(ISBLANK(OFFSET(#REF!,INT((ROW()-13)/2),0)),"",OFFSET(#REF!,INT((ROW()-13)/2),0)),IF(ISBLANK(OFFSET('9. METAS'!$W$20,INT((ROW()-14)/2),0)),"",OFFSET('9. METAS'!$W$20,INT((ROW()-14)/2),0)))</f>
        <v>#REF!</v>
      </c>
      <c r="M243" s="137" t="e">
        <f ca="1">IF(MOD(ROW()-13,2)=0,IF(ISBLANK(OFFSET(#REF!,INT((ROW()-13)/2),0)),"",OFFSET(#REF!,INT((ROW()-13)/2),0)),IF(ISBLANK(OFFSET('9. METAS'!$X$20,INT((ROW()-14)/2),0)),"",OFFSET('9. METAS'!$X$20,INT((ROW()-14)/2),0)))</f>
        <v>#REF!</v>
      </c>
      <c r="N243" s="536" t="str">
        <f t="shared" ref="N243" ca="1" si="226">IFERROR(J243/J244,"ND")</f>
        <v>ND</v>
      </c>
      <c r="O243" s="507" t="str">
        <f t="shared" ref="O243" ca="1" si="227">IFERROR(((J243+K243+L243+M243)/H243),"ND")</f>
        <v>ND</v>
      </c>
      <c r="P243" s="538"/>
    </row>
    <row r="244" spans="3:16">
      <c r="C244" s="498"/>
      <c r="D244" s="488"/>
      <c r="E244" s="488"/>
      <c r="F244" s="490"/>
      <c r="G244" s="492"/>
      <c r="H244" s="535"/>
      <c r="I244" s="480"/>
      <c r="J244" s="135" t="str">
        <f ca="1">IF(MOD(ROW()-13,2)=0,IF(ISBLANK(OFFSET(#REF!,INT((ROW()-13)/2),0)),"",OFFSET(#REF!,INT((ROW()-13)/2),0)),IF(ISBLANK(OFFSET('9. METAS'!$U$20,INT((ROW()-14)/2),0)),"",OFFSET('9. METAS'!$U$20,INT((ROW()-14)/2),0)))</f>
        <v/>
      </c>
      <c r="K244" s="136" t="str">
        <f ca="1">IF(MOD(ROW()-13,2)=0,IF(ISBLANK(OFFSET(#REF!,INT((ROW()-13)/2),0)),"",OFFSET(#REF!,INT((ROW()-13)/2),0)),IF(ISBLANK(OFFSET('9. METAS'!$V$20,INT((ROW()-14)/2),0)),"",OFFSET('9. METAS'!$V$20,INT((ROW()-14)/2),0)))</f>
        <v/>
      </c>
      <c r="L244" s="136" t="str">
        <f ca="1">IF(MOD(ROW()-13,2)=0,IF(ISBLANK(OFFSET(#REF!,INT((ROW()-13)/2),0)),"",OFFSET(#REF!,INT((ROW()-13)/2),0)),IF(ISBLANK(OFFSET('9. METAS'!$W$20,INT((ROW()-14)/2),0)),"",OFFSET('9. METAS'!$W$20,INT((ROW()-14)/2),0)))</f>
        <v/>
      </c>
      <c r="M244" s="137" t="str">
        <f ca="1">IF(MOD(ROW()-13,2)=0,IF(ISBLANK(OFFSET(#REF!,INT((ROW()-13)/2),0)),"",OFFSET(#REF!,INT((ROW()-13)/2),0)),IF(ISBLANK(OFFSET('9. METAS'!$X$20,INT((ROW()-14)/2),0)),"",OFFSET('9. METAS'!$X$20,INT((ROW()-14)/2),0)))</f>
        <v/>
      </c>
      <c r="N244" s="537"/>
      <c r="O244" s="508"/>
      <c r="P244" s="539"/>
    </row>
    <row r="245" spans="3:16">
      <c r="C245" s="486" t="str">
        <f ca="1">IF(ISBLANK(OFFSET('5. Pp (3 años)'!$C$46,INT((ROW()-13)/2),0)),"",OFFSET('5. Pp (3 años)'!$C$46,INT((ROW()-13)/2),0))</f>
        <v/>
      </c>
      <c r="D245" s="488" t="str">
        <f ca="1">IF(ISBLANK(OFFSET('5. Pp (3 años)'!$D$46,INT((ROW()-13)/2),0)),"",OFFSET('5. Pp (3 años)'!$D$46,INT((ROW()-13)/2),0))</f>
        <v/>
      </c>
      <c r="E245" s="488" t="str">
        <f ca="1">IF(ISBLANK(OFFSET('5. Pp (3 años)'!$E$46,INT((ROW()-13)/2),0)),"",OFFSET('5. Pp (3 años)'!$E$46,INT((ROW()-13)/2),0))</f>
        <v/>
      </c>
      <c r="F245" s="490" t="str">
        <f ca="1">IF(ISBLANK(OFFSET('5. Pp (3 años)'!$K$46,INT((ROW()-13)/2),0)),"",OFFSET('5. Pp (3 años)'!$K$46,INT((ROW()-13)/2),0))</f>
        <v/>
      </c>
      <c r="G245" s="492" t="str">
        <f ca="1">IF(ISBLANK(OFFSET('5. Pp (3 años)'!$H$46,INT((ROW()-13)/2),0)),"",OFFSET('5. Pp (3 años)'!$H$46,INT((ROW()-13)/2),0))</f>
        <v/>
      </c>
      <c r="H245" s="535" t="str">
        <f ca="1">IF(ISBLANK(OFFSET('9. METAS'!$L$20,INT((ROW()-13)/2),0)),"",OFFSET('9. METAS'!$L$20,INT((ROW()-13)/2),0))</f>
        <v/>
      </c>
      <c r="I245" s="479"/>
      <c r="J245" s="135" t="e">
        <f ca="1">IF(MOD(ROW()-13,2)=0,IF(ISBLANK(OFFSET(#REF!,INT((ROW()-13)/2),0)),"",OFFSET(#REF!,INT((ROW()-13)/2),0)),IF(ISBLANK(OFFSET('9. METAS'!$U$20,INT((ROW()-14)/2),0)),"",OFFSET('9. METAS'!$U$20,INT((ROW()-14)/2),0)))</f>
        <v>#REF!</v>
      </c>
      <c r="K245" s="136" t="e">
        <f ca="1">IF(MOD(ROW()-13,2)=0,IF(ISBLANK(OFFSET(#REF!,INT((ROW()-13)/2),0)),"",OFFSET(#REF!,INT((ROW()-13)/2),0)),IF(ISBLANK(OFFSET('9. METAS'!$V$20,INT((ROW()-14)/2),0)),"",OFFSET('9. METAS'!$V$20,INT((ROW()-14)/2),0)))</f>
        <v>#REF!</v>
      </c>
      <c r="L245" s="136" t="e">
        <f ca="1">IF(MOD(ROW()-13,2)=0,IF(ISBLANK(OFFSET(#REF!,INT((ROW()-13)/2),0)),"",OFFSET(#REF!,INT((ROW()-13)/2),0)),IF(ISBLANK(OFFSET('9. METAS'!$W$20,INT((ROW()-14)/2),0)),"",OFFSET('9. METAS'!$W$20,INT((ROW()-14)/2),0)))</f>
        <v>#REF!</v>
      </c>
      <c r="M245" s="137" t="e">
        <f ca="1">IF(MOD(ROW()-13,2)=0,IF(ISBLANK(OFFSET(#REF!,INT((ROW()-13)/2),0)),"",OFFSET(#REF!,INT((ROW()-13)/2),0)),IF(ISBLANK(OFFSET('9. METAS'!$X$20,INT((ROW()-14)/2),0)),"",OFFSET('9. METAS'!$X$20,INT((ROW()-14)/2),0)))</f>
        <v>#REF!</v>
      </c>
      <c r="N245" s="536" t="str">
        <f t="shared" ref="N245" ca="1" si="228">IFERROR(J245/J246,"ND")</f>
        <v>ND</v>
      </c>
      <c r="O245" s="507" t="str">
        <f t="shared" ref="O245" ca="1" si="229">IFERROR(((J245+K245+L245+M245)/H245),"ND")</f>
        <v>ND</v>
      </c>
      <c r="P245" s="538"/>
    </row>
    <row r="246" spans="3:16">
      <c r="C246" s="498"/>
      <c r="D246" s="488"/>
      <c r="E246" s="488"/>
      <c r="F246" s="490"/>
      <c r="G246" s="492"/>
      <c r="H246" s="535"/>
      <c r="I246" s="480"/>
      <c r="J246" s="135" t="str">
        <f ca="1">IF(MOD(ROW()-13,2)=0,IF(ISBLANK(OFFSET(#REF!,INT((ROW()-13)/2),0)),"",OFFSET(#REF!,INT((ROW()-13)/2),0)),IF(ISBLANK(OFFSET('9. METAS'!$U$20,INT((ROW()-14)/2),0)),"",OFFSET('9. METAS'!$U$20,INT((ROW()-14)/2),0)))</f>
        <v/>
      </c>
      <c r="K246" s="136" t="str">
        <f ca="1">IF(MOD(ROW()-13,2)=0,IF(ISBLANK(OFFSET(#REF!,INT((ROW()-13)/2),0)),"",OFFSET(#REF!,INT((ROW()-13)/2),0)),IF(ISBLANK(OFFSET('9. METAS'!$V$20,INT((ROW()-14)/2),0)),"",OFFSET('9. METAS'!$V$20,INT((ROW()-14)/2),0)))</f>
        <v/>
      </c>
      <c r="L246" s="136" t="str">
        <f ca="1">IF(MOD(ROW()-13,2)=0,IF(ISBLANK(OFFSET(#REF!,INT((ROW()-13)/2),0)),"",OFFSET(#REF!,INT((ROW()-13)/2),0)),IF(ISBLANK(OFFSET('9. METAS'!$W$20,INT((ROW()-14)/2),0)),"",OFFSET('9. METAS'!$W$20,INT((ROW()-14)/2),0)))</f>
        <v/>
      </c>
      <c r="M246" s="137" t="str">
        <f ca="1">IF(MOD(ROW()-13,2)=0,IF(ISBLANK(OFFSET(#REF!,INT((ROW()-13)/2),0)),"",OFFSET(#REF!,INT((ROW()-13)/2),0)),IF(ISBLANK(OFFSET('9. METAS'!$X$20,INT((ROW()-14)/2),0)),"",OFFSET('9. METAS'!$X$20,INT((ROW()-14)/2),0)))</f>
        <v/>
      </c>
      <c r="N246" s="537"/>
      <c r="O246" s="508"/>
      <c r="P246" s="539"/>
    </row>
    <row r="247" spans="3:16">
      <c r="C247" s="486" t="str">
        <f ca="1">IF(ISBLANK(OFFSET('5. Pp (3 años)'!$C$46,INT((ROW()-13)/2),0)),"",OFFSET('5. Pp (3 años)'!$C$46,INT((ROW()-13)/2),0))</f>
        <v/>
      </c>
      <c r="D247" s="488" t="str">
        <f ca="1">IF(ISBLANK(OFFSET('5. Pp (3 años)'!$D$46,INT((ROW()-13)/2),0)),"",OFFSET('5. Pp (3 años)'!$D$46,INT((ROW()-13)/2),0))</f>
        <v/>
      </c>
      <c r="E247" s="488" t="str">
        <f ca="1">IF(ISBLANK(OFFSET('5. Pp (3 años)'!$E$46,INT((ROW()-13)/2),0)),"",OFFSET('5. Pp (3 años)'!$E$46,INT((ROW()-13)/2),0))</f>
        <v/>
      </c>
      <c r="F247" s="490" t="str">
        <f ca="1">IF(ISBLANK(OFFSET('5. Pp (3 años)'!$K$46,INT((ROW()-13)/2),0)),"",OFFSET('5. Pp (3 años)'!$K$46,INT((ROW()-13)/2),0))</f>
        <v/>
      </c>
      <c r="G247" s="492" t="str">
        <f ca="1">IF(ISBLANK(OFFSET('5. Pp (3 años)'!$H$46,INT((ROW()-13)/2),0)),"",OFFSET('5. Pp (3 años)'!$H$46,INT((ROW()-13)/2),0))</f>
        <v/>
      </c>
      <c r="H247" s="535" t="str">
        <f ca="1">IF(ISBLANK(OFFSET('9. METAS'!$L$20,INT((ROW()-13)/2),0)),"",OFFSET('9. METAS'!$L$20,INT((ROW()-13)/2),0))</f>
        <v/>
      </c>
      <c r="I247" s="479"/>
      <c r="J247" s="135" t="e">
        <f ca="1">IF(MOD(ROW()-13,2)=0,IF(ISBLANK(OFFSET(#REF!,INT((ROW()-13)/2),0)),"",OFFSET(#REF!,INT((ROW()-13)/2),0)),IF(ISBLANK(OFFSET('9. METAS'!$U$20,INT((ROW()-14)/2),0)),"",OFFSET('9. METAS'!$U$20,INT((ROW()-14)/2),0)))</f>
        <v>#REF!</v>
      </c>
      <c r="K247" s="136" t="e">
        <f ca="1">IF(MOD(ROW()-13,2)=0,IF(ISBLANK(OFFSET(#REF!,INT((ROW()-13)/2),0)),"",OFFSET(#REF!,INT((ROW()-13)/2),0)),IF(ISBLANK(OFFSET('9. METAS'!$V$20,INT((ROW()-14)/2),0)),"",OFFSET('9. METAS'!$V$20,INT((ROW()-14)/2),0)))</f>
        <v>#REF!</v>
      </c>
      <c r="L247" s="136" t="e">
        <f ca="1">IF(MOD(ROW()-13,2)=0,IF(ISBLANK(OFFSET(#REF!,INT((ROW()-13)/2),0)),"",OFFSET(#REF!,INT((ROW()-13)/2),0)),IF(ISBLANK(OFFSET('9. METAS'!$W$20,INT((ROW()-14)/2),0)),"",OFFSET('9. METAS'!$W$20,INT((ROW()-14)/2),0)))</f>
        <v>#REF!</v>
      </c>
      <c r="M247" s="137" t="e">
        <f ca="1">IF(MOD(ROW()-13,2)=0,IF(ISBLANK(OFFSET(#REF!,INT((ROW()-13)/2),0)),"",OFFSET(#REF!,INT((ROW()-13)/2),0)),IF(ISBLANK(OFFSET('9. METAS'!$X$20,INT((ROW()-14)/2),0)),"",OFFSET('9. METAS'!$X$20,INT((ROW()-14)/2),0)))</f>
        <v>#REF!</v>
      </c>
      <c r="N247" s="536" t="str">
        <f t="shared" ref="N247" ca="1" si="230">IFERROR(J247/J248,"ND")</f>
        <v>ND</v>
      </c>
      <c r="O247" s="507" t="str">
        <f t="shared" ref="O247" ca="1" si="231">IFERROR(((J247+K247+L247+M247)/H247),"ND")</f>
        <v>ND</v>
      </c>
      <c r="P247" s="538"/>
    </row>
    <row r="248" spans="3:16">
      <c r="C248" s="498"/>
      <c r="D248" s="488"/>
      <c r="E248" s="488"/>
      <c r="F248" s="490"/>
      <c r="G248" s="492"/>
      <c r="H248" s="535"/>
      <c r="I248" s="480"/>
      <c r="J248" s="135" t="str">
        <f ca="1">IF(MOD(ROW()-13,2)=0,IF(ISBLANK(OFFSET(#REF!,INT((ROW()-13)/2),0)),"",OFFSET(#REF!,INT((ROW()-13)/2),0)),IF(ISBLANK(OFFSET('9. METAS'!$U$20,INT((ROW()-14)/2),0)),"",OFFSET('9. METAS'!$U$20,INT((ROW()-14)/2),0)))</f>
        <v/>
      </c>
      <c r="K248" s="136" t="str">
        <f ca="1">IF(MOD(ROW()-13,2)=0,IF(ISBLANK(OFFSET(#REF!,INT((ROW()-13)/2),0)),"",OFFSET(#REF!,INT((ROW()-13)/2),0)),IF(ISBLANK(OFFSET('9. METAS'!$V$20,INT((ROW()-14)/2),0)),"",OFFSET('9. METAS'!$V$20,INT((ROW()-14)/2),0)))</f>
        <v/>
      </c>
      <c r="L248" s="136" t="str">
        <f ca="1">IF(MOD(ROW()-13,2)=0,IF(ISBLANK(OFFSET(#REF!,INT((ROW()-13)/2),0)),"",OFFSET(#REF!,INT((ROW()-13)/2),0)),IF(ISBLANK(OFFSET('9. METAS'!$W$20,INT((ROW()-14)/2),0)),"",OFFSET('9. METAS'!$W$20,INT((ROW()-14)/2),0)))</f>
        <v/>
      </c>
      <c r="M248" s="137" t="str">
        <f ca="1">IF(MOD(ROW()-13,2)=0,IF(ISBLANK(OFFSET(#REF!,INT((ROW()-13)/2),0)),"",OFFSET(#REF!,INT((ROW()-13)/2),0)),IF(ISBLANK(OFFSET('9. METAS'!$X$20,INT((ROW()-14)/2),0)),"",OFFSET('9. METAS'!$X$20,INT((ROW()-14)/2),0)))</f>
        <v/>
      </c>
      <c r="N248" s="537"/>
      <c r="O248" s="508"/>
      <c r="P248" s="539"/>
    </row>
    <row r="249" spans="3:16">
      <c r="C249" s="486" t="str">
        <f ca="1">IF(ISBLANK(OFFSET('5. Pp (3 años)'!$C$46,INT((ROW()-13)/2),0)),"",OFFSET('5. Pp (3 años)'!$C$46,INT((ROW()-13)/2),0))</f>
        <v/>
      </c>
      <c r="D249" s="488" t="str">
        <f ca="1">IF(ISBLANK(OFFSET('5. Pp (3 años)'!$D$46,INT((ROW()-13)/2),0)),"",OFFSET('5. Pp (3 años)'!$D$46,INT((ROW()-13)/2),0))</f>
        <v/>
      </c>
      <c r="E249" s="488" t="str">
        <f ca="1">IF(ISBLANK(OFFSET('5. Pp (3 años)'!$E$46,INT((ROW()-13)/2),0)),"",OFFSET('5. Pp (3 años)'!$E$46,INT((ROW()-13)/2),0))</f>
        <v/>
      </c>
      <c r="F249" s="490" t="str">
        <f ca="1">IF(ISBLANK(OFFSET('5. Pp (3 años)'!$K$46,INT((ROW()-13)/2),0)),"",OFFSET('5. Pp (3 años)'!$K$46,INT((ROW()-13)/2),0))</f>
        <v/>
      </c>
      <c r="G249" s="492" t="str">
        <f ca="1">IF(ISBLANK(OFFSET('5. Pp (3 años)'!$H$46,INT((ROW()-13)/2),0)),"",OFFSET('5. Pp (3 años)'!$H$46,INT((ROW()-13)/2),0))</f>
        <v/>
      </c>
      <c r="H249" s="535" t="str">
        <f ca="1">IF(ISBLANK(OFFSET('9. METAS'!$L$20,INT((ROW()-13)/2),0)),"",OFFSET('9. METAS'!$L$20,INT((ROW()-13)/2),0))</f>
        <v/>
      </c>
      <c r="I249" s="479"/>
      <c r="J249" s="135" t="e">
        <f ca="1">IF(MOD(ROW()-13,2)=0,IF(ISBLANK(OFFSET(#REF!,INT((ROW()-13)/2),0)),"",OFFSET(#REF!,INT((ROW()-13)/2),0)),IF(ISBLANK(OFFSET('9. METAS'!$U$20,INT((ROW()-14)/2),0)),"",OFFSET('9. METAS'!$U$20,INT((ROW()-14)/2),0)))</f>
        <v>#REF!</v>
      </c>
      <c r="K249" s="136" t="e">
        <f ca="1">IF(MOD(ROW()-13,2)=0,IF(ISBLANK(OFFSET(#REF!,INT((ROW()-13)/2),0)),"",OFFSET(#REF!,INT((ROW()-13)/2),0)),IF(ISBLANK(OFFSET('9. METAS'!$V$20,INT((ROW()-14)/2),0)),"",OFFSET('9. METAS'!$V$20,INT((ROW()-14)/2),0)))</f>
        <v>#REF!</v>
      </c>
      <c r="L249" s="136" t="e">
        <f ca="1">IF(MOD(ROW()-13,2)=0,IF(ISBLANK(OFFSET(#REF!,INT((ROW()-13)/2),0)),"",OFFSET(#REF!,INT((ROW()-13)/2),0)),IF(ISBLANK(OFFSET('9. METAS'!$W$20,INT((ROW()-14)/2),0)),"",OFFSET('9. METAS'!$W$20,INT((ROW()-14)/2),0)))</f>
        <v>#REF!</v>
      </c>
      <c r="M249" s="137" t="e">
        <f ca="1">IF(MOD(ROW()-13,2)=0,IF(ISBLANK(OFFSET(#REF!,INT((ROW()-13)/2),0)),"",OFFSET(#REF!,INT((ROW()-13)/2),0)),IF(ISBLANK(OFFSET('9. METAS'!$X$20,INT((ROW()-14)/2),0)),"",OFFSET('9. METAS'!$X$20,INT((ROW()-14)/2),0)))</f>
        <v>#REF!</v>
      </c>
      <c r="N249" s="536" t="str">
        <f t="shared" ref="N249" ca="1" si="232">IFERROR(J249/J250,"ND")</f>
        <v>ND</v>
      </c>
      <c r="O249" s="507" t="str">
        <f t="shared" ref="O249" ca="1" si="233">IFERROR(((J249+K249+L249+M249)/H249),"ND")</f>
        <v>ND</v>
      </c>
      <c r="P249" s="538"/>
    </row>
    <row r="250" spans="3:16">
      <c r="C250" s="498"/>
      <c r="D250" s="488"/>
      <c r="E250" s="488"/>
      <c r="F250" s="490"/>
      <c r="G250" s="492"/>
      <c r="H250" s="535"/>
      <c r="I250" s="480"/>
      <c r="J250" s="135" t="str">
        <f ca="1">IF(MOD(ROW()-13,2)=0,IF(ISBLANK(OFFSET(#REF!,INT((ROW()-13)/2),0)),"",OFFSET(#REF!,INT((ROW()-13)/2),0)),IF(ISBLANK(OFFSET('9. METAS'!$U$20,INT((ROW()-14)/2),0)),"",OFFSET('9. METAS'!$U$20,INT((ROW()-14)/2),0)))</f>
        <v/>
      </c>
      <c r="K250" s="136" t="str">
        <f ca="1">IF(MOD(ROW()-13,2)=0,IF(ISBLANK(OFFSET(#REF!,INT((ROW()-13)/2),0)),"",OFFSET(#REF!,INT((ROW()-13)/2),0)),IF(ISBLANK(OFFSET('9. METAS'!$V$20,INT((ROW()-14)/2),0)),"",OFFSET('9. METAS'!$V$20,INT((ROW()-14)/2),0)))</f>
        <v/>
      </c>
      <c r="L250" s="136" t="str">
        <f ca="1">IF(MOD(ROW()-13,2)=0,IF(ISBLANK(OFFSET(#REF!,INT((ROW()-13)/2),0)),"",OFFSET(#REF!,INT((ROW()-13)/2),0)),IF(ISBLANK(OFFSET('9. METAS'!$W$20,INT((ROW()-14)/2),0)),"",OFFSET('9. METAS'!$W$20,INT((ROW()-14)/2),0)))</f>
        <v/>
      </c>
      <c r="M250" s="137" t="str">
        <f ca="1">IF(MOD(ROW()-13,2)=0,IF(ISBLANK(OFFSET(#REF!,INT((ROW()-13)/2),0)),"",OFFSET(#REF!,INT((ROW()-13)/2),0)),IF(ISBLANK(OFFSET('9. METAS'!$X$20,INT((ROW()-14)/2),0)),"",OFFSET('9. METAS'!$X$20,INT((ROW()-14)/2),0)))</f>
        <v/>
      </c>
      <c r="N250" s="537"/>
      <c r="O250" s="508"/>
      <c r="P250" s="539"/>
    </row>
    <row r="251" spans="3:16">
      <c r="C251" s="486" t="str">
        <f ca="1">IF(ISBLANK(OFFSET('5. Pp (3 años)'!$C$46,INT((ROW()-13)/2),0)),"",OFFSET('5. Pp (3 años)'!$C$46,INT((ROW()-13)/2),0))</f>
        <v/>
      </c>
      <c r="D251" s="488" t="str">
        <f ca="1">IF(ISBLANK(OFFSET('5. Pp (3 años)'!$D$46,INT((ROW()-13)/2),0)),"",OFFSET('5. Pp (3 años)'!$D$46,INT((ROW()-13)/2),0))</f>
        <v/>
      </c>
      <c r="E251" s="488" t="str">
        <f ca="1">IF(ISBLANK(OFFSET('5. Pp (3 años)'!$E$46,INT((ROW()-13)/2),0)),"",OFFSET('5. Pp (3 años)'!$E$46,INT((ROW()-13)/2),0))</f>
        <v/>
      </c>
      <c r="F251" s="490" t="str">
        <f ca="1">IF(ISBLANK(OFFSET('5. Pp (3 años)'!$K$46,INT((ROW()-13)/2),0)),"",OFFSET('5. Pp (3 años)'!$K$46,INT((ROW()-13)/2),0))</f>
        <v/>
      </c>
      <c r="G251" s="492" t="str">
        <f ca="1">IF(ISBLANK(OFFSET('5. Pp (3 años)'!$H$46,INT((ROW()-13)/2),0)),"",OFFSET('5. Pp (3 años)'!$H$46,INT((ROW()-13)/2),0))</f>
        <v/>
      </c>
      <c r="H251" s="535" t="str">
        <f ca="1">IF(ISBLANK(OFFSET('9. METAS'!$L$20,INT((ROW()-13)/2),0)),"",OFFSET('9. METAS'!$L$20,INT((ROW()-13)/2),0))</f>
        <v/>
      </c>
      <c r="I251" s="479"/>
      <c r="J251" s="135" t="e">
        <f ca="1">IF(MOD(ROW()-13,2)=0,IF(ISBLANK(OFFSET(#REF!,INT((ROW()-13)/2),0)),"",OFFSET(#REF!,INT((ROW()-13)/2),0)),IF(ISBLANK(OFFSET('9. METAS'!$U$20,INT((ROW()-14)/2),0)),"",OFFSET('9. METAS'!$U$20,INT((ROW()-14)/2),0)))</f>
        <v>#REF!</v>
      </c>
      <c r="K251" s="136" t="e">
        <f ca="1">IF(MOD(ROW()-13,2)=0,IF(ISBLANK(OFFSET(#REF!,INT((ROW()-13)/2),0)),"",OFFSET(#REF!,INT((ROW()-13)/2),0)),IF(ISBLANK(OFFSET('9. METAS'!$V$20,INT((ROW()-14)/2),0)),"",OFFSET('9. METAS'!$V$20,INT((ROW()-14)/2),0)))</f>
        <v>#REF!</v>
      </c>
      <c r="L251" s="136" t="e">
        <f ca="1">IF(MOD(ROW()-13,2)=0,IF(ISBLANK(OFFSET(#REF!,INT((ROW()-13)/2),0)),"",OFFSET(#REF!,INT((ROW()-13)/2),0)),IF(ISBLANK(OFFSET('9. METAS'!$W$20,INT((ROW()-14)/2),0)),"",OFFSET('9. METAS'!$W$20,INT((ROW()-14)/2),0)))</f>
        <v>#REF!</v>
      </c>
      <c r="M251" s="137" t="e">
        <f ca="1">IF(MOD(ROW()-13,2)=0,IF(ISBLANK(OFFSET(#REF!,INT((ROW()-13)/2),0)),"",OFFSET(#REF!,INT((ROW()-13)/2),0)),IF(ISBLANK(OFFSET('9. METAS'!$X$20,INT((ROW()-14)/2),0)),"",OFFSET('9. METAS'!$X$20,INT((ROW()-14)/2),0)))</f>
        <v>#REF!</v>
      </c>
      <c r="N251" s="536" t="str">
        <f t="shared" ref="N251" ca="1" si="234">IFERROR(J251/J252,"ND")</f>
        <v>ND</v>
      </c>
      <c r="O251" s="507" t="str">
        <f t="shared" ref="O251" ca="1" si="235">IFERROR(((J251+K251+L251+M251)/H251),"ND")</f>
        <v>ND</v>
      </c>
      <c r="P251" s="538"/>
    </row>
    <row r="252" spans="3:16">
      <c r="C252" s="498"/>
      <c r="D252" s="488"/>
      <c r="E252" s="488"/>
      <c r="F252" s="490"/>
      <c r="G252" s="492"/>
      <c r="H252" s="535"/>
      <c r="I252" s="480"/>
      <c r="J252" s="135" t="str">
        <f ca="1">IF(MOD(ROW()-13,2)=0,IF(ISBLANK(OFFSET(#REF!,INT((ROW()-13)/2),0)),"",OFFSET(#REF!,INT((ROW()-13)/2),0)),IF(ISBLANK(OFFSET('9. METAS'!$U$20,INT((ROW()-14)/2),0)),"",OFFSET('9. METAS'!$U$20,INT((ROW()-14)/2),0)))</f>
        <v/>
      </c>
      <c r="K252" s="136" t="str">
        <f ca="1">IF(MOD(ROW()-13,2)=0,IF(ISBLANK(OFFSET(#REF!,INT((ROW()-13)/2),0)),"",OFFSET(#REF!,INT((ROW()-13)/2),0)),IF(ISBLANK(OFFSET('9. METAS'!$V$20,INT((ROW()-14)/2),0)),"",OFFSET('9. METAS'!$V$20,INT((ROW()-14)/2),0)))</f>
        <v/>
      </c>
      <c r="L252" s="136" t="str">
        <f ca="1">IF(MOD(ROW()-13,2)=0,IF(ISBLANK(OFFSET(#REF!,INT((ROW()-13)/2),0)),"",OFFSET(#REF!,INT((ROW()-13)/2),0)),IF(ISBLANK(OFFSET('9. METAS'!$W$20,INT((ROW()-14)/2),0)),"",OFFSET('9. METAS'!$W$20,INT((ROW()-14)/2),0)))</f>
        <v/>
      </c>
      <c r="M252" s="137" t="str">
        <f ca="1">IF(MOD(ROW()-13,2)=0,IF(ISBLANK(OFFSET(#REF!,INT((ROW()-13)/2),0)),"",OFFSET(#REF!,INT((ROW()-13)/2),0)),IF(ISBLANK(OFFSET('9. METAS'!$X$20,INT((ROW()-14)/2),0)),"",OFFSET('9. METAS'!$X$20,INT((ROW()-14)/2),0)))</f>
        <v/>
      </c>
      <c r="N252" s="537"/>
      <c r="O252" s="508"/>
      <c r="P252" s="539"/>
    </row>
    <row r="253" spans="3:16">
      <c r="C253" s="486" t="str">
        <f ca="1">IF(ISBLANK(OFFSET('5. Pp (3 años)'!$C$46,INT((ROW()-13)/2),0)),"",OFFSET('5. Pp (3 años)'!$C$46,INT((ROW()-13)/2),0))</f>
        <v/>
      </c>
      <c r="D253" s="488" t="str">
        <f ca="1">IF(ISBLANK(OFFSET('5. Pp (3 años)'!$D$46,INT((ROW()-13)/2),0)),"",OFFSET('5. Pp (3 años)'!$D$46,INT((ROW()-13)/2),0))</f>
        <v/>
      </c>
      <c r="E253" s="488" t="str">
        <f ca="1">IF(ISBLANK(OFFSET('5. Pp (3 años)'!$E$46,INT((ROW()-13)/2),0)),"",OFFSET('5. Pp (3 años)'!$E$46,INT((ROW()-13)/2),0))</f>
        <v/>
      </c>
      <c r="F253" s="490" t="str">
        <f ca="1">IF(ISBLANK(OFFSET('5. Pp (3 años)'!$K$46,INT((ROW()-13)/2),0)),"",OFFSET('5. Pp (3 años)'!$K$46,INT((ROW()-13)/2),0))</f>
        <v/>
      </c>
      <c r="G253" s="492" t="str">
        <f ca="1">IF(ISBLANK(OFFSET('5. Pp (3 años)'!$H$46,INT((ROW()-13)/2),0)),"",OFFSET('5. Pp (3 años)'!$H$46,INT((ROW()-13)/2),0))</f>
        <v/>
      </c>
      <c r="H253" s="535" t="str">
        <f ca="1">IF(ISBLANK(OFFSET('9. METAS'!$L$20,INT((ROW()-13)/2),0)),"",OFFSET('9. METAS'!$L$20,INT((ROW()-13)/2),0))</f>
        <v/>
      </c>
      <c r="I253" s="479"/>
      <c r="J253" s="135" t="e">
        <f ca="1">IF(MOD(ROW()-13,2)=0,IF(ISBLANK(OFFSET(#REF!,INT((ROW()-13)/2),0)),"",OFFSET(#REF!,INT((ROW()-13)/2),0)),IF(ISBLANK(OFFSET('9. METAS'!$U$20,INT((ROW()-14)/2),0)),"",OFFSET('9. METAS'!$U$20,INT((ROW()-14)/2),0)))</f>
        <v>#REF!</v>
      </c>
      <c r="K253" s="136" t="e">
        <f ca="1">IF(MOD(ROW()-13,2)=0,IF(ISBLANK(OFFSET(#REF!,INT((ROW()-13)/2),0)),"",OFFSET(#REF!,INT((ROW()-13)/2),0)),IF(ISBLANK(OFFSET('9. METAS'!$V$20,INT((ROW()-14)/2),0)),"",OFFSET('9. METAS'!$V$20,INT((ROW()-14)/2),0)))</f>
        <v>#REF!</v>
      </c>
      <c r="L253" s="136" t="e">
        <f ca="1">IF(MOD(ROW()-13,2)=0,IF(ISBLANK(OFFSET(#REF!,INT((ROW()-13)/2),0)),"",OFFSET(#REF!,INT((ROW()-13)/2),0)),IF(ISBLANK(OFFSET('9. METAS'!$W$20,INT((ROW()-14)/2),0)),"",OFFSET('9. METAS'!$W$20,INT((ROW()-14)/2),0)))</f>
        <v>#REF!</v>
      </c>
      <c r="M253" s="137" t="e">
        <f ca="1">IF(MOD(ROW()-13,2)=0,IF(ISBLANK(OFFSET(#REF!,INT((ROW()-13)/2),0)),"",OFFSET(#REF!,INT((ROW()-13)/2),0)),IF(ISBLANK(OFFSET('9. METAS'!$X$20,INT((ROW()-14)/2),0)),"",OFFSET('9. METAS'!$X$20,INT((ROW()-14)/2),0)))</f>
        <v>#REF!</v>
      </c>
      <c r="N253" s="536" t="str">
        <f t="shared" ref="N253" ca="1" si="236">IFERROR(J253/J254,"ND")</f>
        <v>ND</v>
      </c>
      <c r="O253" s="507" t="str">
        <f t="shared" ref="O253" ca="1" si="237">IFERROR(((J253+K253+L253+M253)/H253),"ND")</f>
        <v>ND</v>
      </c>
      <c r="P253" s="538"/>
    </row>
    <row r="254" spans="3:16">
      <c r="C254" s="498"/>
      <c r="D254" s="488"/>
      <c r="E254" s="488"/>
      <c r="F254" s="490"/>
      <c r="G254" s="492"/>
      <c r="H254" s="535"/>
      <c r="I254" s="480"/>
      <c r="J254" s="135" t="str">
        <f ca="1">IF(MOD(ROW()-13,2)=0,IF(ISBLANK(OFFSET(#REF!,INT((ROW()-13)/2),0)),"",OFFSET(#REF!,INT((ROW()-13)/2),0)),IF(ISBLANK(OFFSET('9. METAS'!$U$20,INT((ROW()-14)/2),0)),"",OFFSET('9. METAS'!$U$20,INT((ROW()-14)/2),0)))</f>
        <v/>
      </c>
      <c r="K254" s="136" t="str">
        <f ca="1">IF(MOD(ROW()-13,2)=0,IF(ISBLANK(OFFSET(#REF!,INT((ROW()-13)/2),0)),"",OFFSET(#REF!,INT((ROW()-13)/2),0)),IF(ISBLANK(OFFSET('9. METAS'!$V$20,INT((ROW()-14)/2),0)),"",OFFSET('9. METAS'!$V$20,INT((ROW()-14)/2),0)))</f>
        <v/>
      </c>
      <c r="L254" s="136" t="str">
        <f ca="1">IF(MOD(ROW()-13,2)=0,IF(ISBLANK(OFFSET(#REF!,INT((ROW()-13)/2),0)),"",OFFSET(#REF!,INT((ROW()-13)/2),0)),IF(ISBLANK(OFFSET('9. METAS'!$W$20,INT((ROW()-14)/2),0)),"",OFFSET('9. METAS'!$W$20,INT((ROW()-14)/2),0)))</f>
        <v/>
      </c>
      <c r="M254" s="137" t="str">
        <f ca="1">IF(MOD(ROW()-13,2)=0,IF(ISBLANK(OFFSET(#REF!,INT((ROW()-13)/2),0)),"",OFFSET(#REF!,INT((ROW()-13)/2),0)),IF(ISBLANK(OFFSET('9. METAS'!$X$20,INT((ROW()-14)/2),0)),"",OFFSET('9. METAS'!$X$20,INT((ROW()-14)/2),0)))</f>
        <v/>
      </c>
      <c r="N254" s="537"/>
      <c r="O254" s="508"/>
      <c r="P254" s="539"/>
    </row>
    <row r="255" spans="3:16">
      <c r="C255" s="486" t="str">
        <f ca="1">IF(ISBLANK(OFFSET('5. Pp (3 años)'!$C$46,INT((ROW()-13)/2),0)),"",OFFSET('5. Pp (3 años)'!$C$46,INT((ROW()-13)/2),0))</f>
        <v/>
      </c>
      <c r="D255" s="488" t="str">
        <f ca="1">IF(ISBLANK(OFFSET('5. Pp (3 años)'!$D$46,INT((ROW()-13)/2),0)),"",OFFSET('5. Pp (3 años)'!$D$46,INT((ROW()-13)/2),0))</f>
        <v/>
      </c>
      <c r="E255" s="488" t="str">
        <f ca="1">IF(ISBLANK(OFFSET('5. Pp (3 años)'!$E$46,INT((ROW()-13)/2),0)),"",OFFSET('5. Pp (3 años)'!$E$46,INT((ROW()-13)/2),0))</f>
        <v/>
      </c>
      <c r="F255" s="490" t="str">
        <f ca="1">IF(ISBLANK(OFFSET('5. Pp (3 años)'!$K$46,INT((ROW()-13)/2),0)),"",OFFSET('5. Pp (3 años)'!$K$46,INT((ROW()-13)/2),0))</f>
        <v/>
      </c>
      <c r="G255" s="492" t="str">
        <f ca="1">IF(ISBLANK(OFFSET('5. Pp (3 años)'!$H$46,INT((ROW()-13)/2),0)),"",OFFSET('5. Pp (3 años)'!$H$46,INT((ROW()-13)/2),0))</f>
        <v/>
      </c>
      <c r="H255" s="535" t="str">
        <f ca="1">IF(ISBLANK(OFFSET('9. METAS'!$L$20,INT((ROW()-13)/2),0)),"",OFFSET('9. METAS'!$L$20,INT((ROW()-13)/2),0))</f>
        <v/>
      </c>
      <c r="I255" s="479"/>
      <c r="J255" s="135" t="e">
        <f ca="1">IF(MOD(ROW()-13,2)=0,IF(ISBLANK(OFFSET(#REF!,INT((ROW()-13)/2),0)),"",OFFSET(#REF!,INT((ROW()-13)/2),0)),IF(ISBLANK(OFFSET('9. METAS'!$U$20,INT((ROW()-14)/2),0)),"",OFFSET('9. METAS'!$U$20,INT((ROW()-14)/2),0)))</f>
        <v>#REF!</v>
      </c>
      <c r="K255" s="136" t="e">
        <f ca="1">IF(MOD(ROW()-13,2)=0,IF(ISBLANK(OFFSET(#REF!,INT((ROW()-13)/2),0)),"",OFFSET(#REF!,INT((ROW()-13)/2),0)),IF(ISBLANK(OFFSET('9. METAS'!$V$20,INT((ROW()-14)/2),0)),"",OFFSET('9. METAS'!$V$20,INT((ROW()-14)/2),0)))</f>
        <v>#REF!</v>
      </c>
      <c r="L255" s="136" t="e">
        <f ca="1">IF(MOD(ROW()-13,2)=0,IF(ISBLANK(OFFSET(#REF!,INT((ROW()-13)/2),0)),"",OFFSET(#REF!,INT((ROW()-13)/2),0)),IF(ISBLANK(OFFSET('9. METAS'!$W$20,INT((ROW()-14)/2),0)),"",OFFSET('9. METAS'!$W$20,INT((ROW()-14)/2),0)))</f>
        <v>#REF!</v>
      </c>
      <c r="M255" s="137" t="e">
        <f ca="1">IF(MOD(ROW()-13,2)=0,IF(ISBLANK(OFFSET(#REF!,INT((ROW()-13)/2),0)),"",OFFSET(#REF!,INT((ROW()-13)/2),0)),IF(ISBLANK(OFFSET('9. METAS'!$X$20,INT((ROW()-14)/2),0)),"",OFFSET('9. METAS'!$X$20,INT((ROW()-14)/2),0)))</f>
        <v>#REF!</v>
      </c>
      <c r="N255" s="536" t="str">
        <f t="shared" ref="N255" ca="1" si="238">IFERROR(J255/J256,"ND")</f>
        <v>ND</v>
      </c>
      <c r="O255" s="507" t="str">
        <f t="shared" ref="O255" ca="1" si="239">IFERROR(((J255+K255+L255+M255)/H255),"ND")</f>
        <v>ND</v>
      </c>
      <c r="P255" s="538"/>
    </row>
    <row r="256" spans="3:16">
      <c r="C256" s="498"/>
      <c r="D256" s="488"/>
      <c r="E256" s="488"/>
      <c r="F256" s="490"/>
      <c r="G256" s="492"/>
      <c r="H256" s="535"/>
      <c r="I256" s="480"/>
      <c r="J256" s="135" t="str">
        <f ca="1">IF(MOD(ROW()-13,2)=0,IF(ISBLANK(OFFSET(#REF!,INT((ROW()-13)/2),0)),"",OFFSET(#REF!,INT((ROW()-13)/2),0)),IF(ISBLANK(OFFSET('9. METAS'!$U$20,INT((ROW()-14)/2),0)),"",OFFSET('9. METAS'!$U$20,INT((ROW()-14)/2),0)))</f>
        <v/>
      </c>
      <c r="K256" s="136" t="str">
        <f ca="1">IF(MOD(ROW()-13,2)=0,IF(ISBLANK(OFFSET(#REF!,INT((ROW()-13)/2),0)),"",OFFSET(#REF!,INT((ROW()-13)/2),0)),IF(ISBLANK(OFFSET('9. METAS'!$V$20,INT((ROW()-14)/2),0)),"",OFFSET('9. METAS'!$V$20,INT((ROW()-14)/2),0)))</f>
        <v/>
      </c>
      <c r="L256" s="136" t="str">
        <f ca="1">IF(MOD(ROW()-13,2)=0,IF(ISBLANK(OFFSET(#REF!,INT((ROW()-13)/2),0)),"",OFFSET(#REF!,INT((ROW()-13)/2),0)),IF(ISBLANK(OFFSET('9. METAS'!$W$20,INT((ROW()-14)/2),0)),"",OFFSET('9. METAS'!$W$20,INT((ROW()-14)/2),0)))</f>
        <v/>
      </c>
      <c r="M256" s="137" t="str">
        <f ca="1">IF(MOD(ROW()-13,2)=0,IF(ISBLANK(OFFSET(#REF!,INT((ROW()-13)/2),0)),"",OFFSET(#REF!,INT((ROW()-13)/2),0)),IF(ISBLANK(OFFSET('9. METAS'!$X$20,INT((ROW()-14)/2),0)),"",OFFSET('9. METAS'!$X$20,INT((ROW()-14)/2),0)))</f>
        <v/>
      </c>
      <c r="N256" s="537"/>
      <c r="O256" s="508"/>
      <c r="P256" s="539"/>
    </row>
    <row r="257" spans="3:16">
      <c r="C257" s="486" t="str">
        <f ca="1">IF(ISBLANK(OFFSET('5. Pp (3 años)'!$C$46,INT((ROW()-13)/2),0)),"",OFFSET('5. Pp (3 años)'!$C$46,INT((ROW()-13)/2),0))</f>
        <v/>
      </c>
      <c r="D257" s="488" t="str">
        <f ca="1">IF(ISBLANK(OFFSET('5. Pp (3 años)'!$D$46,INT((ROW()-13)/2),0)),"",OFFSET('5. Pp (3 años)'!$D$46,INT((ROW()-13)/2),0))</f>
        <v/>
      </c>
      <c r="E257" s="488" t="str">
        <f ca="1">IF(ISBLANK(OFFSET('5. Pp (3 años)'!$E$46,INT((ROW()-13)/2),0)),"",OFFSET('5. Pp (3 años)'!$E$46,INT((ROW()-13)/2),0))</f>
        <v/>
      </c>
      <c r="F257" s="490" t="str">
        <f ca="1">IF(ISBLANK(OFFSET('5. Pp (3 años)'!$K$46,INT((ROW()-13)/2),0)),"",OFFSET('5. Pp (3 años)'!$K$46,INT((ROW()-13)/2),0))</f>
        <v/>
      </c>
      <c r="G257" s="492" t="str">
        <f ca="1">IF(ISBLANK(OFFSET('5. Pp (3 años)'!$H$46,INT((ROW()-13)/2),0)),"",OFFSET('5. Pp (3 años)'!$H$46,INT((ROW()-13)/2),0))</f>
        <v/>
      </c>
      <c r="H257" s="535" t="str">
        <f ca="1">IF(ISBLANK(OFFSET('9. METAS'!$L$20,INT((ROW()-13)/2),0)),"",OFFSET('9. METAS'!$L$20,INT((ROW()-13)/2),0))</f>
        <v/>
      </c>
      <c r="I257" s="479"/>
      <c r="J257" s="135" t="e">
        <f ca="1">IF(MOD(ROW()-13,2)=0,IF(ISBLANK(OFFSET(#REF!,INT((ROW()-13)/2),0)),"",OFFSET(#REF!,INT((ROW()-13)/2),0)),IF(ISBLANK(OFFSET('9. METAS'!$U$20,INT((ROW()-14)/2),0)),"",OFFSET('9. METAS'!$U$20,INT((ROW()-14)/2),0)))</f>
        <v>#REF!</v>
      </c>
      <c r="K257" s="136" t="e">
        <f ca="1">IF(MOD(ROW()-13,2)=0,IF(ISBLANK(OFFSET(#REF!,INT((ROW()-13)/2),0)),"",OFFSET(#REF!,INT((ROW()-13)/2),0)),IF(ISBLANK(OFFSET('9. METAS'!$V$20,INT((ROW()-14)/2),0)),"",OFFSET('9. METAS'!$V$20,INT((ROW()-14)/2),0)))</f>
        <v>#REF!</v>
      </c>
      <c r="L257" s="136" t="e">
        <f ca="1">IF(MOD(ROW()-13,2)=0,IF(ISBLANK(OFFSET(#REF!,INT((ROW()-13)/2),0)),"",OFFSET(#REF!,INT((ROW()-13)/2),0)),IF(ISBLANK(OFFSET('9. METAS'!$W$20,INT((ROW()-14)/2),0)),"",OFFSET('9. METAS'!$W$20,INT((ROW()-14)/2),0)))</f>
        <v>#REF!</v>
      </c>
      <c r="M257" s="137" t="e">
        <f ca="1">IF(MOD(ROW()-13,2)=0,IF(ISBLANK(OFFSET(#REF!,INT((ROW()-13)/2),0)),"",OFFSET(#REF!,INT((ROW()-13)/2),0)),IF(ISBLANK(OFFSET('9. METAS'!$X$20,INT((ROW()-14)/2),0)),"",OFFSET('9. METAS'!$X$20,INT((ROW()-14)/2),0)))</f>
        <v>#REF!</v>
      </c>
      <c r="N257" s="536" t="str">
        <f t="shared" ref="N257" ca="1" si="240">IFERROR(J257/J258,"ND")</f>
        <v>ND</v>
      </c>
      <c r="O257" s="507" t="str">
        <f t="shared" ref="O257" ca="1" si="241">IFERROR(((J257+K257+L257+M257)/H257),"ND")</f>
        <v>ND</v>
      </c>
      <c r="P257" s="538"/>
    </row>
    <row r="258" spans="3:16">
      <c r="C258" s="498"/>
      <c r="D258" s="488"/>
      <c r="E258" s="488"/>
      <c r="F258" s="490"/>
      <c r="G258" s="492"/>
      <c r="H258" s="535"/>
      <c r="I258" s="480"/>
      <c r="J258" s="135" t="str">
        <f ca="1">IF(MOD(ROW()-13,2)=0,IF(ISBLANK(OFFSET(#REF!,INT((ROW()-13)/2),0)),"",OFFSET(#REF!,INT((ROW()-13)/2),0)),IF(ISBLANK(OFFSET('9. METAS'!$U$20,INT((ROW()-14)/2),0)),"",OFFSET('9. METAS'!$U$20,INT((ROW()-14)/2),0)))</f>
        <v/>
      </c>
      <c r="K258" s="136" t="str">
        <f ca="1">IF(MOD(ROW()-13,2)=0,IF(ISBLANK(OFFSET(#REF!,INT((ROW()-13)/2),0)),"",OFFSET(#REF!,INT((ROW()-13)/2),0)),IF(ISBLANK(OFFSET('9. METAS'!$V$20,INT((ROW()-14)/2),0)),"",OFFSET('9. METAS'!$V$20,INT((ROW()-14)/2),0)))</f>
        <v/>
      </c>
      <c r="L258" s="136" t="str">
        <f ca="1">IF(MOD(ROW()-13,2)=0,IF(ISBLANK(OFFSET(#REF!,INT((ROW()-13)/2),0)),"",OFFSET(#REF!,INT((ROW()-13)/2),0)),IF(ISBLANK(OFFSET('9. METAS'!$W$20,INT((ROW()-14)/2),0)),"",OFFSET('9. METAS'!$W$20,INT((ROW()-14)/2),0)))</f>
        <v/>
      </c>
      <c r="M258" s="137" t="str">
        <f ca="1">IF(MOD(ROW()-13,2)=0,IF(ISBLANK(OFFSET(#REF!,INT((ROW()-13)/2),0)),"",OFFSET(#REF!,INT((ROW()-13)/2),0)),IF(ISBLANK(OFFSET('9. METAS'!$X$20,INT((ROW()-14)/2),0)),"",OFFSET('9. METAS'!$X$20,INT((ROW()-14)/2),0)))</f>
        <v/>
      </c>
      <c r="N258" s="537"/>
      <c r="O258" s="508"/>
      <c r="P258" s="539"/>
    </row>
    <row r="259" spans="3:16">
      <c r="C259" s="486" t="str">
        <f ca="1">IF(ISBLANK(OFFSET('5. Pp (3 años)'!$C$46,INT((ROW()-13)/2),0)),"",OFFSET('5. Pp (3 años)'!$C$46,INT((ROW()-13)/2),0))</f>
        <v/>
      </c>
      <c r="D259" s="488" t="str">
        <f ca="1">IF(ISBLANK(OFFSET('5. Pp (3 años)'!$D$46,INT((ROW()-13)/2),0)),"",OFFSET('5. Pp (3 años)'!$D$46,INT((ROW()-13)/2),0))</f>
        <v/>
      </c>
      <c r="E259" s="488" t="str">
        <f ca="1">IF(ISBLANK(OFFSET('5. Pp (3 años)'!$E$46,INT((ROW()-13)/2),0)),"",OFFSET('5. Pp (3 años)'!$E$46,INT((ROW()-13)/2),0))</f>
        <v/>
      </c>
      <c r="F259" s="490" t="str">
        <f ca="1">IF(ISBLANK(OFFSET('5. Pp (3 años)'!$K$46,INT((ROW()-13)/2),0)),"",OFFSET('5. Pp (3 años)'!$K$46,INT((ROW()-13)/2),0))</f>
        <v/>
      </c>
      <c r="G259" s="492" t="str">
        <f ca="1">IF(ISBLANK(OFFSET('5. Pp (3 años)'!$H$46,INT((ROW()-13)/2),0)),"",OFFSET('5. Pp (3 años)'!$H$46,INT((ROW()-13)/2),0))</f>
        <v/>
      </c>
      <c r="H259" s="535" t="str">
        <f ca="1">IF(ISBLANK(OFFSET('9. METAS'!$L$20,INT((ROW()-13)/2),0)),"",OFFSET('9. METAS'!$L$20,INT((ROW()-13)/2),0))</f>
        <v/>
      </c>
      <c r="I259" s="479"/>
      <c r="J259" s="135" t="e">
        <f ca="1">IF(MOD(ROW()-13,2)=0,IF(ISBLANK(OFFSET(#REF!,INT((ROW()-13)/2),0)),"",OFFSET(#REF!,INT((ROW()-13)/2),0)),IF(ISBLANK(OFFSET('9. METAS'!$U$20,INT((ROW()-14)/2),0)),"",OFFSET('9. METAS'!$U$20,INT((ROW()-14)/2),0)))</f>
        <v>#REF!</v>
      </c>
      <c r="K259" s="136" t="e">
        <f ca="1">IF(MOD(ROW()-13,2)=0,IF(ISBLANK(OFFSET(#REF!,INT((ROW()-13)/2),0)),"",OFFSET(#REF!,INT((ROW()-13)/2),0)),IF(ISBLANK(OFFSET('9. METAS'!$V$20,INT((ROW()-14)/2),0)),"",OFFSET('9. METAS'!$V$20,INT((ROW()-14)/2),0)))</f>
        <v>#REF!</v>
      </c>
      <c r="L259" s="136" t="e">
        <f ca="1">IF(MOD(ROW()-13,2)=0,IF(ISBLANK(OFFSET(#REF!,INT((ROW()-13)/2),0)),"",OFFSET(#REF!,INT((ROW()-13)/2),0)),IF(ISBLANK(OFFSET('9. METAS'!$W$20,INT((ROW()-14)/2),0)),"",OFFSET('9. METAS'!$W$20,INT((ROW()-14)/2),0)))</f>
        <v>#REF!</v>
      </c>
      <c r="M259" s="137" t="e">
        <f ca="1">IF(MOD(ROW()-13,2)=0,IF(ISBLANK(OFFSET(#REF!,INT((ROW()-13)/2),0)),"",OFFSET(#REF!,INT((ROW()-13)/2),0)),IF(ISBLANK(OFFSET('9. METAS'!$X$20,INT((ROW()-14)/2),0)),"",OFFSET('9. METAS'!$X$20,INT((ROW()-14)/2),0)))</f>
        <v>#REF!</v>
      </c>
      <c r="N259" s="536" t="str">
        <f t="shared" ref="N259" ca="1" si="242">IFERROR(J259/J260,"ND")</f>
        <v>ND</v>
      </c>
      <c r="O259" s="507" t="str">
        <f t="shared" ref="O259" ca="1" si="243">IFERROR(((J259+K259+L259+M259)/H259),"ND")</f>
        <v>ND</v>
      </c>
      <c r="P259" s="538"/>
    </row>
    <row r="260" spans="3:16">
      <c r="C260" s="498"/>
      <c r="D260" s="488"/>
      <c r="E260" s="488"/>
      <c r="F260" s="490"/>
      <c r="G260" s="492"/>
      <c r="H260" s="535"/>
      <c r="I260" s="480"/>
      <c r="J260" s="135" t="str">
        <f ca="1">IF(MOD(ROW()-13,2)=0,IF(ISBLANK(OFFSET(#REF!,INT((ROW()-13)/2),0)),"",OFFSET(#REF!,INT((ROW()-13)/2),0)),IF(ISBLANK(OFFSET('9. METAS'!$U$20,INT((ROW()-14)/2),0)),"",OFFSET('9. METAS'!$U$20,INT((ROW()-14)/2),0)))</f>
        <v/>
      </c>
      <c r="K260" s="136" t="str">
        <f ca="1">IF(MOD(ROW()-13,2)=0,IF(ISBLANK(OFFSET(#REF!,INT((ROW()-13)/2),0)),"",OFFSET(#REF!,INT((ROW()-13)/2),0)),IF(ISBLANK(OFFSET('9. METAS'!$V$20,INT((ROW()-14)/2),0)),"",OFFSET('9. METAS'!$V$20,INT((ROW()-14)/2),0)))</f>
        <v/>
      </c>
      <c r="L260" s="136" t="str">
        <f ca="1">IF(MOD(ROW()-13,2)=0,IF(ISBLANK(OFFSET(#REF!,INT((ROW()-13)/2),0)),"",OFFSET(#REF!,INT((ROW()-13)/2),0)),IF(ISBLANK(OFFSET('9. METAS'!$W$20,INT((ROW()-14)/2),0)),"",OFFSET('9. METAS'!$W$20,INT((ROW()-14)/2),0)))</f>
        <v/>
      </c>
      <c r="M260" s="137" t="str">
        <f ca="1">IF(MOD(ROW()-13,2)=0,IF(ISBLANK(OFFSET(#REF!,INT((ROW()-13)/2),0)),"",OFFSET(#REF!,INT((ROW()-13)/2),0)),IF(ISBLANK(OFFSET('9. METAS'!$X$20,INT((ROW()-14)/2),0)),"",OFFSET('9. METAS'!$X$20,INT((ROW()-14)/2),0)))</f>
        <v/>
      </c>
      <c r="N260" s="537"/>
      <c r="O260" s="508"/>
      <c r="P260" s="539"/>
    </row>
    <row r="261" spans="3:16">
      <c r="C261" s="486" t="str">
        <f ca="1">IF(ISBLANK(OFFSET('5. Pp (3 años)'!$C$46,INT((ROW()-13)/2),0)),"",OFFSET('5. Pp (3 años)'!$C$46,INT((ROW()-13)/2),0))</f>
        <v/>
      </c>
      <c r="D261" s="488" t="str">
        <f ca="1">IF(ISBLANK(OFFSET('5. Pp (3 años)'!$D$46,INT((ROW()-13)/2),0)),"",OFFSET('5. Pp (3 años)'!$D$46,INT((ROW()-13)/2),0))</f>
        <v/>
      </c>
      <c r="E261" s="488" t="str">
        <f ca="1">IF(ISBLANK(OFFSET('5. Pp (3 años)'!$E$46,INT((ROW()-13)/2),0)),"",OFFSET('5. Pp (3 años)'!$E$46,INT((ROW()-13)/2),0))</f>
        <v/>
      </c>
      <c r="F261" s="490" t="str">
        <f ca="1">IF(ISBLANK(OFFSET('5. Pp (3 años)'!$K$46,INT((ROW()-13)/2),0)),"",OFFSET('5. Pp (3 años)'!$K$46,INT((ROW()-13)/2),0))</f>
        <v/>
      </c>
      <c r="G261" s="492" t="str">
        <f ca="1">IF(ISBLANK(OFFSET('5. Pp (3 años)'!$H$46,INT((ROW()-13)/2),0)),"",OFFSET('5. Pp (3 años)'!$H$46,INT((ROW()-13)/2),0))</f>
        <v/>
      </c>
      <c r="H261" s="535" t="str">
        <f ca="1">IF(ISBLANK(OFFSET('9. METAS'!$L$20,INT((ROW()-13)/2),0)),"",OFFSET('9. METAS'!$L$20,INT((ROW()-13)/2),0))</f>
        <v/>
      </c>
      <c r="I261" s="479"/>
      <c r="J261" s="135" t="e">
        <f ca="1">IF(MOD(ROW()-13,2)=0,IF(ISBLANK(OFFSET(#REF!,INT((ROW()-13)/2),0)),"",OFFSET(#REF!,INT((ROW()-13)/2),0)),IF(ISBLANK(OFFSET('9. METAS'!$U$20,INT((ROW()-14)/2),0)),"",OFFSET('9. METAS'!$U$20,INT((ROW()-14)/2),0)))</f>
        <v>#REF!</v>
      </c>
      <c r="K261" s="136" t="e">
        <f ca="1">IF(MOD(ROW()-13,2)=0,IF(ISBLANK(OFFSET(#REF!,INT((ROW()-13)/2),0)),"",OFFSET(#REF!,INT((ROW()-13)/2),0)),IF(ISBLANK(OFFSET('9. METAS'!$V$20,INT((ROW()-14)/2),0)),"",OFFSET('9. METAS'!$V$20,INT((ROW()-14)/2),0)))</f>
        <v>#REF!</v>
      </c>
      <c r="L261" s="136" t="e">
        <f ca="1">IF(MOD(ROW()-13,2)=0,IF(ISBLANK(OFFSET(#REF!,INT((ROW()-13)/2),0)),"",OFFSET(#REF!,INT((ROW()-13)/2),0)),IF(ISBLANK(OFFSET('9. METAS'!$W$20,INT((ROW()-14)/2),0)),"",OFFSET('9. METAS'!$W$20,INT((ROW()-14)/2),0)))</f>
        <v>#REF!</v>
      </c>
      <c r="M261" s="137" t="e">
        <f ca="1">IF(MOD(ROW()-13,2)=0,IF(ISBLANK(OFFSET(#REF!,INT((ROW()-13)/2),0)),"",OFFSET(#REF!,INT((ROW()-13)/2),0)),IF(ISBLANK(OFFSET('9. METAS'!$X$20,INT((ROW()-14)/2),0)),"",OFFSET('9. METAS'!$X$20,INT((ROW()-14)/2),0)))</f>
        <v>#REF!</v>
      </c>
      <c r="N261" s="536" t="str">
        <f t="shared" ref="N261" ca="1" si="244">IFERROR(J261/J262,"ND")</f>
        <v>ND</v>
      </c>
      <c r="O261" s="507" t="str">
        <f t="shared" ref="O261" ca="1" si="245">IFERROR(((J261+K261+L261+M261)/H261),"ND")</f>
        <v>ND</v>
      </c>
      <c r="P261" s="538"/>
    </row>
    <row r="262" spans="3:16">
      <c r="C262" s="498"/>
      <c r="D262" s="488"/>
      <c r="E262" s="488"/>
      <c r="F262" s="490"/>
      <c r="G262" s="492"/>
      <c r="H262" s="535"/>
      <c r="I262" s="480"/>
      <c r="J262" s="135" t="str">
        <f ca="1">IF(MOD(ROW()-13,2)=0,IF(ISBLANK(OFFSET(#REF!,INT((ROW()-13)/2),0)),"",OFFSET(#REF!,INT((ROW()-13)/2),0)),IF(ISBLANK(OFFSET('9. METAS'!$U$20,INT((ROW()-14)/2),0)),"",OFFSET('9. METAS'!$U$20,INT((ROW()-14)/2),0)))</f>
        <v/>
      </c>
      <c r="K262" s="136" t="str">
        <f ca="1">IF(MOD(ROW()-13,2)=0,IF(ISBLANK(OFFSET(#REF!,INT((ROW()-13)/2),0)),"",OFFSET(#REF!,INT((ROW()-13)/2),0)),IF(ISBLANK(OFFSET('9. METAS'!$V$20,INT((ROW()-14)/2),0)),"",OFFSET('9. METAS'!$V$20,INT((ROW()-14)/2),0)))</f>
        <v/>
      </c>
      <c r="L262" s="136" t="str">
        <f ca="1">IF(MOD(ROW()-13,2)=0,IF(ISBLANK(OFFSET(#REF!,INT((ROW()-13)/2),0)),"",OFFSET(#REF!,INT((ROW()-13)/2),0)),IF(ISBLANK(OFFSET('9. METAS'!$W$20,INT((ROW()-14)/2),0)),"",OFFSET('9. METAS'!$W$20,INT((ROW()-14)/2),0)))</f>
        <v/>
      </c>
      <c r="M262" s="137" t="str">
        <f ca="1">IF(MOD(ROW()-13,2)=0,IF(ISBLANK(OFFSET(#REF!,INT((ROW()-13)/2),0)),"",OFFSET(#REF!,INT((ROW()-13)/2),0)),IF(ISBLANK(OFFSET('9. METAS'!$X$20,INT((ROW()-14)/2),0)),"",OFFSET('9. METAS'!$X$20,INT((ROW()-14)/2),0)))</f>
        <v/>
      </c>
      <c r="N262" s="537"/>
      <c r="O262" s="508"/>
      <c r="P262" s="539"/>
    </row>
    <row r="263" spans="3:16">
      <c r="C263" s="486" t="str">
        <f ca="1">IF(ISBLANK(OFFSET('5. Pp (3 años)'!$C$46,INT((ROW()-13)/2),0)),"",OFFSET('5. Pp (3 años)'!$C$46,INT((ROW()-13)/2),0))</f>
        <v/>
      </c>
      <c r="D263" s="488" t="str">
        <f ca="1">IF(ISBLANK(OFFSET('5. Pp (3 años)'!$D$46,INT((ROW()-13)/2),0)),"",OFFSET('5. Pp (3 años)'!$D$46,INT((ROW()-13)/2),0))</f>
        <v/>
      </c>
      <c r="E263" s="488" t="str">
        <f ca="1">IF(ISBLANK(OFFSET('5. Pp (3 años)'!$E$46,INT((ROW()-13)/2),0)),"",OFFSET('5. Pp (3 años)'!$E$46,INT((ROW()-13)/2),0))</f>
        <v/>
      </c>
      <c r="F263" s="490" t="str">
        <f ca="1">IF(ISBLANK(OFFSET('5. Pp (3 años)'!$K$46,INT((ROW()-13)/2),0)),"",OFFSET('5. Pp (3 años)'!$K$46,INT((ROW()-13)/2),0))</f>
        <v/>
      </c>
      <c r="G263" s="492" t="str">
        <f ca="1">IF(ISBLANK(OFFSET('5. Pp (3 años)'!$H$46,INT((ROW()-13)/2),0)),"",OFFSET('5. Pp (3 años)'!$H$46,INT((ROW()-13)/2),0))</f>
        <v/>
      </c>
      <c r="H263" s="535" t="str">
        <f ca="1">IF(ISBLANK(OFFSET('9. METAS'!$L$20,INT((ROW()-13)/2),0)),"",OFFSET('9. METAS'!$L$20,INT((ROW()-13)/2),0))</f>
        <v/>
      </c>
      <c r="I263" s="479"/>
      <c r="J263" s="135" t="e">
        <f ca="1">IF(MOD(ROW()-13,2)=0,IF(ISBLANK(OFFSET(#REF!,INT((ROW()-13)/2),0)),"",OFFSET(#REF!,INT((ROW()-13)/2),0)),IF(ISBLANK(OFFSET('9. METAS'!$U$20,INT((ROW()-14)/2),0)),"",OFFSET('9. METAS'!$U$20,INT((ROW()-14)/2),0)))</f>
        <v>#REF!</v>
      </c>
      <c r="K263" s="136" t="e">
        <f ca="1">IF(MOD(ROW()-13,2)=0,IF(ISBLANK(OFFSET(#REF!,INT((ROW()-13)/2),0)),"",OFFSET(#REF!,INT((ROW()-13)/2),0)),IF(ISBLANK(OFFSET('9. METAS'!$V$20,INT((ROW()-14)/2),0)),"",OFFSET('9. METAS'!$V$20,INT((ROW()-14)/2),0)))</f>
        <v>#REF!</v>
      </c>
      <c r="L263" s="136" t="e">
        <f ca="1">IF(MOD(ROW()-13,2)=0,IF(ISBLANK(OFFSET(#REF!,INT((ROW()-13)/2),0)),"",OFFSET(#REF!,INT((ROW()-13)/2),0)),IF(ISBLANK(OFFSET('9. METAS'!$W$20,INT((ROW()-14)/2),0)),"",OFFSET('9. METAS'!$W$20,INT((ROW()-14)/2),0)))</f>
        <v>#REF!</v>
      </c>
      <c r="M263" s="137" t="e">
        <f ca="1">IF(MOD(ROW()-13,2)=0,IF(ISBLANK(OFFSET(#REF!,INT((ROW()-13)/2),0)),"",OFFSET(#REF!,INT((ROW()-13)/2),0)),IF(ISBLANK(OFFSET('9. METAS'!$X$20,INT((ROW()-14)/2),0)),"",OFFSET('9. METAS'!$X$20,INT((ROW()-14)/2),0)))</f>
        <v>#REF!</v>
      </c>
      <c r="N263" s="536" t="str">
        <f t="shared" ref="N263" ca="1" si="246">IFERROR(J263/J264,"ND")</f>
        <v>ND</v>
      </c>
      <c r="O263" s="507" t="str">
        <f t="shared" ref="O263" ca="1" si="247">IFERROR(((J263+K263+L263+M263)/H263),"ND")</f>
        <v>ND</v>
      </c>
      <c r="P263" s="538"/>
    </row>
    <row r="264" spans="3:16">
      <c r="C264" s="498"/>
      <c r="D264" s="488"/>
      <c r="E264" s="488"/>
      <c r="F264" s="490"/>
      <c r="G264" s="492"/>
      <c r="H264" s="535"/>
      <c r="I264" s="480"/>
      <c r="J264" s="135" t="str">
        <f ca="1">IF(MOD(ROW()-13,2)=0,IF(ISBLANK(OFFSET(#REF!,INT((ROW()-13)/2),0)),"",OFFSET(#REF!,INT((ROW()-13)/2),0)),IF(ISBLANK(OFFSET('9. METAS'!$U$20,INT((ROW()-14)/2),0)),"",OFFSET('9. METAS'!$U$20,INT((ROW()-14)/2),0)))</f>
        <v/>
      </c>
      <c r="K264" s="136" t="str">
        <f ca="1">IF(MOD(ROW()-13,2)=0,IF(ISBLANK(OFFSET(#REF!,INT((ROW()-13)/2),0)),"",OFFSET(#REF!,INT((ROW()-13)/2),0)),IF(ISBLANK(OFFSET('9. METAS'!$V$20,INT((ROW()-14)/2),0)),"",OFFSET('9. METAS'!$V$20,INT((ROW()-14)/2),0)))</f>
        <v/>
      </c>
      <c r="L264" s="136" t="str">
        <f ca="1">IF(MOD(ROW()-13,2)=0,IF(ISBLANK(OFFSET(#REF!,INT((ROW()-13)/2),0)),"",OFFSET(#REF!,INT((ROW()-13)/2),0)),IF(ISBLANK(OFFSET('9. METAS'!$W$20,INT((ROW()-14)/2),0)),"",OFFSET('9. METAS'!$W$20,INT((ROW()-14)/2),0)))</f>
        <v/>
      </c>
      <c r="M264" s="137" t="str">
        <f ca="1">IF(MOD(ROW()-13,2)=0,IF(ISBLANK(OFFSET(#REF!,INT((ROW()-13)/2),0)),"",OFFSET(#REF!,INT((ROW()-13)/2),0)),IF(ISBLANK(OFFSET('9. METAS'!$X$20,INT((ROW()-14)/2),0)),"",OFFSET('9. METAS'!$X$20,INT((ROW()-14)/2),0)))</f>
        <v/>
      </c>
      <c r="N264" s="537"/>
      <c r="O264" s="508"/>
      <c r="P264" s="539"/>
    </row>
    <row r="265" spans="3:16">
      <c r="C265" s="486" t="str">
        <f ca="1">IF(ISBLANK(OFFSET('5. Pp (3 años)'!$C$46,INT((ROW()-13)/2),0)),"",OFFSET('5. Pp (3 años)'!$C$46,INT((ROW()-13)/2),0))</f>
        <v/>
      </c>
      <c r="D265" s="488" t="str">
        <f ca="1">IF(ISBLANK(OFFSET('5. Pp (3 años)'!$D$46,INT((ROW()-13)/2),0)),"",OFFSET('5. Pp (3 años)'!$D$46,INT((ROW()-13)/2),0))</f>
        <v/>
      </c>
      <c r="E265" s="488" t="str">
        <f ca="1">IF(ISBLANK(OFFSET('5. Pp (3 años)'!$E$46,INT((ROW()-13)/2),0)),"",OFFSET('5. Pp (3 años)'!$E$46,INT((ROW()-13)/2),0))</f>
        <v/>
      </c>
      <c r="F265" s="490" t="str">
        <f ca="1">IF(ISBLANK(OFFSET('5. Pp (3 años)'!$K$46,INT((ROW()-13)/2),0)),"",OFFSET('5. Pp (3 años)'!$K$46,INT((ROW()-13)/2),0))</f>
        <v/>
      </c>
      <c r="G265" s="492" t="str">
        <f ca="1">IF(ISBLANK(OFFSET('5. Pp (3 años)'!$H$46,INT((ROW()-13)/2),0)),"",OFFSET('5. Pp (3 años)'!$H$46,INT((ROW()-13)/2),0))</f>
        <v/>
      </c>
      <c r="H265" s="535" t="str">
        <f ca="1">IF(ISBLANK(OFFSET('9. METAS'!$L$20,INT((ROW()-13)/2),0)),"",OFFSET('9. METAS'!$L$20,INT((ROW()-13)/2),0))</f>
        <v/>
      </c>
      <c r="I265" s="479"/>
      <c r="J265" s="135" t="e">
        <f ca="1">IF(MOD(ROW()-13,2)=0,IF(ISBLANK(OFFSET(#REF!,INT((ROW()-13)/2),0)),"",OFFSET(#REF!,INT((ROW()-13)/2),0)),IF(ISBLANK(OFFSET('9. METAS'!$U$20,INT((ROW()-14)/2),0)),"",OFFSET('9. METAS'!$U$20,INT((ROW()-14)/2),0)))</f>
        <v>#REF!</v>
      </c>
      <c r="K265" s="136" t="e">
        <f ca="1">IF(MOD(ROW()-13,2)=0,IF(ISBLANK(OFFSET(#REF!,INT((ROW()-13)/2),0)),"",OFFSET(#REF!,INT((ROW()-13)/2),0)),IF(ISBLANK(OFFSET('9. METAS'!$V$20,INT((ROW()-14)/2),0)),"",OFFSET('9. METAS'!$V$20,INT((ROW()-14)/2),0)))</f>
        <v>#REF!</v>
      </c>
      <c r="L265" s="136" t="e">
        <f ca="1">IF(MOD(ROW()-13,2)=0,IF(ISBLANK(OFFSET(#REF!,INT((ROW()-13)/2),0)),"",OFFSET(#REF!,INT((ROW()-13)/2),0)),IF(ISBLANK(OFFSET('9. METAS'!$W$20,INT((ROW()-14)/2),0)),"",OFFSET('9. METAS'!$W$20,INT((ROW()-14)/2),0)))</f>
        <v>#REF!</v>
      </c>
      <c r="M265" s="137" t="e">
        <f ca="1">IF(MOD(ROW()-13,2)=0,IF(ISBLANK(OFFSET(#REF!,INT((ROW()-13)/2),0)),"",OFFSET(#REF!,INT((ROW()-13)/2),0)),IF(ISBLANK(OFFSET('9. METAS'!$X$20,INT((ROW()-14)/2),0)),"",OFFSET('9. METAS'!$X$20,INT((ROW()-14)/2),0)))</f>
        <v>#REF!</v>
      </c>
      <c r="N265" s="536" t="str">
        <f t="shared" ref="N265" ca="1" si="248">IFERROR(J265/J266,"ND")</f>
        <v>ND</v>
      </c>
      <c r="O265" s="507" t="str">
        <f t="shared" ref="O265" ca="1" si="249">IFERROR(((J265+K265+L265+M265)/H265),"ND")</f>
        <v>ND</v>
      </c>
      <c r="P265" s="538"/>
    </row>
    <row r="266" spans="3:16">
      <c r="C266" s="498"/>
      <c r="D266" s="488"/>
      <c r="E266" s="488"/>
      <c r="F266" s="490"/>
      <c r="G266" s="492"/>
      <c r="H266" s="535"/>
      <c r="I266" s="480"/>
      <c r="J266" s="135" t="str">
        <f ca="1">IF(MOD(ROW()-13,2)=0,IF(ISBLANK(OFFSET(#REF!,INT((ROW()-13)/2),0)),"",OFFSET(#REF!,INT((ROW()-13)/2),0)),IF(ISBLANK(OFFSET('9. METAS'!$U$20,INT((ROW()-14)/2),0)),"",OFFSET('9. METAS'!$U$20,INT((ROW()-14)/2),0)))</f>
        <v/>
      </c>
      <c r="K266" s="136" t="str">
        <f ca="1">IF(MOD(ROW()-13,2)=0,IF(ISBLANK(OFFSET(#REF!,INT((ROW()-13)/2),0)),"",OFFSET(#REF!,INT((ROW()-13)/2),0)),IF(ISBLANK(OFFSET('9. METAS'!$V$20,INT((ROW()-14)/2),0)),"",OFFSET('9. METAS'!$V$20,INT((ROW()-14)/2),0)))</f>
        <v/>
      </c>
      <c r="L266" s="136" t="str">
        <f ca="1">IF(MOD(ROW()-13,2)=0,IF(ISBLANK(OFFSET(#REF!,INT((ROW()-13)/2),0)),"",OFFSET(#REF!,INT((ROW()-13)/2),0)),IF(ISBLANK(OFFSET('9. METAS'!$W$20,INT((ROW()-14)/2),0)),"",OFFSET('9. METAS'!$W$20,INT((ROW()-14)/2),0)))</f>
        <v/>
      </c>
      <c r="M266" s="137" t="str">
        <f ca="1">IF(MOD(ROW()-13,2)=0,IF(ISBLANK(OFFSET(#REF!,INT((ROW()-13)/2),0)),"",OFFSET(#REF!,INT((ROW()-13)/2),0)),IF(ISBLANK(OFFSET('9. METAS'!$X$20,INT((ROW()-14)/2),0)),"",OFFSET('9. METAS'!$X$20,INT((ROW()-14)/2),0)))</f>
        <v/>
      </c>
      <c r="N266" s="537"/>
      <c r="O266" s="508"/>
      <c r="P266" s="539"/>
    </row>
    <row r="267" spans="3:16">
      <c r="C267" s="486" t="str">
        <f ca="1">IF(ISBLANK(OFFSET('5. Pp (3 años)'!$C$46,INT((ROW()-13)/2),0)),"",OFFSET('5. Pp (3 años)'!$C$46,INT((ROW()-13)/2),0))</f>
        <v/>
      </c>
      <c r="D267" s="488" t="str">
        <f ca="1">IF(ISBLANK(OFFSET('5. Pp (3 años)'!$D$46,INT((ROW()-13)/2),0)),"",OFFSET('5. Pp (3 años)'!$D$46,INT((ROW()-13)/2),0))</f>
        <v/>
      </c>
      <c r="E267" s="488" t="str">
        <f ca="1">IF(ISBLANK(OFFSET('5. Pp (3 años)'!$E$46,INT((ROW()-13)/2),0)),"",OFFSET('5. Pp (3 años)'!$E$46,INT((ROW()-13)/2),0))</f>
        <v/>
      </c>
      <c r="F267" s="490" t="str">
        <f ca="1">IF(ISBLANK(OFFSET('5. Pp (3 años)'!$K$46,INT((ROW()-13)/2),0)),"",OFFSET('5. Pp (3 años)'!$K$46,INT((ROW()-13)/2),0))</f>
        <v/>
      </c>
      <c r="G267" s="492" t="str">
        <f ca="1">IF(ISBLANK(OFFSET('5. Pp (3 años)'!$H$46,INT((ROW()-13)/2),0)),"",OFFSET('5. Pp (3 años)'!$H$46,INT((ROW()-13)/2),0))</f>
        <v/>
      </c>
      <c r="H267" s="535" t="str">
        <f ca="1">IF(ISBLANK(OFFSET('9. METAS'!$L$20,INT((ROW()-13)/2),0)),"",OFFSET('9. METAS'!$L$20,INT((ROW()-13)/2),0))</f>
        <v/>
      </c>
      <c r="I267" s="479"/>
      <c r="J267" s="135" t="e">
        <f ca="1">IF(MOD(ROW()-13,2)=0,IF(ISBLANK(OFFSET(#REF!,INT((ROW()-13)/2),0)),"",OFFSET(#REF!,INT((ROW()-13)/2),0)),IF(ISBLANK(OFFSET('9. METAS'!$U$20,INT((ROW()-14)/2),0)),"",OFFSET('9. METAS'!$U$20,INT((ROW()-14)/2),0)))</f>
        <v>#REF!</v>
      </c>
      <c r="K267" s="136" t="e">
        <f ca="1">IF(MOD(ROW()-13,2)=0,IF(ISBLANK(OFFSET(#REF!,INT((ROW()-13)/2),0)),"",OFFSET(#REF!,INT((ROW()-13)/2),0)),IF(ISBLANK(OFFSET('9. METAS'!$V$20,INT((ROW()-14)/2),0)),"",OFFSET('9. METAS'!$V$20,INT((ROW()-14)/2),0)))</f>
        <v>#REF!</v>
      </c>
      <c r="L267" s="136" t="e">
        <f ca="1">IF(MOD(ROW()-13,2)=0,IF(ISBLANK(OFFSET(#REF!,INT((ROW()-13)/2),0)),"",OFFSET(#REF!,INT((ROW()-13)/2),0)),IF(ISBLANK(OFFSET('9. METAS'!$W$20,INT((ROW()-14)/2),0)),"",OFFSET('9. METAS'!$W$20,INT((ROW()-14)/2),0)))</f>
        <v>#REF!</v>
      </c>
      <c r="M267" s="137" t="e">
        <f ca="1">IF(MOD(ROW()-13,2)=0,IF(ISBLANK(OFFSET(#REF!,INT((ROW()-13)/2),0)),"",OFFSET(#REF!,INT((ROW()-13)/2),0)),IF(ISBLANK(OFFSET('9. METAS'!$X$20,INT((ROW()-14)/2),0)),"",OFFSET('9. METAS'!$X$20,INT((ROW()-14)/2),0)))</f>
        <v>#REF!</v>
      </c>
      <c r="N267" s="536" t="str">
        <f t="shared" ref="N267" ca="1" si="250">IFERROR(J267/J268,"ND")</f>
        <v>ND</v>
      </c>
      <c r="O267" s="507" t="str">
        <f t="shared" ref="O267" ca="1" si="251">IFERROR(((J267+K267+L267+M267)/H267),"ND")</f>
        <v>ND</v>
      </c>
      <c r="P267" s="538"/>
    </row>
    <row r="268" spans="3:16">
      <c r="C268" s="498"/>
      <c r="D268" s="488"/>
      <c r="E268" s="488"/>
      <c r="F268" s="490"/>
      <c r="G268" s="492"/>
      <c r="H268" s="535"/>
      <c r="I268" s="480"/>
      <c r="J268" s="135" t="str">
        <f ca="1">IF(MOD(ROW()-13,2)=0,IF(ISBLANK(OFFSET(#REF!,INT((ROW()-13)/2),0)),"",OFFSET(#REF!,INT((ROW()-13)/2),0)),IF(ISBLANK(OFFSET('9. METAS'!$U$20,INT((ROW()-14)/2),0)),"",OFFSET('9. METAS'!$U$20,INT((ROW()-14)/2),0)))</f>
        <v/>
      </c>
      <c r="K268" s="136" t="str">
        <f ca="1">IF(MOD(ROW()-13,2)=0,IF(ISBLANK(OFFSET(#REF!,INT((ROW()-13)/2),0)),"",OFFSET(#REF!,INT((ROW()-13)/2),0)),IF(ISBLANK(OFFSET('9. METAS'!$V$20,INT((ROW()-14)/2),0)),"",OFFSET('9. METAS'!$V$20,INT((ROW()-14)/2),0)))</f>
        <v/>
      </c>
      <c r="L268" s="136" t="str">
        <f ca="1">IF(MOD(ROW()-13,2)=0,IF(ISBLANK(OFFSET(#REF!,INT((ROW()-13)/2),0)),"",OFFSET(#REF!,INT((ROW()-13)/2),0)),IF(ISBLANK(OFFSET('9. METAS'!$W$20,INT((ROW()-14)/2),0)),"",OFFSET('9. METAS'!$W$20,INT((ROW()-14)/2),0)))</f>
        <v/>
      </c>
      <c r="M268" s="137" t="str">
        <f ca="1">IF(MOD(ROW()-13,2)=0,IF(ISBLANK(OFFSET(#REF!,INT((ROW()-13)/2),0)),"",OFFSET(#REF!,INT((ROW()-13)/2),0)),IF(ISBLANK(OFFSET('9. METAS'!$X$20,INT((ROW()-14)/2),0)),"",OFFSET('9. METAS'!$X$20,INT((ROW()-14)/2),0)))</f>
        <v/>
      </c>
      <c r="N268" s="537"/>
      <c r="O268" s="508"/>
      <c r="P268" s="539"/>
    </row>
    <row r="269" spans="3:16">
      <c r="C269" s="486" t="str">
        <f ca="1">IF(ISBLANK(OFFSET('5. Pp (3 años)'!$C$46,INT((ROW()-13)/2),0)),"",OFFSET('5. Pp (3 años)'!$C$46,INT((ROW()-13)/2),0))</f>
        <v/>
      </c>
      <c r="D269" s="488" t="str">
        <f ca="1">IF(ISBLANK(OFFSET('5. Pp (3 años)'!$D$46,INT((ROW()-13)/2),0)),"",OFFSET('5. Pp (3 años)'!$D$46,INT((ROW()-13)/2),0))</f>
        <v/>
      </c>
      <c r="E269" s="488" t="str">
        <f ca="1">IF(ISBLANK(OFFSET('5. Pp (3 años)'!$E$46,INT((ROW()-13)/2),0)),"",OFFSET('5. Pp (3 años)'!$E$46,INT((ROW()-13)/2),0))</f>
        <v/>
      </c>
      <c r="F269" s="490" t="str">
        <f ca="1">IF(ISBLANK(OFFSET('5. Pp (3 años)'!$K$46,INT((ROW()-13)/2),0)),"",OFFSET('5. Pp (3 años)'!$K$46,INT((ROW()-13)/2),0))</f>
        <v/>
      </c>
      <c r="G269" s="492" t="str">
        <f ca="1">IF(ISBLANK(OFFSET('5. Pp (3 años)'!$H$46,INT((ROW()-13)/2),0)),"",OFFSET('5. Pp (3 años)'!$H$46,INT((ROW()-13)/2),0))</f>
        <v/>
      </c>
      <c r="H269" s="535" t="str">
        <f ca="1">IF(ISBLANK(OFFSET('9. METAS'!$L$20,INT((ROW()-13)/2),0)),"",OFFSET('9. METAS'!$L$20,INT((ROW()-13)/2),0))</f>
        <v/>
      </c>
      <c r="I269" s="479"/>
      <c r="J269" s="135" t="e">
        <f ca="1">IF(MOD(ROW()-13,2)=0,IF(ISBLANK(OFFSET(#REF!,INT((ROW()-13)/2),0)),"",OFFSET(#REF!,INT((ROW()-13)/2),0)),IF(ISBLANK(OFFSET('9. METAS'!$U$20,INT((ROW()-14)/2),0)),"",OFFSET('9. METAS'!$U$20,INT((ROW()-14)/2),0)))</f>
        <v>#REF!</v>
      </c>
      <c r="K269" s="136" t="e">
        <f ca="1">IF(MOD(ROW()-13,2)=0,IF(ISBLANK(OFFSET(#REF!,INT((ROW()-13)/2),0)),"",OFFSET(#REF!,INT((ROW()-13)/2),0)),IF(ISBLANK(OFFSET('9. METAS'!$V$20,INT((ROW()-14)/2),0)),"",OFFSET('9. METAS'!$V$20,INT((ROW()-14)/2),0)))</f>
        <v>#REF!</v>
      </c>
      <c r="L269" s="136" t="e">
        <f ca="1">IF(MOD(ROW()-13,2)=0,IF(ISBLANK(OFFSET(#REF!,INT((ROW()-13)/2),0)),"",OFFSET(#REF!,INT((ROW()-13)/2),0)),IF(ISBLANK(OFFSET('9. METAS'!$W$20,INT((ROW()-14)/2),0)),"",OFFSET('9. METAS'!$W$20,INT((ROW()-14)/2),0)))</f>
        <v>#REF!</v>
      </c>
      <c r="M269" s="137" t="e">
        <f ca="1">IF(MOD(ROW()-13,2)=0,IF(ISBLANK(OFFSET(#REF!,INT((ROW()-13)/2),0)),"",OFFSET(#REF!,INT((ROW()-13)/2),0)),IF(ISBLANK(OFFSET('9. METAS'!$X$20,INT((ROW()-14)/2),0)),"",OFFSET('9. METAS'!$X$20,INT((ROW()-14)/2),0)))</f>
        <v>#REF!</v>
      </c>
      <c r="N269" s="536" t="str">
        <f t="shared" ref="N269" ca="1" si="252">IFERROR(J269/J270,"ND")</f>
        <v>ND</v>
      </c>
      <c r="O269" s="507" t="str">
        <f t="shared" ref="O269" ca="1" si="253">IFERROR(((J269+K269+L269+M269)/H269),"ND")</f>
        <v>ND</v>
      </c>
      <c r="P269" s="538"/>
    </row>
    <row r="270" spans="3:16">
      <c r="C270" s="498"/>
      <c r="D270" s="488"/>
      <c r="E270" s="488"/>
      <c r="F270" s="490"/>
      <c r="G270" s="492"/>
      <c r="H270" s="535"/>
      <c r="I270" s="480"/>
      <c r="J270" s="135" t="str">
        <f ca="1">IF(MOD(ROW()-13,2)=0,IF(ISBLANK(OFFSET(#REF!,INT((ROW()-13)/2),0)),"",OFFSET(#REF!,INT((ROW()-13)/2),0)),IF(ISBLANK(OFFSET('9. METAS'!$U$20,INT((ROW()-14)/2),0)),"",OFFSET('9. METAS'!$U$20,INT((ROW()-14)/2),0)))</f>
        <v/>
      </c>
      <c r="K270" s="136" t="str">
        <f ca="1">IF(MOD(ROW()-13,2)=0,IF(ISBLANK(OFFSET(#REF!,INT((ROW()-13)/2),0)),"",OFFSET(#REF!,INT((ROW()-13)/2),0)),IF(ISBLANK(OFFSET('9. METAS'!$V$20,INT((ROW()-14)/2),0)),"",OFFSET('9. METAS'!$V$20,INT((ROW()-14)/2),0)))</f>
        <v/>
      </c>
      <c r="L270" s="136" t="str">
        <f ca="1">IF(MOD(ROW()-13,2)=0,IF(ISBLANK(OFFSET(#REF!,INT((ROW()-13)/2),0)),"",OFFSET(#REF!,INT((ROW()-13)/2),0)),IF(ISBLANK(OFFSET('9. METAS'!$W$20,INT((ROW()-14)/2),0)),"",OFFSET('9. METAS'!$W$20,INT((ROW()-14)/2),0)))</f>
        <v/>
      </c>
      <c r="M270" s="137" t="str">
        <f ca="1">IF(MOD(ROW()-13,2)=0,IF(ISBLANK(OFFSET(#REF!,INT((ROW()-13)/2),0)),"",OFFSET(#REF!,INT((ROW()-13)/2),0)),IF(ISBLANK(OFFSET('9. METAS'!$X$20,INT((ROW()-14)/2),0)),"",OFFSET('9. METAS'!$X$20,INT((ROW()-14)/2),0)))</f>
        <v/>
      </c>
      <c r="N270" s="537"/>
      <c r="O270" s="508"/>
      <c r="P270" s="539"/>
    </row>
    <row r="271" spans="3:16">
      <c r="C271" s="486" t="str">
        <f ca="1">IF(ISBLANK(OFFSET('5. Pp (3 años)'!$C$46,INT((ROW()-13)/2),0)),"",OFFSET('5. Pp (3 años)'!$C$46,INT((ROW()-13)/2),0))</f>
        <v/>
      </c>
      <c r="D271" s="488" t="str">
        <f ca="1">IF(ISBLANK(OFFSET('5. Pp (3 años)'!$D$46,INT((ROW()-13)/2),0)),"",OFFSET('5. Pp (3 años)'!$D$46,INT((ROW()-13)/2),0))</f>
        <v/>
      </c>
      <c r="E271" s="488" t="str">
        <f ca="1">IF(ISBLANK(OFFSET('5. Pp (3 años)'!$E$46,INT((ROW()-13)/2),0)),"",OFFSET('5. Pp (3 años)'!$E$46,INT((ROW()-13)/2),0))</f>
        <v/>
      </c>
      <c r="F271" s="490" t="str">
        <f ca="1">IF(ISBLANK(OFFSET('5. Pp (3 años)'!$K$46,INT((ROW()-13)/2),0)),"",OFFSET('5. Pp (3 años)'!$K$46,INT((ROW()-13)/2),0))</f>
        <v/>
      </c>
      <c r="G271" s="492" t="str">
        <f ca="1">IF(ISBLANK(OFFSET('5. Pp (3 años)'!$H$46,INT((ROW()-13)/2),0)),"",OFFSET('5. Pp (3 años)'!$H$46,INT((ROW()-13)/2),0))</f>
        <v/>
      </c>
      <c r="H271" s="535" t="str">
        <f ca="1">IF(ISBLANK(OFFSET('9. METAS'!$L$20,INT((ROW()-13)/2),0)),"",OFFSET('9. METAS'!$L$20,INT((ROW()-13)/2),0))</f>
        <v/>
      </c>
      <c r="I271" s="479"/>
      <c r="J271" s="135" t="e">
        <f ca="1">IF(MOD(ROW()-13,2)=0,IF(ISBLANK(OFFSET(#REF!,INT((ROW()-13)/2),0)),"",OFFSET(#REF!,INT((ROW()-13)/2),0)),IF(ISBLANK(OFFSET('9. METAS'!$U$20,INT((ROW()-14)/2),0)),"",OFFSET('9. METAS'!$U$20,INT((ROW()-14)/2),0)))</f>
        <v>#REF!</v>
      </c>
      <c r="K271" s="136" t="e">
        <f ca="1">IF(MOD(ROW()-13,2)=0,IF(ISBLANK(OFFSET(#REF!,INT((ROW()-13)/2),0)),"",OFFSET(#REF!,INT((ROW()-13)/2),0)),IF(ISBLANK(OFFSET('9. METAS'!$V$20,INT((ROW()-14)/2),0)),"",OFFSET('9. METAS'!$V$20,INT((ROW()-14)/2),0)))</f>
        <v>#REF!</v>
      </c>
      <c r="L271" s="136" t="e">
        <f ca="1">IF(MOD(ROW()-13,2)=0,IF(ISBLANK(OFFSET(#REF!,INT((ROW()-13)/2),0)),"",OFFSET(#REF!,INT((ROW()-13)/2),0)),IF(ISBLANK(OFFSET('9. METAS'!$W$20,INT((ROW()-14)/2),0)),"",OFFSET('9. METAS'!$W$20,INT((ROW()-14)/2),0)))</f>
        <v>#REF!</v>
      </c>
      <c r="M271" s="137" t="e">
        <f ca="1">IF(MOD(ROW()-13,2)=0,IF(ISBLANK(OFFSET(#REF!,INT((ROW()-13)/2),0)),"",OFFSET(#REF!,INT((ROW()-13)/2),0)),IF(ISBLANK(OFFSET('9. METAS'!$X$20,INT((ROW()-14)/2),0)),"",OFFSET('9. METAS'!$X$20,INT((ROW()-14)/2),0)))</f>
        <v>#REF!</v>
      </c>
      <c r="N271" s="536" t="str">
        <f t="shared" ref="N271" ca="1" si="254">IFERROR(J271/J272,"ND")</f>
        <v>ND</v>
      </c>
      <c r="O271" s="507" t="str">
        <f t="shared" ref="O271" ca="1" si="255">IFERROR(((J271+K271+L271+M271)/H271),"ND")</f>
        <v>ND</v>
      </c>
      <c r="P271" s="538"/>
    </row>
    <row r="272" spans="3:16">
      <c r="C272" s="498"/>
      <c r="D272" s="488"/>
      <c r="E272" s="488"/>
      <c r="F272" s="490"/>
      <c r="G272" s="492"/>
      <c r="H272" s="535"/>
      <c r="I272" s="480"/>
      <c r="J272" s="135" t="str">
        <f ca="1">IF(MOD(ROW()-13,2)=0,IF(ISBLANK(OFFSET(#REF!,INT((ROW()-13)/2),0)),"",OFFSET(#REF!,INT((ROW()-13)/2),0)),IF(ISBLANK(OFFSET('9. METAS'!$U$20,INT((ROW()-14)/2),0)),"",OFFSET('9. METAS'!$U$20,INT((ROW()-14)/2),0)))</f>
        <v/>
      </c>
      <c r="K272" s="136" t="str">
        <f ca="1">IF(MOD(ROW()-13,2)=0,IF(ISBLANK(OFFSET(#REF!,INT((ROW()-13)/2),0)),"",OFFSET(#REF!,INT((ROW()-13)/2),0)),IF(ISBLANK(OFFSET('9. METAS'!$V$20,INT((ROW()-14)/2),0)),"",OFFSET('9. METAS'!$V$20,INT((ROW()-14)/2),0)))</f>
        <v/>
      </c>
      <c r="L272" s="136" t="str">
        <f ca="1">IF(MOD(ROW()-13,2)=0,IF(ISBLANK(OFFSET(#REF!,INT((ROW()-13)/2),0)),"",OFFSET(#REF!,INT((ROW()-13)/2),0)),IF(ISBLANK(OFFSET('9. METAS'!$W$20,INT((ROW()-14)/2),0)),"",OFFSET('9. METAS'!$W$20,INT((ROW()-14)/2),0)))</f>
        <v/>
      </c>
      <c r="M272" s="137" t="str">
        <f ca="1">IF(MOD(ROW()-13,2)=0,IF(ISBLANK(OFFSET(#REF!,INT((ROW()-13)/2),0)),"",OFFSET(#REF!,INT((ROW()-13)/2),0)),IF(ISBLANK(OFFSET('9. METAS'!$X$20,INT((ROW()-14)/2),0)),"",OFFSET('9. METAS'!$X$20,INT((ROW()-14)/2),0)))</f>
        <v/>
      </c>
      <c r="N272" s="537"/>
      <c r="O272" s="508"/>
      <c r="P272" s="539"/>
    </row>
    <row r="273" spans="3:16">
      <c r="C273" s="486" t="str">
        <f ca="1">IF(ISBLANK(OFFSET('5. Pp (3 años)'!$C$46,INT((ROW()-13)/2),0)),"",OFFSET('5. Pp (3 años)'!$C$46,INT((ROW()-13)/2),0))</f>
        <v/>
      </c>
      <c r="D273" s="488" t="str">
        <f ca="1">IF(ISBLANK(OFFSET('5. Pp (3 años)'!$D$46,INT((ROW()-13)/2),0)),"",OFFSET('5. Pp (3 años)'!$D$46,INT((ROW()-13)/2),0))</f>
        <v/>
      </c>
      <c r="E273" s="488" t="str">
        <f ca="1">IF(ISBLANK(OFFSET('5. Pp (3 años)'!$E$46,INT((ROW()-13)/2),0)),"",OFFSET('5. Pp (3 años)'!$E$46,INT((ROW()-13)/2),0))</f>
        <v/>
      </c>
      <c r="F273" s="490" t="str">
        <f ca="1">IF(ISBLANK(OFFSET('5. Pp (3 años)'!$K$46,INT((ROW()-13)/2),0)),"",OFFSET('5. Pp (3 años)'!$K$46,INT((ROW()-13)/2),0))</f>
        <v/>
      </c>
      <c r="G273" s="492" t="str">
        <f ca="1">IF(ISBLANK(OFFSET('5. Pp (3 años)'!$H$46,INT((ROW()-13)/2),0)),"",OFFSET('5. Pp (3 años)'!$H$46,INT((ROW()-13)/2),0))</f>
        <v/>
      </c>
      <c r="H273" s="535" t="str">
        <f ca="1">IF(ISBLANK(OFFSET('9. METAS'!$L$20,INT((ROW()-13)/2),0)),"",OFFSET('9. METAS'!$L$20,INT((ROW()-13)/2),0))</f>
        <v/>
      </c>
      <c r="I273" s="479"/>
      <c r="J273" s="135" t="e">
        <f ca="1">IF(MOD(ROW()-13,2)=0,IF(ISBLANK(OFFSET(#REF!,INT((ROW()-13)/2),0)),"",OFFSET(#REF!,INT((ROW()-13)/2),0)),IF(ISBLANK(OFFSET('9. METAS'!$U$20,INT((ROW()-14)/2),0)),"",OFFSET('9. METAS'!$U$20,INT((ROW()-14)/2),0)))</f>
        <v>#REF!</v>
      </c>
      <c r="K273" s="136" t="e">
        <f ca="1">IF(MOD(ROW()-13,2)=0,IF(ISBLANK(OFFSET(#REF!,INT((ROW()-13)/2),0)),"",OFFSET(#REF!,INT((ROW()-13)/2),0)),IF(ISBLANK(OFFSET('9. METAS'!$V$20,INT((ROW()-14)/2),0)),"",OFFSET('9. METAS'!$V$20,INT((ROW()-14)/2),0)))</f>
        <v>#REF!</v>
      </c>
      <c r="L273" s="136" t="e">
        <f ca="1">IF(MOD(ROW()-13,2)=0,IF(ISBLANK(OFFSET(#REF!,INT((ROW()-13)/2),0)),"",OFFSET(#REF!,INT((ROW()-13)/2),0)),IF(ISBLANK(OFFSET('9. METAS'!$W$20,INT((ROW()-14)/2),0)),"",OFFSET('9. METAS'!$W$20,INT((ROW()-14)/2),0)))</f>
        <v>#REF!</v>
      </c>
      <c r="M273" s="137" t="e">
        <f ca="1">IF(MOD(ROW()-13,2)=0,IF(ISBLANK(OFFSET(#REF!,INT((ROW()-13)/2),0)),"",OFFSET(#REF!,INT((ROW()-13)/2),0)),IF(ISBLANK(OFFSET('9. METAS'!$X$20,INT((ROW()-14)/2),0)),"",OFFSET('9. METAS'!$X$20,INT((ROW()-14)/2),0)))</f>
        <v>#REF!</v>
      </c>
      <c r="N273" s="536" t="str">
        <f t="shared" ref="N273" ca="1" si="256">IFERROR(J273/J274,"ND")</f>
        <v>ND</v>
      </c>
      <c r="O273" s="507" t="str">
        <f t="shared" ref="O273" ca="1" si="257">IFERROR(((J273+K273+L273+M273)/H273),"ND")</f>
        <v>ND</v>
      </c>
      <c r="P273" s="538"/>
    </row>
    <row r="274" spans="3:16">
      <c r="C274" s="498"/>
      <c r="D274" s="488"/>
      <c r="E274" s="488"/>
      <c r="F274" s="490"/>
      <c r="G274" s="492"/>
      <c r="H274" s="535"/>
      <c r="I274" s="480"/>
      <c r="J274" s="135" t="str">
        <f ca="1">IF(MOD(ROW()-13,2)=0,IF(ISBLANK(OFFSET(#REF!,INT((ROW()-13)/2),0)),"",OFFSET(#REF!,INT((ROW()-13)/2),0)),IF(ISBLANK(OFFSET('9. METAS'!$U$20,INT((ROW()-14)/2),0)),"",OFFSET('9. METAS'!$U$20,INT((ROW()-14)/2),0)))</f>
        <v/>
      </c>
      <c r="K274" s="136" t="str">
        <f ca="1">IF(MOD(ROW()-13,2)=0,IF(ISBLANK(OFFSET(#REF!,INT((ROW()-13)/2),0)),"",OFFSET(#REF!,INT((ROW()-13)/2),0)),IF(ISBLANK(OFFSET('9. METAS'!$V$20,INT((ROW()-14)/2),0)),"",OFFSET('9. METAS'!$V$20,INT((ROW()-14)/2),0)))</f>
        <v/>
      </c>
      <c r="L274" s="136" t="str">
        <f ca="1">IF(MOD(ROW()-13,2)=0,IF(ISBLANK(OFFSET(#REF!,INT((ROW()-13)/2),0)),"",OFFSET(#REF!,INT((ROW()-13)/2),0)),IF(ISBLANK(OFFSET('9. METAS'!$W$20,INT((ROW()-14)/2),0)),"",OFFSET('9. METAS'!$W$20,INT((ROW()-14)/2),0)))</f>
        <v/>
      </c>
      <c r="M274" s="137" t="str">
        <f ca="1">IF(MOD(ROW()-13,2)=0,IF(ISBLANK(OFFSET(#REF!,INT((ROW()-13)/2),0)),"",OFFSET(#REF!,INT((ROW()-13)/2),0)),IF(ISBLANK(OFFSET('9. METAS'!$X$20,INT((ROW()-14)/2),0)),"",OFFSET('9. METAS'!$X$20,INT((ROW()-14)/2),0)))</f>
        <v/>
      </c>
      <c r="N274" s="537"/>
      <c r="O274" s="508"/>
      <c r="P274" s="539"/>
    </row>
    <row r="275" spans="3:16">
      <c r="C275" s="486" t="str">
        <f ca="1">IF(ISBLANK(OFFSET('5. Pp (3 años)'!$C$46,INT((ROW()-13)/2),0)),"",OFFSET('5. Pp (3 años)'!$C$46,INT((ROW()-13)/2),0))</f>
        <v/>
      </c>
      <c r="D275" s="488" t="str">
        <f ca="1">IF(ISBLANK(OFFSET('5. Pp (3 años)'!$D$46,INT((ROW()-13)/2),0)),"",OFFSET('5. Pp (3 años)'!$D$46,INT((ROW()-13)/2),0))</f>
        <v/>
      </c>
      <c r="E275" s="488" t="str">
        <f ca="1">IF(ISBLANK(OFFSET('5. Pp (3 años)'!$E$46,INT((ROW()-13)/2),0)),"",OFFSET('5. Pp (3 años)'!$E$46,INT((ROW()-13)/2),0))</f>
        <v/>
      </c>
      <c r="F275" s="490" t="str">
        <f ca="1">IF(ISBLANK(OFFSET('5. Pp (3 años)'!$K$46,INT((ROW()-13)/2),0)),"",OFFSET('5. Pp (3 años)'!$K$46,INT((ROW()-13)/2),0))</f>
        <v/>
      </c>
      <c r="G275" s="492" t="str">
        <f ca="1">IF(ISBLANK(OFFSET('5. Pp (3 años)'!$H$46,INT((ROW()-13)/2),0)),"",OFFSET('5. Pp (3 años)'!$H$46,INT((ROW()-13)/2),0))</f>
        <v/>
      </c>
      <c r="H275" s="535" t="str">
        <f ca="1">IF(ISBLANK(OFFSET('9. METAS'!$L$20,INT((ROW()-13)/2),0)),"",OFFSET('9. METAS'!$L$20,INT((ROW()-13)/2),0))</f>
        <v/>
      </c>
      <c r="I275" s="479"/>
      <c r="J275" s="135" t="e">
        <f ca="1">IF(MOD(ROW()-13,2)=0,IF(ISBLANK(OFFSET(#REF!,INT((ROW()-13)/2),0)),"",OFFSET(#REF!,INT((ROW()-13)/2),0)),IF(ISBLANK(OFFSET('9. METAS'!$U$20,INT((ROW()-14)/2),0)),"",OFFSET('9. METAS'!$U$20,INT((ROW()-14)/2),0)))</f>
        <v>#REF!</v>
      </c>
      <c r="K275" s="136" t="e">
        <f ca="1">IF(MOD(ROW()-13,2)=0,IF(ISBLANK(OFFSET(#REF!,INT((ROW()-13)/2),0)),"",OFFSET(#REF!,INT((ROW()-13)/2),0)),IF(ISBLANK(OFFSET('9. METAS'!$V$20,INT((ROW()-14)/2),0)),"",OFFSET('9. METAS'!$V$20,INT((ROW()-14)/2),0)))</f>
        <v>#REF!</v>
      </c>
      <c r="L275" s="136" t="e">
        <f ca="1">IF(MOD(ROW()-13,2)=0,IF(ISBLANK(OFFSET(#REF!,INT((ROW()-13)/2),0)),"",OFFSET(#REF!,INT((ROW()-13)/2),0)),IF(ISBLANK(OFFSET('9. METAS'!$W$20,INT((ROW()-14)/2),0)),"",OFFSET('9. METAS'!$W$20,INT((ROW()-14)/2),0)))</f>
        <v>#REF!</v>
      </c>
      <c r="M275" s="137" t="e">
        <f ca="1">IF(MOD(ROW()-13,2)=0,IF(ISBLANK(OFFSET(#REF!,INT((ROW()-13)/2),0)),"",OFFSET(#REF!,INT((ROW()-13)/2),0)),IF(ISBLANK(OFFSET('9. METAS'!$X$20,INT((ROW()-14)/2),0)),"",OFFSET('9. METAS'!$X$20,INT((ROW()-14)/2),0)))</f>
        <v>#REF!</v>
      </c>
      <c r="N275" s="536" t="str">
        <f t="shared" ref="N275" ca="1" si="258">IFERROR(J275/J276,"ND")</f>
        <v>ND</v>
      </c>
      <c r="O275" s="507" t="str">
        <f t="shared" ref="O275" ca="1" si="259">IFERROR(((J275+K275+L275+M275)/H275),"ND")</f>
        <v>ND</v>
      </c>
      <c r="P275" s="538"/>
    </row>
    <row r="276" spans="3:16">
      <c r="C276" s="498"/>
      <c r="D276" s="488"/>
      <c r="E276" s="488"/>
      <c r="F276" s="490"/>
      <c r="G276" s="492"/>
      <c r="H276" s="535"/>
      <c r="I276" s="480"/>
      <c r="J276" s="135" t="str">
        <f ca="1">IF(MOD(ROW()-13,2)=0,IF(ISBLANK(OFFSET(#REF!,INT((ROW()-13)/2),0)),"",OFFSET(#REF!,INT((ROW()-13)/2),0)),IF(ISBLANK(OFFSET('9. METAS'!$U$20,INT((ROW()-14)/2),0)),"",OFFSET('9. METAS'!$U$20,INT((ROW()-14)/2),0)))</f>
        <v/>
      </c>
      <c r="K276" s="136" t="str">
        <f ca="1">IF(MOD(ROW()-13,2)=0,IF(ISBLANK(OFFSET(#REF!,INT((ROW()-13)/2),0)),"",OFFSET(#REF!,INT((ROW()-13)/2),0)),IF(ISBLANK(OFFSET('9. METAS'!$V$20,INT((ROW()-14)/2),0)),"",OFFSET('9. METAS'!$V$20,INT((ROW()-14)/2),0)))</f>
        <v/>
      </c>
      <c r="L276" s="136" t="str">
        <f ca="1">IF(MOD(ROW()-13,2)=0,IF(ISBLANK(OFFSET(#REF!,INT((ROW()-13)/2),0)),"",OFFSET(#REF!,INT((ROW()-13)/2),0)),IF(ISBLANK(OFFSET('9. METAS'!$W$20,INT((ROW()-14)/2),0)),"",OFFSET('9. METAS'!$W$20,INT((ROW()-14)/2),0)))</f>
        <v/>
      </c>
      <c r="M276" s="137" t="str">
        <f ca="1">IF(MOD(ROW()-13,2)=0,IF(ISBLANK(OFFSET(#REF!,INT((ROW()-13)/2),0)),"",OFFSET(#REF!,INT((ROW()-13)/2),0)),IF(ISBLANK(OFFSET('9. METAS'!$X$20,INT((ROW()-14)/2),0)),"",OFFSET('9. METAS'!$X$20,INT((ROW()-14)/2),0)))</f>
        <v/>
      </c>
      <c r="N276" s="537"/>
      <c r="O276" s="508"/>
      <c r="P276" s="539"/>
    </row>
    <row r="277" spans="3:16">
      <c r="C277" s="486" t="str">
        <f ca="1">IF(ISBLANK(OFFSET('5. Pp (3 años)'!$C$46,INT((ROW()-13)/2),0)),"",OFFSET('5. Pp (3 años)'!$C$46,INT((ROW()-13)/2),0))</f>
        <v/>
      </c>
      <c r="D277" s="488" t="str">
        <f ca="1">IF(ISBLANK(OFFSET('5. Pp (3 años)'!$D$46,INT((ROW()-13)/2),0)),"",OFFSET('5. Pp (3 años)'!$D$46,INT((ROW()-13)/2),0))</f>
        <v/>
      </c>
      <c r="E277" s="488" t="str">
        <f ca="1">IF(ISBLANK(OFFSET('5. Pp (3 años)'!$E$46,INT((ROW()-13)/2),0)),"",OFFSET('5. Pp (3 años)'!$E$46,INT((ROW()-13)/2),0))</f>
        <v/>
      </c>
      <c r="F277" s="490" t="str">
        <f ca="1">IF(ISBLANK(OFFSET('5. Pp (3 años)'!$K$46,INT((ROW()-13)/2),0)),"",OFFSET('5. Pp (3 años)'!$K$46,INT((ROW()-13)/2),0))</f>
        <v/>
      </c>
      <c r="G277" s="492" t="str">
        <f ca="1">IF(ISBLANK(OFFSET('5. Pp (3 años)'!$H$46,INT((ROW()-13)/2),0)),"",OFFSET('5. Pp (3 años)'!$H$46,INT((ROW()-13)/2),0))</f>
        <v/>
      </c>
      <c r="H277" s="535" t="str">
        <f ca="1">IF(ISBLANK(OFFSET('9. METAS'!$L$20,INT((ROW()-13)/2),0)),"",OFFSET('9. METAS'!$L$20,INT((ROW()-13)/2),0))</f>
        <v/>
      </c>
      <c r="I277" s="479"/>
      <c r="J277" s="135" t="e">
        <f ca="1">IF(MOD(ROW()-13,2)=0,IF(ISBLANK(OFFSET(#REF!,INT((ROW()-13)/2),0)),"",OFFSET(#REF!,INT((ROW()-13)/2),0)),IF(ISBLANK(OFFSET('9. METAS'!$U$20,INT((ROW()-14)/2),0)),"",OFFSET('9. METAS'!$U$20,INT((ROW()-14)/2),0)))</f>
        <v>#REF!</v>
      </c>
      <c r="K277" s="136" t="e">
        <f ca="1">IF(MOD(ROW()-13,2)=0,IF(ISBLANK(OFFSET(#REF!,INT((ROW()-13)/2),0)),"",OFFSET(#REF!,INT((ROW()-13)/2),0)),IF(ISBLANK(OFFSET('9. METAS'!$V$20,INT((ROW()-14)/2),0)),"",OFFSET('9. METAS'!$V$20,INT((ROW()-14)/2),0)))</f>
        <v>#REF!</v>
      </c>
      <c r="L277" s="136" t="e">
        <f ca="1">IF(MOD(ROW()-13,2)=0,IF(ISBLANK(OFFSET(#REF!,INT((ROW()-13)/2),0)),"",OFFSET(#REF!,INT((ROW()-13)/2),0)),IF(ISBLANK(OFFSET('9. METAS'!$W$20,INT((ROW()-14)/2),0)),"",OFFSET('9. METAS'!$W$20,INT((ROW()-14)/2),0)))</f>
        <v>#REF!</v>
      </c>
      <c r="M277" s="137" t="e">
        <f ca="1">IF(MOD(ROW()-13,2)=0,IF(ISBLANK(OFFSET(#REF!,INT((ROW()-13)/2),0)),"",OFFSET(#REF!,INT((ROW()-13)/2),0)),IF(ISBLANK(OFFSET('9. METAS'!$X$20,INT((ROW()-14)/2),0)),"",OFFSET('9. METAS'!$X$20,INT((ROW()-14)/2),0)))</f>
        <v>#REF!</v>
      </c>
      <c r="N277" s="536" t="str">
        <f t="shared" ref="N277" ca="1" si="260">IFERROR(J277/J278,"ND")</f>
        <v>ND</v>
      </c>
      <c r="O277" s="507" t="str">
        <f t="shared" ref="O277" ca="1" si="261">IFERROR(((J277+K277+L277+M277)/H277),"ND")</f>
        <v>ND</v>
      </c>
      <c r="P277" s="538"/>
    </row>
    <row r="278" spans="3:16">
      <c r="C278" s="498"/>
      <c r="D278" s="488"/>
      <c r="E278" s="488"/>
      <c r="F278" s="490"/>
      <c r="G278" s="492"/>
      <c r="H278" s="535"/>
      <c r="I278" s="480"/>
      <c r="J278" s="135" t="str">
        <f ca="1">IF(MOD(ROW()-13,2)=0,IF(ISBLANK(OFFSET(#REF!,INT((ROW()-13)/2),0)),"",OFFSET(#REF!,INT((ROW()-13)/2),0)),IF(ISBLANK(OFFSET('9. METAS'!$U$20,INT((ROW()-14)/2),0)),"",OFFSET('9. METAS'!$U$20,INT((ROW()-14)/2),0)))</f>
        <v/>
      </c>
      <c r="K278" s="136" t="str">
        <f ca="1">IF(MOD(ROW()-13,2)=0,IF(ISBLANK(OFFSET(#REF!,INT((ROW()-13)/2),0)),"",OFFSET(#REF!,INT((ROW()-13)/2),0)),IF(ISBLANK(OFFSET('9. METAS'!$V$20,INT((ROW()-14)/2),0)),"",OFFSET('9. METAS'!$V$20,INT((ROW()-14)/2),0)))</f>
        <v/>
      </c>
      <c r="L278" s="136" t="str">
        <f ca="1">IF(MOD(ROW()-13,2)=0,IF(ISBLANK(OFFSET(#REF!,INT((ROW()-13)/2),0)),"",OFFSET(#REF!,INT((ROW()-13)/2),0)),IF(ISBLANK(OFFSET('9. METAS'!$W$20,INT((ROW()-14)/2),0)),"",OFFSET('9. METAS'!$W$20,INT((ROW()-14)/2),0)))</f>
        <v/>
      </c>
      <c r="M278" s="137" t="str">
        <f ca="1">IF(MOD(ROW()-13,2)=0,IF(ISBLANK(OFFSET(#REF!,INT((ROW()-13)/2),0)),"",OFFSET(#REF!,INT((ROW()-13)/2),0)),IF(ISBLANK(OFFSET('9. METAS'!$X$20,INT((ROW()-14)/2),0)),"",OFFSET('9. METAS'!$X$20,INT((ROW()-14)/2),0)))</f>
        <v/>
      </c>
      <c r="N278" s="537"/>
      <c r="O278" s="508"/>
      <c r="P278" s="539"/>
    </row>
    <row r="279" spans="3:16">
      <c r="C279" s="486" t="str">
        <f ca="1">IF(ISBLANK(OFFSET('5. Pp (3 años)'!$C$46,INT((ROW()-13)/2),0)),"",OFFSET('5. Pp (3 años)'!$C$46,INT((ROW()-13)/2),0))</f>
        <v/>
      </c>
      <c r="D279" s="488" t="str">
        <f ca="1">IF(ISBLANK(OFFSET('5. Pp (3 años)'!$D$46,INT((ROW()-13)/2),0)),"",OFFSET('5. Pp (3 años)'!$D$46,INT((ROW()-13)/2),0))</f>
        <v/>
      </c>
      <c r="E279" s="488" t="str">
        <f ca="1">IF(ISBLANK(OFFSET('5. Pp (3 años)'!$E$46,INT((ROW()-13)/2),0)),"",OFFSET('5. Pp (3 años)'!$E$46,INT((ROW()-13)/2),0))</f>
        <v/>
      </c>
      <c r="F279" s="490" t="str">
        <f ca="1">IF(ISBLANK(OFFSET('5. Pp (3 años)'!$K$46,INT((ROW()-13)/2),0)),"",OFFSET('5. Pp (3 años)'!$K$46,INT((ROW()-13)/2),0))</f>
        <v/>
      </c>
      <c r="G279" s="492" t="str">
        <f ca="1">IF(ISBLANK(OFFSET('5. Pp (3 años)'!$H$46,INT((ROW()-13)/2),0)),"",OFFSET('5. Pp (3 años)'!$H$46,INT((ROW()-13)/2),0))</f>
        <v/>
      </c>
      <c r="H279" s="535" t="str">
        <f ca="1">IF(ISBLANK(OFFSET('9. METAS'!$L$20,INT((ROW()-13)/2),0)),"",OFFSET('9. METAS'!$L$20,INT((ROW()-13)/2),0))</f>
        <v/>
      </c>
      <c r="I279" s="479"/>
      <c r="J279" s="135" t="e">
        <f ca="1">IF(MOD(ROW()-13,2)=0,IF(ISBLANK(OFFSET(#REF!,INT((ROW()-13)/2),0)),"",OFFSET(#REF!,INT((ROW()-13)/2),0)),IF(ISBLANK(OFFSET('9. METAS'!$U$20,INT((ROW()-14)/2),0)),"",OFFSET('9. METAS'!$U$20,INT((ROW()-14)/2),0)))</f>
        <v>#REF!</v>
      </c>
      <c r="K279" s="136" t="e">
        <f ca="1">IF(MOD(ROW()-13,2)=0,IF(ISBLANK(OFFSET(#REF!,INT((ROW()-13)/2),0)),"",OFFSET(#REF!,INT((ROW()-13)/2),0)),IF(ISBLANK(OFFSET('9. METAS'!$V$20,INT((ROW()-14)/2),0)),"",OFFSET('9. METAS'!$V$20,INT((ROW()-14)/2),0)))</f>
        <v>#REF!</v>
      </c>
      <c r="L279" s="136" t="e">
        <f ca="1">IF(MOD(ROW()-13,2)=0,IF(ISBLANK(OFFSET(#REF!,INT((ROW()-13)/2),0)),"",OFFSET(#REF!,INT((ROW()-13)/2),0)),IF(ISBLANK(OFFSET('9. METAS'!$W$20,INT((ROW()-14)/2),0)),"",OFFSET('9. METAS'!$W$20,INT((ROW()-14)/2),0)))</f>
        <v>#REF!</v>
      </c>
      <c r="M279" s="137" t="e">
        <f ca="1">IF(MOD(ROW()-13,2)=0,IF(ISBLANK(OFFSET(#REF!,INT((ROW()-13)/2),0)),"",OFFSET(#REF!,INT((ROW()-13)/2),0)),IF(ISBLANK(OFFSET('9. METAS'!$X$20,INT((ROW()-14)/2),0)),"",OFFSET('9. METAS'!$X$20,INT((ROW()-14)/2),0)))</f>
        <v>#REF!</v>
      </c>
      <c r="N279" s="536" t="str">
        <f t="shared" ref="N279" ca="1" si="262">IFERROR(J279/J280,"ND")</f>
        <v>ND</v>
      </c>
      <c r="O279" s="507" t="str">
        <f t="shared" ref="O279" ca="1" si="263">IFERROR(((J279+K279+L279+M279)/H279),"ND")</f>
        <v>ND</v>
      </c>
      <c r="P279" s="538"/>
    </row>
    <row r="280" spans="3:16">
      <c r="C280" s="498"/>
      <c r="D280" s="488"/>
      <c r="E280" s="488"/>
      <c r="F280" s="490"/>
      <c r="G280" s="492"/>
      <c r="H280" s="535"/>
      <c r="I280" s="480"/>
      <c r="J280" s="135" t="str">
        <f ca="1">IF(MOD(ROW()-13,2)=0,IF(ISBLANK(OFFSET(#REF!,INT((ROW()-13)/2),0)),"",OFFSET(#REF!,INT((ROW()-13)/2),0)),IF(ISBLANK(OFFSET('9. METAS'!$U$20,INT((ROW()-14)/2),0)),"",OFFSET('9. METAS'!$U$20,INT((ROW()-14)/2),0)))</f>
        <v/>
      </c>
      <c r="K280" s="136" t="str">
        <f ca="1">IF(MOD(ROW()-13,2)=0,IF(ISBLANK(OFFSET(#REF!,INT((ROW()-13)/2),0)),"",OFFSET(#REF!,INT((ROW()-13)/2),0)),IF(ISBLANK(OFFSET('9. METAS'!$V$20,INT((ROW()-14)/2),0)),"",OFFSET('9. METAS'!$V$20,INT((ROW()-14)/2),0)))</f>
        <v/>
      </c>
      <c r="L280" s="136" t="str">
        <f ca="1">IF(MOD(ROW()-13,2)=0,IF(ISBLANK(OFFSET(#REF!,INT((ROW()-13)/2),0)),"",OFFSET(#REF!,INT((ROW()-13)/2),0)),IF(ISBLANK(OFFSET('9. METAS'!$W$20,INT((ROW()-14)/2),0)),"",OFFSET('9. METAS'!$W$20,INT((ROW()-14)/2),0)))</f>
        <v/>
      </c>
      <c r="M280" s="137" t="str">
        <f ca="1">IF(MOD(ROW()-13,2)=0,IF(ISBLANK(OFFSET(#REF!,INT((ROW()-13)/2),0)),"",OFFSET(#REF!,INT((ROW()-13)/2),0)),IF(ISBLANK(OFFSET('9. METAS'!$X$20,INT((ROW()-14)/2),0)),"",OFFSET('9. METAS'!$X$20,INT((ROW()-14)/2),0)))</f>
        <v/>
      </c>
      <c r="N280" s="537"/>
      <c r="O280" s="508"/>
      <c r="P280" s="539"/>
    </row>
    <row r="281" spans="3:16">
      <c r="C281" s="486" t="str">
        <f ca="1">IF(ISBLANK(OFFSET('5. Pp (3 años)'!$C$46,INT((ROW()-13)/2),0)),"",OFFSET('5. Pp (3 años)'!$C$46,INT((ROW()-13)/2),0))</f>
        <v/>
      </c>
      <c r="D281" s="488" t="str">
        <f ca="1">IF(ISBLANK(OFFSET('5. Pp (3 años)'!$D$46,INT((ROW()-13)/2),0)),"",OFFSET('5. Pp (3 años)'!$D$46,INT((ROW()-13)/2),0))</f>
        <v/>
      </c>
      <c r="E281" s="488" t="str">
        <f ca="1">IF(ISBLANK(OFFSET('5. Pp (3 años)'!$E$46,INT((ROW()-13)/2),0)),"",OFFSET('5. Pp (3 años)'!$E$46,INT((ROW()-13)/2),0))</f>
        <v/>
      </c>
      <c r="F281" s="490" t="str">
        <f ca="1">IF(ISBLANK(OFFSET('5. Pp (3 años)'!$K$46,INT((ROW()-13)/2),0)),"",OFFSET('5. Pp (3 años)'!$K$46,INT((ROW()-13)/2),0))</f>
        <v/>
      </c>
      <c r="G281" s="492" t="str">
        <f ca="1">IF(ISBLANK(OFFSET('5. Pp (3 años)'!$H$46,INT((ROW()-13)/2),0)),"",OFFSET('5. Pp (3 años)'!$H$46,INT((ROW()-13)/2),0))</f>
        <v/>
      </c>
      <c r="H281" s="535" t="str">
        <f ca="1">IF(ISBLANK(OFFSET('9. METAS'!$L$20,INT((ROW()-13)/2),0)),"",OFFSET('9. METAS'!$L$20,INT((ROW()-13)/2),0))</f>
        <v/>
      </c>
      <c r="I281" s="479"/>
      <c r="J281" s="135" t="e">
        <f ca="1">IF(MOD(ROW()-13,2)=0,IF(ISBLANK(OFFSET(#REF!,INT((ROW()-13)/2),0)),"",OFFSET(#REF!,INT((ROW()-13)/2),0)),IF(ISBLANK(OFFSET('9. METAS'!$U$20,INT((ROW()-14)/2),0)),"",OFFSET('9. METAS'!$U$20,INT((ROW()-14)/2),0)))</f>
        <v>#REF!</v>
      </c>
      <c r="K281" s="136" t="e">
        <f ca="1">IF(MOD(ROW()-13,2)=0,IF(ISBLANK(OFFSET(#REF!,INT((ROW()-13)/2),0)),"",OFFSET(#REF!,INT((ROW()-13)/2),0)),IF(ISBLANK(OFFSET('9. METAS'!$V$20,INT((ROW()-14)/2),0)),"",OFFSET('9. METAS'!$V$20,INT((ROW()-14)/2),0)))</f>
        <v>#REF!</v>
      </c>
      <c r="L281" s="136" t="e">
        <f ca="1">IF(MOD(ROW()-13,2)=0,IF(ISBLANK(OFFSET(#REF!,INT((ROW()-13)/2),0)),"",OFFSET(#REF!,INT((ROW()-13)/2),0)),IF(ISBLANK(OFFSET('9. METAS'!$W$20,INT((ROW()-14)/2),0)),"",OFFSET('9. METAS'!$W$20,INT((ROW()-14)/2),0)))</f>
        <v>#REF!</v>
      </c>
      <c r="M281" s="137" t="e">
        <f ca="1">IF(MOD(ROW()-13,2)=0,IF(ISBLANK(OFFSET(#REF!,INT((ROW()-13)/2),0)),"",OFFSET(#REF!,INT((ROW()-13)/2),0)),IF(ISBLANK(OFFSET('9. METAS'!$X$20,INT((ROW()-14)/2),0)),"",OFFSET('9. METAS'!$X$20,INT((ROW()-14)/2),0)))</f>
        <v>#REF!</v>
      </c>
      <c r="N281" s="536" t="str">
        <f t="shared" ref="N281" ca="1" si="264">IFERROR(J281/J282,"ND")</f>
        <v>ND</v>
      </c>
      <c r="O281" s="507" t="str">
        <f t="shared" ref="O281" ca="1" si="265">IFERROR(((J281+K281+L281+M281)/H281),"ND")</f>
        <v>ND</v>
      </c>
      <c r="P281" s="538"/>
    </row>
    <row r="282" spans="3:16">
      <c r="C282" s="498"/>
      <c r="D282" s="488"/>
      <c r="E282" s="488"/>
      <c r="F282" s="490"/>
      <c r="G282" s="492"/>
      <c r="H282" s="535"/>
      <c r="I282" s="480"/>
      <c r="J282" s="135" t="str">
        <f ca="1">IF(MOD(ROW()-13,2)=0,IF(ISBLANK(OFFSET(#REF!,INT((ROW()-13)/2),0)),"",OFFSET(#REF!,INT((ROW()-13)/2),0)),IF(ISBLANK(OFFSET('9. METAS'!$U$20,INT((ROW()-14)/2),0)),"",OFFSET('9. METAS'!$U$20,INT((ROW()-14)/2),0)))</f>
        <v/>
      </c>
      <c r="K282" s="136" t="str">
        <f ca="1">IF(MOD(ROW()-13,2)=0,IF(ISBLANK(OFFSET(#REF!,INT((ROW()-13)/2),0)),"",OFFSET(#REF!,INT((ROW()-13)/2),0)),IF(ISBLANK(OFFSET('9. METAS'!$V$20,INT((ROW()-14)/2),0)),"",OFFSET('9. METAS'!$V$20,INT((ROW()-14)/2),0)))</f>
        <v/>
      </c>
      <c r="L282" s="136" t="str">
        <f ca="1">IF(MOD(ROW()-13,2)=0,IF(ISBLANK(OFFSET(#REF!,INT((ROW()-13)/2),0)),"",OFFSET(#REF!,INT((ROW()-13)/2),0)),IF(ISBLANK(OFFSET('9. METAS'!$W$20,INT((ROW()-14)/2),0)),"",OFFSET('9. METAS'!$W$20,INT((ROW()-14)/2),0)))</f>
        <v/>
      </c>
      <c r="M282" s="137" t="str">
        <f ca="1">IF(MOD(ROW()-13,2)=0,IF(ISBLANK(OFFSET(#REF!,INT((ROW()-13)/2),0)),"",OFFSET(#REF!,INT((ROW()-13)/2),0)),IF(ISBLANK(OFFSET('9. METAS'!$X$20,INT((ROW()-14)/2),0)),"",OFFSET('9. METAS'!$X$20,INT((ROW()-14)/2),0)))</f>
        <v/>
      </c>
      <c r="N282" s="537"/>
      <c r="O282" s="508"/>
      <c r="P282" s="539"/>
    </row>
    <row r="283" spans="3:16">
      <c r="C283" s="486" t="str">
        <f ca="1">IF(ISBLANK(OFFSET('5. Pp (3 años)'!$C$46,INT((ROW()-13)/2),0)),"",OFFSET('5. Pp (3 años)'!$C$46,INT((ROW()-13)/2),0))</f>
        <v/>
      </c>
      <c r="D283" s="488" t="str">
        <f ca="1">IF(ISBLANK(OFFSET('5. Pp (3 años)'!$D$46,INT((ROW()-13)/2),0)),"",OFFSET('5. Pp (3 años)'!$D$46,INT((ROW()-13)/2),0))</f>
        <v/>
      </c>
      <c r="E283" s="488" t="str">
        <f ca="1">IF(ISBLANK(OFFSET('5. Pp (3 años)'!$E$46,INT((ROW()-13)/2),0)),"",OFFSET('5. Pp (3 años)'!$E$46,INT((ROW()-13)/2),0))</f>
        <v/>
      </c>
      <c r="F283" s="490" t="str">
        <f ca="1">IF(ISBLANK(OFFSET('5. Pp (3 años)'!$K$46,INT((ROW()-13)/2),0)),"",OFFSET('5. Pp (3 años)'!$K$46,INT((ROW()-13)/2),0))</f>
        <v/>
      </c>
      <c r="G283" s="492" t="str">
        <f ca="1">IF(ISBLANK(OFFSET('5. Pp (3 años)'!$H$46,INT((ROW()-13)/2),0)),"",OFFSET('5. Pp (3 años)'!$H$46,INT((ROW()-13)/2),0))</f>
        <v/>
      </c>
      <c r="H283" s="535" t="str">
        <f ca="1">IF(ISBLANK(OFFSET('9. METAS'!$L$20,INT((ROW()-13)/2),0)),"",OFFSET('9. METAS'!$L$20,INT((ROW()-13)/2),0))</f>
        <v/>
      </c>
      <c r="I283" s="479"/>
      <c r="J283" s="135" t="e">
        <f ca="1">IF(MOD(ROW()-13,2)=0,IF(ISBLANK(OFFSET(#REF!,INT((ROW()-13)/2),0)),"",OFFSET(#REF!,INT((ROW()-13)/2),0)),IF(ISBLANK(OFFSET('9. METAS'!$U$20,INT((ROW()-14)/2),0)),"",OFFSET('9. METAS'!$U$20,INT((ROW()-14)/2),0)))</f>
        <v>#REF!</v>
      </c>
      <c r="K283" s="136" t="e">
        <f ca="1">IF(MOD(ROW()-13,2)=0,IF(ISBLANK(OFFSET(#REF!,INT((ROW()-13)/2),0)),"",OFFSET(#REF!,INT((ROW()-13)/2),0)),IF(ISBLANK(OFFSET('9. METAS'!$V$20,INT((ROW()-14)/2),0)),"",OFFSET('9. METAS'!$V$20,INT((ROW()-14)/2),0)))</f>
        <v>#REF!</v>
      </c>
      <c r="L283" s="136" t="e">
        <f ca="1">IF(MOD(ROW()-13,2)=0,IF(ISBLANK(OFFSET(#REF!,INT((ROW()-13)/2),0)),"",OFFSET(#REF!,INT((ROW()-13)/2),0)),IF(ISBLANK(OFFSET('9. METAS'!$W$20,INT((ROW()-14)/2),0)),"",OFFSET('9. METAS'!$W$20,INT((ROW()-14)/2),0)))</f>
        <v>#REF!</v>
      </c>
      <c r="M283" s="137" t="e">
        <f ca="1">IF(MOD(ROW()-13,2)=0,IF(ISBLANK(OFFSET(#REF!,INT((ROW()-13)/2),0)),"",OFFSET(#REF!,INT((ROW()-13)/2),0)),IF(ISBLANK(OFFSET('9. METAS'!$X$20,INT((ROW()-14)/2),0)),"",OFFSET('9. METAS'!$X$20,INT((ROW()-14)/2),0)))</f>
        <v>#REF!</v>
      </c>
      <c r="N283" s="536" t="str">
        <f t="shared" ref="N283" ca="1" si="266">IFERROR(J283/J284,"ND")</f>
        <v>ND</v>
      </c>
      <c r="O283" s="507" t="str">
        <f t="shared" ref="O283" ca="1" si="267">IFERROR(((J283+K283+L283+M283)/H283),"ND")</f>
        <v>ND</v>
      </c>
      <c r="P283" s="538"/>
    </row>
    <row r="284" spans="3:16">
      <c r="C284" s="498"/>
      <c r="D284" s="488"/>
      <c r="E284" s="488"/>
      <c r="F284" s="490"/>
      <c r="G284" s="492"/>
      <c r="H284" s="535"/>
      <c r="I284" s="480"/>
      <c r="J284" s="135" t="str">
        <f ca="1">IF(MOD(ROW()-13,2)=0,IF(ISBLANK(OFFSET(#REF!,INT((ROW()-13)/2),0)),"",OFFSET(#REF!,INT((ROW()-13)/2),0)),IF(ISBLANK(OFFSET('9. METAS'!$U$20,INT((ROW()-14)/2),0)),"",OFFSET('9. METAS'!$U$20,INT((ROW()-14)/2),0)))</f>
        <v/>
      </c>
      <c r="K284" s="136" t="str">
        <f ca="1">IF(MOD(ROW()-13,2)=0,IF(ISBLANK(OFFSET(#REF!,INT((ROW()-13)/2),0)),"",OFFSET(#REF!,INT((ROW()-13)/2),0)),IF(ISBLANK(OFFSET('9. METAS'!$V$20,INT((ROW()-14)/2),0)),"",OFFSET('9. METAS'!$V$20,INT((ROW()-14)/2),0)))</f>
        <v/>
      </c>
      <c r="L284" s="136" t="str">
        <f ca="1">IF(MOD(ROW()-13,2)=0,IF(ISBLANK(OFFSET(#REF!,INT((ROW()-13)/2),0)),"",OFFSET(#REF!,INT((ROW()-13)/2),0)),IF(ISBLANK(OFFSET('9. METAS'!$W$20,INT((ROW()-14)/2),0)),"",OFFSET('9. METAS'!$W$20,INT((ROW()-14)/2),0)))</f>
        <v/>
      </c>
      <c r="M284" s="137" t="str">
        <f ca="1">IF(MOD(ROW()-13,2)=0,IF(ISBLANK(OFFSET(#REF!,INT((ROW()-13)/2),0)),"",OFFSET(#REF!,INT((ROW()-13)/2),0)),IF(ISBLANK(OFFSET('9. METAS'!$X$20,INT((ROW()-14)/2),0)),"",OFFSET('9. METAS'!$X$20,INT((ROW()-14)/2),0)))</f>
        <v/>
      </c>
      <c r="N284" s="537"/>
      <c r="O284" s="508"/>
      <c r="P284" s="539"/>
    </row>
    <row r="285" spans="3:16">
      <c r="C285" s="486" t="str">
        <f ca="1">IF(ISBLANK(OFFSET('5. Pp (3 años)'!$C$46,INT((ROW()-13)/2),0)),"",OFFSET('5. Pp (3 años)'!$C$46,INT((ROW()-13)/2),0))</f>
        <v/>
      </c>
      <c r="D285" s="488" t="str">
        <f ca="1">IF(ISBLANK(OFFSET('5. Pp (3 años)'!$D$46,INT((ROW()-13)/2),0)),"",OFFSET('5. Pp (3 años)'!$D$46,INT((ROW()-13)/2),0))</f>
        <v/>
      </c>
      <c r="E285" s="488" t="str">
        <f ca="1">IF(ISBLANK(OFFSET('5. Pp (3 años)'!$E$46,INT((ROW()-13)/2),0)),"",OFFSET('5. Pp (3 años)'!$E$46,INT((ROW()-13)/2),0))</f>
        <v/>
      </c>
      <c r="F285" s="490" t="str">
        <f ca="1">IF(ISBLANK(OFFSET('5. Pp (3 años)'!$K$46,INT((ROW()-13)/2),0)),"",OFFSET('5. Pp (3 años)'!$K$46,INT((ROW()-13)/2),0))</f>
        <v/>
      </c>
      <c r="G285" s="492" t="str">
        <f ca="1">IF(ISBLANK(OFFSET('5. Pp (3 años)'!$H$46,INT((ROW()-13)/2),0)),"",OFFSET('5. Pp (3 años)'!$H$46,INT((ROW()-13)/2),0))</f>
        <v/>
      </c>
      <c r="H285" s="535" t="str">
        <f ca="1">IF(ISBLANK(OFFSET('9. METAS'!$L$20,INT((ROW()-13)/2),0)),"",OFFSET('9. METAS'!$L$20,INT((ROW()-13)/2),0))</f>
        <v/>
      </c>
      <c r="I285" s="479"/>
      <c r="J285" s="135" t="e">
        <f ca="1">IF(MOD(ROW()-13,2)=0,IF(ISBLANK(OFFSET(#REF!,INT((ROW()-13)/2),0)),"",OFFSET(#REF!,INT((ROW()-13)/2),0)),IF(ISBLANK(OFFSET('9. METAS'!$U$20,INT((ROW()-14)/2),0)),"",OFFSET('9. METAS'!$U$20,INT((ROW()-14)/2),0)))</f>
        <v>#REF!</v>
      </c>
      <c r="K285" s="136" t="e">
        <f ca="1">IF(MOD(ROW()-13,2)=0,IF(ISBLANK(OFFSET(#REF!,INT((ROW()-13)/2),0)),"",OFFSET(#REF!,INT((ROW()-13)/2),0)),IF(ISBLANK(OFFSET('9. METAS'!$V$20,INT((ROW()-14)/2),0)),"",OFFSET('9. METAS'!$V$20,INT((ROW()-14)/2),0)))</f>
        <v>#REF!</v>
      </c>
      <c r="L285" s="136" t="e">
        <f ca="1">IF(MOD(ROW()-13,2)=0,IF(ISBLANK(OFFSET(#REF!,INT((ROW()-13)/2),0)),"",OFFSET(#REF!,INT((ROW()-13)/2),0)),IF(ISBLANK(OFFSET('9. METAS'!$W$20,INT((ROW()-14)/2),0)),"",OFFSET('9. METAS'!$W$20,INT((ROW()-14)/2),0)))</f>
        <v>#REF!</v>
      </c>
      <c r="M285" s="137" t="e">
        <f ca="1">IF(MOD(ROW()-13,2)=0,IF(ISBLANK(OFFSET(#REF!,INT((ROW()-13)/2),0)),"",OFFSET(#REF!,INT((ROW()-13)/2),0)),IF(ISBLANK(OFFSET('9. METAS'!$X$20,INT((ROW()-14)/2),0)),"",OFFSET('9. METAS'!$X$20,INT((ROW()-14)/2),0)))</f>
        <v>#REF!</v>
      </c>
      <c r="N285" s="536" t="str">
        <f t="shared" ref="N285" ca="1" si="268">IFERROR(J285/J286,"ND")</f>
        <v>ND</v>
      </c>
      <c r="O285" s="507" t="str">
        <f t="shared" ref="O285" ca="1" si="269">IFERROR(((J285+K285+L285+M285)/H285),"ND")</f>
        <v>ND</v>
      </c>
      <c r="P285" s="538"/>
    </row>
    <row r="286" spans="3:16">
      <c r="C286" s="498"/>
      <c r="D286" s="488"/>
      <c r="E286" s="488"/>
      <c r="F286" s="490"/>
      <c r="G286" s="492"/>
      <c r="H286" s="535"/>
      <c r="I286" s="480"/>
      <c r="J286" s="135" t="str">
        <f ca="1">IF(MOD(ROW()-13,2)=0,IF(ISBLANK(OFFSET(#REF!,INT((ROW()-13)/2),0)),"",OFFSET(#REF!,INT((ROW()-13)/2),0)),IF(ISBLANK(OFFSET('9. METAS'!$U$20,INT((ROW()-14)/2),0)),"",OFFSET('9. METAS'!$U$20,INT((ROW()-14)/2),0)))</f>
        <v/>
      </c>
      <c r="K286" s="136" t="str">
        <f ca="1">IF(MOD(ROW()-13,2)=0,IF(ISBLANK(OFFSET(#REF!,INT((ROW()-13)/2),0)),"",OFFSET(#REF!,INT((ROW()-13)/2),0)),IF(ISBLANK(OFFSET('9. METAS'!$V$20,INT((ROW()-14)/2),0)),"",OFFSET('9. METAS'!$V$20,INT((ROW()-14)/2),0)))</f>
        <v/>
      </c>
      <c r="L286" s="136" t="str">
        <f ca="1">IF(MOD(ROW()-13,2)=0,IF(ISBLANK(OFFSET(#REF!,INT((ROW()-13)/2),0)),"",OFFSET(#REF!,INT((ROW()-13)/2),0)),IF(ISBLANK(OFFSET('9. METAS'!$W$20,INT((ROW()-14)/2),0)),"",OFFSET('9. METAS'!$W$20,INT((ROW()-14)/2),0)))</f>
        <v/>
      </c>
      <c r="M286" s="137" t="str">
        <f ca="1">IF(MOD(ROW()-13,2)=0,IF(ISBLANK(OFFSET(#REF!,INT((ROW()-13)/2),0)),"",OFFSET(#REF!,INT((ROW()-13)/2),0)),IF(ISBLANK(OFFSET('9. METAS'!$X$20,INT((ROW()-14)/2),0)),"",OFFSET('9. METAS'!$X$20,INT((ROW()-14)/2),0)))</f>
        <v/>
      </c>
      <c r="N286" s="537"/>
      <c r="O286" s="508"/>
      <c r="P286" s="539"/>
    </row>
    <row r="287" spans="3:16">
      <c r="C287" s="486" t="str">
        <f ca="1">IF(ISBLANK(OFFSET('5. Pp (3 años)'!$C$46,INT((ROW()-13)/2),0)),"",OFFSET('5. Pp (3 años)'!$C$46,INT((ROW()-13)/2),0))</f>
        <v/>
      </c>
      <c r="D287" s="488" t="str">
        <f ca="1">IF(ISBLANK(OFFSET('5. Pp (3 años)'!$D$46,INT((ROW()-13)/2),0)),"",OFFSET('5. Pp (3 años)'!$D$46,INT((ROW()-13)/2),0))</f>
        <v/>
      </c>
      <c r="E287" s="488" t="str">
        <f ca="1">IF(ISBLANK(OFFSET('5. Pp (3 años)'!$E$46,INT((ROW()-13)/2),0)),"",OFFSET('5. Pp (3 años)'!$E$46,INT((ROW()-13)/2),0))</f>
        <v/>
      </c>
      <c r="F287" s="490" t="str">
        <f ca="1">IF(ISBLANK(OFFSET('5. Pp (3 años)'!$K$46,INT((ROW()-13)/2),0)),"",OFFSET('5. Pp (3 años)'!$K$46,INT((ROW()-13)/2),0))</f>
        <v/>
      </c>
      <c r="G287" s="492" t="str">
        <f ca="1">IF(ISBLANK(OFFSET('5. Pp (3 años)'!$H$46,INT((ROW()-13)/2),0)),"",OFFSET('5. Pp (3 años)'!$H$46,INT((ROW()-13)/2),0))</f>
        <v/>
      </c>
      <c r="H287" s="535" t="str">
        <f ca="1">IF(ISBLANK(OFFSET('9. METAS'!$L$20,INT((ROW()-13)/2),0)),"",OFFSET('9. METAS'!$L$20,INT((ROW()-13)/2),0))</f>
        <v/>
      </c>
      <c r="I287" s="479"/>
      <c r="J287" s="135" t="e">
        <f ca="1">IF(MOD(ROW()-13,2)=0,IF(ISBLANK(OFFSET(#REF!,INT((ROW()-13)/2),0)),"",OFFSET(#REF!,INT((ROW()-13)/2),0)),IF(ISBLANK(OFFSET('9. METAS'!$U$20,INT((ROW()-14)/2),0)),"",OFFSET('9. METAS'!$U$20,INT((ROW()-14)/2),0)))</f>
        <v>#REF!</v>
      </c>
      <c r="K287" s="136" t="e">
        <f ca="1">IF(MOD(ROW()-13,2)=0,IF(ISBLANK(OFFSET(#REF!,INT((ROW()-13)/2),0)),"",OFFSET(#REF!,INT((ROW()-13)/2),0)),IF(ISBLANK(OFFSET('9. METAS'!$V$20,INT((ROW()-14)/2),0)),"",OFFSET('9. METAS'!$V$20,INT((ROW()-14)/2),0)))</f>
        <v>#REF!</v>
      </c>
      <c r="L287" s="136" t="e">
        <f ca="1">IF(MOD(ROW()-13,2)=0,IF(ISBLANK(OFFSET(#REF!,INT((ROW()-13)/2),0)),"",OFFSET(#REF!,INT((ROW()-13)/2),0)),IF(ISBLANK(OFFSET('9. METAS'!$W$20,INT((ROW()-14)/2),0)),"",OFFSET('9. METAS'!$W$20,INT((ROW()-14)/2),0)))</f>
        <v>#REF!</v>
      </c>
      <c r="M287" s="137" t="e">
        <f ca="1">IF(MOD(ROW()-13,2)=0,IF(ISBLANK(OFFSET(#REF!,INT((ROW()-13)/2),0)),"",OFFSET(#REF!,INT((ROW()-13)/2),0)),IF(ISBLANK(OFFSET('9. METAS'!$X$20,INT((ROW()-14)/2),0)),"",OFFSET('9. METAS'!$X$20,INT((ROW()-14)/2),0)))</f>
        <v>#REF!</v>
      </c>
      <c r="N287" s="536" t="str">
        <f t="shared" ref="N287" ca="1" si="270">IFERROR(J287/J288,"ND")</f>
        <v>ND</v>
      </c>
      <c r="O287" s="507" t="str">
        <f t="shared" ref="O287" ca="1" si="271">IFERROR(((J287+K287+L287+M287)/H287),"ND")</f>
        <v>ND</v>
      </c>
      <c r="P287" s="538"/>
    </row>
    <row r="288" spans="3:16">
      <c r="C288" s="498"/>
      <c r="D288" s="488"/>
      <c r="E288" s="488"/>
      <c r="F288" s="490"/>
      <c r="G288" s="492"/>
      <c r="H288" s="535"/>
      <c r="I288" s="480"/>
      <c r="J288" s="135" t="str">
        <f ca="1">IF(MOD(ROW()-13,2)=0,IF(ISBLANK(OFFSET(#REF!,INT((ROW()-13)/2),0)),"",OFFSET(#REF!,INT((ROW()-13)/2),0)),IF(ISBLANK(OFFSET('9. METAS'!$U$20,INT((ROW()-14)/2),0)),"",OFFSET('9. METAS'!$U$20,INT((ROW()-14)/2),0)))</f>
        <v/>
      </c>
      <c r="K288" s="136" t="str">
        <f ca="1">IF(MOD(ROW()-13,2)=0,IF(ISBLANK(OFFSET(#REF!,INT((ROW()-13)/2),0)),"",OFFSET(#REF!,INT((ROW()-13)/2),0)),IF(ISBLANK(OFFSET('9. METAS'!$V$20,INT((ROW()-14)/2),0)),"",OFFSET('9. METAS'!$V$20,INT((ROW()-14)/2),0)))</f>
        <v/>
      </c>
      <c r="L288" s="136" t="str">
        <f ca="1">IF(MOD(ROW()-13,2)=0,IF(ISBLANK(OFFSET(#REF!,INT((ROW()-13)/2),0)),"",OFFSET(#REF!,INT((ROW()-13)/2),0)),IF(ISBLANK(OFFSET('9. METAS'!$W$20,INT((ROW()-14)/2),0)),"",OFFSET('9. METAS'!$W$20,INT((ROW()-14)/2),0)))</f>
        <v/>
      </c>
      <c r="M288" s="137" t="str">
        <f ca="1">IF(MOD(ROW()-13,2)=0,IF(ISBLANK(OFFSET(#REF!,INT((ROW()-13)/2),0)),"",OFFSET(#REF!,INT((ROW()-13)/2),0)),IF(ISBLANK(OFFSET('9. METAS'!$X$20,INT((ROW()-14)/2),0)),"",OFFSET('9. METAS'!$X$20,INT((ROW()-14)/2),0)))</f>
        <v/>
      </c>
      <c r="N288" s="537"/>
      <c r="O288" s="508"/>
      <c r="P288" s="539"/>
    </row>
    <row r="289" spans="3:16">
      <c r="C289" s="486" t="str">
        <f ca="1">IF(ISBLANK(OFFSET('5. Pp (3 años)'!$C$46,INT((ROW()-13)/2),0)),"",OFFSET('5. Pp (3 años)'!$C$46,INT((ROW()-13)/2),0))</f>
        <v/>
      </c>
      <c r="D289" s="488" t="str">
        <f ca="1">IF(ISBLANK(OFFSET('5. Pp (3 años)'!$D$46,INT((ROW()-13)/2),0)),"",OFFSET('5. Pp (3 años)'!$D$46,INT((ROW()-13)/2),0))</f>
        <v/>
      </c>
      <c r="E289" s="488" t="str">
        <f ca="1">IF(ISBLANK(OFFSET('5. Pp (3 años)'!$E$46,INT((ROW()-13)/2),0)),"",OFFSET('5. Pp (3 años)'!$E$46,INT((ROW()-13)/2),0))</f>
        <v/>
      </c>
      <c r="F289" s="490" t="str">
        <f ca="1">IF(ISBLANK(OFFSET('5. Pp (3 años)'!$K$46,INT((ROW()-13)/2),0)),"",OFFSET('5. Pp (3 años)'!$K$46,INT((ROW()-13)/2),0))</f>
        <v/>
      </c>
      <c r="G289" s="492" t="str">
        <f ca="1">IF(ISBLANK(OFFSET('5. Pp (3 años)'!$H$46,INT((ROW()-13)/2),0)),"",OFFSET('5. Pp (3 años)'!$H$46,INT((ROW()-13)/2),0))</f>
        <v/>
      </c>
      <c r="H289" s="535" t="str">
        <f ca="1">IF(ISBLANK(OFFSET('9. METAS'!$L$20,INT((ROW()-13)/2),0)),"",OFFSET('9. METAS'!$L$20,INT((ROW()-13)/2),0))</f>
        <v/>
      </c>
      <c r="I289" s="479"/>
      <c r="J289" s="135" t="e">
        <f ca="1">IF(MOD(ROW()-13,2)=0,IF(ISBLANK(OFFSET(#REF!,INT((ROW()-13)/2),0)),"",OFFSET(#REF!,INT((ROW()-13)/2),0)),IF(ISBLANK(OFFSET('9. METAS'!$U$20,INT((ROW()-14)/2),0)),"",OFFSET('9. METAS'!$U$20,INT((ROW()-14)/2),0)))</f>
        <v>#REF!</v>
      </c>
      <c r="K289" s="136" t="e">
        <f ca="1">IF(MOD(ROW()-13,2)=0,IF(ISBLANK(OFFSET(#REF!,INT((ROW()-13)/2),0)),"",OFFSET(#REF!,INT((ROW()-13)/2),0)),IF(ISBLANK(OFFSET('9. METAS'!$V$20,INT((ROW()-14)/2),0)),"",OFFSET('9. METAS'!$V$20,INT((ROW()-14)/2),0)))</f>
        <v>#REF!</v>
      </c>
      <c r="L289" s="136" t="e">
        <f ca="1">IF(MOD(ROW()-13,2)=0,IF(ISBLANK(OFFSET(#REF!,INT((ROW()-13)/2),0)),"",OFFSET(#REF!,INT((ROW()-13)/2),0)),IF(ISBLANK(OFFSET('9. METAS'!$W$20,INT((ROW()-14)/2),0)),"",OFFSET('9. METAS'!$W$20,INT((ROW()-14)/2),0)))</f>
        <v>#REF!</v>
      </c>
      <c r="M289" s="137" t="e">
        <f ca="1">IF(MOD(ROW()-13,2)=0,IF(ISBLANK(OFFSET(#REF!,INT((ROW()-13)/2),0)),"",OFFSET(#REF!,INT((ROW()-13)/2),0)),IF(ISBLANK(OFFSET('9. METAS'!$X$20,INT((ROW()-14)/2),0)),"",OFFSET('9. METAS'!$X$20,INT((ROW()-14)/2),0)))</f>
        <v>#REF!</v>
      </c>
      <c r="N289" s="536" t="str">
        <f t="shared" ref="N289" ca="1" si="272">IFERROR(J289/J290,"ND")</f>
        <v>ND</v>
      </c>
      <c r="O289" s="507" t="str">
        <f t="shared" ref="O289" ca="1" si="273">IFERROR(((J289+K289+L289+M289)/H289),"ND")</f>
        <v>ND</v>
      </c>
      <c r="P289" s="538"/>
    </row>
    <row r="290" spans="3:16">
      <c r="C290" s="498"/>
      <c r="D290" s="488"/>
      <c r="E290" s="488"/>
      <c r="F290" s="490"/>
      <c r="G290" s="492"/>
      <c r="H290" s="535"/>
      <c r="I290" s="480"/>
      <c r="J290" s="135" t="str">
        <f ca="1">IF(MOD(ROW()-13,2)=0,IF(ISBLANK(OFFSET(#REF!,INT((ROW()-13)/2),0)),"",OFFSET(#REF!,INT((ROW()-13)/2),0)),IF(ISBLANK(OFFSET('9. METAS'!$U$20,INT((ROW()-14)/2),0)),"",OFFSET('9. METAS'!$U$20,INT((ROW()-14)/2),0)))</f>
        <v/>
      </c>
      <c r="K290" s="136" t="str">
        <f ca="1">IF(MOD(ROW()-13,2)=0,IF(ISBLANK(OFFSET(#REF!,INT((ROW()-13)/2),0)),"",OFFSET(#REF!,INT((ROW()-13)/2),0)),IF(ISBLANK(OFFSET('9. METAS'!$V$20,INT((ROW()-14)/2),0)),"",OFFSET('9. METAS'!$V$20,INT((ROW()-14)/2),0)))</f>
        <v/>
      </c>
      <c r="L290" s="136" t="str">
        <f ca="1">IF(MOD(ROW()-13,2)=0,IF(ISBLANK(OFFSET(#REF!,INT((ROW()-13)/2),0)),"",OFFSET(#REF!,INT((ROW()-13)/2),0)),IF(ISBLANK(OFFSET('9. METAS'!$W$20,INT((ROW()-14)/2),0)),"",OFFSET('9. METAS'!$W$20,INT((ROW()-14)/2),0)))</f>
        <v/>
      </c>
      <c r="M290" s="137" t="str">
        <f ca="1">IF(MOD(ROW()-13,2)=0,IF(ISBLANK(OFFSET(#REF!,INT((ROW()-13)/2),0)),"",OFFSET(#REF!,INT((ROW()-13)/2),0)),IF(ISBLANK(OFFSET('9. METAS'!$X$20,INT((ROW()-14)/2),0)),"",OFFSET('9. METAS'!$X$20,INT((ROW()-14)/2),0)))</f>
        <v/>
      </c>
      <c r="N290" s="537"/>
      <c r="O290" s="508"/>
      <c r="P290" s="539"/>
    </row>
    <row r="291" spans="3:16">
      <c r="C291" s="486" t="str">
        <f ca="1">IF(ISBLANK(OFFSET('5. Pp (3 años)'!$C$46,INT((ROW()-13)/2),0)),"",OFFSET('5. Pp (3 años)'!$C$46,INT((ROW()-13)/2),0))</f>
        <v/>
      </c>
      <c r="D291" s="488" t="str">
        <f ca="1">IF(ISBLANK(OFFSET('5. Pp (3 años)'!$D$46,INT((ROW()-13)/2),0)),"",OFFSET('5. Pp (3 años)'!$D$46,INT((ROW()-13)/2),0))</f>
        <v/>
      </c>
      <c r="E291" s="488" t="str">
        <f ca="1">IF(ISBLANK(OFFSET('5. Pp (3 años)'!$E$46,INT((ROW()-13)/2),0)),"",OFFSET('5. Pp (3 años)'!$E$46,INT((ROW()-13)/2),0))</f>
        <v/>
      </c>
      <c r="F291" s="490" t="str">
        <f ca="1">IF(ISBLANK(OFFSET('5. Pp (3 años)'!$K$46,INT((ROW()-13)/2),0)),"",OFFSET('5. Pp (3 años)'!$K$46,INT((ROW()-13)/2),0))</f>
        <v/>
      </c>
      <c r="G291" s="492" t="str">
        <f ca="1">IF(ISBLANK(OFFSET('5. Pp (3 años)'!$H$46,INT((ROW()-13)/2),0)),"",OFFSET('5. Pp (3 años)'!$H$46,INT((ROW()-13)/2),0))</f>
        <v/>
      </c>
      <c r="H291" s="535" t="str">
        <f ca="1">IF(ISBLANK(OFFSET('9. METAS'!$L$20,INT((ROW()-13)/2),0)),"",OFFSET('9. METAS'!$L$20,INT((ROW()-13)/2),0))</f>
        <v/>
      </c>
      <c r="I291" s="479"/>
      <c r="J291" s="135" t="e">
        <f ca="1">IF(MOD(ROW()-13,2)=0,IF(ISBLANK(OFFSET(#REF!,INT((ROW()-13)/2),0)),"",OFFSET(#REF!,INT((ROW()-13)/2),0)),IF(ISBLANK(OFFSET('9. METAS'!$U$20,INT((ROW()-14)/2),0)),"",OFFSET('9. METAS'!$U$20,INT((ROW()-14)/2),0)))</f>
        <v>#REF!</v>
      </c>
      <c r="K291" s="136" t="e">
        <f ca="1">IF(MOD(ROW()-13,2)=0,IF(ISBLANK(OFFSET(#REF!,INT((ROW()-13)/2),0)),"",OFFSET(#REF!,INT((ROW()-13)/2),0)),IF(ISBLANK(OFFSET('9. METAS'!$V$20,INT((ROW()-14)/2),0)),"",OFFSET('9. METAS'!$V$20,INT((ROW()-14)/2),0)))</f>
        <v>#REF!</v>
      </c>
      <c r="L291" s="136" t="e">
        <f ca="1">IF(MOD(ROW()-13,2)=0,IF(ISBLANK(OFFSET(#REF!,INT((ROW()-13)/2),0)),"",OFFSET(#REF!,INT((ROW()-13)/2),0)),IF(ISBLANK(OFFSET('9. METAS'!$W$20,INT((ROW()-14)/2),0)),"",OFFSET('9. METAS'!$W$20,INT((ROW()-14)/2),0)))</f>
        <v>#REF!</v>
      </c>
      <c r="M291" s="137" t="e">
        <f ca="1">IF(MOD(ROW()-13,2)=0,IF(ISBLANK(OFFSET(#REF!,INT((ROW()-13)/2),0)),"",OFFSET(#REF!,INT((ROW()-13)/2),0)),IF(ISBLANK(OFFSET('9. METAS'!$X$20,INT((ROW()-14)/2),0)),"",OFFSET('9. METAS'!$X$20,INT((ROW()-14)/2),0)))</f>
        <v>#REF!</v>
      </c>
      <c r="N291" s="536" t="str">
        <f t="shared" ref="N291" ca="1" si="274">IFERROR(J291/J292,"ND")</f>
        <v>ND</v>
      </c>
      <c r="O291" s="507" t="str">
        <f t="shared" ref="O291" ca="1" si="275">IFERROR(((J291+K291+L291+M291)/H291),"ND")</f>
        <v>ND</v>
      </c>
      <c r="P291" s="538"/>
    </row>
    <row r="292" spans="3:16">
      <c r="C292" s="498"/>
      <c r="D292" s="488"/>
      <c r="E292" s="488"/>
      <c r="F292" s="490"/>
      <c r="G292" s="492"/>
      <c r="H292" s="535"/>
      <c r="I292" s="480"/>
      <c r="J292" s="135" t="str">
        <f ca="1">IF(MOD(ROW()-13,2)=0,IF(ISBLANK(OFFSET(#REF!,INT((ROW()-13)/2),0)),"",OFFSET(#REF!,INT((ROW()-13)/2),0)),IF(ISBLANK(OFFSET('9. METAS'!$U$20,INT((ROW()-14)/2),0)),"",OFFSET('9. METAS'!$U$20,INT((ROW()-14)/2),0)))</f>
        <v/>
      </c>
      <c r="K292" s="136" t="str">
        <f ca="1">IF(MOD(ROW()-13,2)=0,IF(ISBLANK(OFFSET(#REF!,INT((ROW()-13)/2),0)),"",OFFSET(#REF!,INT((ROW()-13)/2),0)),IF(ISBLANK(OFFSET('9. METAS'!$V$20,INT((ROW()-14)/2),0)),"",OFFSET('9. METAS'!$V$20,INT((ROW()-14)/2),0)))</f>
        <v/>
      </c>
      <c r="L292" s="136" t="str">
        <f ca="1">IF(MOD(ROW()-13,2)=0,IF(ISBLANK(OFFSET(#REF!,INT((ROW()-13)/2),0)),"",OFFSET(#REF!,INT((ROW()-13)/2),0)),IF(ISBLANK(OFFSET('9. METAS'!$W$20,INT((ROW()-14)/2),0)),"",OFFSET('9. METAS'!$W$20,INT((ROW()-14)/2),0)))</f>
        <v/>
      </c>
      <c r="M292" s="137" t="str">
        <f ca="1">IF(MOD(ROW()-13,2)=0,IF(ISBLANK(OFFSET(#REF!,INT((ROW()-13)/2),0)),"",OFFSET(#REF!,INT((ROW()-13)/2),0)),IF(ISBLANK(OFFSET('9. METAS'!$X$20,INT((ROW()-14)/2),0)),"",OFFSET('9. METAS'!$X$20,INT((ROW()-14)/2),0)))</f>
        <v/>
      </c>
      <c r="N292" s="537"/>
      <c r="O292" s="508"/>
      <c r="P292" s="539"/>
    </row>
    <row r="293" spans="3:16">
      <c r="C293" s="486" t="str">
        <f ca="1">IF(ISBLANK(OFFSET('5. Pp (3 años)'!$C$46,INT((ROW()-13)/2),0)),"",OFFSET('5. Pp (3 años)'!$C$46,INT((ROW()-13)/2),0))</f>
        <v/>
      </c>
      <c r="D293" s="488" t="str">
        <f ca="1">IF(ISBLANK(OFFSET('5. Pp (3 años)'!$D$46,INT((ROW()-13)/2),0)),"",OFFSET('5. Pp (3 años)'!$D$46,INT((ROW()-13)/2),0))</f>
        <v/>
      </c>
      <c r="E293" s="488" t="str">
        <f ca="1">IF(ISBLANK(OFFSET('5. Pp (3 años)'!$E$46,INT((ROW()-13)/2),0)),"",OFFSET('5. Pp (3 años)'!$E$46,INT((ROW()-13)/2),0))</f>
        <v/>
      </c>
      <c r="F293" s="490" t="str">
        <f ca="1">IF(ISBLANK(OFFSET('5. Pp (3 años)'!$K$46,INT((ROW()-13)/2),0)),"",OFFSET('5. Pp (3 años)'!$K$46,INT((ROW()-13)/2),0))</f>
        <v/>
      </c>
      <c r="G293" s="492" t="str">
        <f ca="1">IF(ISBLANK(OFFSET('5. Pp (3 años)'!$H$46,INT((ROW()-13)/2),0)),"",OFFSET('5. Pp (3 años)'!$H$46,INT((ROW()-13)/2),0))</f>
        <v/>
      </c>
      <c r="H293" s="535" t="str">
        <f ca="1">IF(ISBLANK(OFFSET('9. METAS'!$L$20,INT((ROW()-13)/2),0)),"",OFFSET('9. METAS'!$L$20,INT((ROW()-13)/2),0))</f>
        <v/>
      </c>
      <c r="I293" s="479"/>
      <c r="J293" s="135" t="e">
        <f ca="1">IF(MOD(ROW()-13,2)=0,IF(ISBLANK(OFFSET(#REF!,INT((ROW()-13)/2),0)),"",OFFSET(#REF!,INT((ROW()-13)/2),0)),IF(ISBLANK(OFFSET('9. METAS'!$U$20,INT((ROW()-14)/2),0)),"",OFFSET('9. METAS'!$U$20,INT((ROW()-14)/2),0)))</f>
        <v>#REF!</v>
      </c>
      <c r="K293" s="136" t="e">
        <f ca="1">IF(MOD(ROW()-13,2)=0,IF(ISBLANK(OFFSET(#REF!,INT((ROW()-13)/2),0)),"",OFFSET(#REF!,INT((ROW()-13)/2),0)),IF(ISBLANK(OFFSET('9. METAS'!$V$20,INT((ROW()-14)/2),0)),"",OFFSET('9. METAS'!$V$20,INT((ROW()-14)/2),0)))</f>
        <v>#REF!</v>
      </c>
      <c r="L293" s="136" t="e">
        <f ca="1">IF(MOD(ROW()-13,2)=0,IF(ISBLANK(OFFSET(#REF!,INT((ROW()-13)/2),0)),"",OFFSET(#REF!,INT((ROW()-13)/2),0)),IF(ISBLANK(OFFSET('9. METAS'!$W$20,INT((ROW()-14)/2),0)),"",OFFSET('9. METAS'!$W$20,INT((ROW()-14)/2),0)))</f>
        <v>#REF!</v>
      </c>
      <c r="M293" s="137" t="e">
        <f ca="1">IF(MOD(ROW()-13,2)=0,IF(ISBLANK(OFFSET(#REF!,INT((ROW()-13)/2),0)),"",OFFSET(#REF!,INT((ROW()-13)/2),0)),IF(ISBLANK(OFFSET('9. METAS'!$X$20,INT((ROW()-14)/2),0)),"",OFFSET('9. METAS'!$X$20,INT((ROW()-14)/2),0)))</f>
        <v>#REF!</v>
      </c>
      <c r="N293" s="536" t="str">
        <f t="shared" ref="N293" ca="1" si="276">IFERROR(J293/J294,"ND")</f>
        <v>ND</v>
      </c>
      <c r="O293" s="507" t="str">
        <f t="shared" ref="O293" ca="1" si="277">IFERROR(((J293+K293+L293+M293)/H293),"ND")</f>
        <v>ND</v>
      </c>
      <c r="P293" s="538"/>
    </row>
    <row r="294" spans="3:16">
      <c r="C294" s="498"/>
      <c r="D294" s="488"/>
      <c r="E294" s="488"/>
      <c r="F294" s="490"/>
      <c r="G294" s="492"/>
      <c r="H294" s="535"/>
      <c r="I294" s="480"/>
      <c r="J294" s="135" t="str">
        <f ca="1">IF(MOD(ROW()-13,2)=0,IF(ISBLANK(OFFSET(#REF!,INT((ROW()-13)/2),0)),"",OFFSET(#REF!,INT((ROW()-13)/2),0)),IF(ISBLANK(OFFSET('9. METAS'!$U$20,INT((ROW()-14)/2),0)),"",OFFSET('9. METAS'!$U$20,INT((ROW()-14)/2),0)))</f>
        <v/>
      </c>
      <c r="K294" s="136" t="str">
        <f ca="1">IF(MOD(ROW()-13,2)=0,IF(ISBLANK(OFFSET(#REF!,INT((ROW()-13)/2),0)),"",OFFSET(#REF!,INT((ROW()-13)/2),0)),IF(ISBLANK(OFFSET('9. METAS'!$V$20,INT((ROW()-14)/2),0)),"",OFFSET('9. METAS'!$V$20,INT((ROW()-14)/2),0)))</f>
        <v/>
      </c>
      <c r="L294" s="136" t="str">
        <f ca="1">IF(MOD(ROW()-13,2)=0,IF(ISBLANK(OFFSET(#REF!,INT((ROW()-13)/2),0)),"",OFFSET(#REF!,INT((ROW()-13)/2),0)),IF(ISBLANK(OFFSET('9. METAS'!$W$20,INT((ROW()-14)/2),0)),"",OFFSET('9. METAS'!$W$20,INT((ROW()-14)/2),0)))</f>
        <v/>
      </c>
      <c r="M294" s="137" t="str">
        <f ca="1">IF(MOD(ROW()-13,2)=0,IF(ISBLANK(OFFSET(#REF!,INT((ROW()-13)/2),0)),"",OFFSET(#REF!,INT((ROW()-13)/2),0)),IF(ISBLANK(OFFSET('9. METAS'!$X$20,INT((ROW()-14)/2),0)),"",OFFSET('9. METAS'!$X$20,INT((ROW()-14)/2),0)))</f>
        <v/>
      </c>
      <c r="N294" s="537"/>
      <c r="O294" s="508"/>
      <c r="P294" s="539"/>
    </row>
    <row r="295" spans="3:16">
      <c r="C295" s="486" t="str">
        <f ca="1">IF(ISBLANK(OFFSET('5. Pp (3 años)'!$C$46,INT((ROW()-13)/2),0)),"",OFFSET('5. Pp (3 años)'!$C$46,INT((ROW()-13)/2),0))</f>
        <v/>
      </c>
      <c r="D295" s="488" t="str">
        <f ca="1">IF(ISBLANK(OFFSET('5. Pp (3 años)'!$D$46,INT((ROW()-13)/2),0)),"",OFFSET('5. Pp (3 años)'!$D$46,INT((ROW()-13)/2),0))</f>
        <v/>
      </c>
      <c r="E295" s="488" t="str">
        <f ca="1">IF(ISBLANK(OFFSET('5. Pp (3 años)'!$E$46,INT((ROW()-13)/2),0)),"",OFFSET('5. Pp (3 años)'!$E$46,INT((ROW()-13)/2),0))</f>
        <v/>
      </c>
      <c r="F295" s="490" t="str">
        <f ca="1">IF(ISBLANK(OFFSET('5. Pp (3 años)'!$K$46,INT((ROW()-13)/2),0)),"",OFFSET('5. Pp (3 años)'!$K$46,INT((ROW()-13)/2),0))</f>
        <v/>
      </c>
      <c r="G295" s="492" t="str">
        <f ca="1">IF(ISBLANK(OFFSET('5. Pp (3 años)'!$H$46,INT((ROW()-13)/2),0)),"",OFFSET('5. Pp (3 años)'!$H$46,INT((ROW()-13)/2),0))</f>
        <v/>
      </c>
      <c r="H295" s="535" t="str">
        <f ca="1">IF(ISBLANK(OFFSET('9. METAS'!$L$20,INT((ROW()-13)/2),0)),"",OFFSET('9. METAS'!$L$20,INT((ROW()-13)/2),0))</f>
        <v/>
      </c>
      <c r="I295" s="479"/>
      <c r="J295" s="135" t="e">
        <f ca="1">IF(MOD(ROW()-13,2)=0,IF(ISBLANK(OFFSET(#REF!,INT((ROW()-13)/2),0)),"",OFFSET(#REF!,INT((ROW()-13)/2),0)),IF(ISBLANK(OFFSET('9. METAS'!$U$20,INT((ROW()-14)/2),0)),"",OFFSET('9. METAS'!$U$20,INT((ROW()-14)/2),0)))</f>
        <v>#REF!</v>
      </c>
      <c r="K295" s="136" t="e">
        <f ca="1">IF(MOD(ROW()-13,2)=0,IF(ISBLANK(OFFSET(#REF!,INT((ROW()-13)/2),0)),"",OFFSET(#REF!,INT((ROW()-13)/2),0)),IF(ISBLANK(OFFSET('9. METAS'!$V$20,INT((ROW()-14)/2),0)),"",OFFSET('9. METAS'!$V$20,INT((ROW()-14)/2),0)))</f>
        <v>#REF!</v>
      </c>
      <c r="L295" s="136" t="e">
        <f ca="1">IF(MOD(ROW()-13,2)=0,IF(ISBLANK(OFFSET(#REF!,INT((ROW()-13)/2),0)),"",OFFSET(#REF!,INT((ROW()-13)/2),0)),IF(ISBLANK(OFFSET('9. METAS'!$W$20,INT((ROW()-14)/2),0)),"",OFFSET('9. METAS'!$W$20,INT((ROW()-14)/2),0)))</f>
        <v>#REF!</v>
      </c>
      <c r="M295" s="137" t="e">
        <f ca="1">IF(MOD(ROW()-13,2)=0,IF(ISBLANK(OFFSET(#REF!,INT((ROW()-13)/2),0)),"",OFFSET(#REF!,INT((ROW()-13)/2),0)),IF(ISBLANK(OFFSET('9. METAS'!$X$20,INT((ROW()-14)/2),0)),"",OFFSET('9. METAS'!$X$20,INT((ROW()-14)/2),0)))</f>
        <v>#REF!</v>
      </c>
      <c r="N295" s="536" t="str">
        <f t="shared" ref="N295" ca="1" si="278">IFERROR(J295/J296,"ND")</f>
        <v>ND</v>
      </c>
      <c r="O295" s="507" t="str">
        <f t="shared" ref="O295" ca="1" si="279">IFERROR(((J295+K295+L295+M295)/H295),"ND")</f>
        <v>ND</v>
      </c>
      <c r="P295" s="538"/>
    </row>
    <row r="296" spans="3:16">
      <c r="C296" s="498"/>
      <c r="D296" s="488"/>
      <c r="E296" s="488"/>
      <c r="F296" s="490"/>
      <c r="G296" s="492"/>
      <c r="H296" s="535"/>
      <c r="I296" s="480"/>
      <c r="J296" s="135" t="str">
        <f ca="1">IF(MOD(ROW()-13,2)=0,IF(ISBLANK(OFFSET(#REF!,INT((ROW()-13)/2),0)),"",OFFSET(#REF!,INT((ROW()-13)/2),0)),IF(ISBLANK(OFFSET('9. METAS'!$U$20,INT((ROW()-14)/2),0)),"",OFFSET('9. METAS'!$U$20,INT((ROW()-14)/2),0)))</f>
        <v/>
      </c>
      <c r="K296" s="136" t="str">
        <f ca="1">IF(MOD(ROW()-13,2)=0,IF(ISBLANK(OFFSET(#REF!,INT((ROW()-13)/2),0)),"",OFFSET(#REF!,INT((ROW()-13)/2),0)),IF(ISBLANK(OFFSET('9. METAS'!$V$20,INT((ROW()-14)/2),0)),"",OFFSET('9. METAS'!$V$20,INT((ROW()-14)/2),0)))</f>
        <v/>
      </c>
      <c r="L296" s="136" t="str">
        <f ca="1">IF(MOD(ROW()-13,2)=0,IF(ISBLANK(OFFSET(#REF!,INT((ROW()-13)/2),0)),"",OFFSET(#REF!,INT((ROW()-13)/2),0)),IF(ISBLANK(OFFSET('9. METAS'!$W$20,INT((ROW()-14)/2),0)),"",OFFSET('9. METAS'!$W$20,INT((ROW()-14)/2),0)))</f>
        <v/>
      </c>
      <c r="M296" s="137" t="str">
        <f ca="1">IF(MOD(ROW()-13,2)=0,IF(ISBLANK(OFFSET(#REF!,INT((ROW()-13)/2),0)),"",OFFSET(#REF!,INT((ROW()-13)/2),0)),IF(ISBLANK(OFFSET('9. METAS'!$X$20,INT((ROW()-14)/2),0)),"",OFFSET('9. METAS'!$X$20,INT((ROW()-14)/2),0)))</f>
        <v/>
      </c>
      <c r="N296" s="537"/>
      <c r="O296" s="508"/>
      <c r="P296" s="539"/>
    </row>
    <row r="297" spans="3:16">
      <c r="C297" s="486" t="str">
        <f ca="1">IF(ISBLANK(OFFSET('5. Pp (3 años)'!$C$46,INT((ROW()-13)/2),0)),"",OFFSET('5. Pp (3 años)'!$C$46,INT((ROW()-13)/2),0))</f>
        <v/>
      </c>
      <c r="D297" s="488" t="str">
        <f ca="1">IF(ISBLANK(OFFSET('5. Pp (3 años)'!$D$46,INT((ROW()-13)/2),0)),"",OFFSET('5. Pp (3 años)'!$D$46,INT((ROW()-13)/2),0))</f>
        <v/>
      </c>
      <c r="E297" s="488" t="str">
        <f ca="1">IF(ISBLANK(OFFSET('5. Pp (3 años)'!$E$46,INT((ROW()-13)/2),0)),"",OFFSET('5. Pp (3 años)'!$E$46,INT((ROW()-13)/2),0))</f>
        <v/>
      </c>
      <c r="F297" s="490" t="str">
        <f ca="1">IF(ISBLANK(OFFSET('5. Pp (3 años)'!$K$46,INT((ROW()-13)/2),0)),"",OFFSET('5. Pp (3 años)'!$K$46,INT((ROW()-13)/2),0))</f>
        <v/>
      </c>
      <c r="G297" s="492" t="str">
        <f ca="1">IF(ISBLANK(OFFSET('5. Pp (3 años)'!$H$46,INT((ROW()-13)/2),0)),"",OFFSET('5. Pp (3 años)'!$H$46,INT((ROW()-13)/2),0))</f>
        <v/>
      </c>
      <c r="H297" s="535" t="str">
        <f ca="1">IF(ISBLANK(OFFSET('9. METAS'!$L$20,INT((ROW()-13)/2),0)),"",OFFSET('9. METAS'!$L$20,INT((ROW()-13)/2),0))</f>
        <v/>
      </c>
      <c r="I297" s="479"/>
      <c r="J297" s="135" t="e">
        <f ca="1">IF(MOD(ROW()-13,2)=0,IF(ISBLANK(OFFSET(#REF!,INT((ROW()-13)/2),0)),"",OFFSET(#REF!,INT((ROW()-13)/2),0)),IF(ISBLANK(OFFSET('9. METAS'!$U$20,INT((ROW()-14)/2),0)),"",OFFSET('9. METAS'!$U$20,INT((ROW()-14)/2),0)))</f>
        <v>#REF!</v>
      </c>
      <c r="K297" s="136" t="e">
        <f ca="1">IF(MOD(ROW()-13,2)=0,IF(ISBLANK(OFFSET(#REF!,INT((ROW()-13)/2),0)),"",OFFSET(#REF!,INT((ROW()-13)/2),0)),IF(ISBLANK(OFFSET('9. METAS'!$V$20,INT((ROW()-14)/2),0)),"",OFFSET('9. METAS'!$V$20,INT((ROW()-14)/2),0)))</f>
        <v>#REF!</v>
      </c>
      <c r="L297" s="136" t="e">
        <f ca="1">IF(MOD(ROW()-13,2)=0,IF(ISBLANK(OFFSET(#REF!,INT((ROW()-13)/2),0)),"",OFFSET(#REF!,INT((ROW()-13)/2),0)),IF(ISBLANK(OFFSET('9. METAS'!$W$20,INT((ROW()-14)/2),0)),"",OFFSET('9. METAS'!$W$20,INT((ROW()-14)/2),0)))</f>
        <v>#REF!</v>
      </c>
      <c r="M297" s="137" t="e">
        <f ca="1">IF(MOD(ROW()-13,2)=0,IF(ISBLANK(OFFSET(#REF!,INT((ROW()-13)/2),0)),"",OFFSET(#REF!,INT((ROW()-13)/2),0)),IF(ISBLANK(OFFSET('9. METAS'!$X$20,INT((ROW()-14)/2),0)),"",OFFSET('9. METAS'!$X$20,INT((ROW()-14)/2),0)))</f>
        <v>#REF!</v>
      </c>
      <c r="N297" s="536" t="str">
        <f t="shared" ref="N297" ca="1" si="280">IFERROR(J297/J298,"ND")</f>
        <v>ND</v>
      </c>
      <c r="O297" s="507" t="str">
        <f t="shared" ref="O297" ca="1" si="281">IFERROR(((J297+K297+L297+M297)/H297),"ND")</f>
        <v>ND</v>
      </c>
      <c r="P297" s="538"/>
    </row>
    <row r="298" spans="3:16">
      <c r="C298" s="498"/>
      <c r="D298" s="488"/>
      <c r="E298" s="488"/>
      <c r="F298" s="490"/>
      <c r="G298" s="492"/>
      <c r="H298" s="535"/>
      <c r="I298" s="480"/>
      <c r="J298" s="135" t="str">
        <f ca="1">IF(MOD(ROW()-13,2)=0,IF(ISBLANK(OFFSET(#REF!,INT((ROW()-13)/2),0)),"",OFFSET(#REF!,INT((ROW()-13)/2),0)),IF(ISBLANK(OFFSET('9. METAS'!$U$20,INT((ROW()-14)/2),0)),"",OFFSET('9. METAS'!$U$20,INT((ROW()-14)/2),0)))</f>
        <v/>
      </c>
      <c r="K298" s="136" t="str">
        <f ca="1">IF(MOD(ROW()-13,2)=0,IF(ISBLANK(OFFSET(#REF!,INT((ROW()-13)/2),0)),"",OFFSET(#REF!,INT((ROW()-13)/2),0)),IF(ISBLANK(OFFSET('9. METAS'!$V$20,INT((ROW()-14)/2),0)),"",OFFSET('9. METAS'!$V$20,INT((ROW()-14)/2),0)))</f>
        <v/>
      </c>
      <c r="L298" s="136" t="str">
        <f ca="1">IF(MOD(ROW()-13,2)=0,IF(ISBLANK(OFFSET(#REF!,INT((ROW()-13)/2),0)),"",OFFSET(#REF!,INT((ROW()-13)/2),0)),IF(ISBLANK(OFFSET('9. METAS'!$W$20,INT((ROW()-14)/2),0)),"",OFFSET('9. METAS'!$W$20,INT((ROW()-14)/2),0)))</f>
        <v/>
      </c>
      <c r="M298" s="137" t="str">
        <f ca="1">IF(MOD(ROW()-13,2)=0,IF(ISBLANK(OFFSET(#REF!,INT((ROW()-13)/2),0)),"",OFFSET(#REF!,INT((ROW()-13)/2),0)),IF(ISBLANK(OFFSET('9. METAS'!$X$20,INT((ROW()-14)/2),0)),"",OFFSET('9. METAS'!$X$20,INT((ROW()-14)/2),0)))</f>
        <v/>
      </c>
      <c r="N298" s="537"/>
      <c r="O298" s="508"/>
      <c r="P298" s="539"/>
    </row>
    <row r="299" spans="3:16">
      <c r="C299" s="486" t="str">
        <f ca="1">IF(ISBLANK(OFFSET('5. Pp (3 años)'!$C$46,INT((ROW()-13)/2),0)),"",OFFSET('5. Pp (3 años)'!$C$46,INT((ROW()-13)/2),0))</f>
        <v/>
      </c>
      <c r="D299" s="488" t="str">
        <f ca="1">IF(ISBLANK(OFFSET('5. Pp (3 años)'!$D$46,INT((ROW()-13)/2),0)),"",OFFSET('5. Pp (3 años)'!$D$46,INT((ROW()-13)/2),0))</f>
        <v/>
      </c>
      <c r="E299" s="488" t="str">
        <f ca="1">IF(ISBLANK(OFFSET('5. Pp (3 años)'!$E$46,INT((ROW()-13)/2),0)),"",OFFSET('5. Pp (3 años)'!$E$46,INT((ROW()-13)/2),0))</f>
        <v/>
      </c>
      <c r="F299" s="490" t="str">
        <f ca="1">IF(ISBLANK(OFFSET('5. Pp (3 años)'!$K$46,INT((ROW()-13)/2),0)),"",OFFSET('5. Pp (3 años)'!$K$46,INT((ROW()-13)/2),0))</f>
        <v/>
      </c>
      <c r="G299" s="492" t="str">
        <f ca="1">IF(ISBLANK(OFFSET('5. Pp (3 años)'!$H$46,INT((ROW()-13)/2),0)),"",OFFSET('5. Pp (3 años)'!$H$46,INT((ROW()-13)/2),0))</f>
        <v/>
      </c>
      <c r="H299" s="535" t="str">
        <f ca="1">IF(ISBLANK(OFFSET('9. METAS'!$L$20,INT((ROW()-13)/2),0)),"",OFFSET('9. METAS'!$L$20,INT((ROW()-13)/2),0))</f>
        <v/>
      </c>
      <c r="I299" s="479"/>
      <c r="J299" s="135" t="e">
        <f ca="1">IF(MOD(ROW()-13,2)=0,IF(ISBLANK(OFFSET(#REF!,INT((ROW()-13)/2),0)),"",OFFSET(#REF!,INT((ROW()-13)/2),0)),IF(ISBLANK(OFFSET('9. METAS'!$U$20,INT((ROW()-14)/2),0)),"",OFFSET('9. METAS'!$U$20,INT((ROW()-14)/2),0)))</f>
        <v>#REF!</v>
      </c>
      <c r="K299" s="136" t="e">
        <f ca="1">IF(MOD(ROW()-13,2)=0,IF(ISBLANK(OFFSET(#REF!,INT((ROW()-13)/2),0)),"",OFFSET(#REF!,INT((ROW()-13)/2),0)),IF(ISBLANK(OFFSET('9. METAS'!$V$20,INT((ROW()-14)/2),0)),"",OFFSET('9. METAS'!$V$20,INT((ROW()-14)/2),0)))</f>
        <v>#REF!</v>
      </c>
      <c r="L299" s="136" t="e">
        <f ca="1">IF(MOD(ROW()-13,2)=0,IF(ISBLANK(OFFSET(#REF!,INT((ROW()-13)/2),0)),"",OFFSET(#REF!,INT((ROW()-13)/2),0)),IF(ISBLANK(OFFSET('9. METAS'!$W$20,INT((ROW()-14)/2),0)),"",OFFSET('9. METAS'!$W$20,INT((ROW()-14)/2),0)))</f>
        <v>#REF!</v>
      </c>
      <c r="M299" s="137" t="e">
        <f ca="1">IF(MOD(ROW()-13,2)=0,IF(ISBLANK(OFFSET(#REF!,INT((ROW()-13)/2),0)),"",OFFSET(#REF!,INT((ROW()-13)/2),0)),IF(ISBLANK(OFFSET('9. METAS'!$X$20,INT((ROW()-14)/2),0)),"",OFFSET('9. METAS'!$X$20,INT((ROW()-14)/2),0)))</f>
        <v>#REF!</v>
      </c>
      <c r="N299" s="536" t="str">
        <f t="shared" ref="N299" ca="1" si="282">IFERROR(J299/J300,"ND")</f>
        <v>ND</v>
      </c>
      <c r="O299" s="507" t="str">
        <f t="shared" ref="O299" ca="1" si="283">IFERROR(((J299+K299+L299+M299)/H299),"ND")</f>
        <v>ND</v>
      </c>
      <c r="P299" s="538"/>
    </row>
    <row r="300" spans="3:16">
      <c r="C300" s="498"/>
      <c r="D300" s="488"/>
      <c r="E300" s="488"/>
      <c r="F300" s="490"/>
      <c r="G300" s="492"/>
      <c r="H300" s="535"/>
      <c r="I300" s="480"/>
      <c r="J300" s="135" t="str">
        <f ca="1">IF(MOD(ROW()-13,2)=0,IF(ISBLANK(OFFSET(#REF!,INT((ROW()-13)/2),0)),"",OFFSET(#REF!,INT((ROW()-13)/2),0)),IF(ISBLANK(OFFSET('9. METAS'!$U$20,INT((ROW()-14)/2),0)),"",OFFSET('9. METAS'!$U$20,INT((ROW()-14)/2),0)))</f>
        <v/>
      </c>
      <c r="K300" s="136" t="str">
        <f ca="1">IF(MOD(ROW()-13,2)=0,IF(ISBLANK(OFFSET(#REF!,INT((ROW()-13)/2),0)),"",OFFSET(#REF!,INT((ROW()-13)/2),0)),IF(ISBLANK(OFFSET('9. METAS'!$V$20,INT((ROW()-14)/2),0)),"",OFFSET('9. METAS'!$V$20,INT((ROW()-14)/2),0)))</f>
        <v/>
      </c>
      <c r="L300" s="136" t="str">
        <f ca="1">IF(MOD(ROW()-13,2)=0,IF(ISBLANK(OFFSET(#REF!,INT((ROW()-13)/2),0)),"",OFFSET(#REF!,INT((ROW()-13)/2),0)),IF(ISBLANK(OFFSET('9. METAS'!$W$20,INT((ROW()-14)/2),0)),"",OFFSET('9. METAS'!$W$20,INT((ROW()-14)/2),0)))</f>
        <v/>
      </c>
      <c r="M300" s="137" t="str">
        <f ca="1">IF(MOD(ROW()-13,2)=0,IF(ISBLANK(OFFSET(#REF!,INT((ROW()-13)/2),0)),"",OFFSET(#REF!,INT((ROW()-13)/2),0)),IF(ISBLANK(OFFSET('9. METAS'!$X$20,INT((ROW()-14)/2),0)),"",OFFSET('9. METAS'!$X$20,INT((ROW()-14)/2),0)))</f>
        <v/>
      </c>
      <c r="N300" s="537"/>
      <c r="O300" s="508"/>
      <c r="P300" s="539"/>
    </row>
    <row r="301" spans="3:16">
      <c r="C301" s="486" t="str">
        <f ca="1">IF(ISBLANK(OFFSET('5. Pp (3 años)'!$C$46,INT((ROW()-13)/2),0)),"",OFFSET('5. Pp (3 años)'!$C$46,INT((ROW()-13)/2),0))</f>
        <v/>
      </c>
      <c r="D301" s="488" t="str">
        <f ca="1">IF(ISBLANK(OFFSET('5. Pp (3 años)'!$D$46,INT((ROW()-13)/2),0)),"",OFFSET('5. Pp (3 años)'!$D$46,INT((ROW()-13)/2),0))</f>
        <v/>
      </c>
      <c r="E301" s="488" t="str">
        <f ca="1">IF(ISBLANK(OFFSET('5. Pp (3 años)'!$E$46,INT((ROW()-13)/2),0)),"",OFFSET('5. Pp (3 años)'!$E$46,INT((ROW()-13)/2),0))</f>
        <v/>
      </c>
      <c r="F301" s="490" t="str">
        <f ca="1">IF(ISBLANK(OFFSET('5. Pp (3 años)'!$K$46,INT((ROW()-13)/2),0)),"",OFFSET('5. Pp (3 años)'!$K$46,INT((ROW()-13)/2),0))</f>
        <v/>
      </c>
      <c r="G301" s="492" t="str">
        <f ca="1">IF(ISBLANK(OFFSET('5. Pp (3 años)'!$H$46,INT((ROW()-13)/2),0)),"",OFFSET('5. Pp (3 años)'!$H$46,INT((ROW()-13)/2),0))</f>
        <v/>
      </c>
      <c r="H301" s="535" t="str">
        <f ca="1">IF(ISBLANK(OFFSET('9. METAS'!$L$20,INT((ROW()-13)/2),0)),"",OFFSET('9. METAS'!$L$20,INT((ROW()-13)/2),0))</f>
        <v/>
      </c>
      <c r="I301" s="479"/>
      <c r="J301" s="135" t="e">
        <f ca="1">IF(MOD(ROW()-13,2)=0,IF(ISBLANK(OFFSET(#REF!,INT((ROW()-13)/2),0)),"",OFFSET(#REF!,INT((ROW()-13)/2),0)),IF(ISBLANK(OFFSET('9. METAS'!$U$20,INT((ROW()-14)/2),0)),"",OFFSET('9. METAS'!$U$20,INT((ROW()-14)/2),0)))</f>
        <v>#REF!</v>
      </c>
      <c r="K301" s="136" t="e">
        <f ca="1">IF(MOD(ROW()-13,2)=0,IF(ISBLANK(OFFSET(#REF!,INT((ROW()-13)/2),0)),"",OFFSET(#REF!,INT((ROW()-13)/2),0)),IF(ISBLANK(OFFSET('9. METAS'!$V$20,INT((ROW()-14)/2),0)),"",OFFSET('9. METAS'!$V$20,INT((ROW()-14)/2),0)))</f>
        <v>#REF!</v>
      </c>
      <c r="L301" s="136" t="e">
        <f ca="1">IF(MOD(ROW()-13,2)=0,IF(ISBLANK(OFFSET(#REF!,INT((ROW()-13)/2),0)),"",OFFSET(#REF!,INT((ROW()-13)/2),0)),IF(ISBLANK(OFFSET('9. METAS'!$W$20,INT((ROW()-14)/2),0)),"",OFFSET('9. METAS'!$W$20,INT((ROW()-14)/2),0)))</f>
        <v>#REF!</v>
      </c>
      <c r="M301" s="137" t="e">
        <f ca="1">IF(MOD(ROW()-13,2)=0,IF(ISBLANK(OFFSET(#REF!,INT((ROW()-13)/2),0)),"",OFFSET(#REF!,INT((ROW()-13)/2),0)),IF(ISBLANK(OFFSET('9. METAS'!$X$20,INT((ROW()-14)/2),0)),"",OFFSET('9. METAS'!$X$20,INT((ROW()-14)/2),0)))</f>
        <v>#REF!</v>
      </c>
      <c r="N301" s="536" t="str">
        <f t="shared" ref="N301" ca="1" si="284">IFERROR(J301/J302,"ND")</f>
        <v>ND</v>
      </c>
      <c r="O301" s="507" t="str">
        <f t="shared" ref="O301" ca="1" si="285">IFERROR(((J301+K301+L301+M301)/H301),"ND")</f>
        <v>ND</v>
      </c>
      <c r="P301" s="538"/>
    </row>
    <row r="302" spans="3:16">
      <c r="C302" s="498"/>
      <c r="D302" s="488"/>
      <c r="E302" s="488"/>
      <c r="F302" s="490"/>
      <c r="G302" s="492"/>
      <c r="H302" s="535"/>
      <c r="I302" s="480"/>
      <c r="J302" s="135" t="str">
        <f ca="1">IF(MOD(ROW()-13,2)=0,IF(ISBLANK(OFFSET(#REF!,INT((ROW()-13)/2),0)),"",OFFSET(#REF!,INT((ROW()-13)/2),0)),IF(ISBLANK(OFFSET('9. METAS'!$U$20,INT((ROW()-14)/2),0)),"",OFFSET('9. METAS'!$U$20,INT((ROW()-14)/2),0)))</f>
        <v/>
      </c>
      <c r="K302" s="136" t="str">
        <f ca="1">IF(MOD(ROW()-13,2)=0,IF(ISBLANK(OFFSET(#REF!,INT((ROW()-13)/2),0)),"",OFFSET(#REF!,INT((ROW()-13)/2),0)),IF(ISBLANK(OFFSET('9. METAS'!$V$20,INT((ROW()-14)/2),0)),"",OFFSET('9. METAS'!$V$20,INT((ROW()-14)/2),0)))</f>
        <v/>
      </c>
      <c r="L302" s="136" t="str">
        <f ca="1">IF(MOD(ROW()-13,2)=0,IF(ISBLANK(OFFSET(#REF!,INT((ROW()-13)/2),0)),"",OFFSET(#REF!,INT((ROW()-13)/2),0)),IF(ISBLANK(OFFSET('9. METAS'!$W$20,INT((ROW()-14)/2),0)),"",OFFSET('9. METAS'!$W$20,INT((ROW()-14)/2),0)))</f>
        <v/>
      </c>
      <c r="M302" s="137" t="str">
        <f ca="1">IF(MOD(ROW()-13,2)=0,IF(ISBLANK(OFFSET(#REF!,INT((ROW()-13)/2),0)),"",OFFSET(#REF!,INT((ROW()-13)/2),0)),IF(ISBLANK(OFFSET('9. METAS'!$X$20,INT((ROW()-14)/2),0)),"",OFFSET('9. METAS'!$X$20,INT((ROW()-14)/2),0)))</f>
        <v/>
      </c>
      <c r="N302" s="537"/>
      <c r="O302" s="508"/>
      <c r="P302" s="539"/>
    </row>
    <row r="303" spans="3:16">
      <c r="C303" s="486" t="str">
        <f ca="1">IF(ISBLANK(OFFSET('5. Pp (3 años)'!$C$46,INT((ROW()-13)/2),0)),"",OFFSET('5. Pp (3 años)'!$C$46,INT((ROW()-13)/2),0))</f>
        <v/>
      </c>
      <c r="D303" s="488" t="str">
        <f ca="1">IF(ISBLANK(OFFSET('5. Pp (3 años)'!$D$46,INT((ROW()-13)/2),0)),"",OFFSET('5. Pp (3 años)'!$D$46,INT((ROW()-13)/2),0))</f>
        <v/>
      </c>
      <c r="E303" s="488" t="str">
        <f ca="1">IF(ISBLANK(OFFSET('5. Pp (3 años)'!$E$46,INT((ROW()-13)/2),0)),"",OFFSET('5. Pp (3 años)'!$E$46,INT((ROW()-13)/2),0))</f>
        <v/>
      </c>
      <c r="F303" s="490" t="str">
        <f ca="1">IF(ISBLANK(OFFSET('5. Pp (3 años)'!$K$46,INT((ROW()-13)/2),0)),"",OFFSET('5. Pp (3 años)'!$K$46,INT((ROW()-13)/2),0))</f>
        <v/>
      </c>
      <c r="G303" s="492" t="str">
        <f ca="1">IF(ISBLANK(OFFSET('5. Pp (3 años)'!$H$46,INT((ROW()-13)/2),0)),"",OFFSET('5. Pp (3 años)'!$H$46,INT((ROW()-13)/2),0))</f>
        <v/>
      </c>
      <c r="H303" s="535" t="str">
        <f ca="1">IF(ISBLANK(OFFSET('9. METAS'!$L$20,INT((ROW()-13)/2),0)),"",OFFSET('9. METAS'!$L$20,INT((ROW()-13)/2),0))</f>
        <v/>
      </c>
      <c r="I303" s="479"/>
      <c r="J303" s="135" t="e">
        <f ca="1">IF(MOD(ROW()-13,2)=0,IF(ISBLANK(OFFSET(#REF!,INT((ROW()-13)/2),0)),"",OFFSET(#REF!,INT((ROW()-13)/2),0)),IF(ISBLANK(OFFSET('9. METAS'!$U$20,INT((ROW()-14)/2),0)),"",OFFSET('9. METAS'!$U$20,INT((ROW()-14)/2),0)))</f>
        <v>#REF!</v>
      </c>
      <c r="K303" s="136" t="e">
        <f ca="1">IF(MOD(ROW()-13,2)=0,IF(ISBLANK(OFFSET(#REF!,INT((ROW()-13)/2),0)),"",OFFSET(#REF!,INT((ROW()-13)/2),0)),IF(ISBLANK(OFFSET('9. METAS'!$V$20,INT((ROW()-14)/2),0)),"",OFFSET('9. METAS'!$V$20,INT((ROW()-14)/2),0)))</f>
        <v>#REF!</v>
      </c>
      <c r="L303" s="136" t="e">
        <f ca="1">IF(MOD(ROW()-13,2)=0,IF(ISBLANK(OFFSET(#REF!,INT((ROW()-13)/2),0)),"",OFFSET(#REF!,INT((ROW()-13)/2),0)),IF(ISBLANK(OFFSET('9. METAS'!$W$20,INT((ROW()-14)/2),0)),"",OFFSET('9. METAS'!$W$20,INT((ROW()-14)/2),0)))</f>
        <v>#REF!</v>
      </c>
      <c r="M303" s="137" t="e">
        <f ca="1">IF(MOD(ROW()-13,2)=0,IF(ISBLANK(OFFSET(#REF!,INT((ROW()-13)/2),0)),"",OFFSET(#REF!,INT((ROW()-13)/2),0)),IF(ISBLANK(OFFSET('9. METAS'!$X$20,INT((ROW()-14)/2),0)),"",OFFSET('9. METAS'!$X$20,INT((ROW()-14)/2),0)))</f>
        <v>#REF!</v>
      </c>
      <c r="N303" s="536" t="str">
        <f t="shared" ref="N303" ca="1" si="286">IFERROR(J303/J304,"ND")</f>
        <v>ND</v>
      </c>
      <c r="O303" s="507" t="str">
        <f t="shared" ref="O303" ca="1" si="287">IFERROR(((J303+K303+L303+M303)/H303),"ND")</f>
        <v>ND</v>
      </c>
      <c r="P303" s="538"/>
    </row>
    <row r="304" spans="3:16">
      <c r="C304" s="498"/>
      <c r="D304" s="488"/>
      <c r="E304" s="488"/>
      <c r="F304" s="490"/>
      <c r="G304" s="492"/>
      <c r="H304" s="535"/>
      <c r="I304" s="480"/>
      <c r="J304" s="135" t="str">
        <f ca="1">IF(MOD(ROW()-13,2)=0,IF(ISBLANK(OFFSET(#REF!,INT((ROW()-13)/2),0)),"",OFFSET(#REF!,INT((ROW()-13)/2),0)),IF(ISBLANK(OFFSET('9. METAS'!$U$20,INT((ROW()-14)/2),0)),"",OFFSET('9. METAS'!$U$20,INT((ROW()-14)/2),0)))</f>
        <v/>
      </c>
      <c r="K304" s="136" t="str">
        <f ca="1">IF(MOD(ROW()-13,2)=0,IF(ISBLANK(OFFSET(#REF!,INT((ROW()-13)/2),0)),"",OFFSET(#REF!,INT((ROW()-13)/2),0)),IF(ISBLANK(OFFSET('9. METAS'!$V$20,INT((ROW()-14)/2),0)),"",OFFSET('9. METAS'!$V$20,INT((ROW()-14)/2),0)))</f>
        <v/>
      </c>
      <c r="L304" s="136" t="str">
        <f ca="1">IF(MOD(ROW()-13,2)=0,IF(ISBLANK(OFFSET(#REF!,INT((ROW()-13)/2),0)),"",OFFSET(#REF!,INT((ROW()-13)/2),0)),IF(ISBLANK(OFFSET('9. METAS'!$W$20,INT((ROW()-14)/2),0)),"",OFFSET('9. METAS'!$W$20,INT((ROW()-14)/2),0)))</f>
        <v/>
      </c>
      <c r="M304" s="137" t="str">
        <f ca="1">IF(MOD(ROW()-13,2)=0,IF(ISBLANK(OFFSET(#REF!,INT((ROW()-13)/2),0)),"",OFFSET(#REF!,INT((ROW()-13)/2),0)),IF(ISBLANK(OFFSET('9. METAS'!$X$20,INT((ROW()-14)/2),0)),"",OFFSET('9. METAS'!$X$20,INT((ROW()-14)/2),0)))</f>
        <v/>
      </c>
      <c r="N304" s="537"/>
      <c r="O304" s="508"/>
      <c r="P304" s="539"/>
    </row>
    <row r="305" spans="3:16">
      <c r="C305" s="486" t="str">
        <f ca="1">IF(ISBLANK(OFFSET('5. Pp (3 años)'!$C$46,INT((ROW()-13)/2),0)),"",OFFSET('5. Pp (3 años)'!$C$46,INT((ROW()-13)/2),0))</f>
        <v/>
      </c>
      <c r="D305" s="488" t="str">
        <f ca="1">IF(ISBLANK(OFFSET('5. Pp (3 años)'!$D$46,INT((ROW()-13)/2),0)),"",OFFSET('5. Pp (3 años)'!$D$46,INT((ROW()-13)/2),0))</f>
        <v/>
      </c>
      <c r="E305" s="488" t="str">
        <f ca="1">IF(ISBLANK(OFFSET('5. Pp (3 años)'!$E$46,INT((ROW()-13)/2),0)),"",OFFSET('5. Pp (3 años)'!$E$46,INT((ROW()-13)/2),0))</f>
        <v/>
      </c>
      <c r="F305" s="490" t="str">
        <f ca="1">IF(ISBLANK(OFFSET('5. Pp (3 años)'!$K$46,INT((ROW()-13)/2),0)),"",OFFSET('5. Pp (3 años)'!$K$46,INT((ROW()-13)/2),0))</f>
        <v/>
      </c>
      <c r="G305" s="492" t="str">
        <f ca="1">IF(ISBLANK(OFFSET('5. Pp (3 años)'!$H$46,INT((ROW()-13)/2),0)),"",OFFSET('5. Pp (3 años)'!$H$46,INT((ROW()-13)/2),0))</f>
        <v/>
      </c>
      <c r="H305" s="535" t="str">
        <f ca="1">IF(ISBLANK(OFFSET('9. METAS'!$L$20,INT((ROW()-13)/2),0)),"",OFFSET('9. METAS'!$L$20,INT((ROW()-13)/2),0))</f>
        <v/>
      </c>
      <c r="I305" s="479"/>
      <c r="J305" s="135" t="e">
        <f ca="1">IF(MOD(ROW()-13,2)=0,IF(ISBLANK(OFFSET(#REF!,INT((ROW()-13)/2),0)),"",OFFSET(#REF!,INT((ROW()-13)/2),0)),IF(ISBLANK(OFFSET('9. METAS'!$U$20,INT((ROW()-14)/2),0)),"",OFFSET('9. METAS'!$U$20,INT((ROW()-14)/2),0)))</f>
        <v>#REF!</v>
      </c>
      <c r="K305" s="136" t="e">
        <f ca="1">IF(MOD(ROW()-13,2)=0,IF(ISBLANK(OFFSET(#REF!,INT((ROW()-13)/2),0)),"",OFFSET(#REF!,INT((ROW()-13)/2),0)),IF(ISBLANK(OFFSET('9. METAS'!$V$20,INT((ROW()-14)/2),0)),"",OFFSET('9. METAS'!$V$20,INT((ROW()-14)/2),0)))</f>
        <v>#REF!</v>
      </c>
      <c r="L305" s="136" t="e">
        <f ca="1">IF(MOD(ROW()-13,2)=0,IF(ISBLANK(OFFSET(#REF!,INT((ROW()-13)/2),0)),"",OFFSET(#REF!,INT((ROW()-13)/2),0)),IF(ISBLANK(OFFSET('9. METAS'!$W$20,INT((ROW()-14)/2),0)),"",OFFSET('9. METAS'!$W$20,INT((ROW()-14)/2),0)))</f>
        <v>#REF!</v>
      </c>
      <c r="M305" s="137" t="e">
        <f ca="1">IF(MOD(ROW()-13,2)=0,IF(ISBLANK(OFFSET(#REF!,INT((ROW()-13)/2),0)),"",OFFSET(#REF!,INT((ROW()-13)/2),0)),IF(ISBLANK(OFFSET('9. METAS'!$X$20,INT((ROW()-14)/2),0)),"",OFFSET('9. METAS'!$X$20,INT((ROW()-14)/2),0)))</f>
        <v>#REF!</v>
      </c>
      <c r="N305" s="536" t="str">
        <f t="shared" ref="N305" ca="1" si="288">IFERROR(J305/J306,"ND")</f>
        <v>ND</v>
      </c>
      <c r="O305" s="507" t="str">
        <f t="shared" ref="O305" ca="1" si="289">IFERROR(((J305+K305+L305+M305)/H305),"ND")</f>
        <v>ND</v>
      </c>
      <c r="P305" s="538"/>
    </row>
    <row r="306" spans="3:16">
      <c r="C306" s="498"/>
      <c r="D306" s="488"/>
      <c r="E306" s="488"/>
      <c r="F306" s="490"/>
      <c r="G306" s="492"/>
      <c r="H306" s="535"/>
      <c r="I306" s="480"/>
      <c r="J306" s="135" t="str">
        <f ca="1">IF(MOD(ROW()-13,2)=0,IF(ISBLANK(OFFSET(#REF!,INT((ROW()-13)/2),0)),"",OFFSET(#REF!,INT((ROW()-13)/2),0)),IF(ISBLANK(OFFSET('9. METAS'!$U$20,INT((ROW()-14)/2),0)),"",OFFSET('9. METAS'!$U$20,INT((ROW()-14)/2),0)))</f>
        <v/>
      </c>
      <c r="K306" s="136" t="str">
        <f ca="1">IF(MOD(ROW()-13,2)=0,IF(ISBLANK(OFFSET(#REF!,INT((ROW()-13)/2),0)),"",OFFSET(#REF!,INT((ROW()-13)/2),0)),IF(ISBLANK(OFFSET('9. METAS'!$V$20,INT((ROW()-14)/2),0)),"",OFFSET('9. METAS'!$V$20,INT((ROW()-14)/2),0)))</f>
        <v/>
      </c>
      <c r="L306" s="136" t="str">
        <f ca="1">IF(MOD(ROW()-13,2)=0,IF(ISBLANK(OFFSET(#REF!,INT((ROW()-13)/2),0)),"",OFFSET(#REF!,INT((ROW()-13)/2),0)),IF(ISBLANK(OFFSET('9. METAS'!$W$20,INT((ROW()-14)/2),0)),"",OFFSET('9. METAS'!$W$20,INT((ROW()-14)/2),0)))</f>
        <v/>
      </c>
      <c r="M306" s="137" t="str">
        <f ca="1">IF(MOD(ROW()-13,2)=0,IF(ISBLANK(OFFSET(#REF!,INT((ROW()-13)/2),0)),"",OFFSET(#REF!,INT((ROW()-13)/2),0)),IF(ISBLANK(OFFSET('9. METAS'!$X$20,INT((ROW()-14)/2),0)),"",OFFSET('9. METAS'!$X$20,INT((ROW()-14)/2),0)))</f>
        <v/>
      </c>
      <c r="N306" s="537"/>
      <c r="O306" s="508"/>
      <c r="P306" s="539"/>
    </row>
    <row r="307" spans="3:16">
      <c r="C307" s="486" t="str">
        <f ca="1">IF(ISBLANK(OFFSET('5. Pp (3 años)'!$C$46,INT((ROW()-13)/2),0)),"",OFFSET('5. Pp (3 años)'!$C$46,INT((ROW()-13)/2),0))</f>
        <v/>
      </c>
      <c r="D307" s="488" t="str">
        <f ca="1">IF(ISBLANK(OFFSET('5. Pp (3 años)'!$D$46,INT((ROW()-13)/2),0)),"",OFFSET('5. Pp (3 años)'!$D$46,INT((ROW()-13)/2),0))</f>
        <v/>
      </c>
      <c r="E307" s="488" t="str">
        <f ca="1">IF(ISBLANK(OFFSET('5. Pp (3 años)'!$E$46,INT((ROW()-13)/2),0)),"",OFFSET('5. Pp (3 años)'!$E$46,INT((ROW()-13)/2),0))</f>
        <v/>
      </c>
      <c r="F307" s="490" t="str">
        <f ca="1">IF(ISBLANK(OFFSET('5. Pp (3 años)'!$K$46,INT((ROW()-13)/2),0)),"",OFFSET('5. Pp (3 años)'!$K$46,INT((ROW()-13)/2),0))</f>
        <v/>
      </c>
      <c r="G307" s="492" t="str">
        <f ca="1">IF(ISBLANK(OFFSET('5. Pp (3 años)'!$H$46,INT((ROW()-13)/2),0)),"",OFFSET('5. Pp (3 años)'!$H$46,INT((ROW()-13)/2),0))</f>
        <v/>
      </c>
      <c r="H307" s="535" t="str">
        <f ca="1">IF(ISBLANK(OFFSET('9. METAS'!$L$20,INT((ROW()-13)/2),0)),"",OFFSET('9. METAS'!$L$20,INT((ROW()-13)/2),0))</f>
        <v/>
      </c>
      <c r="I307" s="479"/>
      <c r="J307" s="135" t="e">
        <f ca="1">IF(MOD(ROW()-13,2)=0,IF(ISBLANK(OFFSET(#REF!,INT((ROW()-13)/2),0)),"",OFFSET(#REF!,INT((ROW()-13)/2),0)),IF(ISBLANK(OFFSET('9. METAS'!$U$20,INT((ROW()-14)/2),0)),"",OFFSET('9. METAS'!$U$20,INT((ROW()-14)/2),0)))</f>
        <v>#REF!</v>
      </c>
      <c r="K307" s="136" t="e">
        <f ca="1">IF(MOD(ROW()-13,2)=0,IF(ISBLANK(OFFSET(#REF!,INT((ROW()-13)/2),0)),"",OFFSET(#REF!,INT((ROW()-13)/2),0)),IF(ISBLANK(OFFSET('9. METAS'!$V$20,INT((ROW()-14)/2),0)),"",OFFSET('9. METAS'!$V$20,INT((ROW()-14)/2),0)))</f>
        <v>#REF!</v>
      </c>
      <c r="L307" s="136" t="e">
        <f ca="1">IF(MOD(ROW()-13,2)=0,IF(ISBLANK(OFFSET(#REF!,INT((ROW()-13)/2),0)),"",OFFSET(#REF!,INT((ROW()-13)/2),0)),IF(ISBLANK(OFFSET('9. METAS'!$W$20,INT((ROW()-14)/2),0)),"",OFFSET('9. METAS'!$W$20,INT((ROW()-14)/2),0)))</f>
        <v>#REF!</v>
      </c>
      <c r="M307" s="137" t="e">
        <f ca="1">IF(MOD(ROW()-13,2)=0,IF(ISBLANK(OFFSET(#REF!,INT((ROW()-13)/2),0)),"",OFFSET(#REF!,INT((ROW()-13)/2),0)),IF(ISBLANK(OFFSET('9. METAS'!$X$20,INT((ROW()-14)/2),0)),"",OFFSET('9. METAS'!$X$20,INT((ROW()-14)/2),0)))</f>
        <v>#REF!</v>
      </c>
      <c r="N307" s="536" t="str">
        <f t="shared" ref="N307" ca="1" si="290">IFERROR(J307/J308,"ND")</f>
        <v>ND</v>
      </c>
      <c r="O307" s="507" t="str">
        <f t="shared" ref="O307" ca="1" si="291">IFERROR(((J307+K307+L307+M307)/H307),"ND")</f>
        <v>ND</v>
      </c>
      <c r="P307" s="538"/>
    </row>
    <row r="308" spans="3:16">
      <c r="C308" s="498"/>
      <c r="D308" s="488"/>
      <c r="E308" s="488"/>
      <c r="F308" s="490"/>
      <c r="G308" s="492"/>
      <c r="H308" s="535"/>
      <c r="I308" s="480"/>
      <c r="J308" s="135" t="str">
        <f ca="1">IF(MOD(ROW()-13,2)=0,IF(ISBLANK(OFFSET(#REF!,INT((ROW()-13)/2),0)),"",OFFSET(#REF!,INT((ROW()-13)/2),0)),IF(ISBLANK(OFFSET('9. METAS'!$U$20,INT((ROW()-14)/2),0)),"",OFFSET('9. METAS'!$U$20,INT((ROW()-14)/2),0)))</f>
        <v/>
      </c>
      <c r="K308" s="136" t="str">
        <f ca="1">IF(MOD(ROW()-13,2)=0,IF(ISBLANK(OFFSET(#REF!,INT((ROW()-13)/2),0)),"",OFFSET(#REF!,INT((ROW()-13)/2),0)),IF(ISBLANK(OFFSET('9. METAS'!$V$20,INT((ROW()-14)/2),0)),"",OFFSET('9. METAS'!$V$20,INT((ROW()-14)/2),0)))</f>
        <v/>
      </c>
      <c r="L308" s="136" t="str">
        <f ca="1">IF(MOD(ROW()-13,2)=0,IF(ISBLANK(OFFSET(#REF!,INT((ROW()-13)/2),0)),"",OFFSET(#REF!,INT((ROW()-13)/2),0)),IF(ISBLANK(OFFSET('9. METAS'!$W$20,INT((ROW()-14)/2),0)),"",OFFSET('9. METAS'!$W$20,INT((ROW()-14)/2),0)))</f>
        <v/>
      </c>
      <c r="M308" s="137" t="str">
        <f ca="1">IF(MOD(ROW()-13,2)=0,IF(ISBLANK(OFFSET(#REF!,INT((ROW()-13)/2),0)),"",OFFSET(#REF!,INT((ROW()-13)/2),0)),IF(ISBLANK(OFFSET('9. METAS'!$X$20,INT((ROW()-14)/2),0)),"",OFFSET('9. METAS'!$X$20,INT((ROW()-14)/2),0)))</f>
        <v/>
      </c>
      <c r="N308" s="537"/>
      <c r="O308" s="508"/>
      <c r="P308" s="539"/>
    </row>
    <row r="309" spans="3:16">
      <c r="C309" s="486" t="str">
        <f ca="1">IF(ISBLANK(OFFSET('5. Pp (3 años)'!$C$46,INT((ROW()-13)/2),0)),"",OFFSET('5. Pp (3 años)'!$C$46,INT((ROW()-13)/2),0))</f>
        <v/>
      </c>
      <c r="D309" s="488" t="str">
        <f ca="1">IF(ISBLANK(OFFSET('5. Pp (3 años)'!$D$46,INT((ROW()-13)/2),0)),"",OFFSET('5. Pp (3 años)'!$D$46,INT((ROW()-13)/2),0))</f>
        <v/>
      </c>
      <c r="E309" s="488" t="str">
        <f ca="1">IF(ISBLANK(OFFSET('5. Pp (3 años)'!$E$46,INT((ROW()-13)/2),0)),"",OFFSET('5. Pp (3 años)'!$E$46,INT((ROW()-13)/2),0))</f>
        <v/>
      </c>
      <c r="F309" s="490" t="str">
        <f ca="1">IF(ISBLANK(OFFSET('5. Pp (3 años)'!$K$46,INT((ROW()-13)/2),0)),"",OFFSET('5. Pp (3 años)'!$K$46,INT((ROW()-13)/2),0))</f>
        <v/>
      </c>
      <c r="G309" s="492" t="str">
        <f ca="1">IF(ISBLANK(OFFSET('5. Pp (3 años)'!$H$46,INT((ROW()-13)/2),0)),"",OFFSET('5. Pp (3 años)'!$H$46,INT((ROW()-13)/2),0))</f>
        <v/>
      </c>
      <c r="H309" s="535" t="str">
        <f ca="1">IF(ISBLANK(OFFSET('9. METAS'!$L$20,INT((ROW()-13)/2),0)),"",OFFSET('9. METAS'!$L$20,INT((ROW()-13)/2),0))</f>
        <v/>
      </c>
      <c r="I309" s="479"/>
      <c r="J309" s="135" t="e">
        <f ca="1">IF(MOD(ROW()-13,2)=0,IF(ISBLANK(OFFSET(#REF!,INT((ROW()-13)/2),0)),"",OFFSET(#REF!,INT((ROW()-13)/2),0)),IF(ISBLANK(OFFSET('9. METAS'!$U$20,INT((ROW()-14)/2),0)),"",OFFSET('9. METAS'!$U$20,INT((ROW()-14)/2),0)))</f>
        <v>#REF!</v>
      </c>
      <c r="K309" s="136" t="e">
        <f ca="1">IF(MOD(ROW()-13,2)=0,IF(ISBLANK(OFFSET(#REF!,INT((ROW()-13)/2),0)),"",OFFSET(#REF!,INT((ROW()-13)/2),0)),IF(ISBLANK(OFFSET('9. METAS'!$V$20,INT((ROW()-14)/2),0)),"",OFFSET('9. METAS'!$V$20,INT((ROW()-14)/2),0)))</f>
        <v>#REF!</v>
      </c>
      <c r="L309" s="136" t="e">
        <f ca="1">IF(MOD(ROW()-13,2)=0,IF(ISBLANK(OFFSET(#REF!,INT((ROW()-13)/2),0)),"",OFFSET(#REF!,INT((ROW()-13)/2),0)),IF(ISBLANK(OFFSET('9. METAS'!$W$20,INT((ROW()-14)/2),0)),"",OFFSET('9. METAS'!$W$20,INT((ROW()-14)/2),0)))</f>
        <v>#REF!</v>
      </c>
      <c r="M309" s="137" t="e">
        <f ca="1">IF(MOD(ROW()-13,2)=0,IF(ISBLANK(OFFSET(#REF!,INT((ROW()-13)/2),0)),"",OFFSET(#REF!,INT((ROW()-13)/2),0)),IF(ISBLANK(OFFSET('9. METAS'!$X$20,INT((ROW()-14)/2),0)),"",OFFSET('9. METAS'!$X$20,INT((ROW()-14)/2),0)))</f>
        <v>#REF!</v>
      </c>
      <c r="N309" s="536" t="str">
        <f t="shared" ref="N309" ca="1" si="292">IFERROR(J309/J310,"ND")</f>
        <v>ND</v>
      </c>
      <c r="O309" s="507" t="str">
        <f t="shared" ref="O309" ca="1" si="293">IFERROR(((J309+K309+L309+M309)/H309),"ND")</f>
        <v>ND</v>
      </c>
      <c r="P309" s="538"/>
    </row>
    <row r="310" spans="3:16">
      <c r="C310" s="498"/>
      <c r="D310" s="488"/>
      <c r="E310" s="488"/>
      <c r="F310" s="490"/>
      <c r="G310" s="492"/>
      <c r="H310" s="535"/>
      <c r="I310" s="480"/>
      <c r="J310" s="135" t="str">
        <f ca="1">IF(MOD(ROW()-13,2)=0,IF(ISBLANK(OFFSET(#REF!,INT((ROW()-13)/2),0)),"",OFFSET(#REF!,INT((ROW()-13)/2),0)),IF(ISBLANK(OFFSET('9. METAS'!$U$20,INT((ROW()-14)/2),0)),"",OFFSET('9. METAS'!$U$20,INT((ROW()-14)/2),0)))</f>
        <v/>
      </c>
      <c r="K310" s="136" t="str">
        <f ca="1">IF(MOD(ROW()-13,2)=0,IF(ISBLANK(OFFSET(#REF!,INT((ROW()-13)/2),0)),"",OFFSET(#REF!,INT((ROW()-13)/2),0)),IF(ISBLANK(OFFSET('9. METAS'!$V$20,INT((ROW()-14)/2),0)),"",OFFSET('9. METAS'!$V$20,INT((ROW()-14)/2),0)))</f>
        <v/>
      </c>
      <c r="L310" s="136" t="str">
        <f ca="1">IF(MOD(ROW()-13,2)=0,IF(ISBLANK(OFFSET(#REF!,INT((ROW()-13)/2),0)),"",OFFSET(#REF!,INT((ROW()-13)/2),0)),IF(ISBLANK(OFFSET('9. METAS'!$W$20,INT((ROW()-14)/2),0)),"",OFFSET('9. METAS'!$W$20,INT((ROW()-14)/2),0)))</f>
        <v/>
      </c>
      <c r="M310" s="137" t="str">
        <f ca="1">IF(MOD(ROW()-13,2)=0,IF(ISBLANK(OFFSET(#REF!,INT((ROW()-13)/2),0)),"",OFFSET(#REF!,INT((ROW()-13)/2),0)),IF(ISBLANK(OFFSET('9. METAS'!$X$20,INT((ROW()-14)/2),0)),"",OFFSET('9. METAS'!$X$20,INT((ROW()-14)/2),0)))</f>
        <v/>
      </c>
      <c r="N310" s="537"/>
      <c r="O310" s="508"/>
      <c r="P310" s="539"/>
    </row>
    <row r="311" spans="3:16">
      <c r="C311" s="486" t="str">
        <f ca="1">IF(ISBLANK(OFFSET('5. Pp (3 años)'!$C$46,INT((ROW()-13)/2),0)),"",OFFSET('5. Pp (3 años)'!$C$46,INT((ROW()-13)/2),0))</f>
        <v/>
      </c>
      <c r="D311" s="488" t="str">
        <f ca="1">IF(ISBLANK(OFFSET('5. Pp (3 años)'!$D$46,INT((ROW()-13)/2),0)),"",OFFSET('5. Pp (3 años)'!$D$46,INT((ROW()-13)/2),0))</f>
        <v/>
      </c>
      <c r="E311" s="488" t="str">
        <f ca="1">IF(ISBLANK(OFFSET('5. Pp (3 años)'!$E$46,INT((ROW()-13)/2),0)),"",OFFSET('5. Pp (3 años)'!$E$46,INT((ROW()-13)/2),0))</f>
        <v/>
      </c>
      <c r="F311" s="490" t="str">
        <f ca="1">IF(ISBLANK(OFFSET('5. Pp (3 años)'!$K$46,INT((ROW()-13)/2),0)),"",OFFSET('5. Pp (3 años)'!$K$46,INT((ROW()-13)/2),0))</f>
        <v/>
      </c>
      <c r="G311" s="492" t="str">
        <f ca="1">IF(ISBLANK(OFFSET('5. Pp (3 años)'!$H$46,INT((ROW()-13)/2),0)),"",OFFSET('5. Pp (3 años)'!$H$46,INT((ROW()-13)/2),0))</f>
        <v/>
      </c>
      <c r="H311" s="535" t="str">
        <f ca="1">IF(ISBLANK(OFFSET('9. METAS'!$L$20,INT((ROW()-13)/2),0)),"",OFFSET('9. METAS'!$L$20,INT((ROW()-13)/2),0))</f>
        <v/>
      </c>
      <c r="I311" s="479"/>
      <c r="J311" s="135" t="e">
        <f ca="1">IF(MOD(ROW()-13,2)=0,IF(ISBLANK(OFFSET(#REF!,INT((ROW()-13)/2),0)),"",OFFSET(#REF!,INT((ROW()-13)/2),0)),IF(ISBLANK(OFFSET('9. METAS'!$U$20,INT((ROW()-14)/2),0)),"",OFFSET('9. METAS'!$U$20,INT((ROW()-14)/2),0)))</f>
        <v>#REF!</v>
      </c>
      <c r="K311" s="136" t="e">
        <f ca="1">IF(MOD(ROW()-13,2)=0,IF(ISBLANK(OFFSET(#REF!,INT((ROW()-13)/2),0)),"",OFFSET(#REF!,INT((ROW()-13)/2),0)),IF(ISBLANK(OFFSET('9. METAS'!$V$20,INT((ROW()-14)/2),0)),"",OFFSET('9. METAS'!$V$20,INT((ROW()-14)/2),0)))</f>
        <v>#REF!</v>
      </c>
      <c r="L311" s="136" t="e">
        <f ca="1">IF(MOD(ROW()-13,2)=0,IF(ISBLANK(OFFSET(#REF!,INT((ROW()-13)/2),0)),"",OFFSET(#REF!,INT((ROW()-13)/2),0)),IF(ISBLANK(OFFSET('9. METAS'!$W$20,INT((ROW()-14)/2),0)),"",OFFSET('9. METAS'!$W$20,INT((ROW()-14)/2),0)))</f>
        <v>#REF!</v>
      </c>
      <c r="M311" s="137" t="e">
        <f ca="1">IF(MOD(ROW()-13,2)=0,IF(ISBLANK(OFFSET(#REF!,INT((ROW()-13)/2),0)),"",OFFSET(#REF!,INT((ROW()-13)/2),0)),IF(ISBLANK(OFFSET('9. METAS'!$X$20,INT((ROW()-14)/2),0)),"",OFFSET('9. METAS'!$X$20,INT((ROW()-14)/2),0)))</f>
        <v>#REF!</v>
      </c>
      <c r="N311" s="536" t="str">
        <f t="shared" ref="N311" ca="1" si="294">IFERROR(J311/J312,"ND")</f>
        <v>ND</v>
      </c>
      <c r="O311" s="507" t="str">
        <f t="shared" ref="O311" ca="1" si="295">IFERROR(((J311+K311+L311+M311)/H311),"ND")</f>
        <v>ND</v>
      </c>
      <c r="P311" s="538"/>
    </row>
    <row r="312" spans="3:16">
      <c r="C312" s="498"/>
      <c r="D312" s="488"/>
      <c r="E312" s="488"/>
      <c r="F312" s="490"/>
      <c r="G312" s="492"/>
      <c r="H312" s="535"/>
      <c r="I312" s="480"/>
      <c r="J312" s="135" t="str">
        <f ca="1">IF(MOD(ROW()-13,2)=0,IF(ISBLANK(OFFSET(#REF!,INT((ROW()-13)/2),0)),"",OFFSET(#REF!,INT((ROW()-13)/2),0)),IF(ISBLANK(OFFSET('9. METAS'!$U$20,INT((ROW()-14)/2),0)),"",OFFSET('9. METAS'!$U$20,INT((ROW()-14)/2),0)))</f>
        <v/>
      </c>
      <c r="K312" s="136" t="str">
        <f ca="1">IF(MOD(ROW()-13,2)=0,IF(ISBLANK(OFFSET(#REF!,INT((ROW()-13)/2),0)),"",OFFSET(#REF!,INT((ROW()-13)/2),0)),IF(ISBLANK(OFFSET('9. METAS'!$V$20,INT((ROW()-14)/2),0)),"",OFFSET('9. METAS'!$V$20,INT((ROW()-14)/2),0)))</f>
        <v/>
      </c>
      <c r="L312" s="136" t="str">
        <f ca="1">IF(MOD(ROW()-13,2)=0,IF(ISBLANK(OFFSET(#REF!,INT((ROW()-13)/2),0)),"",OFFSET(#REF!,INT((ROW()-13)/2),0)),IF(ISBLANK(OFFSET('9. METAS'!$W$20,INT((ROW()-14)/2),0)),"",OFFSET('9. METAS'!$W$20,INT((ROW()-14)/2),0)))</f>
        <v/>
      </c>
      <c r="M312" s="137" t="str">
        <f ca="1">IF(MOD(ROW()-13,2)=0,IF(ISBLANK(OFFSET(#REF!,INT((ROW()-13)/2),0)),"",OFFSET(#REF!,INT((ROW()-13)/2),0)),IF(ISBLANK(OFFSET('9. METAS'!$X$20,INT((ROW()-14)/2),0)),"",OFFSET('9. METAS'!$X$20,INT((ROW()-14)/2),0)))</f>
        <v/>
      </c>
      <c r="N312" s="537"/>
      <c r="O312" s="508"/>
      <c r="P312" s="539"/>
    </row>
    <row r="313" spans="3:16">
      <c r="C313" s="486" t="str">
        <f ca="1">IF(ISBLANK(OFFSET('5. Pp (3 años)'!$C$46,INT((ROW()-13)/2),0)),"",OFFSET('5. Pp (3 años)'!$C$46,INT((ROW()-13)/2),0))</f>
        <v/>
      </c>
      <c r="D313" s="488" t="str">
        <f ca="1">IF(ISBLANK(OFFSET('5. Pp (3 años)'!$D$46,INT((ROW()-13)/2),0)),"",OFFSET('5. Pp (3 años)'!$D$46,INT((ROW()-13)/2),0))</f>
        <v/>
      </c>
      <c r="E313" s="488" t="str">
        <f ca="1">IF(ISBLANK(OFFSET('5. Pp (3 años)'!$E$46,INT((ROW()-13)/2),0)),"",OFFSET('5. Pp (3 años)'!$E$46,INT((ROW()-13)/2),0))</f>
        <v/>
      </c>
      <c r="F313" s="490" t="str">
        <f ca="1">IF(ISBLANK(OFFSET('5. Pp (3 años)'!$K$46,INT((ROW()-13)/2),0)),"",OFFSET('5. Pp (3 años)'!$K$46,INT((ROW()-13)/2),0))</f>
        <v/>
      </c>
      <c r="G313" s="492" t="str">
        <f ca="1">IF(ISBLANK(OFFSET('5. Pp (3 años)'!$H$46,INT((ROW()-13)/2),0)),"",OFFSET('5. Pp (3 años)'!$H$46,INT((ROW()-13)/2),0))</f>
        <v/>
      </c>
      <c r="H313" s="535" t="str">
        <f ca="1">IF(ISBLANK(OFFSET('9. METAS'!$L$20,INT((ROW()-13)/2),0)),"",OFFSET('9. METAS'!$L$20,INT((ROW()-13)/2),0))</f>
        <v/>
      </c>
      <c r="I313" s="479"/>
      <c r="J313" s="135" t="e">
        <f ca="1">IF(MOD(ROW()-13,2)=0,IF(ISBLANK(OFFSET(#REF!,INT((ROW()-13)/2),0)),"",OFFSET(#REF!,INT((ROW()-13)/2),0)),IF(ISBLANK(OFFSET('9. METAS'!$U$20,INT((ROW()-14)/2),0)),"",OFFSET('9. METAS'!$U$20,INT((ROW()-14)/2),0)))</f>
        <v>#REF!</v>
      </c>
      <c r="K313" s="136" t="e">
        <f ca="1">IF(MOD(ROW()-13,2)=0,IF(ISBLANK(OFFSET(#REF!,INT((ROW()-13)/2),0)),"",OFFSET(#REF!,INT((ROW()-13)/2),0)),IF(ISBLANK(OFFSET('9. METAS'!$V$20,INT((ROW()-14)/2),0)),"",OFFSET('9. METAS'!$V$20,INT((ROW()-14)/2),0)))</f>
        <v>#REF!</v>
      </c>
      <c r="L313" s="136" t="e">
        <f ca="1">IF(MOD(ROW()-13,2)=0,IF(ISBLANK(OFFSET(#REF!,INT((ROW()-13)/2),0)),"",OFFSET(#REF!,INT((ROW()-13)/2),0)),IF(ISBLANK(OFFSET('9. METAS'!$W$20,INT((ROW()-14)/2),0)),"",OFFSET('9. METAS'!$W$20,INT((ROW()-14)/2),0)))</f>
        <v>#REF!</v>
      </c>
      <c r="M313" s="137" t="e">
        <f ca="1">IF(MOD(ROW()-13,2)=0,IF(ISBLANK(OFFSET(#REF!,INT((ROW()-13)/2),0)),"",OFFSET(#REF!,INT((ROW()-13)/2),0)),IF(ISBLANK(OFFSET('9. METAS'!$X$20,INT((ROW()-14)/2),0)),"",OFFSET('9. METAS'!$X$20,INT((ROW()-14)/2),0)))</f>
        <v>#REF!</v>
      </c>
      <c r="N313" s="536" t="str">
        <f t="shared" ref="N313" ca="1" si="296">IFERROR(J313/J314,"ND")</f>
        <v>ND</v>
      </c>
      <c r="O313" s="507" t="str">
        <f t="shared" ref="O313" ca="1" si="297">IFERROR(((J313+K313+L313+M313)/H313),"ND")</f>
        <v>ND</v>
      </c>
      <c r="P313" s="538"/>
    </row>
    <row r="314" spans="3:16">
      <c r="C314" s="498"/>
      <c r="D314" s="488"/>
      <c r="E314" s="488"/>
      <c r="F314" s="490"/>
      <c r="G314" s="492"/>
      <c r="H314" s="535"/>
      <c r="I314" s="480"/>
      <c r="J314" s="135" t="str">
        <f ca="1">IF(MOD(ROW()-13,2)=0,IF(ISBLANK(OFFSET(#REF!,INT((ROW()-13)/2),0)),"",OFFSET(#REF!,INT((ROW()-13)/2),0)),IF(ISBLANK(OFFSET('9. METAS'!$U$20,INT((ROW()-14)/2),0)),"",OFFSET('9. METAS'!$U$20,INT((ROW()-14)/2),0)))</f>
        <v/>
      </c>
      <c r="K314" s="136" t="str">
        <f ca="1">IF(MOD(ROW()-13,2)=0,IF(ISBLANK(OFFSET(#REF!,INT((ROW()-13)/2),0)),"",OFFSET(#REF!,INT((ROW()-13)/2),0)),IF(ISBLANK(OFFSET('9. METAS'!$V$20,INT((ROW()-14)/2),0)),"",OFFSET('9. METAS'!$V$20,INT((ROW()-14)/2),0)))</f>
        <v/>
      </c>
      <c r="L314" s="136" t="str">
        <f ca="1">IF(MOD(ROW()-13,2)=0,IF(ISBLANK(OFFSET(#REF!,INT((ROW()-13)/2),0)),"",OFFSET(#REF!,INT((ROW()-13)/2),0)),IF(ISBLANK(OFFSET('9. METAS'!$W$20,INT((ROW()-14)/2),0)),"",OFFSET('9. METAS'!$W$20,INT((ROW()-14)/2),0)))</f>
        <v/>
      </c>
      <c r="M314" s="137" t="str">
        <f ca="1">IF(MOD(ROW()-13,2)=0,IF(ISBLANK(OFFSET(#REF!,INT((ROW()-13)/2),0)),"",OFFSET(#REF!,INT((ROW()-13)/2),0)),IF(ISBLANK(OFFSET('9. METAS'!$X$20,INT((ROW()-14)/2),0)),"",OFFSET('9. METAS'!$X$20,INT((ROW()-14)/2),0)))</f>
        <v/>
      </c>
      <c r="N314" s="537"/>
      <c r="O314" s="508"/>
      <c r="P314" s="539"/>
    </row>
    <row r="315" spans="3:16">
      <c r="C315" s="486" t="str">
        <f ca="1">IF(ISBLANK(OFFSET('5. Pp (3 años)'!$C$46,INT((ROW()-13)/2),0)),"",OFFSET('5. Pp (3 años)'!$C$46,INT((ROW()-13)/2),0))</f>
        <v/>
      </c>
      <c r="D315" s="488" t="str">
        <f ca="1">IF(ISBLANK(OFFSET('5. Pp (3 años)'!$D$46,INT((ROW()-13)/2),0)),"",OFFSET('5. Pp (3 años)'!$D$46,INT((ROW()-13)/2),0))</f>
        <v/>
      </c>
      <c r="E315" s="488" t="str">
        <f ca="1">IF(ISBLANK(OFFSET('5. Pp (3 años)'!$E$46,INT((ROW()-13)/2),0)),"",OFFSET('5. Pp (3 años)'!$E$46,INT((ROW()-13)/2),0))</f>
        <v/>
      </c>
      <c r="F315" s="490" t="str">
        <f ca="1">IF(ISBLANK(OFFSET('5. Pp (3 años)'!$K$46,INT((ROW()-13)/2),0)),"",OFFSET('5. Pp (3 años)'!$K$46,INT((ROW()-13)/2),0))</f>
        <v/>
      </c>
      <c r="G315" s="492" t="str">
        <f ca="1">IF(ISBLANK(OFFSET('5. Pp (3 años)'!$H$46,INT((ROW()-13)/2),0)),"",OFFSET('5. Pp (3 años)'!$H$46,INT((ROW()-13)/2),0))</f>
        <v/>
      </c>
      <c r="H315" s="535" t="str">
        <f ca="1">IF(ISBLANK(OFFSET('9. METAS'!$L$20,INT((ROW()-13)/2),0)),"",OFFSET('9. METAS'!$L$20,INT((ROW()-13)/2),0))</f>
        <v/>
      </c>
      <c r="I315" s="479"/>
      <c r="J315" s="135" t="e">
        <f ca="1">IF(MOD(ROW()-13,2)=0,IF(ISBLANK(OFFSET(#REF!,INT((ROW()-13)/2),0)),"",OFFSET(#REF!,INT((ROW()-13)/2),0)),IF(ISBLANK(OFFSET('9. METAS'!$U$20,INT((ROW()-14)/2),0)),"",OFFSET('9. METAS'!$U$20,INT((ROW()-14)/2),0)))</f>
        <v>#REF!</v>
      </c>
      <c r="K315" s="136" t="e">
        <f ca="1">IF(MOD(ROW()-13,2)=0,IF(ISBLANK(OFFSET(#REF!,INT((ROW()-13)/2),0)),"",OFFSET(#REF!,INT((ROW()-13)/2),0)),IF(ISBLANK(OFFSET('9. METAS'!$V$20,INT((ROW()-14)/2),0)),"",OFFSET('9. METAS'!$V$20,INT((ROW()-14)/2),0)))</f>
        <v>#REF!</v>
      </c>
      <c r="L315" s="136" t="e">
        <f ca="1">IF(MOD(ROW()-13,2)=0,IF(ISBLANK(OFFSET(#REF!,INT((ROW()-13)/2),0)),"",OFFSET(#REF!,INT((ROW()-13)/2),0)),IF(ISBLANK(OFFSET('9. METAS'!$W$20,INT((ROW()-14)/2),0)),"",OFFSET('9. METAS'!$W$20,INT((ROW()-14)/2),0)))</f>
        <v>#REF!</v>
      </c>
      <c r="M315" s="137" t="e">
        <f ca="1">IF(MOD(ROW()-13,2)=0,IF(ISBLANK(OFFSET(#REF!,INT((ROW()-13)/2),0)),"",OFFSET(#REF!,INT((ROW()-13)/2),0)),IF(ISBLANK(OFFSET('9. METAS'!$X$20,INT((ROW()-14)/2),0)),"",OFFSET('9. METAS'!$X$20,INT((ROW()-14)/2),0)))</f>
        <v>#REF!</v>
      </c>
      <c r="N315" s="536" t="str">
        <f t="shared" ref="N315" ca="1" si="298">IFERROR(J315/J316,"ND")</f>
        <v>ND</v>
      </c>
      <c r="O315" s="507" t="str">
        <f t="shared" ref="O315" ca="1" si="299">IFERROR(((J315+K315+L315+M315)/H315),"ND")</f>
        <v>ND</v>
      </c>
      <c r="P315" s="538"/>
    </row>
    <row r="316" spans="3:16">
      <c r="C316" s="498"/>
      <c r="D316" s="488"/>
      <c r="E316" s="488"/>
      <c r="F316" s="490"/>
      <c r="G316" s="492"/>
      <c r="H316" s="535"/>
      <c r="I316" s="480"/>
      <c r="J316" s="135" t="str">
        <f ca="1">IF(MOD(ROW()-13,2)=0,IF(ISBLANK(OFFSET(#REF!,INT((ROW()-13)/2),0)),"",OFFSET(#REF!,INT((ROW()-13)/2),0)),IF(ISBLANK(OFFSET('9. METAS'!$U$20,INT((ROW()-14)/2),0)),"",OFFSET('9. METAS'!$U$20,INT((ROW()-14)/2),0)))</f>
        <v/>
      </c>
      <c r="K316" s="136" t="str">
        <f ca="1">IF(MOD(ROW()-13,2)=0,IF(ISBLANK(OFFSET(#REF!,INT((ROW()-13)/2),0)),"",OFFSET(#REF!,INT((ROW()-13)/2),0)),IF(ISBLANK(OFFSET('9. METAS'!$V$20,INT((ROW()-14)/2),0)),"",OFFSET('9. METAS'!$V$20,INT((ROW()-14)/2),0)))</f>
        <v/>
      </c>
      <c r="L316" s="136" t="str">
        <f ca="1">IF(MOD(ROW()-13,2)=0,IF(ISBLANK(OFFSET(#REF!,INT((ROW()-13)/2),0)),"",OFFSET(#REF!,INT((ROW()-13)/2),0)),IF(ISBLANK(OFFSET('9. METAS'!$W$20,INT((ROW()-14)/2),0)),"",OFFSET('9. METAS'!$W$20,INT((ROW()-14)/2),0)))</f>
        <v/>
      </c>
      <c r="M316" s="137" t="str">
        <f ca="1">IF(MOD(ROW()-13,2)=0,IF(ISBLANK(OFFSET(#REF!,INT((ROW()-13)/2),0)),"",OFFSET(#REF!,INT((ROW()-13)/2),0)),IF(ISBLANK(OFFSET('9. METAS'!$X$20,INT((ROW()-14)/2),0)),"",OFFSET('9. METAS'!$X$20,INT((ROW()-14)/2),0)))</f>
        <v/>
      </c>
      <c r="N316" s="537"/>
      <c r="O316" s="508"/>
      <c r="P316" s="539"/>
    </row>
    <row r="317" spans="3:16">
      <c r="C317" s="486" t="str">
        <f ca="1">IF(ISBLANK(OFFSET('5. Pp (3 años)'!$C$46,INT((ROW()-13)/2),0)),"",OFFSET('5. Pp (3 años)'!$C$46,INT((ROW()-13)/2),0))</f>
        <v/>
      </c>
      <c r="D317" s="488" t="str">
        <f ca="1">IF(ISBLANK(OFFSET('5. Pp (3 años)'!$D$46,INT((ROW()-13)/2),0)),"",OFFSET('5. Pp (3 años)'!$D$46,INT((ROW()-13)/2),0))</f>
        <v/>
      </c>
      <c r="E317" s="488" t="str">
        <f ca="1">IF(ISBLANK(OFFSET('5. Pp (3 años)'!$E$46,INT((ROW()-13)/2),0)),"",OFFSET('5. Pp (3 años)'!$E$46,INT((ROW()-13)/2),0))</f>
        <v/>
      </c>
      <c r="F317" s="490" t="str">
        <f ca="1">IF(ISBLANK(OFFSET('5. Pp (3 años)'!$K$46,INT((ROW()-13)/2),0)),"",OFFSET('5. Pp (3 años)'!$K$46,INT((ROW()-13)/2),0))</f>
        <v/>
      </c>
      <c r="G317" s="492" t="str">
        <f ca="1">IF(ISBLANK(OFFSET('5. Pp (3 años)'!$H$46,INT((ROW()-13)/2),0)),"",OFFSET('5. Pp (3 años)'!$H$46,INT((ROW()-13)/2),0))</f>
        <v/>
      </c>
      <c r="H317" s="535" t="str">
        <f ca="1">IF(ISBLANK(OFFSET('9. METAS'!$L$20,INT((ROW()-13)/2),0)),"",OFFSET('9. METAS'!$L$20,INT((ROW()-13)/2),0))</f>
        <v/>
      </c>
      <c r="I317" s="479"/>
      <c r="J317" s="135" t="e">
        <f ca="1">IF(MOD(ROW()-13,2)=0,IF(ISBLANK(OFFSET(#REF!,INT((ROW()-13)/2),0)),"",OFFSET(#REF!,INT((ROW()-13)/2),0)),IF(ISBLANK(OFFSET('9. METAS'!$U$20,INT((ROW()-14)/2),0)),"",OFFSET('9. METAS'!$U$20,INT((ROW()-14)/2),0)))</f>
        <v>#REF!</v>
      </c>
      <c r="K317" s="136" t="e">
        <f ca="1">IF(MOD(ROW()-13,2)=0,IF(ISBLANK(OFFSET(#REF!,INT((ROW()-13)/2),0)),"",OFFSET(#REF!,INT((ROW()-13)/2),0)),IF(ISBLANK(OFFSET('9. METAS'!$V$20,INT((ROW()-14)/2),0)),"",OFFSET('9. METAS'!$V$20,INT((ROW()-14)/2),0)))</f>
        <v>#REF!</v>
      </c>
      <c r="L317" s="136" t="e">
        <f ca="1">IF(MOD(ROW()-13,2)=0,IF(ISBLANK(OFFSET(#REF!,INT((ROW()-13)/2),0)),"",OFFSET(#REF!,INT((ROW()-13)/2),0)),IF(ISBLANK(OFFSET('9. METAS'!$W$20,INT((ROW()-14)/2),0)),"",OFFSET('9. METAS'!$W$20,INT((ROW()-14)/2),0)))</f>
        <v>#REF!</v>
      </c>
      <c r="M317" s="137" t="e">
        <f ca="1">IF(MOD(ROW()-13,2)=0,IF(ISBLANK(OFFSET(#REF!,INT((ROW()-13)/2),0)),"",OFFSET(#REF!,INT((ROW()-13)/2),0)),IF(ISBLANK(OFFSET('9. METAS'!$X$20,INT((ROW()-14)/2),0)),"",OFFSET('9. METAS'!$X$20,INT((ROW()-14)/2),0)))</f>
        <v>#REF!</v>
      </c>
      <c r="N317" s="536" t="str">
        <f t="shared" ref="N317" ca="1" si="300">IFERROR(J317/J318,"ND")</f>
        <v>ND</v>
      </c>
      <c r="O317" s="507" t="str">
        <f t="shared" ref="O317" ca="1" si="301">IFERROR(((J317+K317+L317+M317)/H317),"ND")</f>
        <v>ND</v>
      </c>
      <c r="P317" s="538"/>
    </row>
    <row r="318" spans="3:16">
      <c r="C318" s="498"/>
      <c r="D318" s="488"/>
      <c r="E318" s="488"/>
      <c r="F318" s="490"/>
      <c r="G318" s="492"/>
      <c r="H318" s="535"/>
      <c r="I318" s="480"/>
      <c r="J318" s="135" t="str">
        <f ca="1">IF(MOD(ROW()-13,2)=0,IF(ISBLANK(OFFSET(#REF!,INT((ROW()-13)/2),0)),"",OFFSET(#REF!,INT((ROW()-13)/2),0)),IF(ISBLANK(OFFSET('9. METAS'!$U$20,INT((ROW()-14)/2),0)),"",OFFSET('9. METAS'!$U$20,INT((ROW()-14)/2),0)))</f>
        <v/>
      </c>
      <c r="K318" s="136" t="str">
        <f ca="1">IF(MOD(ROW()-13,2)=0,IF(ISBLANK(OFFSET(#REF!,INT((ROW()-13)/2),0)),"",OFFSET(#REF!,INT((ROW()-13)/2),0)),IF(ISBLANK(OFFSET('9. METAS'!$V$20,INT((ROW()-14)/2),0)),"",OFFSET('9. METAS'!$V$20,INT((ROW()-14)/2),0)))</f>
        <v/>
      </c>
      <c r="L318" s="136" t="str">
        <f ca="1">IF(MOD(ROW()-13,2)=0,IF(ISBLANK(OFFSET(#REF!,INT((ROW()-13)/2),0)),"",OFFSET(#REF!,INT((ROW()-13)/2),0)),IF(ISBLANK(OFFSET('9. METAS'!$W$20,INT((ROW()-14)/2),0)),"",OFFSET('9. METAS'!$W$20,INT((ROW()-14)/2),0)))</f>
        <v/>
      </c>
      <c r="M318" s="137" t="str">
        <f ca="1">IF(MOD(ROW()-13,2)=0,IF(ISBLANK(OFFSET(#REF!,INT((ROW()-13)/2),0)),"",OFFSET(#REF!,INT((ROW()-13)/2),0)),IF(ISBLANK(OFFSET('9. METAS'!$X$20,INT((ROW()-14)/2),0)),"",OFFSET('9. METAS'!$X$20,INT((ROW()-14)/2),0)))</f>
        <v/>
      </c>
      <c r="N318" s="537"/>
      <c r="O318" s="508"/>
      <c r="P318" s="539"/>
    </row>
    <row r="319" spans="3:16">
      <c r="C319" s="486" t="str">
        <f ca="1">IF(ISBLANK(OFFSET('5. Pp (3 años)'!$C$46,INT((ROW()-13)/2),0)),"",OFFSET('5. Pp (3 años)'!$C$46,INT((ROW()-13)/2),0))</f>
        <v/>
      </c>
      <c r="D319" s="488" t="str">
        <f ca="1">IF(ISBLANK(OFFSET('5. Pp (3 años)'!$D$46,INT((ROW()-13)/2),0)),"",OFFSET('5. Pp (3 años)'!$D$46,INT((ROW()-13)/2),0))</f>
        <v/>
      </c>
      <c r="E319" s="488" t="str">
        <f ca="1">IF(ISBLANK(OFFSET('5. Pp (3 años)'!$E$46,INT((ROW()-13)/2),0)),"",OFFSET('5. Pp (3 años)'!$E$46,INT((ROW()-13)/2),0))</f>
        <v/>
      </c>
      <c r="F319" s="490" t="str">
        <f ca="1">IF(ISBLANK(OFFSET('5. Pp (3 años)'!$K$46,INT((ROW()-13)/2),0)),"",OFFSET('5. Pp (3 años)'!$K$46,INT((ROW()-13)/2),0))</f>
        <v/>
      </c>
      <c r="G319" s="492" t="str">
        <f ca="1">IF(ISBLANK(OFFSET('5. Pp (3 años)'!$H$46,INT((ROW()-13)/2),0)),"",OFFSET('5. Pp (3 años)'!$H$46,INT((ROW()-13)/2),0))</f>
        <v/>
      </c>
      <c r="H319" s="535" t="str">
        <f ca="1">IF(ISBLANK(OFFSET('9. METAS'!$L$20,INT((ROW()-13)/2),0)),"",OFFSET('9. METAS'!$L$20,INT((ROW()-13)/2),0))</f>
        <v/>
      </c>
      <c r="I319" s="479"/>
      <c r="J319" s="135" t="e">
        <f ca="1">IF(MOD(ROW()-13,2)=0,IF(ISBLANK(OFFSET(#REF!,INT((ROW()-13)/2),0)),"",OFFSET(#REF!,INT((ROW()-13)/2),0)),IF(ISBLANK(OFFSET('9. METAS'!$U$20,INT((ROW()-14)/2),0)),"",OFFSET('9. METAS'!$U$20,INT((ROW()-14)/2),0)))</f>
        <v>#REF!</v>
      </c>
      <c r="K319" s="136" t="e">
        <f ca="1">IF(MOD(ROW()-13,2)=0,IF(ISBLANK(OFFSET(#REF!,INT((ROW()-13)/2),0)),"",OFFSET(#REF!,INT((ROW()-13)/2),0)),IF(ISBLANK(OFFSET('9. METAS'!$V$20,INT((ROW()-14)/2),0)),"",OFFSET('9. METAS'!$V$20,INT((ROW()-14)/2),0)))</f>
        <v>#REF!</v>
      </c>
      <c r="L319" s="136" t="e">
        <f ca="1">IF(MOD(ROW()-13,2)=0,IF(ISBLANK(OFFSET(#REF!,INT((ROW()-13)/2),0)),"",OFFSET(#REF!,INT((ROW()-13)/2),0)),IF(ISBLANK(OFFSET('9. METAS'!$W$20,INT((ROW()-14)/2),0)),"",OFFSET('9. METAS'!$W$20,INT((ROW()-14)/2),0)))</f>
        <v>#REF!</v>
      </c>
      <c r="M319" s="137" t="e">
        <f ca="1">IF(MOD(ROW()-13,2)=0,IF(ISBLANK(OFFSET(#REF!,INT((ROW()-13)/2),0)),"",OFFSET(#REF!,INT((ROW()-13)/2),0)),IF(ISBLANK(OFFSET('9. METAS'!$X$20,INT((ROW()-14)/2),0)),"",OFFSET('9. METAS'!$X$20,INT((ROW()-14)/2),0)))</f>
        <v>#REF!</v>
      </c>
      <c r="N319" s="536" t="str">
        <f t="shared" ref="N319" ca="1" si="302">IFERROR(J319/J320,"ND")</f>
        <v>ND</v>
      </c>
      <c r="O319" s="507" t="str">
        <f t="shared" ref="O319" ca="1" si="303">IFERROR(((J319+K319+L319+M319)/H319),"ND")</f>
        <v>ND</v>
      </c>
      <c r="P319" s="538"/>
    </row>
    <row r="320" spans="3:16">
      <c r="C320" s="498"/>
      <c r="D320" s="488"/>
      <c r="E320" s="488"/>
      <c r="F320" s="490"/>
      <c r="G320" s="492"/>
      <c r="H320" s="535"/>
      <c r="I320" s="480"/>
      <c r="J320" s="135" t="str">
        <f ca="1">IF(MOD(ROW()-13,2)=0,IF(ISBLANK(OFFSET(#REF!,INT((ROW()-13)/2),0)),"",OFFSET(#REF!,INT((ROW()-13)/2),0)),IF(ISBLANK(OFFSET('9. METAS'!$U$20,INT((ROW()-14)/2),0)),"",OFFSET('9. METAS'!$U$20,INT((ROW()-14)/2),0)))</f>
        <v/>
      </c>
      <c r="K320" s="136" t="str">
        <f ca="1">IF(MOD(ROW()-13,2)=0,IF(ISBLANK(OFFSET(#REF!,INT((ROW()-13)/2),0)),"",OFFSET(#REF!,INT((ROW()-13)/2),0)),IF(ISBLANK(OFFSET('9. METAS'!$V$20,INT((ROW()-14)/2),0)),"",OFFSET('9. METAS'!$V$20,INT((ROW()-14)/2),0)))</f>
        <v/>
      </c>
      <c r="L320" s="136" t="str">
        <f ca="1">IF(MOD(ROW()-13,2)=0,IF(ISBLANK(OFFSET(#REF!,INT((ROW()-13)/2),0)),"",OFFSET(#REF!,INT((ROW()-13)/2),0)),IF(ISBLANK(OFFSET('9. METAS'!$W$20,INT((ROW()-14)/2),0)),"",OFFSET('9. METAS'!$W$20,INT((ROW()-14)/2),0)))</f>
        <v/>
      </c>
      <c r="M320" s="137" t="str">
        <f ca="1">IF(MOD(ROW()-13,2)=0,IF(ISBLANK(OFFSET(#REF!,INT((ROW()-13)/2),0)),"",OFFSET(#REF!,INT((ROW()-13)/2),0)),IF(ISBLANK(OFFSET('9. METAS'!$X$20,INT((ROW()-14)/2),0)),"",OFFSET('9. METAS'!$X$20,INT((ROW()-14)/2),0)))</f>
        <v/>
      </c>
      <c r="N320" s="537"/>
      <c r="O320" s="508"/>
      <c r="P320" s="539"/>
    </row>
    <row r="321" spans="3:16">
      <c r="C321" s="486" t="str">
        <f ca="1">IF(ISBLANK(OFFSET('5. Pp (3 años)'!$C$46,INT((ROW()-13)/2),0)),"",OFFSET('5. Pp (3 años)'!$C$46,INT((ROW()-13)/2),0))</f>
        <v/>
      </c>
      <c r="D321" s="488" t="str">
        <f ca="1">IF(ISBLANK(OFFSET('5. Pp (3 años)'!$D$46,INT((ROW()-13)/2),0)),"",OFFSET('5. Pp (3 años)'!$D$46,INT((ROW()-13)/2),0))</f>
        <v/>
      </c>
      <c r="E321" s="488" t="str">
        <f ca="1">IF(ISBLANK(OFFSET('5. Pp (3 años)'!$E$46,INT((ROW()-13)/2),0)),"",OFFSET('5. Pp (3 años)'!$E$46,INT((ROW()-13)/2),0))</f>
        <v/>
      </c>
      <c r="F321" s="490" t="str">
        <f ca="1">IF(ISBLANK(OFFSET('5. Pp (3 años)'!$K$46,INT((ROW()-13)/2),0)),"",OFFSET('5. Pp (3 años)'!$K$46,INT((ROW()-13)/2),0))</f>
        <v/>
      </c>
      <c r="G321" s="492" t="str">
        <f ca="1">IF(ISBLANK(OFFSET('5. Pp (3 años)'!$H$46,INT((ROW()-13)/2),0)),"",OFFSET('5. Pp (3 años)'!$H$46,INT((ROW()-13)/2),0))</f>
        <v/>
      </c>
      <c r="H321" s="535" t="str">
        <f ca="1">IF(ISBLANK(OFFSET('9. METAS'!$L$20,INT((ROW()-13)/2),0)),"",OFFSET('9. METAS'!$L$20,INT((ROW()-13)/2),0))</f>
        <v/>
      </c>
      <c r="I321" s="479"/>
      <c r="J321" s="135" t="e">
        <f ca="1">IF(MOD(ROW()-13,2)=0,IF(ISBLANK(OFFSET(#REF!,INT((ROW()-13)/2),0)),"",OFFSET(#REF!,INT((ROW()-13)/2),0)),IF(ISBLANK(OFFSET('9. METAS'!$U$20,INT((ROW()-14)/2),0)),"",OFFSET('9. METAS'!$U$20,INT((ROW()-14)/2),0)))</f>
        <v>#REF!</v>
      </c>
      <c r="K321" s="136" t="e">
        <f ca="1">IF(MOD(ROW()-13,2)=0,IF(ISBLANK(OFFSET(#REF!,INT((ROW()-13)/2),0)),"",OFFSET(#REF!,INT((ROW()-13)/2),0)),IF(ISBLANK(OFFSET('9. METAS'!$V$20,INT((ROW()-14)/2),0)),"",OFFSET('9. METAS'!$V$20,INT((ROW()-14)/2),0)))</f>
        <v>#REF!</v>
      </c>
      <c r="L321" s="136" t="e">
        <f ca="1">IF(MOD(ROW()-13,2)=0,IF(ISBLANK(OFFSET(#REF!,INT((ROW()-13)/2),0)),"",OFFSET(#REF!,INT((ROW()-13)/2),0)),IF(ISBLANK(OFFSET('9. METAS'!$W$20,INT((ROW()-14)/2),0)),"",OFFSET('9. METAS'!$W$20,INT((ROW()-14)/2),0)))</f>
        <v>#REF!</v>
      </c>
      <c r="M321" s="137" t="e">
        <f ca="1">IF(MOD(ROW()-13,2)=0,IF(ISBLANK(OFFSET(#REF!,INT((ROW()-13)/2),0)),"",OFFSET(#REF!,INT((ROW()-13)/2),0)),IF(ISBLANK(OFFSET('9. METAS'!$X$20,INT((ROW()-14)/2),0)),"",OFFSET('9. METAS'!$X$20,INT((ROW()-14)/2),0)))</f>
        <v>#REF!</v>
      </c>
      <c r="N321" s="536" t="str">
        <f t="shared" ref="N321" ca="1" si="304">IFERROR(J321/J322,"ND")</f>
        <v>ND</v>
      </c>
      <c r="O321" s="507" t="str">
        <f t="shared" ref="O321" ca="1" si="305">IFERROR(((J321+K321+L321+M321)/H321),"ND")</f>
        <v>ND</v>
      </c>
      <c r="P321" s="538"/>
    </row>
    <row r="322" spans="3:16">
      <c r="C322" s="498"/>
      <c r="D322" s="488"/>
      <c r="E322" s="488"/>
      <c r="F322" s="490"/>
      <c r="G322" s="492"/>
      <c r="H322" s="535"/>
      <c r="I322" s="480"/>
      <c r="J322" s="135" t="str">
        <f ca="1">IF(MOD(ROW()-13,2)=0,IF(ISBLANK(OFFSET(#REF!,INT((ROW()-13)/2),0)),"",OFFSET(#REF!,INT((ROW()-13)/2),0)),IF(ISBLANK(OFFSET('9. METAS'!$U$20,INT((ROW()-14)/2),0)),"",OFFSET('9. METAS'!$U$20,INT((ROW()-14)/2),0)))</f>
        <v/>
      </c>
      <c r="K322" s="136" t="str">
        <f ca="1">IF(MOD(ROW()-13,2)=0,IF(ISBLANK(OFFSET(#REF!,INT((ROW()-13)/2),0)),"",OFFSET(#REF!,INT((ROW()-13)/2),0)),IF(ISBLANK(OFFSET('9. METAS'!$V$20,INT((ROW()-14)/2),0)),"",OFFSET('9. METAS'!$V$20,INT((ROW()-14)/2),0)))</f>
        <v/>
      </c>
      <c r="L322" s="136" t="str">
        <f ca="1">IF(MOD(ROW()-13,2)=0,IF(ISBLANK(OFFSET(#REF!,INT((ROW()-13)/2),0)),"",OFFSET(#REF!,INT((ROW()-13)/2),0)),IF(ISBLANK(OFFSET('9. METAS'!$W$20,INT((ROW()-14)/2),0)),"",OFFSET('9. METAS'!$W$20,INT((ROW()-14)/2),0)))</f>
        <v/>
      </c>
      <c r="M322" s="137" t="str">
        <f ca="1">IF(MOD(ROW()-13,2)=0,IF(ISBLANK(OFFSET(#REF!,INT((ROW()-13)/2),0)),"",OFFSET(#REF!,INT((ROW()-13)/2),0)),IF(ISBLANK(OFFSET('9. METAS'!$X$20,INT((ROW()-14)/2),0)),"",OFFSET('9. METAS'!$X$20,INT((ROW()-14)/2),0)))</f>
        <v/>
      </c>
      <c r="N322" s="537"/>
      <c r="O322" s="508"/>
      <c r="P322" s="539"/>
    </row>
    <row r="323" spans="3:16">
      <c r="C323" s="486" t="str">
        <f ca="1">IF(ISBLANK(OFFSET('5. Pp (3 años)'!$C$46,INT((ROW()-13)/2),0)),"",OFFSET('5. Pp (3 años)'!$C$46,INT((ROW()-13)/2),0))</f>
        <v/>
      </c>
      <c r="D323" s="488" t="str">
        <f ca="1">IF(ISBLANK(OFFSET('5. Pp (3 años)'!$D$46,INT((ROW()-13)/2),0)),"",OFFSET('5. Pp (3 años)'!$D$46,INT((ROW()-13)/2),0))</f>
        <v/>
      </c>
      <c r="E323" s="488" t="str">
        <f ca="1">IF(ISBLANK(OFFSET('5. Pp (3 años)'!$E$46,INT((ROW()-13)/2),0)),"",OFFSET('5. Pp (3 años)'!$E$46,INT((ROW()-13)/2),0))</f>
        <v/>
      </c>
      <c r="F323" s="490" t="str">
        <f ca="1">IF(ISBLANK(OFFSET('5. Pp (3 años)'!$K$46,INT((ROW()-13)/2),0)),"",OFFSET('5. Pp (3 años)'!$K$46,INT((ROW()-13)/2),0))</f>
        <v/>
      </c>
      <c r="G323" s="492" t="str">
        <f ca="1">IF(ISBLANK(OFFSET('5. Pp (3 años)'!$H$46,INT((ROW()-13)/2),0)),"",OFFSET('5. Pp (3 años)'!$H$46,INT((ROW()-13)/2),0))</f>
        <v/>
      </c>
      <c r="H323" s="535" t="str">
        <f ca="1">IF(ISBLANK(OFFSET('9. METAS'!$L$20,INT((ROW()-13)/2),0)),"",OFFSET('9. METAS'!$L$20,INT((ROW()-13)/2),0))</f>
        <v/>
      </c>
      <c r="I323" s="479"/>
      <c r="J323" s="135" t="e">
        <f ca="1">IF(MOD(ROW()-13,2)=0,IF(ISBLANK(OFFSET(#REF!,INT((ROW()-13)/2),0)),"",OFFSET(#REF!,INT((ROW()-13)/2),0)),IF(ISBLANK(OFFSET('9. METAS'!$U$20,INT((ROW()-14)/2),0)),"",OFFSET('9. METAS'!$U$20,INT((ROW()-14)/2),0)))</f>
        <v>#REF!</v>
      </c>
      <c r="K323" s="136" t="e">
        <f ca="1">IF(MOD(ROW()-13,2)=0,IF(ISBLANK(OFFSET(#REF!,INT((ROW()-13)/2),0)),"",OFFSET(#REF!,INT((ROW()-13)/2),0)),IF(ISBLANK(OFFSET('9. METAS'!$V$20,INT((ROW()-14)/2),0)),"",OFFSET('9. METAS'!$V$20,INT((ROW()-14)/2),0)))</f>
        <v>#REF!</v>
      </c>
      <c r="L323" s="136" t="e">
        <f ca="1">IF(MOD(ROW()-13,2)=0,IF(ISBLANK(OFFSET(#REF!,INT((ROW()-13)/2),0)),"",OFFSET(#REF!,INT((ROW()-13)/2),0)),IF(ISBLANK(OFFSET('9. METAS'!$W$20,INT((ROW()-14)/2),0)),"",OFFSET('9. METAS'!$W$20,INT((ROW()-14)/2),0)))</f>
        <v>#REF!</v>
      </c>
      <c r="M323" s="137" t="e">
        <f ca="1">IF(MOD(ROW()-13,2)=0,IF(ISBLANK(OFFSET(#REF!,INT((ROW()-13)/2),0)),"",OFFSET(#REF!,INT((ROW()-13)/2),0)),IF(ISBLANK(OFFSET('9. METAS'!$X$20,INT((ROW()-14)/2),0)),"",OFFSET('9. METAS'!$X$20,INT((ROW()-14)/2),0)))</f>
        <v>#REF!</v>
      </c>
      <c r="N323" s="536" t="str">
        <f t="shared" ref="N323" ca="1" si="306">IFERROR(J323/J324,"ND")</f>
        <v>ND</v>
      </c>
      <c r="O323" s="507" t="str">
        <f t="shared" ref="O323" ca="1" si="307">IFERROR(((J323+K323+L323+M323)/H323),"ND")</f>
        <v>ND</v>
      </c>
      <c r="P323" s="538"/>
    </row>
    <row r="324" spans="3:16">
      <c r="C324" s="498"/>
      <c r="D324" s="488"/>
      <c r="E324" s="488"/>
      <c r="F324" s="490"/>
      <c r="G324" s="492"/>
      <c r="H324" s="535"/>
      <c r="I324" s="480"/>
      <c r="J324" s="135" t="str">
        <f ca="1">IF(MOD(ROW()-13,2)=0,IF(ISBLANK(OFFSET(#REF!,INT((ROW()-13)/2),0)),"",OFFSET(#REF!,INT((ROW()-13)/2),0)),IF(ISBLANK(OFFSET('9. METAS'!$U$20,INT((ROW()-14)/2),0)),"",OFFSET('9. METAS'!$U$20,INT((ROW()-14)/2),0)))</f>
        <v/>
      </c>
      <c r="K324" s="136" t="str">
        <f ca="1">IF(MOD(ROW()-13,2)=0,IF(ISBLANK(OFFSET(#REF!,INT((ROW()-13)/2),0)),"",OFFSET(#REF!,INT((ROW()-13)/2),0)),IF(ISBLANK(OFFSET('9. METAS'!$V$20,INT((ROW()-14)/2),0)),"",OFFSET('9. METAS'!$V$20,INT((ROW()-14)/2),0)))</f>
        <v/>
      </c>
      <c r="L324" s="136" t="str">
        <f ca="1">IF(MOD(ROW()-13,2)=0,IF(ISBLANK(OFFSET(#REF!,INT((ROW()-13)/2),0)),"",OFFSET(#REF!,INT((ROW()-13)/2),0)),IF(ISBLANK(OFFSET('9. METAS'!$W$20,INT((ROW()-14)/2),0)),"",OFFSET('9. METAS'!$W$20,INT((ROW()-14)/2),0)))</f>
        <v/>
      </c>
      <c r="M324" s="137" t="str">
        <f ca="1">IF(MOD(ROW()-13,2)=0,IF(ISBLANK(OFFSET(#REF!,INT((ROW()-13)/2),0)),"",OFFSET(#REF!,INT((ROW()-13)/2),0)),IF(ISBLANK(OFFSET('9. METAS'!$X$20,INT((ROW()-14)/2),0)),"",OFFSET('9. METAS'!$X$20,INT((ROW()-14)/2),0)))</f>
        <v/>
      </c>
      <c r="N324" s="537"/>
      <c r="O324" s="508"/>
      <c r="P324" s="539"/>
    </row>
    <row r="325" spans="3:16">
      <c r="C325" s="486" t="str">
        <f ca="1">IF(ISBLANK(OFFSET('5. Pp (3 años)'!$C$46,INT((ROW()-13)/2),0)),"",OFFSET('5. Pp (3 años)'!$C$46,INT((ROW()-13)/2),0))</f>
        <v/>
      </c>
      <c r="D325" s="488" t="str">
        <f ca="1">IF(ISBLANK(OFFSET('5. Pp (3 años)'!$D$46,INT((ROW()-13)/2),0)),"",OFFSET('5. Pp (3 años)'!$D$46,INT((ROW()-13)/2),0))</f>
        <v/>
      </c>
      <c r="E325" s="488" t="str">
        <f ca="1">IF(ISBLANK(OFFSET('5. Pp (3 años)'!$E$46,INT((ROW()-13)/2),0)),"",OFFSET('5. Pp (3 años)'!$E$46,INT((ROW()-13)/2),0))</f>
        <v/>
      </c>
      <c r="F325" s="490" t="str">
        <f ca="1">IF(ISBLANK(OFFSET('5. Pp (3 años)'!$K$46,INT((ROW()-13)/2),0)),"",OFFSET('5. Pp (3 años)'!$K$46,INT((ROW()-13)/2),0))</f>
        <v/>
      </c>
      <c r="G325" s="492" t="str">
        <f ca="1">IF(ISBLANK(OFFSET('5. Pp (3 años)'!$H$46,INT((ROW()-13)/2),0)),"",OFFSET('5. Pp (3 años)'!$H$46,INT((ROW()-13)/2),0))</f>
        <v/>
      </c>
      <c r="H325" s="535" t="str">
        <f ca="1">IF(ISBLANK(OFFSET('9. METAS'!$L$20,INT((ROW()-13)/2),0)),"",OFFSET('9. METAS'!$L$20,INT((ROW()-13)/2),0))</f>
        <v/>
      </c>
      <c r="I325" s="479"/>
      <c r="J325" s="135" t="e">
        <f ca="1">IF(MOD(ROW()-13,2)=0,IF(ISBLANK(OFFSET(#REF!,INT((ROW()-13)/2),0)),"",OFFSET(#REF!,INT((ROW()-13)/2),0)),IF(ISBLANK(OFFSET('9. METAS'!$U$20,INT((ROW()-14)/2),0)),"",OFFSET('9. METAS'!$U$20,INT((ROW()-14)/2),0)))</f>
        <v>#REF!</v>
      </c>
      <c r="K325" s="136" t="e">
        <f ca="1">IF(MOD(ROW()-13,2)=0,IF(ISBLANK(OFFSET(#REF!,INT((ROW()-13)/2),0)),"",OFFSET(#REF!,INT((ROW()-13)/2),0)),IF(ISBLANK(OFFSET('9. METAS'!$V$20,INT((ROW()-14)/2),0)),"",OFFSET('9. METAS'!$V$20,INT((ROW()-14)/2),0)))</f>
        <v>#REF!</v>
      </c>
      <c r="L325" s="136" t="e">
        <f ca="1">IF(MOD(ROW()-13,2)=0,IF(ISBLANK(OFFSET(#REF!,INT((ROW()-13)/2),0)),"",OFFSET(#REF!,INT((ROW()-13)/2),0)),IF(ISBLANK(OFFSET('9. METAS'!$W$20,INT((ROW()-14)/2),0)),"",OFFSET('9. METAS'!$W$20,INT((ROW()-14)/2),0)))</f>
        <v>#REF!</v>
      </c>
      <c r="M325" s="137" t="e">
        <f ca="1">IF(MOD(ROW()-13,2)=0,IF(ISBLANK(OFFSET(#REF!,INT((ROW()-13)/2),0)),"",OFFSET(#REF!,INT((ROW()-13)/2),0)),IF(ISBLANK(OFFSET('9. METAS'!$X$20,INT((ROW()-14)/2),0)),"",OFFSET('9. METAS'!$X$20,INT((ROW()-14)/2),0)))</f>
        <v>#REF!</v>
      </c>
      <c r="N325" s="536" t="str">
        <f t="shared" ref="N325" ca="1" si="308">IFERROR(J325/J326,"ND")</f>
        <v>ND</v>
      </c>
      <c r="O325" s="507" t="str">
        <f t="shared" ref="O325" ca="1" si="309">IFERROR(((J325+K325+L325+M325)/H325),"ND")</f>
        <v>ND</v>
      </c>
      <c r="P325" s="538"/>
    </row>
    <row r="326" spans="3:16">
      <c r="C326" s="498"/>
      <c r="D326" s="488"/>
      <c r="E326" s="488"/>
      <c r="F326" s="490"/>
      <c r="G326" s="492"/>
      <c r="H326" s="535"/>
      <c r="I326" s="480"/>
      <c r="J326" s="135" t="str">
        <f ca="1">IF(MOD(ROW()-13,2)=0,IF(ISBLANK(OFFSET(#REF!,INT((ROW()-13)/2),0)),"",OFFSET(#REF!,INT((ROW()-13)/2),0)),IF(ISBLANK(OFFSET('9. METAS'!$U$20,INT((ROW()-14)/2),0)),"",OFFSET('9. METAS'!$U$20,INT((ROW()-14)/2),0)))</f>
        <v/>
      </c>
      <c r="K326" s="136" t="str">
        <f ca="1">IF(MOD(ROW()-13,2)=0,IF(ISBLANK(OFFSET(#REF!,INT((ROW()-13)/2),0)),"",OFFSET(#REF!,INT((ROW()-13)/2),0)),IF(ISBLANK(OFFSET('9. METAS'!$V$20,INT((ROW()-14)/2),0)),"",OFFSET('9. METAS'!$V$20,INT((ROW()-14)/2),0)))</f>
        <v/>
      </c>
      <c r="L326" s="136" t="str">
        <f ca="1">IF(MOD(ROW()-13,2)=0,IF(ISBLANK(OFFSET(#REF!,INT((ROW()-13)/2),0)),"",OFFSET(#REF!,INT((ROW()-13)/2),0)),IF(ISBLANK(OFFSET('9. METAS'!$W$20,INT((ROW()-14)/2),0)),"",OFFSET('9. METAS'!$W$20,INT((ROW()-14)/2),0)))</f>
        <v/>
      </c>
      <c r="M326" s="137" t="str">
        <f ca="1">IF(MOD(ROW()-13,2)=0,IF(ISBLANK(OFFSET(#REF!,INT((ROW()-13)/2),0)),"",OFFSET(#REF!,INT((ROW()-13)/2),0)),IF(ISBLANK(OFFSET('9. METAS'!$X$20,INT((ROW()-14)/2),0)),"",OFFSET('9. METAS'!$X$20,INT((ROW()-14)/2),0)))</f>
        <v/>
      </c>
      <c r="N326" s="537"/>
      <c r="O326" s="508"/>
      <c r="P326" s="539"/>
    </row>
    <row r="327" spans="3:16">
      <c r="C327" s="486" t="str">
        <f ca="1">IF(ISBLANK(OFFSET('5. Pp (3 años)'!$C$46,INT((ROW()-13)/2),0)),"",OFFSET('5. Pp (3 años)'!$C$46,INT((ROW()-13)/2),0))</f>
        <v/>
      </c>
      <c r="D327" s="488" t="str">
        <f ca="1">IF(ISBLANK(OFFSET('5. Pp (3 años)'!$D$46,INT((ROW()-13)/2),0)),"",OFFSET('5. Pp (3 años)'!$D$46,INT((ROW()-13)/2),0))</f>
        <v/>
      </c>
      <c r="E327" s="488" t="str">
        <f ca="1">IF(ISBLANK(OFFSET('5. Pp (3 años)'!$E$46,INT((ROW()-13)/2),0)),"",OFFSET('5. Pp (3 años)'!$E$46,INT((ROW()-13)/2),0))</f>
        <v/>
      </c>
      <c r="F327" s="490" t="str">
        <f ca="1">IF(ISBLANK(OFFSET('5. Pp (3 años)'!$K$46,INT((ROW()-13)/2),0)),"",OFFSET('5. Pp (3 años)'!$K$46,INT((ROW()-13)/2),0))</f>
        <v/>
      </c>
      <c r="G327" s="492" t="str">
        <f ca="1">IF(ISBLANK(OFFSET('5. Pp (3 años)'!$H$46,INT((ROW()-13)/2),0)),"",OFFSET('5. Pp (3 años)'!$H$46,INT((ROW()-13)/2),0))</f>
        <v/>
      </c>
      <c r="H327" s="535" t="str">
        <f ca="1">IF(ISBLANK(OFFSET('9. METAS'!$L$20,INT((ROW()-13)/2),0)),"",OFFSET('9. METAS'!$L$20,INT((ROW()-13)/2),0))</f>
        <v/>
      </c>
      <c r="I327" s="479"/>
      <c r="J327" s="135" t="e">
        <f ca="1">IF(MOD(ROW()-13,2)=0,IF(ISBLANK(OFFSET(#REF!,INT((ROW()-13)/2),0)),"",OFFSET(#REF!,INT((ROW()-13)/2),0)),IF(ISBLANK(OFFSET('9. METAS'!$U$20,INT((ROW()-14)/2),0)),"",OFFSET('9. METAS'!$U$20,INT((ROW()-14)/2),0)))</f>
        <v>#REF!</v>
      </c>
      <c r="K327" s="136" t="e">
        <f ca="1">IF(MOD(ROW()-13,2)=0,IF(ISBLANK(OFFSET(#REF!,INT((ROW()-13)/2),0)),"",OFFSET(#REF!,INT((ROW()-13)/2),0)),IF(ISBLANK(OFFSET('9. METAS'!$V$20,INT((ROW()-14)/2),0)),"",OFFSET('9. METAS'!$V$20,INT((ROW()-14)/2),0)))</f>
        <v>#REF!</v>
      </c>
      <c r="L327" s="136" t="e">
        <f ca="1">IF(MOD(ROW()-13,2)=0,IF(ISBLANK(OFFSET(#REF!,INT((ROW()-13)/2),0)),"",OFFSET(#REF!,INT((ROW()-13)/2),0)),IF(ISBLANK(OFFSET('9. METAS'!$W$20,INT((ROW()-14)/2),0)),"",OFFSET('9. METAS'!$W$20,INT((ROW()-14)/2),0)))</f>
        <v>#REF!</v>
      </c>
      <c r="M327" s="137" t="e">
        <f ca="1">IF(MOD(ROW()-13,2)=0,IF(ISBLANK(OFFSET(#REF!,INT((ROW()-13)/2),0)),"",OFFSET(#REF!,INT((ROW()-13)/2),0)),IF(ISBLANK(OFFSET('9. METAS'!$X$20,INT((ROW()-14)/2),0)),"",OFFSET('9. METAS'!$X$20,INT((ROW()-14)/2),0)))</f>
        <v>#REF!</v>
      </c>
      <c r="N327" s="536" t="str">
        <f t="shared" ref="N327" ca="1" si="310">IFERROR(J327/J328,"ND")</f>
        <v>ND</v>
      </c>
      <c r="O327" s="507" t="str">
        <f t="shared" ref="O327" ca="1" si="311">IFERROR(((J327+K327+L327+M327)/H327),"ND")</f>
        <v>ND</v>
      </c>
      <c r="P327" s="538"/>
    </row>
    <row r="328" spans="3:16">
      <c r="C328" s="498"/>
      <c r="D328" s="488"/>
      <c r="E328" s="488"/>
      <c r="F328" s="490"/>
      <c r="G328" s="492"/>
      <c r="H328" s="535"/>
      <c r="I328" s="480"/>
      <c r="J328" s="135" t="str">
        <f ca="1">IF(MOD(ROW()-13,2)=0,IF(ISBLANK(OFFSET(#REF!,INT((ROW()-13)/2),0)),"",OFFSET(#REF!,INT((ROW()-13)/2),0)),IF(ISBLANK(OFFSET('9. METAS'!$U$20,INT((ROW()-14)/2),0)),"",OFFSET('9. METAS'!$U$20,INT((ROW()-14)/2),0)))</f>
        <v/>
      </c>
      <c r="K328" s="136" t="str">
        <f ca="1">IF(MOD(ROW()-13,2)=0,IF(ISBLANK(OFFSET(#REF!,INT((ROW()-13)/2),0)),"",OFFSET(#REF!,INT((ROW()-13)/2),0)),IF(ISBLANK(OFFSET('9. METAS'!$V$20,INT((ROW()-14)/2),0)),"",OFFSET('9. METAS'!$V$20,INT((ROW()-14)/2),0)))</f>
        <v/>
      </c>
      <c r="L328" s="136" t="str">
        <f ca="1">IF(MOD(ROW()-13,2)=0,IF(ISBLANK(OFFSET(#REF!,INT((ROW()-13)/2),0)),"",OFFSET(#REF!,INT((ROW()-13)/2),0)),IF(ISBLANK(OFFSET('9. METAS'!$W$20,INT((ROW()-14)/2),0)),"",OFFSET('9. METAS'!$W$20,INT((ROW()-14)/2),0)))</f>
        <v/>
      </c>
      <c r="M328" s="137" t="str">
        <f ca="1">IF(MOD(ROW()-13,2)=0,IF(ISBLANK(OFFSET(#REF!,INT((ROW()-13)/2),0)),"",OFFSET(#REF!,INT((ROW()-13)/2),0)),IF(ISBLANK(OFFSET('9. METAS'!$X$20,INT((ROW()-14)/2),0)),"",OFFSET('9. METAS'!$X$20,INT((ROW()-14)/2),0)))</f>
        <v/>
      </c>
      <c r="N328" s="537"/>
      <c r="O328" s="508"/>
      <c r="P328" s="539"/>
    </row>
    <row r="329" spans="3:16">
      <c r="C329" s="486" t="str">
        <f ca="1">IF(ISBLANK(OFFSET('5. Pp (3 años)'!$C$46,INT((ROW()-13)/2),0)),"",OFFSET('5. Pp (3 años)'!$C$46,INT((ROW()-13)/2),0))</f>
        <v/>
      </c>
      <c r="D329" s="488" t="str">
        <f ca="1">IF(ISBLANK(OFFSET('5. Pp (3 años)'!$D$46,INT((ROW()-13)/2),0)),"",OFFSET('5. Pp (3 años)'!$D$46,INT((ROW()-13)/2),0))</f>
        <v/>
      </c>
      <c r="E329" s="488" t="str">
        <f ca="1">IF(ISBLANK(OFFSET('5. Pp (3 años)'!$E$46,INT((ROW()-13)/2),0)),"",OFFSET('5. Pp (3 años)'!$E$46,INT((ROW()-13)/2),0))</f>
        <v/>
      </c>
      <c r="F329" s="490" t="str">
        <f ca="1">IF(ISBLANK(OFFSET('5. Pp (3 años)'!$K$46,INT((ROW()-13)/2),0)),"",OFFSET('5. Pp (3 años)'!$K$46,INT((ROW()-13)/2),0))</f>
        <v/>
      </c>
      <c r="G329" s="492" t="str">
        <f ca="1">IF(ISBLANK(OFFSET('5. Pp (3 años)'!$H$46,INT((ROW()-13)/2),0)),"",OFFSET('5. Pp (3 años)'!$H$46,INT((ROW()-13)/2),0))</f>
        <v/>
      </c>
      <c r="H329" s="535" t="str">
        <f ca="1">IF(ISBLANK(OFFSET('9. METAS'!$L$20,INT((ROW()-13)/2),0)),"",OFFSET('9. METAS'!$L$20,INT((ROW()-13)/2),0))</f>
        <v/>
      </c>
      <c r="I329" s="479"/>
      <c r="J329" s="135" t="e">
        <f ca="1">IF(MOD(ROW()-13,2)=0,IF(ISBLANK(OFFSET(#REF!,INT((ROW()-13)/2),0)),"",OFFSET(#REF!,INT((ROW()-13)/2),0)),IF(ISBLANK(OFFSET('9. METAS'!$U$20,INT((ROW()-14)/2),0)),"",OFFSET('9. METAS'!$U$20,INT((ROW()-14)/2),0)))</f>
        <v>#REF!</v>
      </c>
      <c r="K329" s="136" t="e">
        <f ca="1">IF(MOD(ROW()-13,2)=0,IF(ISBLANK(OFFSET(#REF!,INT((ROW()-13)/2),0)),"",OFFSET(#REF!,INT((ROW()-13)/2),0)),IF(ISBLANK(OFFSET('9. METAS'!$V$20,INT((ROW()-14)/2),0)),"",OFFSET('9. METAS'!$V$20,INT((ROW()-14)/2),0)))</f>
        <v>#REF!</v>
      </c>
      <c r="L329" s="136" t="e">
        <f ca="1">IF(MOD(ROW()-13,2)=0,IF(ISBLANK(OFFSET(#REF!,INT((ROW()-13)/2),0)),"",OFFSET(#REF!,INT((ROW()-13)/2),0)),IF(ISBLANK(OFFSET('9. METAS'!$W$20,INT((ROW()-14)/2),0)),"",OFFSET('9. METAS'!$W$20,INT((ROW()-14)/2),0)))</f>
        <v>#REF!</v>
      </c>
      <c r="M329" s="137" t="e">
        <f ca="1">IF(MOD(ROW()-13,2)=0,IF(ISBLANK(OFFSET(#REF!,INT((ROW()-13)/2),0)),"",OFFSET(#REF!,INT((ROW()-13)/2),0)),IF(ISBLANK(OFFSET('9. METAS'!$X$20,INT((ROW()-14)/2),0)),"",OFFSET('9. METAS'!$X$20,INT((ROW()-14)/2),0)))</f>
        <v>#REF!</v>
      </c>
      <c r="N329" s="536" t="str">
        <f t="shared" ref="N329" ca="1" si="312">IFERROR(J329/J330,"ND")</f>
        <v>ND</v>
      </c>
      <c r="O329" s="507" t="str">
        <f t="shared" ref="O329" ca="1" si="313">IFERROR(((J329+K329+L329+M329)/H329),"ND")</f>
        <v>ND</v>
      </c>
      <c r="P329" s="538"/>
    </row>
    <row r="330" spans="3:16">
      <c r="C330" s="498"/>
      <c r="D330" s="488"/>
      <c r="E330" s="488"/>
      <c r="F330" s="490"/>
      <c r="G330" s="492"/>
      <c r="H330" s="535"/>
      <c r="I330" s="480"/>
      <c r="J330" s="135" t="str">
        <f ca="1">IF(MOD(ROW()-13,2)=0,IF(ISBLANK(OFFSET(#REF!,INT((ROW()-13)/2),0)),"",OFFSET(#REF!,INT((ROW()-13)/2),0)),IF(ISBLANK(OFFSET('9. METAS'!$U$20,INT((ROW()-14)/2),0)),"",OFFSET('9. METAS'!$U$20,INT((ROW()-14)/2),0)))</f>
        <v/>
      </c>
      <c r="K330" s="136" t="str">
        <f ca="1">IF(MOD(ROW()-13,2)=0,IF(ISBLANK(OFFSET(#REF!,INT((ROW()-13)/2),0)),"",OFFSET(#REF!,INT((ROW()-13)/2),0)),IF(ISBLANK(OFFSET('9. METAS'!$V$20,INT((ROW()-14)/2),0)),"",OFFSET('9. METAS'!$V$20,INT((ROW()-14)/2),0)))</f>
        <v/>
      </c>
      <c r="L330" s="136" t="str">
        <f ca="1">IF(MOD(ROW()-13,2)=0,IF(ISBLANK(OFFSET(#REF!,INT((ROW()-13)/2),0)),"",OFFSET(#REF!,INT((ROW()-13)/2),0)),IF(ISBLANK(OFFSET('9. METAS'!$W$20,INT((ROW()-14)/2),0)),"",OFFSET('9. METAS'!$W$20,INT((ROW()-14)/2),0)))</f>
        <v/>
      </c>
      <c r="M330" s="137" t="str">
        <f ca="1">IF(MOD(ROW()-13,2)=0,IF(ISBLANK(OFFSET(#REF!,INT((ROW()-13)/2),0)),"",OFFSET(#REF!,INT((ROW()-13)/2),0)),IF(ISBLANK(OFFSET('9. METAS'!$X$20,INT((ROW()-14)/2),0)),"",OFFSET('9. METAS'!$X$20,INT((ROW()-14)/2),0)))</f>
        <v/>
      </c>
      <c r="N330" s="537"/>
      <c r="O330" s="508"/>
      <c r="P330" s="539"/>
    </row>
    <row r="331" spans="3:16">
      <c r="C331" s="486" t="str">
        <f ca="1">IF(ISBLANK(OFFSET('5. Pp (3 años)'!$C$46,INT((ROW()-13)/2),0)),"",OFFSET('5. Pp (3 años)'!$C$46,INT((ROW()-13)/2),0))</f>
        <v/>
      </c>
      <c r="D331" s="488" t="str">
        <f ca="1">IF(ISBLANK(OFFSET('5. Pp (3 años)'!$D$46,INT((ROW()-13)/2),0)),"",OFFSET('5. Pp (3 años)'!$D$46,INT((ROW()-13)/2),0))</f>
        <v/>
      </c>
      <c r="E331" s="488" t="str">
        <f ca="1">IF(ISBLANK(OFFSET('5. Pp (3 años)'!$E$46,INT((ROW()-13)/2),0)),"",OFFSET('5. Pp (3 años)'!$E$46,INT((ROW()-13)/2),0))</f>
        <v/>
      </c>
      <c r="F331" s="490" t="str">
        <f ca="1">IF(ISBLANK(OFFSET('5. Pp (3 años)'!$K$46,INT((ROW()-13)/2),0)),"",OFFSET('5. Pp (3 años)'!$K$46,INT((ROW()-13)/2),0))</f>
        <v/>
      </c>
      <c r="G331" s="492" t="str">
        <f ca="1">IF(ISBLANK(OFFSET('5. Pp (3 años)'!$H$46,INT((ROW()-13)/2),0)),"",OFFSET('5. Pp (3 años)'!$H$46,INT((ROW()-13)/2),0))</f>
        <v/>
      </c>
      <c r="H331" s="535" t="str">
        <f ca="1">IF(ISBLANK(OFFSET('9. METAS'!$L$20,INT((ROW()-13)/2),0)),"",OFFSET('9. METAS'!$L$20,INT((ROW()-13)/2),0))</f>
        <v/>
      </c>
      <c r="I331" s="479"/>
      <c r="J331" s="135" t="e">
        <f ca="1">IF(MOD(ROW()-13,2)=0,IF(ISBLANK(OFFSET(#REF!,INT((ROW()-13)/2),0)),"",OFFSET(#REF!,INT((ROW()-13)/2),0)),IF(ISBLANK(OFFSET('9. METAS'!$U$20,INT((ROW()-14)/2),0)),"",OFFSET('9. METAS'!$U$20,INT((ROW()-14)/2),0)))</f>
        <v>#REF!</v>
      </c>
      <c r="K331" s="136" t="e">
        <f ca="1">IF(MOD(ROW()-13,2)=0,IF(ISBLANK(OFFSET(#REF!,INT((ROW()-13)/2),0)),"",OFFSET(#REF!,INT((ROW()-13)/2),0)),IF(ISBLANK(OFFSET('9. METAS'!$V$20,INT((ROW()-14)/2),0)),"",OFFSET('9. METAS'!$V$20,INT((ROW()-14)/2),0)))</f>
        <v>#REF!</v>
      </c>
      <c r="L331" s="136" t="e">
        <f ca="1">IF(MOD(ROW()-13,2)=0,IF(ISBLANK(OFFSET(#REF!,INT((ROW()-13)/2),0)),"",OFFSET(#REF!,INT((ROW()-13)/2),0)),IF(ISBLANK(OFFSET('9. METAS'!$W$20,INT((ROW()-14)/2),0)),"",OFFSET('9. METAS'!$W$20,INT((ROW()-14)/2),0)))</f>
        <v>#REF!</v>
      </c>
      <c r="M331" s="137" t="e">
        <f ca="1">IF(MOD(ROW()-13,2)=0,IF(ISBLANK(OFFSET(#REF!,INT((ROW()-13)/2),0)),"",OFFSET(#REF!,INT((ROW()-13)/2),0)),IF(ISBLANK(OFFSET('9. METAS'!$X$20,INT((ROW()-14)/2),0)),"",OFFSET('9. METAS'!$X$20,INT((ROW()-14)/2),0)))</f>
        <v>#REF!</v>
      </c>
      <c r="N331" s="536" t="str">
        <f t="shared" ref="N331" ca="1" si="314">IFERROR(J331/J332,"ND")</f>
        <v>ND</v>
      </c>
      <c r="O331" s="507" t="str">
        <f t="shared" ref="O331" ca="1" si="315">IFERROR(((J331+K331+L331+M331)/H331),"ND")</f>
        <v>ND</v>
      </c>
      <c r="P331" s="538"/>
    </row>
    <row r="332" spans="3:16">
      <c r="C332" s="498"/>
      <c r="D332" s="488"/>
      <c r="E332" s="488"/>
      <c r="F332" s="490"/>
      <c r="G332" s="492"/>
      <c r="H332" s="535"/>
      <c r="I332" s="480"/>
      <c r="J332" s="135" t="str">
        <f ca="1">IF(MOD(ROW()-13,2)=0,IF(ISBLANK(OFFSET(#REF!,INT((ROW()-13)/2),0)),"",OFFSET(#REF!,INT((ROW()-13)/2),0)),IF(ISBLANK(OFFSET('9. METAS'!$U$20,INT((ROW()-14)/2),0)),"",OFFSET('9. METAS'!$U$20,INT((ROW()-14)/2),0)))</f>
        <v/>
      </c>
      <c r="K332" s="136" t="str">
        <f ca="1">IF(MOD(ROW()-13,2)=0,IF(ISBLANK(OFFSET(#REF!,INT((ROW()-13)/2),0)),"",OFFSET(#REF!,INT((ROW()-13)/2),0)),IF(ISBLANK(OFFSET('9. METAS'!$V$20,INT((ROW()-14)/2),0)),"",OFFSET('9. METAS'!$V$20,INT((ROW()-14)/2),0)))</f>
        <v/>
      </c>
      <c r="L332" s="136" t="str">
        <f ca="1">IF(MOD(ROW()-13,2)=0,IF(ISBLANK(OFFSET(#REF!,INT((ROW()-13)/2),0)),"",OFFSET(#REF!,INT((ROW()-13)/2),0)),IF(ISBLANK(OFFSET('9. METAS'!$W$20,INT((ROW()-14)/2),0)),"",OFFSET('9. METAS'!$W$20,INT((ROW()-14)/2),0)))</f>
        <v/>
      </c>
      <c r="M332" s="137" t="str">
        <f ca="1">IF(MOD(ROW()-13,2)=0,IF(ISBLANK(OFFSET(#REF!,INT((ROW()-13)/2),0)),"",OFFSET(#REF!,INT((ROW()-13)/2),0)),IF(ISBLANK(OFFSET('9. METAS'!$X$20,INT((ROW()-14)/2),0)),"",OFFSET('9. METAS'!$X$20,INT((ROW()-14)/2),0)))</f>
        <v/>
      </c>
      <c r="N332" s="537"/>
      <c r="O332" s="508"/>
      <c r="P332" s="539"/>
    </row>
    <row r="333" spans="3:16">
      <c r="C333" s="486" t="str">
        <f ca="1">IF(ISBLANK(OFFSET('5. Pp (3 años)'!$C$46,INT((ROW()-13)/2),0)),"",OFFSET('5. Pp (3 años)'!$C$46,INT((ROW()-13)/2),0))</f>
        <v/>
      </c>
      <c r="D333" s="488" t="str">
        <f ca="1">IF(ISBLANK(OFFSET('5. Pp (3 años)'!$D$46,INT((ROW()-13)/2),0)),"",OFFSET('5. Pp (3 años)'!$D$46,INT((ROW()-13)/2),0))</f>
        <v/>
      </c>
      <c r="E333" s="488" t="str">
        <f ca="1">IF(ISBLANK(OFFSET('5. Pp (3 años)'!$E$46,INT((ROW()-13)/2),0)),"",OFFSET('5. Pp (3 años)'!$E$46,INT((ROW()-13)/2),0))</f>
        <v/>
      </c>
      <c r="F333" s="490" t="str">
        <f ca="1">IF(ISBLANK(OFFSET('5. Pp (3 años)'!$K$46,INT((ROW()-13)/2),0)),"",OFFSET('5. Pp (3 años)'!$K$46,INT((ROW()-13)/2),0))</f>
        <v/>
      </c>
      <c r="G333" s="492" t="str">
        <f ca="1">IF(ISBLANK(OFFSET('5. Pp (3 años)'!$H$46,INT((ROW()-13)/2),0)),"",OFFSET('5. Pp (3 años)'!$H$46,INT((ROW()-13)/2),0))</f>
        <v/>
      </c>
      <c r="H333" s="535" t="str">
        <f ca="1">IF(ISBLANK(OFFSET('9. METAS'!$L$20,INT((ROW()-13)/2),0)),"",OFFSET('9. METAS'!$L$20,INT((ROW()-13)/2),0))</f>
        <v/>
      </c>
      <c r="I333" s="479"/>
      <c r="J333" s="135" t="e">
        <f ca="1">IF(MOD(ROW()-13,2)=0,IF(ISBLANK(OFFSET(#REF!,INT((ROW()-13)/2),0)),"",OFFSET(#REF!,INT((ROW()-13)/2),0)),IF(ISBLANK(OFFSET('9. METAS'!$U$20,INT((ROW()-14)/2),0)),"",OFFSET('9. METAS'!$U$20,INT((ROW()-14)/2),0)))</f>
        <v>#REF!</v>
      </c>
      <c r="K333" s="136" t="e">
        <f ca="1">IF(MOD(ROW()-13,2)=0,IF(ISBLANK(OFFSET(#REF!,INT((ROW()-13)/2),0)),"",OFFSET(#REF!,INT((ROW()-13)/2),0)),IF(ISBLANK(OFFSET('9. METAS'!$V$20,INT((ROW()-14)/2),0)),"",OFFSET('9. METAS'!$V$20,INT((ROW()-14)/2),0)))</f>
        <v>#REF!</v>
      </c>
      <c r="L333" s="136" t="e">
        <f ca="1">IF(MOD(ROW()-13,2)=0,IF(ISBLANK(OFFSET(#REF!,INT((ROW()-13)/2),0)),"",OFFSET(#REF!,INT((ROW()-13)/2),0)),IF(ISBLANK(OFFSET('9. METAS'!$W$20,INT((ROW()-14)/2),0)),"",OFFSET('9. METAS'!$W$20,INT((ROW()-14)/2),0)))</f>
        <v>#REF!</v>
      </c>
      <c r="M333" s="137" t="e">
        <f ca="1">IF(MOD(ROW()-13,2)=0,IF(ISBLANK(OFFSET(#REF!,INT((ROW()-13)/2),0)),"",OFFSET(#REF!,INT((ROW()-13)/2),0)),IF(ISBLANK(OFFSET('9. METAS'!$X$20,INT((ROW()-14)/2),0)),"",OFFSET('9. METAS'!$X$20,INT((ROW()-14)/2),0)))</f>
        <v>#REF!</v>
      </c>
      <c r="N333" s="536" t="str">
        <f t="shared" ref="N333" ca="1" si="316">IFERROR(J333/J334,"ND")</f>
        <v>ND</v>
      </c>
      <c r="O333" s="507" t="str">
        <f t="shared" ref="O333" ca="1" si="317">IFERROR(((J333+K333+L333+M333)/H333),"ND")</f>
        <v>ND</v>
      </c>
      <c r="P333" s="538"/>
    </row>
    <row r="334" spans="3:16">
      <c r="C334" s="498"/>
      <c r="D334" s="488"/>
      <c r="E334" s="488"/>
      <c r="F334" s="490"/>
      <c r="G334" s="492"/>
      <c r="H334" s="535"/>
      <c r="I334" s="480"/>
      <c r="J334" s="135" t="str">
        <f ca="1">IF(MOD(ROW()-13,2)=0,IF(ISBLANK(OFFSET(#REF!,INT((ROW()-13)/2),0)),"",OFFSET(#REF!,INT((ROW()-13)/2),0)),IF(ISBLANK(OFFSET('9. METAS'!$U$20,INT((ROW()-14)/2),0)),"",OFFSET('9. METAS'!$U$20,INT((ROW()-14)/2),0)))</f>
        <v/>
      </c>
      <c r="K334" s="136" t="str">
        <f ca="1">IF(MOD(ROW()-13,2)=0,IF(ISBLANK(OFFSET(#REF!,INT((ROW()-13)/2),0)),"",OFFSET(#REF!,INT((ROW()-13)/2),0)),IF(ISBLANK(OFFSET('9. METAS'!$V$20,INT((ROW()-14)/2),0)),"",OFFSET('9. METAS'!$V$20,INT((ROW()-14)/2),0)))</f>
        <v/>
      </c>
      <c r="L334" s="136" t="str">
        <f ca="1">IF(MOD(ROW()-13,2)=0,IF(ISBLANK(OFFSET(#REF!,INT((ROW()-13)/2),0)),"",OFFSET(#REF!,INT((ROW()-13)/2),0)),IF(ISBLANK(OFFSET('9. METAS'!$W$20,INT((ROW()-14)/2),0)),"",OFFSET('9. METAS'!$W$20,INT((ROW()-14)/2),0)))</f>
        <v/>
      </c>
      <c r="M334" s="137" t="str">
        <f ca="1">IF(MOD(ROW()-13,2)=0,IF(ISBLANK(OFFSET(#REF!,INT((ROW()-13)/2),0)),"",OFFSET(#REF!,INT((ROW()-13)/2),0)),IF(ISBLANK(OFFSET('9. METAS'!$X$20,INT((ROW()-14)/2),0)),"",OFFSET('9. METAS'!$X$20,INT((ROW()-14)/2),0)))</f>
        <v/>
      </c>
      <c r="N334" s="537"/>
      <c r="O334" s="508"/>
      <c r="P334" s="539"/>
    </row>
    <row r="335" spans="3:16">
      <c r="C335" s="486" t="str">
        <f ca="1">IF(ISBLANK(OFFSET('5. Pp (3 años)'!$C$46,INT((ROW()-13)/2),0)),"",OFFSET('5. Pp (3 años)'!$C$46,INT((ROW()-13)/2),0))</f>
        <v/>
      </c>
      <c r="D335" s="488" t="str">
        <f ca="1">IF(ISBLANK(OFFSET('5. Pp (3 años)'!$D$46,INT((ROW()-13)/2),0)),"",OFFSET('5. Pp (3 años)'!$D$46,INT((ROW()-13)/2),0))</f>
        <v/>
      </c>
      <c r="E335" s="488" t="str">
        <f ca="1">IF(ISBLANK(OFFSET('5. Pp (3 años)'!$E$46,INT((ROW()-13)/2),0)),"",OFFSET('5. Pp (3 años)'!$E$46,INT((ROW()-13)/2),0))</f>
        <v/>
      </c>
      <c r="F335" s="490" t="str">
        <f ca="1">IF(ISBLANK(OFFSET('5. Pp (3 años)'!$K$46,INT((ROW()-13)/2),0)),"",OFFSET('5. Pp (3 años)'!$K$46,INT((ROW()-13)/2),0))</f>
        <v/>
      </c>
      <c r="G335" s="492" t="str">
        <f ca="1">IF(ISBLANK(OFFSET('5. Pp (3 años)'!$H$46,INT((ROW()-13)/2),0)),"",OFFSET('5. Pp (3 años)'!$H$46,INT((ROW()-13)/2),0))</f>
        <v/>
      </c>
      <c r="H335" s="535" t="str">
        <f ca="1">IF(ISBLANK(OFFSET('9. METAS'!$L$20,INT((ROW()-13)/2),0)),"",OFFSET('9. METAS'!$L$20,INT((ROW()-13)/2),0))</f>
        <v/>
      </c>
      <c r="I335" s="479"/>
      <c r="J335" s="135" t="e">
        <f ca="1">IF(MOD(ROW()-13,2)=0,IF(ISBLANK(OFFSET(#REF!,INT((ROW()-13)/2),0)),"",OFFSET(#REF!,INT((ROW()-13)/2),0)),IF(ISBLANK(OFFSET('9. METAS'!$U$20,INT((ROW()-14)/2),0)),"",OFFSET('9. METAS'!$U$20,INT((ROW()-14)/2),0)))</f>
        <v>#REF!</v>
      </c>
      <c r="K335" s="136" t="e">
        <f ca="1">IF(MOD(ROW()-13,2)=0,IF(ISBLANK(OFFSET(#REF!,INT((ROW()-13)/2),0)),"",OFFSET(#REF!,INT((ROW()-13)/2),0)),IF(ISBLANK(OFFSET('9. METAS'!$V$20,INT((ROW()-14)/2),0)),"",OFFSET('9. METAS'!$V$20,INT((ROW()-14)/2),0)))</f>
        <v>#REF!</v>
      </c>
      <c r="L335" s="136" t="e">
        <f ca="1">IF(MOD(ROW()-13,2)=0,IF(ISBLANK(OFFSET(#REF!,INT((ROW()-13)/2),0)),"",OFFSET(#REF!,INT((ROW()-13)/2),0)),IF(ISBLANK(OFFSET('9. METAS'!$W$20,INT((ROW()-14)/2),0)),"",OFFSET('9. METAS'!$W$20,INT((ROW()-14)/2),0)))</f>
        <v>#REF!</v>
      </c>
      <c r="M335" s="137" t="e">
        <f ca="1">IF(MOD(ROW()-13,2)=0,IF(ISBLANK(OFFSET(#REF!,INT((ROW()-13)/2),0)),"",OFFSET(#REF!,INT((ROW()-13)/2),0)),IF(ISBLANK(OFFSET('9. METAS'!$X$20,INT((ROW()-14)/2),0)),"",OFFSET('9. METAS'!$X$20,INT((ROW()-14)/2),0)))</f>
        <v>#REF!</v>
      </c>
      <c r="N335" s="536" t="str">
        <f t="shared" ref="N335" ca="1" si="318">IFERROR(J335/J336,"ND")</f>
        <v>ND</v>
      </c>
      <c r="O335" s="507" t="str">
        <f t="shared" ref="O335" ca="1" si="319">IFERROR(((J335+K335+L335+M335)/H335),"ND")</f>
        <v>ND</v>
      </c>
      <c r="P335" s="538"/>
    </row>
    <row r="336" spans="3:16">
      <c r="C336" s="498"/>
      <c r="D336" s="488"/>
      <c r="E336" s="488"/>
      <c r="F336" s="490"/>
      <c r="G336" s="492"/>
      <c r="H336" s="535"/>
      <c r="I336" s="480"/>
      <c r="J336" s="135" t="str">
        <f ca="1">IF(MOD(ROW()-13,2)=0,IF(ISBLANK(OFFSET(#REF!,INT((ROW()-13)/2),0)),"",OFFSET(#REF!,INT((ROW()-13)/2),0)),IF(ISBLANK(OFFSET('9. METAS'!$U$20,INT((ROW()-14)/2),0)),"",OFFSET('9. METAS'!$U$20,INT((ROW()-14)/2),0)))</f>
        <v/>
      </c>
      <c r="K336" s="136" t="str">
        <f ca="1">IF(MOD(ROW()-13,2)=0,IF(ISBLANK(OFFSET(#REF!,INT((ROW()-13)/2),0)),"",OFFSET(#REF!,INT((ROW()-13)/2),0)),IF(ISBLANK(OFFSET('9. METAS'!$V$20,INT((ROW()-14)/2),0)),"",OFFSET('9. METAS'!$V$20,INT((ROW()-14)/2),0)))</f>
        <v/>
      </c>
      <c r="L336" s="136" t="str">
        <f ca="1">IF(MOD(ROW()-13,2)=0,IF(ISBLANK(OFFSET(#REF!,INT((ROW()-13)/2),0)),"",OFFSET(#REF!,INT((ROW()-13)/2),0)),IF(ISBLANK(OFFSET('9. METAS'!$W$20,INT((ROW()-14)/2),0)),"",OFFSET('9. METAS'!$W$20,INT((ROW()-14)/2),0)))</f>
        <v/>
      </c>
      <c r="M336" s="137" t="str">
        <f ca="1">IF(MOD(ROW()-13,2)=0,IF(ISBLANK(OFFSET(#REF!,INT((ROW()-13)/2),0)),"",OFFSET(#REF!,INT((ROW()-13)/2),0)),IF(ISBLANK(OFFSET('9. METAS'!$X$20,INT((ROW()-14)/2),0)),"",OFFSET('9. METAS'!$X$20,INT((ROW()-14)/2),0)))</f>
        <v/>
      </c>
      <c r="N336" s="537"/>
      <c r="O336" s="508"/>
      <c r="P336" s="539"/>
    </row>
    <row r="337" spans="3:16">
      <c r="C337" s="486" t="str">
        <f ca="1">IF(ISBLANK(OFFSET('5. Pp (3 años)'!$C$46,INT((ROW()-13)/2),0)),"",OFFSET('5. Pp (3 años)'!$C$46,INT((ROW()-13)/2),0))</f>
        <v/>
      </c>
      <c r="D337" s="488" t="str">
        <f ca="1">IF(ISBLANK(OFFSET('5. Pp (3 años)'!$D$46,INT((ROW()-13)/2),0)),"",OFFSET('5. Pp (3 años)'!$D$46,INT((ROW()-13)/2),0))</f>
        <v/>
      </c>
      <c r="E337" s="488" t="str">
        <f ca="1">IF(ISBLANK(OFFSET('5. Pp (3 años)'!$E$46,INT((ROW()-13)/2),0)),"",OFFSET('5. Pp (3 años)'!$E$46,INT((ROW()-13)/2),0))</f>
        <v/>
      </c>
      <c r="F337" s="490" t="str">
        <f ca="1">IF(ISBLANK(OFFSET('5. Pp (3 años)'!$K$46,INT((ROW()-13)/2),0)),"",OFFSET('5. Pp (3 años)'!$K$46,INT((ROW()-13)/2),0))</f>
        <v/>
      </c>
      <c r="G337" s="492" t="str">
        <f ca="1">IF(ISBLANK(OFFSET('5. Pp (3 años)'!$H$46,INT((ROW()-13)/2),0)),"",OFFSET('5. Pp (3 años)'!$H$46,INT((ROW()-13)/2),0))</f>
        <v/>
      </c>
      <c r="H337" s="535" t="str">
        <f ca="1">IF(ISBLANK(OFFSET('9. METAS'!$L$20,INT((ROW()-13)/2),0)),"",OFFSET('9. METAS'!$L$20,INT((ROW()-13)/2),0))</f>
        <v/>
      </c>
      <c r="I337" s="479"/>
      <c r="J337" s="135" t="e">
        <f ca="1">IF(MOD(ROW()-13,2)=0,IF(ISBLANK(OFFSET(#REF!,INT((ROW()-13)/2),0)),"",OFFSET(#REF!,INT((ROW()-13)/2),0)),IF(ISBLANK(OFFSET('9. METAS'!$U$20,INT((ROW()-14)/2),0)),"",OFFSET('9. METAS'!$U$20,INT((ROW()-14)/2),0)))</f>
        <v>#REF!</v>
      </c>
      <c r="K337" s="136" t="e">
        <f ca="1">IF(MOD(ROW()-13,2)=0,IF(ISBLANK(OFFSET(#REF!,INT((ROW()-13)/2),0)),"",OFFSET(#REF!,INT((ROW()-13)/2),0)),IF(ISBLANK(OFFSET('9. METAS'!$V$20,INT((ROW()-14)/2),0)),"",OFFSET('9. METAS'!$V$20,INT((ROW()-14)/2),0)))</f>
        <v>#REF!</v>
      </c>
      <c r="L337" s="136" t="e">
        <f ca="1">IF(MOD(ROW()-13,2)=0,IF(ISBLANK(OFFSET(#REF!,INT((ROW()-13)/2),0)),"",OFFSET(#REF!,INT((ROW()-13)/2),0)),IF(ISBLANK(OFFSET('9. METAS'!$W$20,INT((ROW()-14)/2),0)),"",OFFSET('9. METAS'!$W$20,INT((ROW()-14)/2),0)))</f>
        <v>#REF!</v>
      </c>
      <c r="M337" s="137" t="e">
        <f ca="1">IF(MOD(ROW()-13,2)=0,IF(ISBLANK(OFFSET(#REF!,INT((ROW()-13)/2),0)),"",OFFSET(#REF!,INT((ROW()-13)/2),0)),IF(ISBLANK(OFFSET('9. METAS'!$X$20,INT((ROW()-14)/2),0)),"",OFFSET('9. METAS'!$X$20,INT((ROW()-14)/2),0)))</f>
        <v>#REF!</v>
      </c>
      <c r="N337" s="536" t="str">
        <f t="shared" ref="N337" ca="1" si="320">IFERROR(J337/J338,"ND")</f>
        <v>ND</v>
      </c>
      <c r="O337" s="507" t="str">
        <f t="shared" ref="O337" ca="1" si="321">IFERROR(((J337+K337+L337+M337)/H337),"ND")</f>
        <v>ND</v>
      </c>
      <c r="P337" s="538"/>
    </row>
    <row r="338" spans="3:16">
      <c r="C338" s="498"/>
      <c r="D338" s="488"/>
      <c r="E338" s="488"/>
      <c r="F338" s="490"/>
      <c r="G338" s="492"/>
      <c r="H338" s="535"/>
      <c r="I338" s="480"/>
      <c r="J338" s="135" t="str">
        <f ca="1">IF(MOD(ROW()-13,2)=0,IF(ISBLANK(OFFSET(#REF!,INT((ROW()-13)/2),0)),"",OFFSET(#REF!,INT((ROW()-13)/2),0)),IF(ISBLANK(OFFSET('9. METAS'!$U$20,INT((ROW()-14)/2),0)),"",OFFSET('9. METAS'!$U$20,INT((ROW()-14)/2),0)))</f>
        <v/>
      </c>
      <c r="K338" s="136" t="str">
        <f ca="1">IF(MOD(ROW()-13,2)=0,IF(ISBLANK(OFFSET(#REF!,INT((ROW()-13)/2),0)),"",OFFSET(#REF!,INT((ROW()-13)/2),0)),IF(ISBLANK(OFFSET('9. METAS'!$V$20,INT((ROW()-14)/2),0)),"",OFFSET('9. METAS'!$V$20,INT((ROW()-14)/2),0)))</f>
        <v/>
      </c>
      <c r="L338" s="136" t="str">
        <f ca="1">IF(MOD(ROW()-13,2)=0,IF(ISBLANK(OFFSET(#REF!,INT((ROW()-13)/2),0)),"",OFFSET(#REF!,INT((ROW()-13)/2),0)),IF(ISBLANK(OFFSET('9. METAS'!$W$20,INT((ROW()-14)/2),0)),"",OFFSET('9. METAS'!$W$20,INT((ROW()-14)/2),0)))</f>
        <v/>
      </c>
      <c r="M338" s="137" t="str">
        <f ca="1">IF(MOD(ROW()-13,2)=0,IF(ISBLANK(OFFSET(#REF!,INT((ROW()-13)/2),0)),"",OFFSET(#REF!,INT((ROW()-13)/2),0)),IF(ISBLANK(OFFSET('9. METAS'!$X$20,INT((ROW()-14)/2),0)),"",OFFSET('9. METAS'!$X$20,INT((ROW()-14)/2),0)))</f>
        <v/>
      </c>
      <c r="N338" s="537"/>
      <c r="O338" s="508"/>
      <c r="P338" s="539"/>
    </row>
    <row r="339" spans="3:16">
      <c r="C339" s="486" t="str">
        <f ca="1">IF(ISBLANK(OFFSET('5. Pp (3 años)'!$C$46,INT((ROW()-13)/2),0)),"",OFFSET('5. Pp (3 años)'!$C$46,INT((ROW()-13)/2),0))</f>
        <v/>
      </c>
      <c r="D339" s="488" t="str">
        <f ca="1">IF(ISBLANK(OFFSET('5. Pp (3 años)'!$D$46,INT((ROW()-13)/2),0)),"",OFFSET('5. Pp (3 años)'!$D$46,INT((ROW()-13)/2),0))</f>
        <v/>
      </c>
      <c r="E339" s="488" t="str">
        <f ca="1">IF(ISBLANK(OFFSET('5. Pp (3 años)'!$E$46,INT((ROW()-13)/2),0)),"",OFFSET('5. Pp (3 años)'!$E$46,INT((ROW()-13)/2),0))</f>
        <v/>
      </c>
      <c r="F339" s="490" t="str">
        <f ca="1">IF(ISBLANK(OFFSET('5. Pp (3 años)'!$K$46,INT((ROW()-13)/2),0)),"",OFFSET('5. Pp (3 años)'!$K$46,INT((ROW()-13)/2),0))</f>
        <v/>
      </c>
      <c r="G339" s="492" t="str">
        <f ca="1">IF(ISBLANK(OFFSET('5. Pp (3 años)'!$H$46,INT((ROW()-13)/2),0)),"",OFFSET('5. Pp (3 años)'!$H$46,INT((ROW()-13)/2),0))</f>
        <v/>
      </c>
      <c r="H339" s="535" t="str">
        <f ca="1">IF(ISBLANK(OFFSET('9. METAS'!$L$20,INT((ROW()-13)/2),0)),"",OFFSET('9. METAS'!$L$20,INT((ROW()-13)/2),0))</f>
        <v/>
      </c>
      <c r="I339" s="479"/>
      <c r="J339" s="135" t="e">
        <f ca="1">IF(MOD(ROW()-13,2)=0,IF(ISBLANK(OFFSET(#REF!,INT((ROW()-13)/2),0)),"",OFFSET(#REF!,INT((ROW()-13)/2),0)),IF(ISBLANK(OFFSET('9. METAS'!$U$20,INT((ROW()-14)/2),0)),"",OFFSET('9. METAS'!$U$20,INT((ROW()-14)/2),0)))</f>
        <v>#REF!</v>
      </c>
      <c r="K339" s="136" t="e">
        <f ca="1">IF(MOD(ROW()-13,2)=0,IF(ISBLANK(OFFSET(#REF!,INT((ROW()-13)/2),0)),"",OFFSET(#REF!,INT((ROW()-13)/2),0)),IF(ISBLANK(OFFSET('9. METAS'!$V$20,INT((ROW()-14)/2),0)),"",OFFSET('9. METAS'!$V$20,INT((ROW()-14)/2),0)))</f>
        <v>#REF!</v>
      </c>
      <c r="L339" s="136" t="e">
        <f ca="1">IF(MOD(ROW()-13,2)=0,IF(ISBLANK(OFFSET(#REF!,INT((ROW()-13)/2),0)),"",OFFSET(#REF!,INT((ROW()-13)/2),0)),IF(ISBLANK(OFFSET('9. METAS'!$W$20,INT((ROW()-14)/2),0)),"",OFFSET('9. METAS'!$W$20,INT((ROW()-14)/2),0)))</f>
        <v>#REF!</v>
      </c>
      <c r="M339" s="137" t="e">
        <f ca="1">IF(MOD(ROW()-13,2)=0,IF(ISBLANK(OFFSET(#REF!,INT((ROW()-13)/2),0)),"",OFFSET(#REF!,INT((ROW()-13)/2),0)),IF(ISBLANK(OFFSET('9. METAS'!$X$20,INT((ROW()-14)/2),0)),"",OFFSET('9. METAS'!$X$20,INT((ROW()-14)/2),0)))</f>
        <v>#REF!</v>
      </c>
      <c r="N339" s="536" t="str">
        <f t="shared" ref="N339" ca="1" si="322">IFERROR(J339/J340,"ND")</f>
        <v>ND</v>
      </c>
      <c r="O339" s="507" t="str">
        <f t="shared" ref="O339" ca="1" si="323">IFERROR(((J339+K339+L339+M339)/H339),"ND")</f>
        <v>ND</v>
      </c>
      <c r="P339" s="538"/>
    </row>
    <row r="340" spans="3:16">
      <c r="C340" s="498"/>
      <c r="D340" s="488"/>
      <c r="E340" s="488"/>
      <c r="F340" s="490"/>
      <c r="G340" s="492"/>
      <c r="H340" s="535"/>
      <c r="I340" s="480"/>
      <c r="J340" s="135" t="str">
        <f ca="1">IF(MOD(ROW()-13,2)=0,IF(ISBLANK(OFFSET(#REF!,INT((ROW()-13)/2),0)),"",OFFSET(#REF!,INT((ROW()-13)/2),0)),IF(ISBLANK(OFFSET('9. METAS'!$U$20,INT((ROW()-14)/2),0)),"",OFFSET('9. METAS'!$U$20,INT((ROW()-14)/2),0)))</f>
        <v/>
      </c>
      <c r="K340" s="136" t="str">
        <f ca="1">IF(MOD(ROW()-13,2)=0,IF(ISBLANK(OFFSET(#REF!,INT((ROW()-13)/2),0)),"",OFFSET(#REF!,INT((ROW()-13)/2),0)),IF(ISBLANK(OFFSET('9. METAS'!$V$20,INT((ROW()-14)/2),0)),"",OFFSET('9. METAS'!$V$20,INT((ROW()-14)/2),0)))</f>
        <v/>
      </c>
      <c r="L340" s="136" t="str">
        <f ca="1">IF(MOD(ROW()-13,2)=0,IF(ISBLANK(OFFSET(#REF!,INT((ROW()-13)/2),0)),"",OFFSET(#REF!,INT((ROW()-13)/2),0)),IF(ISBLANK(OFFSET('9. METAS'!$W$20,INT((ROW()-14)/2),0)),"",OFFSET('9. METAS'!$W$20,INT((ROW()-14)/2),0)))</f>
        <v/>
      </c>
      <c r="M340" s="137" t="str">
        <f ca="1">IF(MOD(ROW()-13,2)=0,IF(ISBLANK(OFFSET(#REF!,INT((ROW()-13)/2),0)),"",OFFSET(#REF!,INT((ROW()-13)/2),0)),IF(ISBLANK(OFFSET('9. METAS'!$X$20,INT((ROW()-14)/2),0)),"",OFFSET('9. METAS'!$X$20,INT((ROW()-14)/2),0)))</f>
        <v/>
      </c>
      <c r="N340" s="537"/>
      <c r="O340" s="508"/>
      <c r="P340" s="539"/>
    </row>
    <row r="341" spans="3:16">
      <c r="C341" s="486" t="str">
        <f ca="1">IF(ISBLANK(OFFSET('5. Pp (3 años)'!$C$46,INT((ROW()-13)/2),0)),"",OFFSET('5. Pp (3 años)'!$C$46,INT((ROW()-13)/2),0))</f>
        <v/>
      </c>
      <c r="D341" s="488" t="str">
        <f ca="1">IF(ISBLANK(OFFSET('5. Pp (3 años)'!$D$46,INT((ROW()-13)/2),0)),"",OFFSET('5. Pp (3 años)'!$D$46,INT((ROW()-13)/2),0))</f>
        <v/>
      </c>
      <c r="E341" s="488" t="str">
        <f ca="1">IF(ISBLANK(OFFSET('5. Pp (3 años)'!$E$46,INT((ROW()-13)/2),0)),"",OFFSET('5. Pp (3 años)'!$E$46,INT((ROW()-13)/2),0))</f>
        <v/>
      </c>
      <c r="F341" s="490" t="str">
        <f ca="1">IF(ISBLANK(OFFSET('5. Pp (3 años)'!$K$46,INT((ROW()-13)/2),0)),"",OFFSET('5. Pp (3 años)'!$K$46,INT((ROW()-13)/2),0))</f>
        <v/>
      </c>
      <c r="G341" s="492" t="str">
        <f ca="1">IF(ISBLANK(OFFSET('5. Pp (3 años)'!$H$46,INT((ROW()-13)/2),0)),"",OFFSET('5. Pp (3 años)'!$H$46,INT((ROW()-13)/2),0))</f>
        <v/>
      </c>
      <c r="H341" s="535" t="str">
        <f ca="1">IF(ISBLANK(OFFSET('9. METAS'!$L$20,INT((ROW()-13)/2),0)),"",OFFSET('9. METAS'!$L$20,INT((ROW()-13)/2),0))</f>
        <v/>
      </c>
      <c r="I341" s="479"/>
      <c r="J341" s="135" t="e">
        <f ca="1">IF(MOD(ROW()-13,2)=0,IF(ISBLANK(OFFSET(#REF!,INT((ROW()-13)/2),0)),"",OFFSET(#REF!,INT((ROW()-13)/2),0)),IF(ISBLANK(OFFSET('9. METAS'!$U$20,INT((ROW()-14)/2),0)),"",OFFSET('9. METAS'!$U$20,INT((ROW()-14)/2),0)))</f>
        <v>#REF!</v>
      </c>
      <c r="K341" s="136" t="e">
        <f ca="1">IF(MOD(ROW()-13,2)=0,IF(ISBLANK(OFFSET(#REF!,INT((ROW()-13)/2),0)),"",OFFSET(#REF!,INT((ROW()-13)/2),0)),IF(ISBLANK(OFFSET('9. METAS'!$V$20,INT((ROW()-14)/2),0)),"",OFFSET('9. METAS'!$V$20,INT((ROW()-14)/2),0)))</f>
        <v>#REF!</v>
      </c>
      <c r="L341" s="136" t="e">
        <f ca="1">IF(MOD(ROW()-13,2)=0,IF(ISBLANK(OFFSET(#REF!,INT((ROW()-13)/2),0)),"",OFFSET(#REF!,INT((ROW()-13)/2),0)),IF(ISBLANK(OFFSET('9. METAS'!$W$20,INT((ROW()-14)/2),0)),"",OFFSET('9. METAS'!$W$20,INT((ROW()-14)/2),0)))</f>
        <v>#REF!</v>
      </c>
      <c r="M341" s="137" t="e">
        <f ca="1">IF(MOD(ROW()-13,2)=0,IF(ISBLANK(OFFSET(#REF!,INT((ROW()-13)/2),0)),"",OFFSET(#REF!,INT((ROW()-13)/2),0)),IF(ISBLANK(OFFSET('9. METAS'!$X$20,INT((ROW()-14)/2),0)),"",OFFSET('9. METAS'!$X$20,INT((ROW()-14)/2),0)))</f>
        <v>#REF!</v>
      </c>
      <c r="N341" s="536" t="str">
        <f t="shared" ref="N341" ca="1" si="324">IFERROR(J341/J342,"ND")</f>
        <v>ND</v>
      </c>
      <c r="O341" s="507" t="str">
        <f t="shared" ref="O341" ca="1" si="325">IFERROR(((J341+K341+L341+M341)/H341),"ND")</f>
        <v>ND</v>
      </c>
      <c r="P341" s="538"/>
    </row>
    <row r="342" spans="3:16">
      <c r="C342" s="498"/>
      <c r="D342" s="488"/>
      <c r="E342" s="488"/>
      <c r="F342" s="490"/>
      <c r="G342" s="492"/>
      <c r="H342" s="535"/>
      <c r="I342" s="480"/>
      <c r="J342" s="135" t="str">
        <f ca="1">IF(MOD(ROW()-13,2)=0,IF(ISBLANK(OFFSET(#REF!,INT((ROW()-13)/2),0)),"",OFFSET(#REF!,INT((ROW()-13)/2),0)),IF(ISBLANK(OFFSET('9. METAS'!$U$20,INT((ROW()-14)/2),0)),"",OFFSET('9. METAS'!$U$20,INT((ROW()-14)/2),0)))</f>
        <v/>
      </c>
      <c r="K342" s="136" t="str">
        <f ca="1">IF(MOD(ROW()-13,2)=0,IF(ISBLANK(OFFSET(#REF!,INT((ROW()-13)/2),0)),"",OFFSET(#REF!,INT((ROW()-13)/2),0)),IF(ISBLANK(OFFSET('9. METAS'!$V$20,INT((ROW()-14)/2),0)),"",OFFSET('9. METAS'!$V$20,INT((ROW()-14)/2),0)))</f>
        <v/>
      </c>
      <c r="L342" s="136" t="str">
        <f ca="1">IF(MOD(ROW()-13,2)=0,IF(ISBLANK(OFFSET(#REF!,INT((ROW()-13)/2),0)),"",OFFSET(#REF!,INT((ROW()-13)/2),0)),IF(ISBLANK(OFFSET('9. METAS'!$W$20,INT((ROW()-14)/2),0)),"",OFFSET('9. METAS'!$W$20,INT((ROW()-14)/2),0)))</f>
        <v/>
      </c>
      <c r="M342" s="137" t="str">
        <f ca="1">IF(MOD(ROW()-13,2)=0,IF(ISBLANK(OFFSET(#REF!,INT((ROW()-13)/2),0)),"",OFFSET(#REF!,INT((ROW()-13)/2),0)),IF(ISBLANK(OFFSET('9. METAS'!$X$20,INT((ROW()-14)/2),0)),"",OFFSET('9. METAS'!$X$20,INT((ROW()-14)/2),0)))</f>
        <v/>
      </c>
      <c r="N342" s="537"/>
      <c r="O342" s="508"/>
      <c r="P342" s="539"/>
    </row>
    <row r="343" spans="3:16">
      <c r="C343" s="486" t="str">
        <f ca="1">IF(ISBLANK(OFFSET('5. Pp (3 años)'!$C$46,INT((ROW()-13)/2),0)),"",OFFSET('5. Pp (3 años)'!$C$46,INT((ROW()-13)/2),0))</f>
        <v/>
      </c>
      <c r="D343" s="488" t="str">
        <f ca="1">IF(ISBLANK(OFFSET('5. Pp (3 años)'!$D$46,INT((ROW()-13)/2),0)),"",OFFSET('5. Pp (3 años)'!$D$46,INT((ROW()-13)/2),0))</f>
        <v/>
      </c>
      <c r="E343" s="488" t="str">
        <f ca="1">IF(ISBLANK(OFFSET('5. Pp (3 años)'!$E$46,INT((ROW()-13)/2),0)),"",OFFSET('5. Pp (3 años)'!$E$46,INT((ROW()-13)/2),0))</f>
        <v/>
      </c>
      <c r="F343" s="490" t="str">
        <f ca="1">IF(ISBLANK(OFFSET('5. Pp (3 años)'!$K$46,INT((ROW()-13)/2),0)),"",OFFSET('5. Pp (3 años)'!$K$46,INT((ROW()-13)/2),0))</f>
        <v/>
      </c>
      <c r="G343" s="492" t="str">
        <f ca="1">IF(ISBLANK(OFFSET('5. Pp (3 años)'!$H$46,INT((ROW()-13)/2),0)),"",OFFSET('5. Pp (3 años)'!$H$46,INT((ROW()-13)/2),0))</f>
        <v/>
      </c>
      <c r="H343" s="535" t="str">
        <f ca="1">IF(ISBLANK(OFFSET('9. METAS'!$L$20,INT((ROW()-13)/2),0)),"",OFFSET('9. METAS'!$L$20,INT((ROW()-13)/2),0))</f>
        <v/>
      </c>
      <c r="I343" s="479"/>
      <c r="J343" s="135" t="e">
        <f ca="1">IF(MOD(ROW()-13,2)=0,IF(ISBLANK(OFFSET(#REF!,INT((ROW()-13)/2),0)),"",OFFSET(#REF!,INT((ROW()-13)/2),0)),IF(ISBLANK(OFFSET('9. METAS'!$U$20,INT((ROW()-14)/2),0)),"",OFFSET('9. METAS'!$U$20,INT((ROW()-14)/2),0)))</f>
        <v>#REF!</v>
      </c>
      <c r="K343" s="136" t="e">
        <f ca="1">IF(MOD(ROW()-13,2)=0,IF(ISBLANK(OFFSET(#REF!,INT((ROW()-13)/2),0)),"",OFFSET(#REF!,INT((ROW()-13)/2),0)),IF(ISBLANK(OFFSET('9. METAS'!$V$20,INT((ROW()-14)/2),0)),"",OFFSET('9. METAS'!$V$20,INT((ROW()-14)/2),0)))</f>
        <v>#REF!</v>
      </c>
      <c r="L343" s="136" t="e">
        <f ca="1">IF(MOD(ROW()-13,2)=0,IF(ISBLANK(OFFSET(#REF!,INT((ROW()-13)/2),0)),"",OFFSET(#REF!,INT((ROW()-13)/2),0)),IF(ISBLANK(OFFSET('9. METAS'!$W$20,INT((ROW()-14)/2),0)),"",OFFSET('9. METAS'!$W$20,INT((ROW()-14)/2),0)))</f>
        <v>#REF!</v>
      </c>
      <c r="M343" s="137" t="e">
        <f ca="1">IF(MOD(ROW()-13,2)=0,IF(ISBLANK(OFFSET(#REF!,INT((ROW()-13)/2),0)),"",OFFSET(#REF!,INT((ROW()-13)/2),0)),IF(ISBLANK(OFFSET('9. METAS'!$X$20,INT((ROW()-14)/2),0)),"",OFFSET('9. METAS'!$X$20,INT((ROW()-14)/2),0)))</f>
        <v>#REF!</v>
      </c>
      <c r="N343" s="536" t="str">
        <f t="shared" ref="N343" ca="1" si="326">IFERROR(J343/J344,"ND")</f>
        <v>ND</v>
      </c>
      <c r="O343" s="507" t="str">
        <f t="shared" ref="O343" ca="1" si="327">IFERROR(((J343+K343+L343+M343)/H343),"ND")</f>
        <v>ND</v>
      </c>
      <c r="P343" s="538"/>
    </row>
    <row r="344" spans="3:16">
      <c r="C344" s="498"/>
      <c r="D344" s="488"/>
      <c r="E344" s="488"/>
      <c r="F344" s="490"/>
      <c r="G344" s="492"/>
      <c r="H344" s="535"/>
      <c r="I344" s="480"/>
      <c r="J344" s="135" t="str">
        <f ca="1">IF(MOD(ROW()-13,2)=0,IF(ISBLANK(OFFSET(#REF!,INT((ROW()-13)/2),0)),"",OFFSET(#REF!,INT((ROW()-13)/2),0)),IF(ISBLANK(OFFSET('9. METAS'!$U$20,INT((ROW()-14)/2),0)),"",OFFSET('9. METAS'!$U$20,INT((ROW()-14)/2),0)))</f>
        <v/>
      </c>
      <c r="K344" s="136" t="str">
        <f ca="1">IF(MOD(ROW()-13,2)=0,IF(ISBLANK(OFFSET(#REF!,INT((ROW()-13)/2),0)),"",OFFSET(#REF!,INT((ROW()-13)/2),0)),IF(ISBLANK(OFFSET('9. METAS'!$V$20,INT((ROW()-14)/2),0)),"",OFFSET('9. METAS'!$V$20,INT((ROW()-14)/2),0)))</f>
        <v/>
      </c>
      <c r="L344" s="136" t="str">
        <f ca="1">IF(MOD(ROW()-13,2)=0,IF(ISBLANK(OFFSET(#REF!,INT((ROW()-13)/2),0)),"",OFFSET(#REF!,INT((ROW()-13)/2),0)),IF(ISBLANK(OFFSET('9. METAS'!$W$20,INT((ROW()-14)/2),0)),"",OFFSET('9. METAS'!$W$20,INT((ROW()-14)/2),0)))</f>
        <v/>
      </c>
      <c r="M344" s="137" t="str">
        <f ca="1">IF(MOD(ROW()-13,2)=0,IF(ISBLANK(OFFSET(#REF!,INT((ROW()-13)/2),0)),"",OFFSET(#REF!,INT((ROW()-13)/2),0)),IF(ISBLANK(OFFSET('9. METAS'!$X$20,INT((ROW()-14)/2),0)),"",OFFSET('9. METAS'!$X$20,INT((ROW()-14)/2),0)))</f>
        <v/>
      </c>
      <c r="N344" s="537"/>
      <c r="O344" s="508"/>
      <c r="P344" s="539"/>
    </row>
    <row r="345" spans="3:16">
      <c r="C345" s="486" t="str">
        <f ca="1">IF(ISBLANK(OFFSET('5. Pp (3 años)'!$C$46,INT((ROW()-13)/2),0)),"",OFFSET('5. Pp (3 años)'!$C$46,INT((ROW()-13)/2),0))</f>
        <v/>
      </c>
      <c r="D345" s="488" t="str">
        <f ca="1">IF(ISBLANK(OFFSET('5. Pp (3 años)'!$D$46,INT((ROW()-13)/2),0)),"",OFFSET('5. Pp (3 años)'!$D$46,INT((ROW()-13)/2),0))</f>
        <v/>
      </c>
      <c r="E345" s="488" t="str">
        <f ca="1">IF(ISBLANK(OFFSET('5. Pp (3 años)'!$E$46,INT((ROW()-13)/2),0)),"",OFFSET('5. Pp (3 años)'!$E$46,INT((ROW()-13)/2),0))</f>
        <v/>
      </c>
      <c r="F345" s="490" t="str">
        <f ca="1">IF(ISBLANK(OFFSET('5. Pp (3 años)'!$K$46,INT((ROW()-13)/2),0)),"",OFFSET('5. Pp (3 años)'!$K$46,INT((ROW()-13)/2),0))</f>
        <v/>
      </c>
      <c r="G345" s="492" t="str">
        <f ca="1">IF(ISBLANK(OFFSET('5. Pp (3 años)'!$H$46,INT((ROW()-13)/2),0)),"",OFFSET('5. Pp (3 años)'!$H$46,INT((ROW()-13)/2),0))</f>
        <v/>
      </c>
      <c r="H345" s="535" t="str">
        <f ca="1">IF(ISBLANK(OFFSET('9. METAS'!$L$20,INT((ROW()-13)/2),0)),"",OFFSET('9. METAS'!$L$20,INT((ROW()-13)/2),0))</f>
        <v/>
      </c>
      <c r="I345" s="479"/>
      <c r="J345" s="135" t="e">
        <f ca="1">IF(MOD(ROW()-13,2)=0,IF(ISBLANK(OFFSET(#REF!,INT((ROW()-13)/2),0)),"",OFFSET(#REF!,INT((ROW()-13)/2),0)),IF(ISBLANK(OFFSET('9. METAS'!$U$20,INT((ROW()-14)/2),0)),"",OFFSET('9. METAS'!$U$20,INT((ROW()-14)/2),0)))</f>
        <v>#REF!</v>
      </c>
      <c r="K345" s="136" t="e">
        <f ca="1">IF(MOD(ROW()-13,2)=0,IF(ISBLANK(OFFSET(#REF!,INT((ROW()-13)/2),0)),"",OFFSET(#REF!,INT((ROW()-13)/2),0)),IF(ISBLANK(OFFSET('9. METAS'!$V$20,INT((ROW()-14)/2),0)),"",OFFSET('9. METAS'!$V$20,INT((ROW()-14)/2),0)))</f>
        <v>#REF!</v>
      </c>
      <c r="L345" s="136" t="e">
        <f ca="1">IF(MOD(ROW()-13,2)=0,IF(ISBLANK(OFFSET(#REF!,INT((ROW()-13)/2),0)),"",OFFSET(#REF!,INT((ROW()-13)/2),0)),IF(ISBLANK(OFFSET('9. METAS'!$W$20,INT((ROW()-14)/2),0)),"",OFFSET('9. METAS'!$W$20,INT((ROW()-14)/2),0)))</f>
        <v>#REF!</v>
      </c>
      <c r="M345" s="137" t="e">
        <f ca="1">IF(MOD(ROW()-13,2)=0,IF(ISBLANK(OFFSET(#REF!,INT((ROW()-13)/2),0)),"",OFFSET(#REF!,INT((ROW()-13)/2),0)),IF(ISBLANK(OFFSET('9. METAS'!$X$20,INT((ROW()-14)/2),0)),"",OFFSET('9. METAS'!$X$20,INT((ROW()-14)/2),0)))</f>
        <v>#REF!</v>
      </c>
      <c r="N345" s="536" t="str">
        <f t="shared" ref="N345" ca="1" si="328">IFERROR(J345/J346,"ND")</f>
        <v>ND</v>
      </c>
      <c r="O345" s="507" t="str">
        <f t="shared" ref="O345" ca="1" si="329">IFERROR(((J345+K345+L345+M345)/H345),"ND")</f>
        <v>ND</v>
      </c>
      <c r="P345" s="538"/>
    </row>
    <row r="346" spans="3:16">
      <c r="C346" s="498"/>
      <c r="D346" s="488"/>
      <c r="E346" s="488"/>
      <c r="F346" s="490"/>
      <c r="G346" s="492"/>
      <c r="H346" s="535"/>
      <c r="I346" s="480"/>
      <c r="J346" s="135" t="str">
        <f ca="1">IF(MOD(ROW()-13,2)=0,IF(ISBLANK(OFFSET(#REF!,INT((ROW()-13)/2),0)),"",OFFSET(#REF!,INT((ROW()-13)/2),0)),IF(ISBLANK(OFFSET('9. METAS'!$U$20,INT((ROW()-14)/2),0)),"",OFFSET('9. METAS'!$U$20,INT((ROW()-14)/2),0)))</f>
        <v/>
      </c>
      <c r="K346" s="136" t="str">
        <f ca="1">IF(MOD(ROW()-13,2)=0,IF(ISBLANK(OFFSET(#REF!,INT((ROW()-13)/2),0)),"",OFFSET(#REF!,INT((ROW()-13)/2),0)),IF(ISBLANK(OFFSET('9. METAS'!$V$20,INT((ROW()-14)/2),0)),"",OFFSET('9. METAS'!$V$20,INT((ROW()-14)/2),0)))</f>
        <v/>
      </c>
      <c r="L346" s="136" t="str">
        <f ca="1">IF(MOD(ROW()-13,2)=0,IF(ISBLANK(OFFSET(#REF!,INT((ROW()-13)/2),0)),"",OFFSET(#REF!,INT((ROW()-13)/2),0)),IF(ISBLANK(OFFSET('9. METAS'!$W$20,INT((ROW()-14)/2),0)),"",OFFSET('9. METAS'!$W$20,INT((ROW()-14)/2),0)))</f>
        <v/>
      </c>
      <c r="M346" s="137" t="str">
        <f ca="1">IF(MOD(ROW()-13,2)=0,IF(ISBLANK(OFFSET(#REF!,INT((ROW()-13)/2),0)),"",OFFSET(#REF!,INT((ROW()-13)/2),0)),IF(ISBLANK(OFFSET('9. METAS'!$X$20,INT((ROW()-14)/2),0)),"",OFFSET('9. METAS'!$X$20,INT((ROW()-14)/2),0)))</f>
        <v/>
      </c>
      <c r="N346" s="537"/>
      <c r="O346" s="508"/>
      <c r="P346" s="539"/>
    </row>
    <row r="347" spans="3:16">
      <c r="C347" s="486" t="str">
        <f ca="1">IF(ISBLANK(OFFSET('5. Pp (3 años)'!$C$46,INT((ROW()-13)/2),0)),"",OFFSET('5. Pp (3 años)'!$C$46,INT((ROW()-13)/2),0))</f>
        <v/>
      </c>
      <c r="D347" s="488" t="str">
        <f ca="1">IF(ISBLANK(OFFSET('5. Pp (3 años)'!$D$46,INT((ROW()-13)/2),0)),"",OFFSET('5. Pp (3 años)'!$D$46,INT((ROW()-13)/2),0))</f>
        <v/>
      </c>
      <c r="E347" s="488" t="str">
        <f ca="1">IF(ISBLANK(OFFSET('5. Pp (3 años)'!$E$46,INT((ROW()-13)/2),0)),"",OFFSET('5. Pp (3 años)'!$E$46,INT((ROW()-13)/2),0))</f>
        <v/>
      </c>
      <c r="F347" s="490" t="str">
        <f ca="1">IF(ISBLANK(OFFSET('5. Pp (3 años)'!$K$46,INT((ROW()-13)/2),0)),"",OFFSET('5. Pp (3 años)'!$K$46,INT((ROW()-13)/2),0))</f>
        <v/>
      </c>
      <c r="G347" s="492" t="str">
        <f ca="1">IF(ISBLANK(OFFSET('5. Pp (3 años)'!$H$46,INT((ROW()-13)/2),0)),"",OFFSET('5. Pp (3 años)'!$H$46,INT((ROW()-13)/2),0))</f>
        <v/>
      </c>
      <c r="H347" s="535" t="str">
        <f ca="1">IF(ISBLANK(OFFSET('9. METAS'!$L$20,INT((ROW()-13)/2),0)),"",OFFSET('9. METAS'!$L$20,INT((ROW()-13)/2),0))</f>
        <v/>
      </c>
      <c r="I347" s="479"/>
      <c r="J347" s="135" t="e">
        <f ca="1">IF(MOD(ROW()-13,2)=0,IF(ISBLANK(OFFSET(#REF!,INT((ROW()-13)/2),0)),"",OFFSET(#REF!,INT((ROW()-13)/2),0)),IF(ISBLANK(OFFSET('9. METAS'!$U$20,INT((ROW()-14)/2),0)),"",OFFSET('9. METAS'!$U$20,INT((ROW()-14)/2),0)))</f>
        <v>#REF!</v>
      </c>
      <c r="K347" s="136" t="e">
        <f ca="1">IF(MOD(ROW()-13,2)=0,IF(ISBLANK(OFFSET(#REF!,INT((ROW()-13)/2),0)),"",OFFSET(#REF!,INT((ROW()-13)/2),0)),IF(ISBLANK(OFFSET('9. METAS'!$V$20,INT((ROW()-14)/2),0)),"",OFFSET('9. METAS'!$V$20,INT((ROW()-14)/2),0)))</f>
        <v>#REF!</v>
      </c>
      <c r="L347" s="136" t="e">
        <f ca="1">IF(MOD(ROW()-13,2)=0,IF(ISBLANK(OFFSET(#REF!,INT((ROW()-13)/2),0)),"",OFFSET(#REF!,INT((ROW()-13)/2),0)),IF(ISBLANK(OFFSET('9. METAS'!$W$20,INT((ROW()-14)/2),0)),"",OFFSET('9. METAS'!$W$20,INT((ROW()-14)/2),0)))</f>
        <v>#REF!</v>
      </c>
      <c r="M347" s="137" t="e">
        <f ca="1">IF(MOD(ROW()-13,2)=0,IF(ISBLANK(OFFSET(#REF!,INT((ROW()-13)/2),0)),"",OFFSET(#REF!,INT((ROW()-13)/2),0)),IF(ISBLANK(OFFSET('9. METAS'!$X$20,INT((ROW()-14)/2),0)),"",OFFSET('9. METAS'!$X$20,INT((ROW()-14)/2),0)))</f>
        <v>#REF!</v>
      </c>
      <c r="N347" s="536" t="str">
        <f t="shared" ref="N347" ca="1" si="330">IFERROR(J347/J348,"ND")</f>
        <v>ND</v>
      </c>
      <c r="O347" s="507" t="str">
        <f t="shared" ref="O347" ca="1" si="331">IFERROR(((J347+K347+L347+M347)/H347),"ND")</f>
        <v>ND</v>
      </c>
      <c r="P347" s="538"/>
    </row>
    <row r="348" spans="3:16">
      <c r="C348" s="498"/>
      <c r="D348" s="488"/>
      <c r="E348" s="488"/>
      <c r="F348" s="490"/>
      <c r="G348" s="492"/>
      <c r="H348" s="535"/>
      <c r="I348" s="480"/>
      <c r="J348" s="135" t="str">
        <f ca="1">IF(MOD(ROW()-13,2)=0,IF(ISBLANK(OFFSET(#REF!,INT((ROW()-13)/2),0)),"",OFFSET(#REF!,INT((ROW()-13)/2),0)),IF(ISBLANK(OFFSET('9. METAS'!$U$20,INT((ROW()-14)/2),0)),"",OFFSET('9. METAS'!$U$20,INT((ROW()-14)/2),0)))</f>
        <v/>
      </c>
      <c r="K348" s="136" t="str">
        <f ca="1">IF(MOD(ROW()-13,2)=0,IF(ISBLANK(OFFSET(#REF!,INT((ROW()-13)/2),0)),"",OFFSET(#REF!,INT((ROW()-13)/2),0)),IF(ISBLANK(OFFSET('9. METAS'!$V$20,INT((ROW()-14)/2),0)),"",OFFSET('9. METAS'!$V$20,INT((ROW()-14)/2),0)))</f>
        <v/>
      </c>
      <c r="L348" s="136" t="str">
        <f ca="1">IF(MOD(ROW()-13,2)=0,IF(ISBLANK(OFFSET(#REF!,INT((ROW()-13)/2),0)),"",OFFSET(#REF!,INT((ROW()-13)/2),0)),IF(ISBLANK(OFFSET('9. METAS'!$W$20,INT((ROW()-14)/2),0)),"",OFFSET('9. METAS'!$W$20,INT((ROW()-14)/2),0)))</f>
        <v/>
      </c>
      <c r="M348" s="137" t="str">
        <f ca="1">IF(MOD(ROW()-13,2)=0,IF(ISBLANK(OFFSET(#REF!,INT((ROW()-13)/2),0)),"",OFFSET(#REF!,INT((ROW()-13)/2),0)),IF(ISBLANK(OFFSET('9. METAS'!$X$20,INT((ROW()-14)/2),0)),"",OFFSET('9. METAS'!$X$20,INT((ROW()-14)/2),0)))</f>
        <v/>
      </c>
      <c r="N348" s="537"/>
      <c r="O348" s="508"/>
      <c r="P348" s="539"/>
    </row>
    <row r="349" spans="3:16">
      <c r="C349" s="486" t="str">
        <f ca="1">IF(ISBLANK(OFFSET('5. Pp (3 años)'!$C$46,INT((ROW()-13)/2),0)),"",OFFSET('5. Pp (3 años)'!$C$46,INT((ROW()-13)/2),0))</f>
        <v/>
      </c>
      <c r="D349" s="488" t="str">
        <f ca="1">IF(ISBLANK(OFFSET('5. Pp (3 años)'!$D$46,INT((ROW()-13)/2),0)),"",OFFSET('5. Pp (3 años)'!$D$46,INT((ROW()-13)/2),0))</f>
        <v/>
      </c>
      <c r="E349" s="488" t="str">
        <f ca="1">IF(ISBLANK(OFFSET('5. Pp (3 años)'!$E$46,INT((ROW()-13)/2),0)),"",OFFSET('5. Pp (3 años)'!$E$46,INT((ROW()-13)/2),0))</f>
        <v/>
      </c>
      <c r="F349" s="490" t="str">
        <f ca="1">IF(ISBLANK(OFFSET('5. Pp (3 años)'!$K$46,INT((ROW()-13)/2),0)),"",OFFSET('5. Pp (3 años)'!$K$46,INT((ROW()-13)/2),0))</f>
        <v/>
      </c>
      <c r="G349" s="492" t="str">
        <f ca="1">IF(ISBLANK(OFFSET('5. Pp (3 años)'!$H$46,INT((ROW()-13)/2),0)),"",OFFSET('5. Pp (3 años)'!$H$46,INT((ROW()-13)/2),0))</f>
        <v/>
      </c>
      <c r="H349" s="535" t="str">
        <f ca="1">IF(ISBLANK(OFFSET('9. METAS'!$L$20,INT((ROW()-13)/2),0)),"",OFFSET('9. METAS'!$L$20,INT((ROW()-13)/2),0))</f>
        <v/>
      </c>
      <c r="I349" s="479"/>
      <c r="J349" s="135" t="e">
        <f ca="1">IF(MOD(ROW()-13,2)=0,IF(ISBLANK(OFFSET(#REF!,INT((ROW()-13)/2),0)),"",OFFSET(#REF!,INT((ROW()-13)/2),0)),IF(ISBLANK(OFFSET('9. METAS'!$U$20,INT((ROW()-14)/2),0)),"",OFFSET('9. METAS'!$U$20,INT((ROW()-14)/2),0)))</f>
        <v>#REF!</v>
      </c>
      <c r="K349" s="136" t="e">
        <f ca="1">IF(MOD(ROW()-13,2)=0,IF(ISBLANK(OFFSET(#REF!,INT((ROW()-13)/2),0)),"",OFFSET(#REF!,INT((ROW()-13)/2),0)),IF(ISBLANK(OFFSET('9. METAS'!$V$20,INT((ROW()-14)/2),0)),"",OFFSET('9. METAS'!$V$20,INT((ROW()-14)/2),0)))</f>
        <v>#REF!</v>
      </c>
      <c r="L349" s="136" t="e">
        <f ca="1">IF(MOD(ROW()-13,2)=0,IF(ISBLANK(OFFSET(#REF!,INT((ROW()-13)/2),0)),"",OFFSET(#REF!,INT((ROW()-13)/2),0)),IF(ISBLANK(OFFSET('9. METAS'!$W$20,INT((ROW()-14)/2),0)),"",OFFSET('9. METAS'!$W$20,INT((ROW()-14)/2),0)))</f>
        <v>#REF!</v>
      </c>
      <c r="M349" s="137" t="e">
        <f ca="1">IF(MOD(ROW()-13,2)=0,IF(ISBLANK(OFFSET(#REF!,INT((ROW()-13)/2),0)),"",OFFSET(#REF!,INT((ROW()-13)/2),0)),IF(ISBLANK(OFFSET('9. METAS'!$X$20,INT((ROW()-14)/2),0)),"",OFFSET('9. METAS'!$X$20,INT((ROW()-14)/2),0)))</f>
        <v>#REF!</v>
      </c>
      <c r="N349" s="536" t="str">
        <f t="shared" ref="N349" ca="1" si="332">IFERROR(J349/J350,"ND")</f>
        <v>ND</v>
      </c>
      <c r="O349" s="507" t="str">
        <f t="shared" ref="O349" ca="1" si="333">IFERROR(((J349+K349+L349+M349)/H349),"ND")</f>
        <v>ND</v>
      </c>
      <c r="P349" s="538"/>
    </row>
    <row r="350" spans="3:16">
      <c r="C350" s="498"/>
      <c r="D350" s="488"/>
      <c r="E350" s="488"/>
      <c r="F350" s="490"/>
      <c r="G350" s="492"/>
      <c r="H350" s="535"/>
      <c r="I350" s="480"/>
      <c r="J350" s="135" t="str">
        <f ca="1">IF(MOD(ROW()-13,2)=0,IF(ISBLANK(OFFSET(#REF!,INT((ROW()-13)/2),0)),"",OFFSET(#REF!,INT((ROW()-13)/2),0)),IF(ISBLANK(OFFSET('9. METAS'!$U$20,INT((ROW()-14)/2),0)),"",OFFSET('9. METAS'!$U$20,INT((ROW()-14)/2),0)))</f>
        <v/>
      </c>
      <c r="K350" s="136" t="str">
        <f ca="1">IF(MOD(ROW()-13,2)=0,IF(ISBLANK(OFFSET(#REF!,INT((ROW()-13)/2),0)),"",OFFSET(#REF!,INT((ROW()-13)/2),0)),IF(ISBLANK(OFFSET('9. METAS'!$V$20,INT((ROW()-14)/2),0)),"",OFFSET('9. METAS'!$V$20,INT((ROW()-14)/2),0)))</f>
        <v/>
      </c>
      <c r="L350" s="136" t="str">
        <f ca="1">IF(MOD(ROW()-13,2)=0,IF(ISBLANK(OFFSET(#REF!,INT((ROW()-13)/2),0)),"",OFFSET(#REF!,INT((ROW()-13)/2),0)),IF(ISBLANK(OFFSET('9. METAS'!$W$20,INT((ROW()-14)/2),0)),"",OFFSET('9. METAS'!$W$20,INT((ROW()-14)/2),0)))</f>
        <v/>
      </c>
      <c r="M350" s="137" t="str">
        <f ca="1">IF(MOD(ROW()-13,2)=0,IF(ISBLANK(OFFSET(#REF!,INT((ROW()-13)/2),0)),"",OFFSET(#REF!,INT((ROW()-13)/2),0)),IF(ISBLANK(OFFSET('9. METAS'!$X$20,INT((ROW()-14)/2),0)),"",OFFSET('9. METAS'!$X$20,INT((ROW()-14)/2),0)))</f>
        <v/>
      </c>
      <c r="N350" s="537"/>
      <c r="O350" s="508"/>
      <c r="P350" s="539"/>
    </row>
    <row r="351" spans="3:16">
      <c r="C351" s="486" t="str">
        <f ca="1">IF(ISBLANK(OFFSET('5. Pp (3 años)'!$C$46,INT((ROW()-13)/2),0)),"",OFFSET('5. Pp (3 años)'!$C$46,INT((ROW()-13)/2),0))</f>
        <v/>
      </c>
      <c r="D351" s="488" t="str">
        <f ca="1">IF(ISBLANK(OFFSET('5. Pp (3 años)'!$D$46,INT((ROW()-13)/2),0)),"",OFFSET('5. Pp (3 años)'!$D$46,INT((ROW()-13)/2),0))</f>
        <v/>
      </c>
      <c r="E351" s="488" t="str">
        <f ca="1">IF(ISBLANK(OFFSET('5. Pp (3 años)'!$E$46,INT((ROW()-13)/2),0)),"",OFFSET('5. Pp (3 años)'!$E$46,INT((ROW()-13)/2),0))</f>
        <v/>
      </c>
      <c r="F351" s="490" t="str">
        <f ca="1">IF(ISBLANK(OFFSET('5. Pp (3 años)'!$K$46,INT((ROW()-13)/2),0)),"",OFFSET('5. Pp (3 años)'!$K$46,INT((ROW()-13)/2),0))</f>
        <v/>
      </c>
      <c r="G351" s="492" t="str">
        <f ca="1">IF(ISBLANK(OFFSET('5. Pp (3 años)'!$H$46,INT((ROW()-13)/2),0)),"",OFFSET('5. Pp (3 años)'!$H$46,INT((ROW()-13)/2),0))</f>
        <v/>
      </c>
      <c r="H351" s="535" t="str">
        <f ca="1">IF(ISBLANK(OFFSET('9. METAS'!$L$20,INT((ROW()-13)/2),0)),"",OFFSET('9. METAS'!$L$20,INT((ROW()-13)/2),0))</f>
        <v/>
      </c>
      <c r="I351" s="479"/>
      <c r="J351" s="135" t="e">
        <f ca="1">IF(MOD(ROW()-13,2)=0,IF(ISBLANK(OFFSET(#REF!,INT((ROW()-13)/2),0)),"",OFFSET(#REF!,INT((ROW()-13)/2),0)),IF(ISBLANK(OFFSET('9. METAS'!$U$20,INT((ROW()-14)/2),0)),"",OFFSET('9. METAS'!$U$20,INT((ROW()-14)/2),0)))</f>
        <v>#REF!</v>
      </c>
      <c r="K351" s="136" t="e">
        <f ca="1">IF(MOD(ROW()-13,2)=0,IF(ISBLANK(OFFSET(#REF!,INT((ROW()-13)/2),0)),"",OFFSET(#REF!,INT((ROW()-13)/2),0)),IF(ISBLANK(OFFSET('9. METAS'!$V$20,INT((ROW()-14)/2),0)),"",OFFSET('9. METAS'!$V$20,INT((ROW()-14)/2),0)))</f>
        <v>#REF!</v>
      </c>
      <c r="L351" s="136" t="e">
        <f ca="1">IF(MOD(ROW()-13,2)=0,IF(ISBLANK(OFFSET(#REF!,INT((ROW()-13)/2),0)),"",OFFSET(#REF!,INT((ROW()-13)/2),0)),IF(ISBLANK(OFFSET('9. METAS'!$W$20,INT((ROW()-14)/2),0)),"",OFFSET('9. METAS'!$W$20,INT((ROW()-14)/2),0)))</f>
        <v>#REF!</v>
      </c>
      <c r="M351" s="137" t="e">
        <f ca="1">IF(MOD(ROW()-13,2)=0,IF(ISBLANK(OFFSET(#REF!,INT((ROW()-13)/2),0)),"",OFFSET(#REF!,INT((ROW()-13)/2),0)),IF(ISBLANK(OFFSET('9. METAS'!$X$20,INT((ROW()-14)/2),0)),"",OFFSET('9. METAS'!$X$20,INT((ROW()-14)/2),0)))</f>
        <v>#REF!</v>
      </c>
      <c r="N351" s="536" t="str">
        <f t="shared" ref="N351" ca="1" si="334">IFERROR(J351/J352,"ND")</f>
        <v>ND</v>
      </c>
      <c r="O351" s="507" t="str">
        <f t="shared" ref="O351" ca="1" si="335">IFERROR(((J351+K351+L351+M351)/H351),"ND")</f>
        <v>ND</v>
      </c>
      <c r="P351" s="538"/>
    </row>
    <row r="352" spans="3:16">
      <c r="C352" s="498"/>
      <c r="D352" s="488"/>
      <c r="E352" s="488"/>
      <c r="F352" s="490"/>
      <c r="G352" s="492"/>
      <c r="H352" s="535"/>
      <c r="I352" s="480"/>
      <c r="J352" s="135" t="str">
        <f ca="1">IF(MOD(ROW()-13,2)=0,IF(ISBLANK(OFFSET(#REF!,INT((ROW()-13)/2),0)),"",OFFSET(#REF!,INT((ROW()-13)/2),0)),IF(ISBLANK(OFFSET('9. METAS'!$U$20,INT((ROW()-14)/2),0)),"",OFFSET('9. METAS'!$U$20,INT((ROW()-14)/2),0)))</f>
        <v/>
      </c>
      <c r="K352" s="136" t="str">
        <f ca="1">IF(MOD(ROW()-13,2)=0,IF(ISBLANK(OFFSET(#REF!,INT((ROW()-13)/2),0)),"",OFFSET(#REF!,INT((ROW()-13)/2),0)),IF(ISBLANK(OFFSET('9. METAS'!$V$20,INT((ROW()-14)/2),0)),"",OFFSET('9. METAS'!$V$20,INT((ROW()-14)/2),0)))</f>
        <v/>
      </c>
      <c r="L352" s="136" t="str">
        <f ca="1">IF(MOD(ROW()-13,2)=0,IF(ISBLANK(OFFSET(#REF!,INT((ROW()-13)/2),0)),"",OFFSET(#REF!,INT((ROW()-13)/2),0)),IF(ISBLANK(OFFSET('9. METAS'!$W$20,INT((ROW()-14)/2),0)),"",OFFSET('9. METAS'!$W$20,INT((ROW()-14)/2),0)))</f>
        <v/>
      </c>
      <c r="M352" s="137" t="str">
        <f ca="1">IF(MOD(ROW()-13,2)=0,IF(ISBLANK(OFFSET(#REF!,INT((ROW()-13)/2),0)),"",OFFSET(#REF!,INT((ROW()-13)/2),0)),IF(ISBLANK(OFFSET('9. METAS'!$X$20,INT((ROW()-14)/2),0)),"",OFFSET('9. METAS'!$X$20,INT((ROW()-14)/2),0)))</f>
        <v/>
      </c>
      <c r="N352" s="537"/>
      <c r="O352" s="508"/>
      <c r="P352" s="539"/>
    </row>
    <row r="353" spans="3:16">
      <c r="C353" s="486" t="str">
        <f ca="1">IF(ISBLANK(OFFSET('5. Pp (3 años)'!$C$46,INT((ROW()-13)/2),0)),"",OFFSET('5. Pp (3 años)'!$C$46,INT((ROW()-13)/2),0))</f>
        <v/>
      </c>
      <c r="D353" s="488" t="str">
        <f ca="1">IF(ISBLANK(OFFSET('5. Pp (3 años)'!$D$46,INT((ROW()-13)/2),0)),"",OFFSET('5. Pp (3 años)'!$D$46,INT((ROW()-13)/2),0))</f>
        <v/>
      </c>
      <c r="E353" s="488" t="str">
        <f ca="1">IF(ISBLANK(OFFSET('5. Pp (3 años)'!$E$46,INT((ROW()-13)/2),0)),"",OFFSET('5. Pp (3 años)'!$E$46,INT((ROW()-13)/2),0))</f>
        <v/>
      </c>
      <c r="F353" s="490" t="str">
        <f ca="1">IF(ISBLANK(OFFSET('5. Pp (3 años)'!$K$46,INT((ROW()-13)/2),0)),"",OFFSET('5. Pp (3 años)'!$K$46,INT((ROW()-13)/2),0))</f>
        <v/>
      </c>
      <c r="G353" s="492" t="str">
        <f ca="1">IF(ISBLANK(OFFSET('5. Pp (3 años)'!$H$46,INT((ROW()-13)/2),0)),"",OFFSET('5. Pp (3 años)'!$H$46,INT((ROW()-13)/2),0))</f>
        <v/>
      </c>
      <c r="H353" s="535" t="str">
        <f ca="1">IF(ISBLANK(OFFSET('9. METAS'!$L$20,INT((ROW()-13)/2),0)),"",OFFSET('9. METAS'!$L$20,INT((ROW()-13)/2),0))</f>
        <v/>
      </c>
      <c r="I353" s="479"/>
      <c r="J353" s="135" t="e">
        <f ca="1">IF(MOD(ROW()-13,2)=0,IF(ISBLANK(OFFSET(#REF!,INT((ROW()-13)/2),0)),"",OFFSET(#REF!,INT((ROW()-13)/2),0)),IF(ISBLANK(OFFSET('9. METAS'!$U$20,INT((ROW()-14)/2),0)),"",OFFSET('9. METAS'!$U$20,INT((ROW()-14)/2),0)))</f>
        <v>#REF!</v>
      </c>
      <c r="K353" s="136" t="e">
        <f ca="1">IF(MOD(ROW()-13,2)=0,IF(ISBLANK(OFFSET(#REF!,INT((ROW()-13)/2),0)),"",OFFSET(#REF!,INT((ROW()-13)/2),0)),IF(ISBLANK(OFFSET('9. METAS'!$V$20,INT((ROW()-14)/2),0)),"",OFFSET('9. METAS'!$V$20,INT((ROW()-14)/2),0)))</f>
        <v>#REF!</v>
      </c>
      <c r="L353" s="136" t="e">
        <f ca="1">IF(MOD(ROW()-13,2)=0,IF(ISBLANK(OFFSET(#REF!,INT((ROW()-13)/2),0)),"",OFFSET(#REF!,INT((ROW()-13)/2),0)),IF(ISBLANK(OFFSET('9. METAS'!$W$20,INT((ROW()-14)/2),0)),"",OFFSET('9. METAS'!$W$20,INT((ROW()-14)/2),0)))</f>
        <v>#REF!</v>
      </c>
      <c r="M353" s="137" t="e">
        <f ca="1">IF(MOD(ROW()-13,2)=0,IF(ISBLANK(OFFSET(#REF!,INT((ROW()-13)/2),0)),"",OFFSET(#REF!,INT((ROW()-13)/2),0)),IF(ISBLANK(OFFSET('9. METAS'!$X$20,INT((ROW()-14)/2),0)),"",OFFSET('9. METAS'!$X$20,INT((ROW()-14)/2),0)))</f>
        <v>#REF!</v>
      </c>
      <c r="N353" s="536" t="str">
        <f t="shared" ref="N353" ca="1" si="336">IFERROR(J353/J354,"ND")</f>
        <v>ND</v>
      </c>
      <c r="O353" s="507" t="str">
        <f t="shared" ref="O353" ca="1" si="337">IFERROR(((J353+K353+L353+M353)/H353),"ND")</f>
        <v>ND</v>
      </c>
      <c r="P353" s="538"/>
    </row>
    <row r="354" spans="3:16">
      <c r="C354" s="498"/>
      <c r="D354" s="488"/>
      <c r="E354" s="488"/>
      <c r="F354" s="490"/>
      <c r="G354" s="492"/>
      <c r="H354" s="535"/>
      <c r="I354" s="480"/>
      <c r="J354" s="135" t="str">
        <f ca="1">IF(MOD(ROW()-13,2)=0,IF(ISBLANK(OFFSET(#REF!,INT((ROW()-13)/2),0)),"",OFFSET(#REF!,INT((ROW()-13)/2),0)),IF(ISBLANK(OFFSET('9. METAS'!$U$20,INT((ROW()-14)/2),0)),"",OFFSET('9. METAS'!$U$20,INT((ROW()-14)/2),0)))</f>
        <v/>
      </c>
      <c r="K354" s="136" t="str">
        <f ca="1">IF(MOD(ROW()-13,2)=0,IF(ISBLANK(OFFSET(#REF!,INT((ROW()-13)/2),0)),"",OFFSET(#REF!,INT((ROW()-13)/2),0)),IF(ISBLANK(OFFSET('9. METAS'!$V$20,INT((ROW()-14)/2),0)),"",OFFSET('9. METAS'!$V$20,INT((ROW()-14)/2),0)))</f>
        <v/>
      </c>
      <c r="L354" s="136" t="str">
        <f ca="1">IF(MOD(ROW()-13,2)=0,IF(ISBLANK(OFFSET(#REF!,INT((ROW()-13)/2),0)),"",OFFSET(#REF!,INT((ROW()-13)/2),0)),IF(ISBLANK(OFFSET('9. METAS'!$W$20,INT((ROW()-14)/2),0)),"",OFFSET('9. METAS'!$W$20,INT((ROW()-14)/2),0)))</f>
        <v/>
      </c>
      <c r="M354" s="137" t="str">
        <f ca="1">IF(MOD(ROW()-13,2)=0,IF(ISBLANK(OFFSET(#REF!,INT((ROW()-13)/2),0)),"",OFFSET(#REF!,INT((ROW()-13)/2),0)),IF(ISBLANK(OFFSET('9. METAS'!$X$20,INT((ROW()-14)/2),0)),"",OFFSET('9. METAS'!$X$20,INT((ROW()-14)/2),0)))</f>
        <v/>
      </c>
      <c r="N354" s="537"/>
      <c r="O354" s="508"/>
      <c r="P354" s="539"/>
    </row>
    <row r="355" spans="3:16">
      <c r="C355" s="486" t="str">
        <f ca="1">IF(ISBLANK(OFFSET('5. Pp (3 años)'!$C$46,INT((ROW()-13)/2),0)),"",OFFSET('5. Pp (3 años)'!$C$46,INT((ROW()-13)/2),0))</f>
        <v/>
      </c>
      <c r="D355" s="488" t="str">
        <f ca="1">IF(ISBLANK(OFFSET('5. Pp (3 años)'!$D$46,INT((ROW()-13)/2),0)),"",OFFSET('5. Pp (3 años)'!$D$46,INT((ROW()-13)/2),0))</f>
        <v/>
      </c>
      <c r="E355" s="488" t="str">
        <f ca="1">IF(ISBLANK(OFFSET('5. Pp (3 años)'!$E$46,INT((ROW()-13)/2),0)),"",OFFSET('5. Pp (3 años)'!$E$46,INT((ROW()-13)/2),0))</f>
        <v/>
      </c>
      <c r="F355" s="490" t="str">
        <f ca="1">IF(ISBLANK(OFFSET('5. Pp (3 años)'!$K$46,INT((ROW()-13)/2),0)),"",OFFSET('5. Pp (3 años)'!$K$46,INT((ROW()-13)/2),0))</f>
        <v/>
      </c>
      <c r="G355" s="492" t="str">
        <f ca="1">IF(ISBLANK(OFFSET('5. Pp (3 años)'!$H$46,INT((ROW()-13)/2),0)),"",OFFSET('5. Pp (3 años)'!$H$46,INT((ROW()-13)/2),0))</f>
        <v/>
      </c>
      <c r="H355" s="535" t="str">
        <f ca="1">IF(ISBLANK(OFFSET('9. METAS'!$L$20,INT((ROW()-13)/2),0)),"",OFFSET('9. METAS'!$L$20,INT((ROW()-13)/2),0))</f>
        <v/>
      </c>
      <c r="I355" s="479"/>
      <c r="J355" s="135" t="e">
        <f ca="1">IF(MOD(ROW()-13,2)=0,IF(ISBLANK(OFFSET(#REF!,INT((ROW()-13)/2),0)),"",OFFSET(#REF!,INT((ROW()-13)/2),0)),IF(ISBLANK(OFFSET('9. METAS'!$U$20,INT((ROW()-14)/2),0)),"",OFFSET('9. METAS'!$U$20,INT((ROW()-14)/2),0)))</f>
        <v>#REF!</v>
      </c>
      <c r="K355" s="136" t="e">
        <f ca="1">IF(MOD(ROW()-13,2)=0,IF(ISBLANK(OFFSET(#REF!,INT((ROW()-13)/2),0)),"",OFFSET(#REF!,INT((ROW()-13)/2),0)),IF(ISBLANK(OFFSET('9. METAS'!$V$20,INT((ROW()-14)/2),0)),"",OFFSET('9. METAS'!$V$20,INT((ROW()-14)/2),0)))</f>
        <v>#REF!</v>
      </c>
      <c r="L355" s="136" t="e">
        <f ca="1">IF(MOD(ROW()-13,2)=0,IF(ISBLANK(OFFSET(#REF!,INT((ROW()-13)/2),0)),"",OFFSET(#REF!,INT((ROW()-13)/2),0)),IF(ISBLANK(OFFSET('9. METAS'!$W$20,INT((ROW()-14)/2),0)),"",OFFSET('9. METAS'!$W$20,INT((ROW()-14)/2),0)))</f>
        <v>#REF!</v>
      </c>
      <c r="M355" s="137" t="e">
        <f ca="1">IF(MOD(ROW()-13,2)=0,IF(ISBLANK(OFFSET(#REF!,INT((ROW()-13)/2),0)),"",OFFSET(#REF!,INT((ROW()-13)/2),0)),IF(ISBLANK(OFFSET('9. METAS'!$X$20,INT((ROW()-14)/2),0)),"",OFFSET('9. METAS'!$X$20,INT((ROW()-14)/2),0)))</f>
        <v>#REF!</v>
      </c>
      <c r="N355" s="536" t="str">
        <f t="shared" ref="N355" ca="1" si="338">IFERROR(J355/J356,"ND")</f>
        <v>ND</v>
      </c>
      <c r="O355" s="507" t="str">
        <f t="shared" ref="O355" ca="1" si="339">IFERROR(((J355+K355+L355+M355)/H355),"ND")</f>
        <v>ND</v>
      </c>
      <c r="P355" s="538"/>
    </row>
    <row r="356" spans="3:16">
      <c r="C356" s="498"/>
      <c r="D356" s="488"/>
      <c r="E356" s="488"/>
      <c r="F356" s="490"/>
      <c r="G356" s="492"/>
      <c r="H356" s="535"/>
      <c r="I356" s="480"/>
      <c r="J356" s="135" t="str">
        <f ca="1">IF(MOD(ROW()-13,2)=0,IF(ISBLANK(OFFSET(#REF!,INT((ROW()-13)/2),0)),"",OFFSET(#REF!,INT((ROW()-13)/2),0)),IF(ISBLANK(OFFSET('9. METAS'!$U$20,INT((ROW()-14)/2),0)),"",OFFSET('9. METAS'!$U$20,INT((ROW()-14)/2),0)))</f>
        <v/>
      </c>
      <c r="K356" s="136" t="str">
        <f ca="1">IF(MOD(ROW()-13,2)=0,IF(ISBLANK(OFFSET(#REF!,INT((ROW()-13)/2),0)),"",OFFSET(#REF!,INT((ROW()-13)/2),0)),IF(ISBLANK(OFFSET('9. METAS'!$V$20,INT((ROW()-14)/2),0)),"",OFFSET('9. METAS'!$V$20,INT((ROW()-14)/2),0)))</f>
        <v/>
      </c>
      <c r="L356" s="136" t="str">
        <f ca="1">IF(MOD(ROW()-13,2)=0,IF(ISBLANK(OFFSET(#REF!,INT((ROW()-13)/2),0)),"",OFFSET(#REF!,INT((ROW()-13)/2),0)),IF(ISBLANK(OFFSET('9. METAS'!$W$20,INT((ROW()-14)/2),0)),"",OFFSET('9. METAS'!$W$20,INT((ROW()-14)/2),0)))</f>
        <v/>
      </c>
      <c r="M356" s="137" t="str">
        <f ca="1">IF(MOD(ROW()-13,2)=0,IF(ISBLANK(OFFSET(#REF!,INT((ROW()-13)/2),0)),"",OFFSET(#REF!,INT((ROW()-13)/2),0)),IF(ISBLANK(OFFSET('9. METAS'!$X$20,INT((ROW()-14)/2),0)),"",OFFSET('9. METAS'!$X$20,INT((ROW()-14)/2),0)))</f>
        <v/>
      </c>
      <c r="N356" s="537"/>
      <c r="O356" s="508"/>
      <c r="P356" s="539"/>
    </row>
    <row r="357" spans="3:16">
      <c r="C357" s="486" t="str">
        <f ca="1">IF(ISBLANK(OFFSET('5. Pp (3 años)'!$C$46,INT((ROW()-13)/2),0)),"",OFFSET('5. Pp (3 años)'!$C$46,INT((ROW()-13)/2),0))</f>
        <v/>
      </c>
      <c r="D357" s="488" t="str">
        <f ca="1">IF(ISBLANK(OFFSET('5. Pp (3 años)'!$D$46,INT((ROW()-13)/2),0)),"",OFFSET('5. Pp (3 años)'!$D$46,INT((ROW()-13)/2),0))</f>
        <v/>
      </c>
      <c r="E357" s="488" t="str">
        <f ca="1">IF(ISBLANK(OFFSET('5. Pp (3 años)'!$E$46,INT((ROW()-13)/2),0)),"",OFFSET('5. Pp (3 años)'!$E$46,INT((ROW()-13)/2),0))</f>
        <v/>
      </c>
      <c r="F357" s="490" t="str">
        <f ca="1">IF(ISBLANK(OFFSET('5. Pp (3 años)'!$K$46,INT((ROW()-13)/2),0)),"",OFFSET('5. Pp (3 años)'!$K$46,INT((ROW()-13)/2),0))</f>
        <v/>
      </c>
      <c r="G357" s="492" t="str">
        <f ca="1">IF(ISBLANK(OFFSET('5. Pp (3 años)'!$H$46,INT((ROW()-13)/2),0)),"",OFFSET('5. Pp (3 años)'!$H$46,INT((ROW()-13)/2),0))</f>
        <v/>
      </c>
      <c r="H357" s="535" t="str">
        <f ca="1">IF(ISBLANK(OFFSET('9. METAS'!$L$20,INT((ROW()-13)/2),0)),"",OFFSET('9. METAS'!$L$20,INT((ROW()-13)/2),0))</f>
        <v/>
      </c>
      <c r="I357" s="479"/>
      <c r="J357" s="135" t="e">
        <f ca="1">IF(MOD(ROW()-13,2)=0,IF(ISBLANK(OFFSET(#REF!,INT((ROW()-13)/2),0)),"",OFFSET(#REF!,INT((ROW()-13)/2),0)),IF(ISBLANK(OFFSET('9. METAS'!$U$20,INT((ROW()-14)/2),0)),"",OFFSET('9. METAS'!$U$20,INT((ROW()-14)/2),0)))</f>
        <v>#REF!</v>
      </c>
      <c r="K357" s="136" t="e">
        <f ca="1">IF(MOD(ROW()-13,2)=0,IF(ISBLANK(OFFSET(#REF!,INT((ROW()-13)/2),0)),"",OFFSET(#REF!,INT((ROW()-13)/2),0)),IF(ISBLANK(OFFSET('9. METAS'!$V$20,INT((ROW()-14)/2),0)),"",OFFSET('9. METAS'!$V$20,INT((ROW()-14)/2),0)))</f>
        <v>#REF!</v>
      </c>
      <c r="L357" s="136" t="e">
        <f ca="1">IF(MOD(ROW()-13,2)=0,IF(ISBLANK(OFFSET(#REF!,INT((ROW()-13)/2),0)),"",OFFSET(#REF!,INT((ROW()-13)/2),0)),IF(ISBLANK(OFFSET('9. METAS'!$W$20,INT((ROW()-14)/2),0)),"",OFFSET('9. METAS'!$W$20,INT((ROW()-14)/2),0)))</f>
        <v>#REF!</v>
      </c>
      <c r="M357" s="137" t="e">
        <f ca="1">IF(MOD(ROW()-13,2)=0,IF(ISBLANK(OFFSET(#REF!,INT((ROW()-13)/2),0)),"",OFFSET(#REF!,INT((ROW()-13)/2),0)),IF(ISBLANK(OFFSET('9. METAS'!$X$20,INT((ROW()-14)/2),0)),"",OFFSET('9. METAS'!$X$20,INT((ROW()-14)/2),0)))</f>
        <v>#REF!</v>
      </c>
      <c r="N357" s="536" t="str">
        <f t="shared" ref="N357" ca="1" si="340">IFERROR(J357/J358,"ND")</f>
        <v>ND</v>
      </c>
      <c r="O357" s="507" t="str">
        <f t="shared" ref="O357" ca="1" si="341">IFERROR(((J357+K357+L357+M357)/H357),"ND")</f>
        <v>ND</v>
      </c>
      <c r="P357" s="538"/>
    </row>
    <row r="358" spans="3:16">
      <c r="C358" s="498"/>
      <c r="D358" s="488"/>
      <c r="E358" s="488"/>
      <c r="F358" s="490"/>
      <c r="G358" s="492"/>
      <c r="H358" s="535"/>
      <c r="I358" s="480"/>
      <c r="J358" s="135" t="str">
        <f ca="1">IF(MOD(ROW()-13,2)=0,IF(ISBLANK(OFFSET(#REF!,INT((ROW()-13)/2),0)),"",OFFSET(#REF!,INT((ROW()-13)/2),0)),IF(ISBLANK(OFFSET('9. METAS'!$U$20,INT((ROW()-14)/2),0)),"",OFFSET('9. METAS'!$U$20,INT((ROW()-14)/2),0)))</f>
        <v/>
      </c>
      <c r="K358" s="136" t="str">
        <f ca="1">IF(MOD(ROW()-13,2)=0,IF(ISBLANK(OFFSET(#REF!,INT((ROW()-13)/2),0)),"",OFFSET(#REF!,INT((ROW()-13)/2),0)),IF(ISBLANK(OFFSET('9. METAS'!$V$20,INT((ROW()-14)/2),0)),"",OFFSET('9. METAS'!$V$20,INT((ROW()-14)/2),0)))</f>
        <v/>
      </c>
      <c r="L358" s="136" t="str">
        <f ca="1">IF(MOD(ROW()-13,2)=0,IF(ISBLANK(OFFSET(#REF!,INT((ROW()-13)/2),0)),"",OFFSET(#REF!,INT((ROW()-13)/2),0)),IF(ISBLANK(OFFSET('9. METAS'!$W$20,INT((ROW()-14)/2),0)),"",OFFSET('9. METAS'!$W$20,INT((ROW()-14)/2),0)))</f>
        <v/>
      </c>
      <c r="M358" s="137" t="str">
        <f ca="1">IF(MOD(ROW()-13,2)=0,IF(ISBLANK(OFFSET(#REF!,INT((ROW()-13)/2),0)),"",OFFSET(#REF!,INT((ROW()-13)/2),0)),IF(ISBLANK(OFFSET('9. METAS'!$X$20,INT((ROW()-14)/2),0)),"",OFFSET('9. METAS'!$X$20,INT((ROW()-14)/2),0)))</f>
        <v/>
      </c>
      <c r="N358" s="537"/>
      <c r="O358" s="508"/>
      <c r="P358" s="539"/>
    </row>
    <row r="359" spans="3:16">
      <c r="C359" s="486" t="str">
        <f ca="1">IF(ISBLANK(OFFSET('5. Pp (3 años)'!$C$46,INT((ROW()-13)/2),0)),"",OFFSET('5. Pp (3 años)'!$C$46,INT((ROW()-13)/2),0))</f>
        <v/>
      </c>
      <c r="D359" s="488" t="str">
        <f ca="1">IF(ISBLANK(OFFSET('5. Pp (3 años)'!$D$46,INT((ROW()-13)/2),0)),"",OFFSET('5. Pp (3 años)'!$D$46,INT((ROW()-13)/2),0))</f>
        <v/>
      </c>
      <c r="E359" s="488" t="str">
        <f ca="1">IF(ISBLANK(OFFSET('5. Pp (3 años)'!$E$46,INT((ROW()-13)/2),0)),"",OFFSET('5. Pp (3 años)'!$E$46,INT((ROW()-13)/2),0))</f>
        <v/>
      </c>
      <c r="F359" s="490" t="str">
        <f ca="1">IF(ISBLANK(OFFSET('5. Pp (3 años)'!$K$46,INT((ROW()-13)/2),0)),"",OFFSET('5. Pp (3 años)'!$K$46,INT((ROW()-13)/2),0))</f>
        <v/>
      </c>
      <c r="G359" s="492" t="str">
        <f ca="1">IF(ISBLANK(OFFSET('5. Pp (3 años)'!$H$46,INT((ROW()-13)/2),0)),"",OFFSET('5. Pp (3 años)'!$H$46,INT((ROW()-13)/2),0))</f>
        <v/>
      </c>
      <c r="H359" s="535" t="str">
        <f ca="1">IF(ISBLANK(OFFSET('9. METAS'!$L$20,INT((ROW()-13)/2),0)),"",OFFSET('9. METAS'!$L$20,INT((ROW()-13)/2),0))</f>
        <v/>
      </c>
      <c r="I359" s="479"/>
      <c r="J359" s="135" t="e">
        <f ca="1">IF(MOD(ROW()-13,2)=0,IF(ISBLANK(OFFSET(#REF!,INT((ROW()-13)/2),0)),"",OFFSET(#REF!,INT((ROW()-13)/2),0)),IF(ISBLANK(OFFSET('9. METAS'!$U$20,INT((ROW()-14)/2),0)),"",OFFSET('9. METAS'!$U$20,INT((ROW()-14)/2),0)))</f>
        <v>#REF!</v>
      </c>
      <c r="K359" s="136" t="e">
        <f ca="1">IF(MOD(ROW()-13,2)=0,IF(ISBLANK(OFFSET(#REF!,INT((ROW()-13)/2),0)),"",OFFSET(#REF!,INT((ROW()-13)/2),0)),IF(ISBLANK(OFFSET('9. METAS'!$V$20,INT((ROW()-14)/2),0)),"",OFFSET('9. METAS'!$V$20,INT((ROW()-14)/2),0)))</f>
        <v>#REF!</v>
      </c>
      <c r="L359" s="136" t="e">
        <f ca="1">IF(MOD(ROW()-13,2)=0,IF(ISBLANK(OFFSET(#REF!,INT((ROW()-13)/2),0)),"",OFFSET(#REF!,INT((ROW()-13)/2),0)),IF(ISBLANK(OFFSET('9. METAS'!$W$20,INT((ROW()-14)/2),0)),"",OFFSET('9. METAS'!$W$20,INT((ROW()-14)/2),0)))</f>
        <v>#REF!</v>
      </c>
      <c r="M359" s="137" t="e">
        <f ca="1">IF(MOD(ROW()-13,2)=0,IF(ISBLANK(OFFSET(#REF!,INT((ROW()-13)/2),0)),"",OFFSET(#REF!,INT((ROW()-13)/2),0)),IF(ISBLANK(OFFSET('9. METAS'!$X$20,INT((ROW()-14)/2),0)),"",OFFSET('9. METAS'!$X$20,INT((ROW()-14)/2),0)))</f>
        <v>#REF!</v>
      </c>
      <c r="N359" s="536" t="str">
        <f t="shared" ref="N359" ca="1" si="342">IFERROR(J359/J360,"ND")</f>
        <v>ND</v>
      </c>
      <c r="O359" s="507" t="str">
        <f t="shared" ref="O359" ca="1" si="343">IFERROR(((J359+K359+L359+M359)/H359),"ND")</f>
        <v>ND</v>
      </c>
      <c r="P359" s="538"/>
    </row>
    <row r="360" spans="3:16">
      <c r="C360" s="498"/>
      <c r="D360" s="488"/>
      <c r="E360" s="488"/>
      <c r="F360" s="490"/>
      <c r="G360" s="492"/>
      <c r="H360" s="535"/>
      <c r="I360" s="480"/>
      <c r="J360" s="135" t="str">
        <f ca="1">IF(MOD(ROW()-13,2)=0,IF(ISBLANK(OFFSET(#REF!,INT((ROW()-13)/2),0)),"",OFFSET(#REF!,INT((ROW()-13)/2),0)),IF(ISBLANK(OFFSET('9. METAS'!$U$20,INT((ROW()-14)/2),0)),"",OFFSET('9. METAS'!$U$20,INT((ROW()-14)/2),0)))</f>
        <v/>
      </c>
      <c r="K360" s="136" t="str">
        <f ca="1">IF(MOD(ROW()-13,2)=0,IF(ISBLANK(OFFSET(#REF!,INT((ROW()-13)/2),0)),"",OFFSET(#REF!,INT((ROW()-13)/2),0)),IF(ISBLANK(OFFSET('9. METAS'!$V$20,INT((ROW()-14)/2),0)),"",OFFSET('9. METAS'!$V$20,INT((ROW()-14)/2),0)))</f>
        <v/>
      </c>
      <c r="L360" s="136" t="str">
        <f ca="1">IF(MOD(ROW()-13,2)=0,IF(ISBLANK(OFFSET(#REF!,INT((ROW()-13)/2),0)),"",OFFSET(#REF!,INT((ROW()-13)/2),0)),IF(ISBLANK(OFFSET('9. METAS'!$W$20,INT((ROW()-14)/2),0)),"",OFFSET('9. METAS'!$W$20,INT((ROW()-14)/2),0)))</f>
        <v/>
      </c>
      <c r="M360" s="137" t="str">
        <f ca="1">IF(MOD(ROW()-13,2)=0,IF(ISBLANK(OFFSET(#REF!,INT((ROW()-13)/2),0)),"",OFFSET(#REF!,INT((ROW()-13)/2),0)),IF(ISBLANK(OFFSET('9. METAS'!$X$20,INT((ROW()-14)/2),0)),"",OFFSET('9. METAS'!$X$20,INT((ROW()-14)/2),0)))</f>
        <v/>
      </c>
      <c r="N360" s="537"/>
      <c r="O360" s="508"/>
      <c r="P360" s="539"/>
    </row>
    <row r="361" spans="3:16">
      <c r="C361" s="486" t="str">
        <f ca="1">IF(ISBLANK(OFFSET('5. Pp (3 años)'!$C$46,INT((ROW()-13)/2),0)),"",OFFSET('5. Pp (3 años)'!$C$46,INT((ROW()-13)/2),0))</f>
        <v/>
      </c>
      <c r="D361" s="488" t="str">
        <f ca="1">IF(ISBLANK(OFFSET('5. Pp (3 años)'!$D$46,INT((ROW()-13)/2),0)),"",OFFSET('5. Pp (3 años)'!$D$46,INT((ROW()-13)/2),0))</f>
        <v/>
      </c>
      <c r="E361" s="488" t="str">
        <f ca="1">IF(ISBLANK(OFFSET('5. Pp (3 años)'!$E$46,INT((ROW()-13)/2),0)),"",OFFSET('5. Pp (3 años)'!$E$46,INT((ROW()-13)/2),0))</f>
        <v/>
      </c>
      <c r="F361" s="490" t="str">
        <f ca="1">IF(ISBLANK(OFFSET('5. Pp (3 años)'!$K$46,INT((ROW()-13)/2),0)),"",OFFSET('5. Pp (3 años)'!$K$46,INT((ROW()-13)/2),0))</f>
        <v/>
      </c>
      <c r="G361" s="492" t="str">
        <f ca="1">IF(ISBLANK(OFFSET('5. Pp (3 años)'!$H$46,INT((ROW()-13)/2),0)),"",OFFSET('5. Pp (3 años)'!$H$46,INT((ROW()-13)/2),0))</f>
        <v/>
      </c>
      <c r="H361" s="535" t="str">
        <f ca="1">IF(ISBLANK(OFFSET('9. METAS'!$L$20,INT((ROW()-13)/2),0)),"",OFFSET('9. METAS'!$L$20,INT((ROW()-13)/2),0))</f>
        <v/>
      </c>
      <c r="I361" s="479"/>
      <c r="J361" s="135" t="e">
        <f ca="1">IF(MOD(ROW()-13,2)=0,IF(ISBLANK(OFFSET(#REF!,INT((ROW()-13)/2),0)),"",OFFSET(#REF!,INT((ROW()-13)/2),0)),IF(ISBLANK(OFFSET('9. METAS'!$U$20,INT((ROW()-14)/2),0)),"",OFFSET('9. METAS'!$U$20,INT((ROW()-14)/2),0)))</f>
        <v>#REF!</v>
      </c>
      <c r="K361" s="136" t="e">
        <f ca="1">IF(MOD(ROW()-13,2)=0,IF(ISBLANK(OFFSET(#REF!,INT((ROW()-13)/2),0)),"",OFFSET(#REF!,INT((ROW()-13)/2),0)),IF(ISBLANK(OFFSET('9. METAS'!$V$20,INT((ROW()-14)/2),0)),"",OFFSET('9. METAS'!$V$20,INT((ROW()-14)/2),0)))</f>
        <v>#REF!</v>
      </c>
      <c r="L361" s="136" t="e">
        <f ca="1">IF(MOD(ROW()-13,2)=0,IF(ISBLANK(OFFSET(#REF!,INT((ROW()-13)/2),0)),"",OFFSET(#REF!,INT((ROW()-13)/2),0)),IF(ISBLANK(OFFSET('9. METAS'!$W$20,INT((ROW()-14)/2),0)),"",OFFSET('9. METAS'!$W$20,INT((ROW()-14)/2),0)))</f>
        <v>#REF!</v>
      </c>
      <c r="M361" s="137" t="e">
        <f ca="1">IF(MOD(ROW()-13,2)=0,IF(ISBLANK(OFFSET(#REF!,INT((ROW()-13)/2),0)),"",OFFSET(#REF!,INT((ROW()-13)/2),0)),IF(ISBLANK(OFFSET('9. METAS'!$X$20,INT((ROW()-14)/2),0)),"",OFFSET('9. METAS'!$X$20,INT((ROW()-14)/2),0)))</f>
        <v>#REF!</v>
      </c>
      <c r="N361" s="536" t="str">
        <f t="shared" ref="N361" ca="1" si="344">IFERROR(J361/J362,"ND")</f>
        <v>ND</v>
      </c>
      <c r="O361" s="507" t="str">
        <f t="shared" ref="O361" ca="1" si="345">IFERROR(((J361+K361+L361+M361)/H361),"ND")</f>
        <v>ND</v>
      </c>
      <c r="P361" s="538"/>
    </row>
    <row r="362" spans="3:16">
      <c r="C362" s="498"/>
      <c r="D362" s="488"/>
      <c r="E362" s="488"/>
      <c r="F362" s="490"/>
      <c r="G362" s="492"/>
      <c r="H362" s="535"/>
      <c r="I362" s="480"/>
      <c r="J362" s="135" t="str">
        <f ca="1">IF(MOD(ROW()-13,2)=0,IF(ISBLANK(OFFSET(#REF!,INT((ROW()-13)/2),0)),"",OFFSET(#REF!,INT((ROW()-13)/2),0)),IF(ISBLANK(OFFSET('9. METAS'!$U$20,INT((ROW()-14)/2),0)),"",OFFSET('9. METAS'!$U$20,INT((ROW()-14)/2),0)))</f>
        <v/>
      </c>
      <c r="K362" s="136" t="str">
        <f ca="1">IF(MOD(ROW()-13,2)=0,IF(ISBLANK(OFFSET(#REF!,INT((ROW()-13)/2),0)),"",OFFSET(#REF!,INT((ROW()-13)/2),0)),IF(ISBLANK(OFFSET('9. METAS'!$V$20,INT((ROW()-14)/2),0)),"",OFFSET('9. METAS'!$V$20,INT((ROW()-14)/2),0)))</f>
        <v/>
      </c>
      <c r="L362" s="136" t="str">
        <f ca="1">IF(MOD(ROW()-13,2)=0,IF(ISBLANK(OFFSET(#REF!,INT((ROW()-13)/2),0)),"",OFFSET(#REF!,INT((ROW()-13)/2),0)),IF(ISBLANK(OFFSET('9. METAS'!$W$20,INT((ROW()-14)/2),0)),"",OFFSET('9. METAS'!$W$20,INT((ROW()-14)/2),0)))</f>
        <v/>
      </c>
      <c r="M362" s="137" t="str">
        <f ca="1">IF(MOD(ROW()-13,2)=0,IF(ISBLANK(OFFSET(#REF!,INT((ROW()-13)/2),0)),"",OFFSET(#REF!,INT((ROW()-13)/2),0)),IF(ISBLANK(OFFSET('9. METAS'!$X$20,INT((ROW()-14)/2),0)),"",OFFSET('9. METAS'!$X$20,INT((ROW()-14)/2),0)))</f>
        <v/>
      </c>
      <c r="N362" s="537"/>
      <c r="O362" s="508"/>
      <c r="P362" s="539"/>
    </row>
    <row r="363" spans="3:16">
      <c r="C363" s="486" t="str">
        <f ca="1">IF(ISBLANK(OFFSET('5. Pp (3 años)'!$C$46,INT((ROW()-13)/2),0)),"",OFFSET('5. Pp (3 años)'!$C$46,INT((ROW()-13)/2),0))</f>
        <v/>
      </c>
      <c r="D363" s="488" t="str">
        <f ca="1">IF(ISBLANK(OFFSET('5. Pp (3 años)'!$D$46,INT((ROW()-13)/2),0)),"",OFFSET('5. Pp (3 años)'!$D$46,INT((ROW()-13)/2),0))</f>
        <v/>
      </c>
      <c r="E363" s="488" t="str">
        <f ca="1">IF(ISBLANK(OFFSET('5. Pp (3 años)'!$E$46,INT((ROW()-13)/2),0)),"",OFFSET('5. Pp (3 años)'!$E$46,INT((ROW()-13)/2),0))</f>
        <v/>
      </c>
      <c r="F363" s="490" t="str">
        <f ca="1">IF(ISBLANK(OFFSET('5. Pp (3 años)'!$K$46,INT((ROW()-13)/2),0)),"",OFFSET('5. Pp (3 años)'!$K$46,INT((ROW()-13)/2),0))</f>
        <v/>
      </c>
      <c r="G363" s="492" t="str">
        <f ca="1">IF(ISBLANK(OFFSET('5. Pp (3 años)'!$H$46,INT((ROW()-13)/2),0)),"",OFFSET('5. Pp (3 años)'!$H$46,INT((ROW()-13)/2),0))</f>
        <v/>
      </c>
      <c r="H363" s="535" t="str">
        <f ca="1">IF(ISBLANK(OFFSET('9. METAS'!$L$20,INT((ROW()-13)/2),0)),"",OFFSET('9. METAS'!$L$20,INT((ROW()-13)/2),0))</f>
        <v/>
      </c>
      <c r="I363" s="479"/>
      <c r="J363" s="135" t="e">
        <f ca="1">IF(MOD(ROW()-13,2)=0,IF(ISBLANK(OFFSET(#REF!,INT((ROW()-13)/2),0)),"",OFFSET(#REF!,INT((ROW()-13)/2),0)),IF(ISBLANK(OFFSET('9. METAS'!$U$20,INT((ROW()-14)/2),0)),"",OFFSET('9. METAS'!$U$20,INT((ROW()-14)/2),0)))</f>
        <v>#REF!</v>
      </c>
      <c r="K363" s="136" t="e">
        <f ca="1">IF(MOD(ROW()-13,2)=0,IF(ISBLANK(OFFSET(#REF!,INT((ROW()-13)/2),0)),"",OFFSET(#REF!,INT((ROW()-13)/2),0)),IF(ISBLANK(OFFSET('9. METAS'!$V$20,INT((ROW()-14)/2),0)),"",OFFSET('9. METAS'!$V$20,INT((ROW()-14)/2),0)))</f>
        <v>#REF!</v>
      </c>
      <c r="L363" s="136" t="e">
        <f ca="1">IF(MOD(ROW()-13,2)=0,IF(ISBLANK(OFFSET(#REF!,INT((ROW()-13)/2),0)),"",OFFSET(#REF!,INT((ROW()-13)/2),0)),IF(ISBLANK(OFFSET('9. METAS'!$W$20,INT((ROW()-14)/2),0)),"",OFFSET('9. METAS'!$W$20,INT((ROW()-14)/2),0)))</f>
        <v>#REF!</v>
      </c>
      <c r="M363" s="137" t="e">
        <f ca="1">IF(MOD(ROW()-13,2)=0,IF(ISBLANK(OFFSET(#REF!,INT((ROW()-13)/2),0)),"",OFFSET(#REF!,INT((ROW()-13)/2),0)),IF(ISBLANK(OFFSET('9. METAS'!$X$20,INT((ROW()-14)/2),0)),"",OFFSET('9. METAS'!$X$20,INT((ROW()-14)/2),0)))</f>
        <v>#REF!</v>
      </c>
      <c r="N363" s="536" t="str">
        <f t="shared" ref="N363" ca="1" si="346">IFERROR(J363/J364,"ND")</f>
        <v>ND</v>
      </c>
      <c r="O363" s="507" t="str">
        <f t="shared" ref="O363" ca="1" si="347">IFERROR(((J363+K363+L363+M363)/H363),"ND")</f>
        <v>ND</v>
      </c>
      <c r="P363" s="538"/>
    </row>
    <row r="364" spans="3:16">
      <c r="C364" s="498"/>
      <c r="D364" s="488"/>
      <c r="E364" s="488"/>
      <c r="F364" s="490"/>
      <c r="G364" s="492"/>
      <c r="H364" s="535"/>
      <c r="I364" s="480"/>
      <c r="J364" s="135" t="str">
        <f ca="1">IF(MOD(ROW()-13,2)=0,IF(ISBLANK(OFFSET(#REF!,INT((ROW()-13)/2),0)),"",OFFSET(#REF!,INT((ROW()-13)/2),0)),IF(ISBLANK(OFFSET('9. METAS'!$U$20,INT((ROW()-14)/2),0)),"",OFFSET('9. METAS'!$U$20,INT((ROW()-14)/2),0)))</f>
        <v/>
      </c>
      <c r="K364" s="136" t="str">
        <f ca="1">IF(MOD(ROW()-13,2)=0,IF(ISBLANK(OFFSET(#REF!,INT((ROW()-13)/2),0)),"",OFFSET(#REF!,INT((ROW()-13)/2),0)),IF(ISBLANK(OFFSET('9. METAS'!$V$20,INT((ROW()-14)/2),0)),"",OFFSET('9. METAS'!$V$20,INT((ROW()-14)/2),0)))</f>
        <v/>
      </c>
      <c r="L364" s="136" t="str">
        <f ca="1">IF(MOD(ROW()-13,2)=0,IF(ISBLANK(OFFSET(#REF!,INT((ROW()-13)/2),0)),"",OFFSET(#REF!,INT((ROW()-13)/2),0)),IF(ISBLANK(OFFSET('9. METAS'!$W$20,INT((ROW()-14)/2),0)),"",OFFSET('9. METAS'!$W$20,INT((ROW()-14)/2),0)))</f>
        <v/>
      </c>
      <c r="M364" s="137" t="str">
        <f ca="1">IF(MOD(ROW()-13,2)=0,IF(ISBLANK(OFFSET(#REF!,INT((ROW()-13)/2),0)),"",OFFSET(#REF!,INT((ROW()-13)/2),0)),IF(ISBLANK(OFFSET('9. METAS'!$X$20,INT((ROW()-14)/2),0)),"",OFFSET('9. METAS'!$X$20,INT((ROW()-14)/2),0)))</f>
        <v/>
      </c>
      <c r="N364" s="537"/>
      <c r="O364" s="508"/>
      <c r="P364" s="539"/>
    </row>
    <row r="365" spans="3:16">
      <c r="C365" s="486" t="str">
        <f ca="1">IF(ISBLANK(OFFSET('5. Pp (3 años)'!$C$46,INT((ROW()-13)/2),0)),"",OFFSET('5. Pp (3 años)'!$C$46,INT((ROW()-13)/2),0))</f>
        <v/>
      </c>
      <c r="D365" s="488" t="str">
        <f ca="1">IF(ISBLANK(OFFSET('5. Pp (3 años)'!$D$46,INT((ROW()-13)/2),0)),"",OFFSET('5. Pp (3 años)'!$D$46,INT((ROW()-13)/2),0))</f>
        <v/>
      </c>
      <c r="E365" s="488" t="str">
        <f ca="1">IF(ISBLANK(OFFSET('5. Pp (3 años)'!$E$46,INT((ROW()-13)/2),0)),"",OFFSET('5. Pp (3 años)'!$E$46,INT((ROW()-13)/2),0))</f>
        <v/>
      </c>
      <c r="F365" s="490" t="str">
        <f ca="1">IF(ISBLANK(OFFSET('5. Pp (3 años)'!$K$46,INT((ROW()-13)/2),0)),"",OFFSET('5. Pp (3 años)'!$K$46,INT((ROW()-13)/2),0))</f>
        <v/>
      </c>
      <c r="G365" s="492" t="str">
        <f ca="1">IF(ISBLANK(OFFSET('5. Pp (3 años)'!$H$46,INT((ROW()-13)/2),0)),"",OFFSET('5. Pp (3 años)'!$H$46,INT((ROW()-13)/2),0))</f>
        <v/>
      </c>
      <c r="H365" s="535" t="str">
        <f ca="1">IF(ISBLANK(OFFSET('9. METAS'!$L$20,INT((ROW()-13)/2),0)),"",OFFSET('9. METAS'!$L$20,INT((ROW()-13)/2),0))</f>
        <v/>
      </c>
      <c r="I365" s="479"/>
      <c r="J365" s="135" t="e">
        <f ca="1">IF(MOD(ROW()-13,2)=0,IF(ISBLANK(OFFSET(#REF!,INT((ROW()-13)/2),0)),"",OFFSET(#REF!,INT((ROW()-13)/2),0)),IF(ISBLANK(OFFSET('9. METAS'!$U$20,INT((ROW()-14)/2),0)),"",OFFSET('9. METAS'!$U$20,INT((ROW()-14)/2),0)))</f>
        <v>#REF!</v>
      </c>
      <c r="K365" s="136" t="e">
        <f ca="1">IF(MOD(ROW()-13,2)=0,IF(ISBLANK(OFFSET(#REF!,INT((ROW()-13)/2),0)),"",OFFSET(#REF!,INT((ROW()-13)/2),0)),IF(ISBLANK(OFFSET('9. METAS'!$V$20,INT((ROW()-14)/2),0)),"",OFFSET('9. METAS'!$V$20,INT((ROW()-14)/2),0)))</f>
        <v>#REF!</v>
      </c>
      <c r="L365" s="136" t="e">
        <f ca="1">IF(MOD(ROW()-13,2)=0,IF(ISBLANK(OFFSET(#REF!,INT((ROW()-13)/2),0)),"",OFFSET(#REF!,INT((ROW()-13)/2),0)),IF(ISBLANK(OFFSET('9. METAS'!$W$20,INT((ROW()-14)/2),0)),"",OFFSET('9. METAS'!$W$20,INT((ROW()-14)/2),0)))</f>
        <v>#REF!</v>
      </c>
      <c r="M365" s="137" t="e">
        <f ca="1">IF(MOD(ROW()-13,2)=0,IF(ISBLANK(OFFSET(#REF!,INT((ROW()-13)/2),0)),"",OFFSET(#REF!,INT((ROW()-13)/2),0)),IF(ISBLANK(OFFSET('9. METAS'!$X$20,INT((ROW()-14)/2),0)),"",OFFSET('9. METAS'!$X$20,INT((ROW()-14)/2),0)))</f>
        <v>#REF!</v>
      </c>
      <c r="N365" s="536" t="str">
        <f t="shared" ref="N365" ca="1" si="348">IFERROR(J365/J366,"ND")</f>
        <v>ND</v>
      </c>
      <c r="O365" s="507" t="str">
        <f t="shared" ref="O365" ca="1" si="349">IFERROR(((J365+K365+L365+M365)/H365),"ND")</f>
        <v>ND</v>
      </c>
      <c r="P365" s="538"/>
    </row>
    <row r="366" spans="3:16">
      <c r="C366" s="498"/>
      <c r="D366" s="488"/>
      <c r="E366" s="488"/>
      <c r="F366" s="490"/>
      <c r="G366" s="492"/>
      <c r="H366" s="535"/>
      <c r="I366" s="480"/>
      <c r="J366" s="135" t="str">
        <f ca="1">IF(MOD(ROW()-13,2)=0,IF(ISBLANK(OFFSET(#REF!,INT((ROW()-13)/2),0)),"",OFFSET(#REF!,INT((ROW()-13)/2),0)),IF(ISBLANK(OFFSET('9. METAS'!$U$20,INT((ROW()-14)/2),0)),"",OFFSET('9. METAS'!$U$20,INT((ROW()-14)/2),0)))</f>
        <v/>
      </c>
      <c r="K366" s="136" t="str">
        <f ca="1">IF(MOD(ROW()-13,2)=0,IF(ISBLANK(OFFSET(#REF!,INT((ROW()-13)/2),0)),"",OFFSET(#REF!,INT((ROW()-13)/2),0)),IF(ISBLANK(OFFSET('9. METAS'!$V$20,INT((ROW()-14)/2),0)),"",OFFSET('9. METAS'!$V$20,INT((ROW()-14)/2),0)))</f>
        <v/>
      </c>
      <c r="L366" s="136" t="str">
        <f ca="1">IF(MOD(ROW()-13,2)=0,IF(ISBLANK(OFFSET(#REF!,INT((ROW()-13)/2),0)),"",OFFSET(#REF!,INT((ROW()-13)/2),0)),IF(ISBLANK(OFFSET('9. METAS'!$W$20,INT((ROW()-14)/2),0)),"",OFFSET('9. METAS'!$W$20,INT((ROW()-14)/2),0)))</f>
        <v/>
      </c>
      <c r="M366" s="137" t="str">
        <f ca="1">IF(MOD(ROW()-13,2)=0,IF(ISBLANK(OFFSET(#REF!,INT((ROW()-13)/2),0)),"",OFFSET(#REF!,INT((ROW()-13)/2),0)),IF(ISBLANK(OFFSET('9. METAS'!$X$20,INT((ROW()-14)/2),0)),"",OFFSET('9. METAS'!$X$20,INT((ROW()-14)/2),0)))</f>
        <v/>
      </c>
      <c r="N366" s="537"/>
      <c r="O366" s="508"/>
      <c r="P366" s="539"/>
    </row>
    <row r="367" spans="3:16">
      <c r="C367" s="486" t="str">
        <f ca="1">IF(ISBLANK(OFFSET('5. Pp (3 años)'!$C$46,INT((ROW()-13)/2),0)),"",OFFSET('5. Pp (3 años)'!$C$46,INT((ROW()-13)/2),0))</f>
        <v/>
      </c>
      <c r="D367" s="488" t="str">
        <f ca="1">IF(ISBLANK(OFFSET('5. Pp (3 años)'!$D$46,INT((ROW()-13)/2),0)),"",OFFSET('5. Pp (3 años)'!$D$46,INT((ROW()-13)/2),0))</f>
        <v/>
      </c>
      <c r="E367" s="488" t="str">
        <f ca="1">IF(ISBLANK(OFFSET('5. Pp (3 años)'!$E$46,INT((ROW()-13)/2),0)),"",OFFSET('5. Pp (3 años)'!$E$46,INT((ROW()-13)/2),0))</f>
        <v/>
      </c>
      <c r="F367" s="490" t="str">
        <f ca="1">IF(ISBLANK(OFFSET('5. Pp (3 años)'!$K$46,INT((ROW()-13)/2),0)),"",OFFSET('5. Pp (3 años)'!$K$46,INT((ROW()-13)/2),0))</f>
        <v/>
      </c>
      <c r="G367" s="492" t="str">
        <f ca="1">IF(ISBLANK(OFFSET('5. Pp (3 años)'!$H$46,INT((ROW()-13)/2),0)),"",OFFSET('5. Pp (3 años)'!$H$46,INT((ROW()-13)/2),0))</f>
        <v/>
      </c>
      <c r="H367" s="535" t="str">
        <f ca="1">IF(ISBLANK(OFFSET('9. METAS'!$L$20,INT((ROW()-13)/2),0)),"",OFFSET('9. METAS'!$L$20,INT((ROW()-13)/2),0))</f>
        <v/>
      </c>
      <c r="I367" s="479"/>
      <c r="J367" s="135" t="e">
        <f ca="1">IF(MOD(ROW()-13,2)=0,IF(ISBLANK(OFFSET(#REF!,INT((ROW()-13)/2),0)),"",OFFSET(#REF!,INT((ROW()-13)/2),0)),IF(ISBLANK(OFFSET('9. METAS'!$U$20,INT((ROW()-14)/2),0)),"",OFFSET('9. METAS'!$U$20,INT((ROW()-14)/2),0)))</f>
        <v>#REF!</v>
      </c>
      <c r="K367" s="136" t="e">
        <f ca="1">IF(MOD(ROW()-13,2)=0,IF(ISBLANK(OFFSET(#REF!,INT((ROW()-13)/2),0)),"",OFFSET(#REF!,INT((ROW()-13)/2),0)),IF(ISBLANK(OFFSET('9. METAS'!$V$20,INT((ROW()-14)/2),0)),"",OFFSET('9. METAS'!$V$20,INT((ROW()-14)/2),0)))</f>
        <v>#REF!</v>
      </c>
      <c r="L367" s="136" t="e">
        <f ca="1">IF(MOD(ROW()-13,2)=0,IF(ISBLANK(OFFSET(#REF!,INT((ROW()-13)/2),0)),"",OFFSET(#REF!,INT((ROW()-13)/2),0)),IF(ISBLANK(OFFSET('9. METAS'!$W$20,INT((ROW()-14)/2),0)),"",OFFSET('9. METAS'!$W$20,INT((ROW()-14)/2),0)))</f>
        <v>#REF!</v>
      </c>
      <c r="M367" s="137" t="e">
        <f ca="1">IF(MOD(ROW()-13,2)=0,IF(ISBLANK(OFFSET(#REF!,INT((ROW()-13)/2),0)),"",OFFSET(#REF!,INT((ROW()-13)/2),0)),IF(ISBLANK(OFFSET('9. METAS'!$X$20,INT((ROW()-14)/2),0)),"",OFFSET('9. METAS'!$X$20,INT((ROW()-14)/2),0)))</f>
        <v>#REF!</v>
      </c>
      <c r="N367" s="536" t="str">
        <f t="shared" ref="N367" ca="1" si="350">IFERROR(J367/J368,"ND")</f>
        <v>ND</v>
      </c>
      <c r="O367" s="507" t="str">
        <f t="shared" ref="O367" ca="1" si="351">IFERROR(((J367+K367+L367+M367)/H367),"ND")</f>
        <v>ND</v>
      </c>
      <c r="P367" s="538"/>
    </row>
    <row r="368" spans="3:16">
      <c r="C368" s="498"/>
      <c r="D368" s="488"/>
      <c r="E368" s="488"/>
      <c r="F368" s="490"/>
      <c r="G368" s="492"/>
      <c r="H368" s="535"/>
      <c r="I368" s="480"/>
      <c r="J368" s="135" t="str">
        <f ca="1">IF(MOD(ROW()-13,2)=0,IF(ISBLANK(OFFSET(#REF!,INT((ROW()-13)/2),0)),"",OFFSET(#REF!,INT((ROW()-13)/2),0)),IF(ISBLANK(OFFSET('9. METAS'!$U$20,INT((ROW()-14)/2),0)),"",OFFSET('9. METAS'!$U$20,INT((ROW()-14)/2),0)))</f>
        <v/>
      </c>
      <c r="K368" s="136" t="str">
        <f ca="1">IF(MOD(ROW()-13,2)=0,IF(ISBLANK(OFFSET(#REF!,INT((ROW()-13)/2),0)),"",OFFSET(#REF!,INT((ROW()-13)/2),0)),IF(ISBLANK(OFFSET('9. METAS'!$V$20,INT((ROW()-14)/2),0)),"",OFFSET('9. METAS'!$V$20,INT((ROW()-14)/2),0)))</f>
        <v/>
      </c>
      <c r="L368" s="136" t="str">
        <f ca="1">IF(MOD(ROW()-13,2)=0,IF(ISBLANK(OFFSET(#REF!,INT((ROW()-13)/2),0)),"",OFFSET(#REF!,INT((ROW()-13)/2),0)),IF(ISBLANK(OFFSET('9. METAS'!$W$20,INT((ROW()-14)/2),0)),"",OFFSET('9. METAS'!$W$20,INT((ROW()-14)/2),0)))</f>
        <v/>
      </c>
      <c r="M368" s="137" t="str">
        <f ca="1">IF(MOD(ROW()-13,2)=0,IF(ISBLANK(OFFSET(#REF!,INT((ROW()-13)/2),0)),"",OFFSET(#REF!,INT((ROW()-13)/2),0)),IF(ISBLANK(OFFSET('9. METAS'!$X$20,INT((ROW()-14)/2),0)),"",OFFSET('9. METAS'!$X$20,INT((ROW()-14)/2),0)))</f>
        <v/>
      </c>
      <c r="N368" s="537"/>
      <c r="O368" s="508"/>
      <c r="P368" s="539"/>
    </row>
    <row r="369" spans="3:16">
      <c r="C369" s="486" t="str">
        <f ca="1">IF(ISBLANK(OFFSET('5. Pp (3 años)'!$C$46,INT((ROW()-13)/2),0)),"",OFFSET('5. Pp (3 años)'!$C$46,INT((ROW()-13)/2),0))</f>
        <v/>
      </c>
      <c r="D369" s="488" t="str">
        <f ca="1">IF(ISBLANK(OFFSET('5. Pp (3 años)'!$D$46,INT((ROW()-13)/2),0)),"",OFFSET('5. Pp (3 años)'!$D$46,INT((ROW()-13)/2),0))</f>
        <v/>
      </c>
      <c r="E369" s="488" t="str">
        <f ca="1">IF(ISBLANK(OFFSET('5. Pp (3 años)'!$E$46,INT((ROW()-13)/2),0)),"",OFFSET('5. Pp (3 años)'!$E$46,INT((ROW()-13)/2),0))</f>
        <v/>
      </c>
      <c r="F369" s="490" t="str">
        <f ca="1">IF(ISBLANK(OFFSET('5. Pp (3 años)'!$K$46,INT((ROW()-13)/2),0)),"",OFFSET('5. Pp (3 años)'!$K$46,INT((ROW()-13)/2),0))</f>
        <v/>
      </c>
      <c r="G369" s="492" t="str">
        <f ca="1">IF(ISBLANK(OFFSET('5. Pp (3 años)'!$H$46,INT((ROW()-13)/2),0)),"",OFFSET('5. Pp (3 años)'!$H$46,INT((ROW()-13)/2),0))</f>
        <v/>
      </c>
      <c r="H369" s="535" t="str">
        <f ca="1">IF(ISBLANK(OFFSET('9. METAS'!$L$20,INT((ROW()-13)/2),0)),"",OFFSET('9. METAS'!$L$20,INT((ROW()-13)/2),0))</f>
        <v/>
      </c>
      <c r="I369" s="479"/>
      <c r="J369" s="135" t="e">
        <f ca="1">IF(MOD(ROW()-13,2)=0,IF(ISBLANK(OFFSET(#REF!,INT((ROW()-13)/2),0)),"",OFFSET(#REF!,INT((ROW()-13)/2),0)),IF(ISBLANK(OFFSET('9. METAS'!$U$20,INT((ROW()-14)/2),0)),"",OFFSET('9. METAS'!$U$20,INT((ROW()-14)/2),0)))</f>
        <v>#REF!</v>
      </c>
      <c r="K369" s="136" t="e">
        <f ca="1">IF(MOD(ROW()-13,2)=0,IF(ISBLANK(OFFSET(#REF!,INT((ROW()-13)/2),0)),"",OFFSET(#REF!,INT((ROW()-13)/2),0)),IF(ISBLANK(OFFSET('9. METAS'!$V$20,INT((ROW()-14)/2),0)),"",OFFSET('9. METAS'!$V$20,INT((ROW()-14)/2),0)))</f>
        <v>#REF!</v>
      </c>
      <c r="L369" s="136" t="e">
        <f ca="1">IF(MOD(ROW()-13,2)=0,IF(ISBLANK(OFFSET(#REF!,INT((ROW()-13)/2),0)),"",OFFSET(#REF!,INT((ROW()-13)/2),0)),IF(ISBLANK(OFFSET('9. METAS'!$W$20,INT((ROW()-14)/2),0)),"",OFFSET('9. METAS'!$W$20,INT((ROW()-14)/2),0)))</f>
        <v>#REF!</v>
      </c>
      <c r="M369" s="137" t="e">
        <f ca="1">IF(MOD(ROW()-13,2)=0,IF(ISBLANK(OFFSET(#REF!,INT((ROW()-13)/2),0)),"",OFFSET(#REF!,INT((ROW()-13)/2),0)),IF(ISBLANK(OFFSET('9. METAS'!$X$20,INT((ROW()-14)/2),0)),"",OFFSET('9. METAS'!$X$20,INT((ROW()-14)/2),0)))</f>
        <v>#REF!</v>
      </c>
      <c r="N369" s="536" t="str">
        <f t="shared" ref="N369" ca="1" si="352">IFERROR(J369/J370,"ND")</f>
        <v>ND</v>
      </c>
      <c r="O369" s="507" t="str">
        <f t="shared" ref="O369" ca="1" si="353">IFERROR(((J369+K369+L369+M369)/H369),"ND")</f>
        <v>ND</v>
      </c>
      <c r="P369" s="538"/>
    </row>
    <row r="370" spans="3:16">
      <c r="C370" s="498"/>
      <c r="D370" s="488"/>
      <c r="E370" s="488"/>
      <c r="F370" s="490"/>
      <c r="G370" s="492"/>
      <c r="H370" s="535"/>
      <c r="I370" s="480"/>
      <c r="J370" s="135" t="str">
        <f ca="1">IF(MOD(ROW()-13,2)=0,IF(ISBLANK(OFFSET(#REF!,INT((ROW()-13)/2),0)),"",OFFSET(#REF!,INT((ROW()-13)/2),0)),IF(ISBLANK(OFFSET('9. METAS'!$U$20,INT((ROW()-14)/2),0)),"",OFFSET('9. METAS'!$U$20,INT((ROW()-14)/2),0)))</f>
        <v/>
      </c>
      <c r="K370" s="136" t="str">
        <f ca="1">IF(MOD(ROW()-13,2)=0,IF(ISBLANK(OFFSET(#REF!,INT((ROW()-13)/2),0)),"",OFFSET(#REF!,INT((ROW()-13)/2),0)),IF(ISBLANK(OFFSET('9. METAS'!$V$20,INT((ROW()-14)/2),0)),"",OFFSET('9. METAS'!$V$20,INT((ROW()-14)/2),0)))</f>
        <v/>
      </c>
      <c r="L370" s="136" t="str">
        <f ca="1">IF(MOD(ROW()-13,2)=0,IF(ISBLANK(OFFSET(#REF!,INT((ROW()-13)/2),0)),"",OFFSET(#REF!,INT((ROW()-13)/2),0)),IF(ISBLANK(OFFSET('9. METAS'!$W$20,INT((ROW()-14)/2),0)),"",OFFSET('9. METAS'!$W$20,INT((ROW()-14)/2),0)))</f>
        <v/>
      </c>
      <c r="M370" s="137" t="str">
        <f ca="1">IF(MOD(ROW()-13,2)=0,IF(ISBLANK(OFFSET(#REF!,INT((ROW()-13)/2),0)),"",OFFSET(#REF!,INT((ROW()-13)/2),0)),IF(ISBLANK(OFFSET('9. METAS'!$X$20,INT((ROW()-14)/2),0)),"",OFFSET('9. METAS'!$X$20,INT((ROW()-14)/2),0)))</f>
        <v/>
      </c>
      <c r="N370" s="537"/>
      <c r="O370" s="508"/>
      <c r="P370" s="539"/>
    </row>
    <row r="371" spans="3:16">
      <c r="C371" s="486" t="str">
        <f ca="1">IF(ISBLANK(OFFSET('5. Pp (3 años)'!$C$46,INT((ROW()-13)/2),0)),"",OFFSET('5. Pp (3 años)'!$C$46,INT((ROW()-13)/2),0))</f>
        <v/>
      </c>
      <c r="D371" s="488" t="str">
        <f ca="1">IF(ISBLANK(OFFSET('5. Pp (3 años)'!$D$46,INT((ROW()-13)/2),0)),"",OFFSET('5. Pp (3 años)'!$D$46,INT((ROW()-13)/2),0))</f>
        <v/>
      </c>
      <c r="E371" s="488" t="str">
        <f ca="1">IF(ISBLANK(OFFSET('5. Pp (3 años)'!$E$46,INT((ROW()-13)/2),0)),"",OFFSET('5. Pp (3 años)'!$E$46,INT((ROW()-13)/2),0))</f>
        <v/>
      </c>
      <c r="F371" s="490" t="str">
        <f ca="1">IF(ISBLANK(OFFSET('5. Pp (3 años)'!$K$46,INT((ROW()-13)/2),0)),"",OFFSET('5. Pp (3 años)'!$K$46,INT((ROW()-13)/2),0))</f>
        <v/>
      </c>
      <c r="G371" s="492" t="str">
        <f ca="1">IF(ISBLANK(OFFSET('5. Pp (3 años)'!$H$46,INT((ROW()-13)/2),0)),"",OFFSET('5. Pp (3 años)'!$H$46,INT((ROW()-13)/2),0))</f>
        <v/>
      </c>
      <c r="H371" s="535" t="str">
        <f ca="1">IF(ISBLANK(OFFSET('9. METAS'!$L$20,INT((ROW()-13)/2),0)),"",OFFSET('9. METAS'!$L$20,INT((ROW()-13)/2),0))</f>
        <v/>
      </c>
      <c r="I371" s="479"/>
      <c r="J371" s="135" t="e">
        <f ca="1">IF(MOD(ROW()-13,2)=0,IF(ISBLANK(OFFSET(#REF!,INT((ROW()-13)/2),0)),"",OFFSET(#REF!,INT((ROW()-13)/2),0)),IF(ISBLANK(OFFSET('9. METAS'!$U$20,INT((ROW()-14)/2),0)),"",OFFSET('9. METAS'!$U$20,INT((ROW()-14)/2),0)))</f>
        <v>#REF!</v>
      </c>
      <c r="K371" s="136" t="e">
        <f ca="1">IF(MOD(ROW()-13,2)=0,IF(ISBLANK(OFFSET(#REF!,INT((ROW()-13)/2),0)),"",OFFSET(#REF!,INT((ROW()-13)/2),0)),IF(ISBLANK(OFFSET('9. METAS'!$V$20,INT((ROW()-14)/2),0)),"",OFFSET('9. METAS'!$V$20,INT((ROW()-14)/2),0)))</f>
        <v>#REF!</v>
      </c>
      <c r="L371" s="136" t="e">
        <f ca="1">IF(MOD(ROW()-13,2)=0,IF(ISBLANK(OFFSET(#REF!,INT((ROW()-13)/2),0)),"",OFFSET(#REF!,INT((ROW()-13)/2),0)),IF(ISBLANK(OFFSET('9. METAS'!$W$20,INT((ROW()-14)/2),0)),"",OFFSET('9. METAS'!$W$20,INT((ROW()-14)/2),0)))</f>
        <v>#REF!</v>
      </c>
      <c r="M371" s="137" t="e">
        <f ca="1">IF(MOD(ROW()-13,2)=0,IF(ISBLANK(OFFSET(#REF!,INT((ROW()-13)/2),0)),"",OFFSET(#REF!,INT((ROW()-13)/2),0)),IF(ISBLANK(OFFSET('9. METAS'!$X$20,INT((ROW()-14)/2),0)),"",OFFSET('9. METAS'!$X$20,INT((ROW()-14)/2),0)))</f>
        <v>#REF!</v>
      </c>
      <c r="N371" s="536" t="str">
        <f t="shared" ref="N371" ca="1" si="354">IFERROR(J371/J372,"ND")</f>
        <v>ND</v>
      </c>
      <c r="O371" s="507" t="str">
        <f t="shared" ref="O371" ca="1" si="355">IFERROR(((J371+K371+L371+M371)/H371),"ND")</f>
        <v>ND</v>
      </c>
      <c r="P371" s="538"/>
    </row>
    <row r="372" spans="3:16">
      <c r="C372" s="498"/>
      <c r="D372" s="488"/>
      <c r="E372" s="488"/>
      <c r="F372" s="490"/>
      <c r="G372" s="492"/>
      <c r="H372" s="535"/>
      <c r="I372" s="480"/>
      <c r="J372" s="135" t="str">
        <f ca="1">IF(MOD(ROW()-13,2)=0,IF(ISBLANK(OFFSET(#REF!,INT((ROW()-13)/2),0)),"",OFFSET(#REF!,INT((ROW()-13)/2),0)),IF(ISBLANK(OFFSET('9. METAS'!$U$20,INT((ROW()-14)/2),0)),"",OFFSET('9. METAS'!$U$20,INT((ROW()-14)/2),0)))</f>
        <v/>
      </c>
      <c r="K372" s="136" t="str">
        <f ca="1">IF(MOD(ROW()-13,2)=0,IF(ISBLANK(OFFSET(#REF!,INT((ROW()-13)/2),0)),"",OFFSET(#REF!,INT((ROW()-13)/2),0)),IF(ISBLANK(OFFSET('9. METAS'!$V$20,INT((ROW()-14)/2),0)),"",OFFSET('9. METAS'!$V$20,INT((ROW()-14)/2),0)))</f>
        <v/>
      </c>
      <c r="L372" s="136" t="str">
        <f ca="1">IF(MOD(ROW()-13,2)=0,IF(ISBLANK(OFFSET(#REF!,INT((ROW()-13)/2),0)),"",OFFSET(#REF!,INT((ROW()-13)/2),0)),IF(ISBLANK(OFFSET('9. METAS'!$W$20,INT((ROW()-14)/2),0)),"",OFFSET('9. METAS'!$W$20,INT((ROW()-14)/2),0)))</f>
        <v/>
      </c>
      <c r="M372" s="137" t="str">
        <f ca="1">IF(MOD(ROW()-13,2)=0,IF(ISBLANK(OFFSET(#REF!,INT((ROW()-13)/2),0)),"",OFFSET(#REF!,INT((ROW()-13)/2),0)),IF(ISBLANK(OFFSET('9. METAS'!$X$20,INT((ROW()-14)/2),0)),"",OFFSET('9. METAS'!$X$20,INT((ROW()-14)/2),0)))</f>
        <v/>
      </c>
      <c r="N372" s="537"/>
      <c r="O372" s="508"/>
      <c r="P372" s="539"/>
    </row>
    <row r="373" spans="3:16">
      <c r="C373" s="486" t="str">
        <f ca="1">IF(ISBLANK(OFFSET('5. Pp (3 años)'!$C$46,INT((ROW()-13)/2),0)),"",OFFSET('5. Pp (3 años)'!$C$46,INT((ROW()-13)/2),0))</f>
        <v/>
      </c>
      <c r="D373" s="488" t="str">
        <f ca="1">IF(ISBLANK(OFFSET('5. Pp (3 años)'!$D$46,INT((ROW()-13)/2),0)),"",OFFSET('5. Pp (3 años)'!$D$46,INT((ROW()-13)/2),0))</f>
        <v/>
      </c>
      <c r="E373" s="488" t="str">
        <f ca="1">IF(ISBLANK(OFFSET('5. Pp (3 años)'!$E$46,INT((ROW()-13)/2),0)),"",OFFSET('5. Pp (3 años)'!$E$46,INT((ROW()-13)/2),0))</f>
        <v/>
      </c>
      <c r="F373" s="490" t="str">
        <f ca="1">IF(ISBLANK(OFFSET('5. Pp (3 años)'!$K$46,INT((ROW()-13)/2),0)),"",OFFSET('5. Pp (3 años)'!$K$46,INT((ROW()-13)/2),0))</f>
        <v/>
      </c>
      <c r="G373" s="492" t="str">
        <f ca="1">IF(ISBLANK(OFFSET('5. Pp (3 años)'!$H$46,INT((ROW()-13)/2),0)),"",OFFSET('5. Pp (3 años)'!$H$46,INT((ROW()-13)/2),0))</f>
        <v/>
      </c>
      <c r="H373" s="535" t="str">
        <f ca="1">IF(ISBLANK(OFFSET('9. METAS'!$L$20,INT((ROW()-13)/2),0)),"",OFFSET('9. METAS'!$L$20,INT((ROW()-13)/2),0))</f>
        <v/>
      </c>
      <c r="I373" s="479"/>
      <c r="J373" s="135" t="e">
        <f ca="1">IF(MOD(ROW()-13,2)=0,IF(ISBLANK(OFFSET(#REF!,INT((ROW()-13)/2),0)),"",OFFSET(#REF!,INT((ROW()-13)/2),0)),IF(ISBLANK(OFFSET('9. METAS'!$U$20,INT((ROW()-14)/2),0)),"",OFFSET('9. METAS'!$U$20,INT((ROW()-14)/2),0)))</f>
        <v>#REF!</v>
      </c>
      <c r="K373" s="136" t="e">
        <f ca="1">IF(MOD(ROW()-13,2)=0,IF(ISBLANK(OFFSET(#REF!,INT((ROW()-13)/2),0)),"",OFFSET(#REF!,INT((ROW()-13)/2),0)),IF(ISBLANK(OFFSET('9. METAS'!$V$20,INT((ROW()-14)/2),0)),"",OFFSET('9. METAS'!$V$20,INT((ROW()-14)/2),0)))</f>
        <v>#REF!</v>
      </c>
      <c r="L373" s="136" t="e">
        <f ca="1">IF(MOD(ROW()-13,2)=0,IF(ISBLANK(OFFSET(#REF!,INT((ROW()-13)/2),0)),"",OFFSET(#REF!,INT((ROW()-13)/2),0)),IF(ISBLANK(OFFSET('9. METAS'!$W$20,INT((ROW()-14)/2),0)),"",OFFSET('9. METAS'!$W$20,INT((ROW()-14)/2),0)))</f>
        <v>#REF!</v>
      </c>
      <c r="M373" s="137" t="e">
        <f ca="1">IF(MOD(ROW()-13,2)=0,IF(ISBLANK(OFFSET(#REF!,INT((ROW()-13)/2),0)),"",OFFSET(#REF!,INT((ROW()-13)/2),0)),IF(ISBLANK(OFFSET('9. METAS'!$X$20,INT((ROW()-14)/2),0)),"",OFFSET('9. METAS'!$X$20,INT((ROW()-14)/2),0)))</f>
        <v>#REF!</v>
      </c>
      <c r="N373" s="536" t="str">
        <f t="shared" ref="N373" ca="1" si="356">IFERROR(J373/J374,"ND")</f>
        <v>ND</v>
      </c>
      <c r="O373" s="507" t="str">
        <f t="shared" ref="O373" ca="1" si="357">IFERROR(((J373+K373+L373+M373)/H373),"ND")</f>
        <v>ND</v>
      </c>
      <c r="P373" s="538"/>
    </row>
    <row r="374" spans="3:16">
      <c r="C374" s="498"/>
      <c r="D374" s="488"/>
      <c r="E374" s="488"/>
      <c r="F374" s="490"/>
      <c r="G374" s="492"/>
      <c r="H374" s="535"/>
      <c r="I374" s="480"/>
      <c r="J374" s="135" t="str">
        <f ca="1">IF(MOD(ROW()-13,2)=0,IF(ISBLANK(OFFSET(#REF!,INT((ROW()-13)/2),0)),"",OFFSET(#REF!,INT((ROW()-13)/2),0)),IF(ISBLANK(OFFSET('9. METAS'!$U$20,INT((ROW()-14)/2),0)),"",OFFSET('9. METAS'!$U$20,INT((ROW()-14)/2),0)))</f>
        <v/>
      </c>
      <c r="K374" s="136" t="str">
        <f ca="1">IF(MOD(ROW()-13,2)=0,IF(ISBLANK(OFFSET(#REF!,INT((ROW()-13)/2),0)),"",OFFSET(#REF!,INT((ROW()-13)/2),0)),IF(ISBLANK(OFFSET('9. METAS'!$V$20,INT((ROW()-14)/2),0)),"",OFFSET('9. METAS'!$V$20,INT((ROW()-14)/2),0)))</f>
        <v/>
      </c>
      <c r="L374" s="136" t="str">
        <f ca="1">IF(MOD(ROW()-13,2)=0,IF(ISBLANK(OFFSET(#REF!,INT((ROW()-13)/2),0)),"",OFFSET(#REF!,INT((ROW()-13)/2),0)),IF(ISBLANK(OFFSET('9. METAS'!$W$20,INT((ROW()-14)/2),0)),"",OFFSET('9. METAS'!$W$20,INT((ROW()-14)/2),0)))</f>
        <v/>
      </c>
      <c r="M374" s="137" t="str">
        <f ca="1">IF(MOD(ROW()-13,2)=0,IF(ISBLANK(OFFSET(#REF!,INT((ROW()-13)/2),0)),"",OFFSET(#REF!,INT((ROW()-13)/2),0)),IF(ISBLANK(OFFSET('9. METAS'!$X$20,INT((ROW()-14)/2),0)),"",OFFSET('9. METAS'!$X$20,INT((ROW()-14)/2),0)))</f>
        <v/>
      </c>
      <c r="N374" s="537"/>
      <c r="O374" s="508"/>
      <c r="P374" s="539"/>
    </row>
    <row r="375" spans="3:16">
      <c r="C375" s="486" t="str">
        <f ca="1">IF(ISBLANK(OFFSET('5. Pp (3 años)'!$C$46,INT((ROW()-13)/2),0)),"",OFFSET('5. Pp (3 años)'!$C$46,INT((ROW()-13)/2),0))</f>
        <v/>
      </c>
      <c r="D375" s="488" t="str">
        <f ca="1">IF(ISBLANK(OFFSET('5. Pp (3 años)'!$D$46,INT((ROW()-13)/2),0)),"",OFFSET('5. Pp (3 años)'!$D$46,INT((ROW()-13)/2),0))</f>
        <v/>
      </c>
      <c r="E375" s="488" t="str">
        <f ca="1">IF(ISBLANK(OFFSET('5. Pp (3 años)'!$E$46,INT((ROW()-13)/2),0)),"",OFFSET('5. Pp (3 años)'!$E$46,INT((ROW()-13)/2),0))</f>
        <v/>
      </c>
      <c r="F375" s="490" t="str">
        <f ca="1">IF(ISBLANK(OFFSET('5. Pp (3 años)'!$K$46,INT((ROW()-13)/2),0)),"",OFFSET('5. Pp (3 años)'!$K$46,INT((ROW()-13)/2),0))</f>
        <v/>
      </c>
      <c r="G375" s="492" t="str">
        <f ca="1">IF(ISBLANK(OFFSET('5. Pp (3 años)'!$H$46,INT((ROW()-13)/2),0)),"",OFFSET('5. Pp (3 años)'!$H$46,INT((ROW()-13)/2),0))</f>
        <v/>
      </c>
      <c r="H375" s="535" t="str">
        <f ca="1">IF(ISBLANK(OFFSET('9. METAS'!$L$20,INT((ROW()-13)/2),0)),"",OFFSET('9. METAS'!$L$20,INT((ROW()-13)/2),0))</f>
        <v/>
      </c>
      <c r="I375" s="479"/>
      <c r="J375" s="135" t="e">
        <f ca="1">IF(MOD(ROW()-13,2)=0,IF(ISBLANK(OFFSET(#REF!,INT((ROW()-13)/2),0)),"",OFFSET(#REF!,INT((ROW()-13)/2),0)),IF(ISBLANK(OFFSET('9. METAS'!$U$20,INT((ROW()-14)/2),0)),"",OFFSET('9. METAS'!$U$20,INT((ROW()-14)/2),0)))</f>
        <v>#REF!</v>
      </c>
      <c r="K375" s="136" t="e">
        <f ca="1">IF(MOD(ROW()-13,2)=0,IF(ISBLANK(OFFSET(#REF!,INT((ROW()-13)/2),0)),"",OFFSET(#REF!,INT((ROW()-13)/2),0)),IF(ISBLANK(OFFSET('9. METAS'!$V$20,INT((ROW()-14)/2),0)),"",OFFSET('9. METAS'!$V$20,INT((ROW()-14)/2),0)))</f>
        <v>#REF!</v>
      </c>
      <c r="L375" s="136" t="e">
        <f ca="1">IF(MOD(ROW()-13,2)=0,IF(ISBLANK(OFFSET(#REF!,INT((ROW()-13)/2),0)),"",OFFSET(#REF!,INT((ROW()-13)/2),0)),IF(ISBLANK(OFFSET('9. METAS'!$W$20,INT((ROW()-14)/2),0)),"",OFFSET('9. METAS'!$W$20,INT((ROW()-14)/2),0)))</f>
        <v>#REF!</v>
      </c>
      <c r="M375" s="137" t="e">
        <f ca="1">IF(MOD(ROW()-13,2)=0,IF(ISBLANK(OFFSET(#REF!,INT((ROW()-13)/2),0)),"",OFFSET(#REF!,INT((ROW()-13)/2),0)),IF(ISBLANK(OFFSET('9. METAS'!$X$20,INT((ROW()-14)/2),0)),"",OFFSET('9. METAS'!$X$20,INT((ROW()-14)/2),0)))</f>
        <v>#REF!</v>
      </c>
      <c r="N375" s="536" t="str">
        <f t="shared" ref="N375" ca="1" si="358">IFERROR(J375/J376,"ND")</f>
        <v>ND</v>
      </c>
      <c r="O375" s="507" t="str">
        <f t="shared" ref="O375" ca="1" si="359">IFERROR(((J375+K375+L375+M375)/H375),"ND")</f>
        <v>ND</v>
      </c>
      <c r="P375" s="538"/>
    </row>
    <row r="376" spans="3:16">
      <c r="C376" s="498"/>
      <c r="D376" s="488"/>
      <c r="E376" s="488"/>
      <c r="F376" s="490"/>
      <c r="G376" s="492"/>
      <c r="H376" s="535"/>
      <c r="I376" s="480"/>
      <c r="J376" s="135" t="str">
        <f ca="1">IF(MOD(ROW()-13,2)=0,IF(ISBLANK(OFFSET(#REF!,INT((ROW()-13)/2),0)),"",OFFSET(#REF!,INT((ROW()-13)/2),0)),IF(ISBLANK(OFFSET('9. METAS'!$U$20,INT((ROW()-14)/2),0)),"",OFFSET('9. METAS'!$U$20,INT((ROW()-14)/2),0)))</f>
        <v/>
      </c>
      <c r="K376" s="136" t="str">
        <f ca="1">IF(MOD(ROW()-13,2)=0,IF(ISBLANK(OFFSET(#REF!,INT((ROW()-13)/2),0)),"",OFFSET(#REF!,INT((ROW()-13)/2),0)),IF(ISBLANK(OFFSET('9. METAS'!$V$20,INT((ROW()-14)/2),0)),"",OFFSET('9. METAS'!$V$20,INT((ROW()-14)/2),0)))</f>
        <v/>
      </c>
      <c r="L376" s="136" t="str">
        <f ca="1">IF(MOD(ROW()-13,2)=0,IF(ISBLANK(OFFSET(#REF!,INT((ROW()-13)/2),0)),"",OFFSET(#REF!,INT((ROW()-13)/2),0)),IF(ISBLANK(OFFSET('9. METAS'!$W$20,INT((ROW()-14)/2),0)),"",OFFSET('9. METAS'!$W$20,INT((ROW()-14)/2),0)))</f>
        <v/>
      </c>
      <c r="M376" s="137" t="str">
        <f ca="1">IF(MOD(ROW()-13,2)=0,IF(ISBLANK(OFFSET(#REF!,INT((ROW()-13)/2),0)),"",OFFSET(#REF!,INT((ROW()-13)/2),0)),IF(ISBLANK(OFFSET('9. METAS'!$X$20,INT((ROW()-14)/2),0)),"",OFFSET('9. METAS'!$X$20,INT((ROW()-14)/2),0)))</f>
        <v/>
      </c>
      <c r="N376" s="537"/>
      <c r="O376" s="508"/>
      <c r="P376" s="539"/>
    </row>
    <row r="377" spans="3:16">
      <c r="C377" s="486" t="str">
        <f ca="1">IF(ISBLANK(OFFSET('5. Pp (3 años)'!$C$46,INT((ROW()-13)/2),0)),"",OFFSET('5. Pp (3 años)'!$C$46,INT((ROW()-13)/2),0))</f>
        <v/>
      </c>
      <c r="D377" s="488" t="str">
        <f ca="1">IF(ISBLANK(OFFSET('5. Pp (3 años)'!$D$46,INT((ROW()-13)/2),0)),"",OFFSET('5. Pp (3 años)'!$D$46,INT((ROW()-13)/2),0))</f>
        <v/>
      </c>
      <c r="E377" s="488" t="str">
        <f ca="1">IF(ISBLANK(OFFSET('5. Pp (3 años)'!$E$46,INT((ROW()-13)/2),0)),"",OFFSET('5. Pp (3 años)'!$E$46,INT((ROW()-13)/2),0))</f>
        <v/>
      </c>
      <c r="F377" s="490" t="str">
        <f ca="1">IF(ISBLANK(OFFSET('5. Pp (3 años)'!$K$46,INT((ROW()-13)/2),0)),"",OFFSET('5. Pp (3 años)'!$K$46,INT((ROW()-13)/2),0))</f>
        <v/>
      </c>
      <c r="G377" s="492" t="str">
        <f ca="1">IF(ISBLANK(OFFSET('5. Pp (3 años)'!$H$46,INT((ROW()-13)/2),0)),"",OFFSET('5. Pp (3 años)'!$H$46,INT((ROW()-13)/2),0))</f>
        <v/>
      </c>
      <c r="H377" s="535" t="str">
        <f ca="1">IF(ISBLANK(OFFSET('9. METAS'!$L$20,INT((ROW()-13)/2),0)),"",OFFSET('9. METAS'!$L$20,INT((ROW()-13)/2),0))</f>
        <v/>
      </c>
      <c r="I377" s="479"/>
      <c r="J377" s="135" t="e">
        <f ca="1">IF(MOD(ROW()-13,2)=0,IF(ISBLANK(OFFSET(#REF!,INT((ROW()-13)/2),0)),"",OFFSET(#REF!,INT((ROW()-13)/2),0)),IF(ISBLANK(OFFSET('9. METAS'!$U$20,INT((ROW()-14)/2),0)),"",OFFSET('9. METAS'!$U$20,INT((ROW()-14)/2),0)))</f>
        <v>#REF!</v>
      </c>
      <c r="K377" s="136" t="e">
        <f ca="1">IF(MOD(ROW()-13,2)=0,IF(ISBLANK(OFFSET(#REF!,INT((ROW()-13)/2),0)),"",OFFSET(#REF!,INT((ROW()-13)/2),0)),IF(ISBLANK(OFFSET('9. METAS'!$V$20,INT((ROW()-14)/2),0)),"",OFFSET('9. METAS'!$V$20,INT((ROW()-14)/2),0)))</f>
        <v>#REF!</v>
      </c>
      <c r="L377" s="136" t="e">
        <f ca="1">IF(MOD(ROW()-13,2)=0,IF(ISBLANK(OFFSET(#REF!,INT((ROW()-13)/2),0)),"",OFFSET(#REF!,INT((ROW()-13)/2),0)),IF(ISBLANK(OFFSET('9. METAS'!$W$20,INT((ROW()-14)/2),0)),"",OFFSET('9. METAS'!$W$20,INT((ROW()-14)/2),0)))</f>
        <v>#REF!</v>
      </c>
      <c r="M377" s="137" t="e">
        <f ca="1">IF(MOD(ROW()-13,2)=0,IF(ISBLANK(OFFSET(#REF!,INT((ROW()-13)/2),0)),"",OFFSET(#REF!,INT((ROW()-13)/2),0)),IF(ISBLANK(OFFSET('9. METAS'!$X$20,INT((ROW()-14)/2),0)),"",OFFSET('9. METAS'!$X$20,INT((ROW()-14)/2),0)))</f>
        <v>#REF!</v>
      </c>
      <c r="N377" s="536" t="str">
        <f t="shared" ref="N377" ca="1" si="360">IFERROR(J377/J378,"ND")</f>
        <v>ND</v>
      </c>
      <c r="O377" s="507" t="str">
        <f t="shared" ref="O377" ca="1" si="361">IFERROR(((J377+K377+L377+M377)/H377),"ND")</f>
        <v>ND</v>
      </c>
      <c r="P377" s="538"/>
    </row>
    <row r="378" spans="3:16">
      <c r="C378" s="498"/>
      <c r="D378" s="488"/>
      <c r="E378" s="488"/>
      <c r="F378" s="490"/>
      <c r="G378" s="492"/>
      <c r="H378" s="535"/>
      <c r="I378" s="480"/>
      <c r="J378" s="135" t="str">
        <f ca="1">IF(MOD(ROW()-13,2)=0,IF(ISBLANK(OFFSET(#REF!,INT((ROW()-13)/2),0)),"",OFFSET(#REF!,INT((ROW()-13)/2),0)),IF(ISBLANK(OFFSET('9. METAS'!$U$20,INT((ROW()-14)/2),0)),"",OFFSET('9. METAS'!$U$20,INT((ROW()-14)/2),0)))</f>
        <v/>
      </c>
      <c r="K378" s="136" t="str">
        <f ca="1">IF(MOD(ROW()-13,2)=0,IF(ISBLANK(OFFSET(#REF!,INT((ROW()-13)/2),0)),"",OFFSET(#REF!,INT((ROW()-13)/2),0)),IF(ISBLANK(OFFSET('9. METAS'!$V$20,INT((ROW()-14)/2),0)),"",OFFSET('9. METAS'!$V$20,INT((ROW()-14)/2),0)))</f>
        <v/>
      </c>
      <c r="L378" s="136" t="str">
        <f ca="1">IF(MOD(ROW()-13,2)=0,IF(ISBLANK(OFFSET(#REF!,INT((ROW()-13)/2),0)),"",OFFSET(#REF!,INT((ROW()-13)/2),0)),IF(ISBLANK(OFFSET('9. METAS'!$W$20,INT((ROW()-14)/2),0)),"",OFFSET('9. METAS'!$W$20,INT((ROW()-14)/2),0)))</f>
        <v/>
      </c>
      <c r="M378" s="137" t="str">
        <f ca="1">IF(MOD(ROW()-13,2)=0,IF(ISBLANK(OFFSET(#REF!,INT((ROW()-13)/2),0)),"",OFFSET(#REF!,INT((ROW()-13)/2),0)),IF(ISBLANK(OFFSET('9. METAS'!$X$20,INT((ROW()-14)/2),0)),"",OFFSET('9. METAS'!$X$20,INT((ROW()-14)/2),0)))</f>
        <v/>
      </c>
      <c r="N378" s="537"/>
      <c r="O378" s="508"/>
      <c r="P378" s="539"/>
    </row>
    <row r="379" spans="3:16">
      <c r="C379" s="486" t="str">
        <f ca="1">IF(ISBLANK(OFFSET('5. Pp (3 años)'!$C$46,INT((ROW()-13)/2),0)),"",OFFSET('5. Pp (3 años)'!$C$46,INT((ROW()-13)/2),0))</f>
        <v/>
      </c>
      <c r="D379" s="488" t="str">
        <f ca="1">IF(ISBLANK(OFFSET('5. Pp (3 años)'!$D$46,INT((ROW()-13)/2),0)),"",OFFSET('5. Pp (3 años)'!$D$46,INT((ROW()-13)/2),0))</f>
        <v/>
      </c>
      <c r="E379" s="488" t="str">
        <f ca="1">IF(ISBLANK(OFFSET('5. Pp (3 años)'!$E$46,INT((ROW()-13)/2),0)),"",OFFSET('5. Pp (3 años)'!$E$46,INT((ROW()-13)/2),0))</f>
        <v/>
      </c>
      <c r="F379" s="490" t="str">
        <f ca="1">IF(ISBLANK(OFFSET('5. Pp (3 años)'!$K$46,INT((ROW()-13)/2),0)),"",OFFSET('5. Pp (3 años)'!$K$46,INT((ROW()-13)/2),0))</f>
        <v/>
      </c>
      <c r="G379" s="492" t="str">
        <f ca="1">IF(ISBLANK(OFFSET('5. Pp (3 años)'!$H$46,INT((ROW()-13)/2),0)),"",OFFSET('5. Pp (3 años)'!$H$46,INT((ROW()-13)/2),0))</f>
        <v/>
      </c>
      <c r="H379" s="535" t="str">
        <f ca="1">IF(ISBLANK(OFFSET('9. METAS'!$L$20,INT((ROW()-13)/2),0)),"",OFFSET('9. METAS'!$L$20,INT((ROW()-13)/2),0))</f>
        <v/>
      </c>
      <c r="I379" s="479"/>
      <c r="J379" s="135" t="e">
        <f ca="1">IF(MOD(ROW()-13,2)=0,IF(ISBLANK(OFFSET(#REF!,INT((ROW()-13)/2),0)),"",OFFSET(#REF!,INT((ROW()-13)/2),0)),IF(ISBLANK(OFFSET('9. METAS'!$U$20,INT((ROW()-14)/2),0)),"",OFFSET('9. METAS'!$U$20,INT((ROW()-14)/2),0)))</f>
        <v>#REF!</v>
      </c>
      <c r="K379" s="136" t="e">
        <f ca="1">IF(MOD(ROW()-13,2)=0,IF(ISBLANK(OFFSET(#REF!,INT((ROW()-13)/2),0)),"",OFFSET(#REF!,INT((ROW()-13)/2),0)),IF(ISBLANK(OFFSET('9. METAS'!$V$20,INT((ROW()-14)/2),0)),"",OFFSET('9. METAS'!$V$20,INT((ROW()-14)/2),0)))</f>
        <v>#REF!</v>
      </c>
      <c r="L379" s="136" t="e">
        <f ca="1">IF(MOD(ROW()-13,2)=0,IF(ISBLANK(OFFSET(#REF!,INT((ROW()-13)/2),0)),"",OFFSET(#REF!,INT((ROW()-13)/2),0)),IF(ISBLANK(OFFSET('9. METAS'!$W$20,INT((ROW()-14)/2),0)),"",OFFSET('9. METAS'!$W$20,INT((ROW()-14)/2),0)))</f>
        <v>#REF!</v>
      </c>
      <c r="M379" s="137" t="e">
        <f ca="1">IF(MOD(ROW()-13,2)=0,IF(ISBLANK(OFFSET(#REF!,INT((ROW()-13)/2),0)),"",OFFSET(#REF!,INT((ROW()-13)/2),0)),IF(ISBLANK(OFFSET('9. METAS'!$X$20,INT((ROW()-14)/2),0)),"",OFFSET('9. METAS'!$X$20,INT((ROW()-14)/2),0)))</f>
        <v>#REF!</v>
      </c>
      <c r="N379" s="536" t="str">
        <f t="shared" ref="N379" ca="1" si="362">IFERROR(J379/J380,"ND")</f>
        <v>ND</v>
      </c>
      <c r="O379" s="507" t="str">
        <f t="shared" ref="O379" ca="1" si="363">IFERROR(((J379+K379+L379+M379)/H379),"ND")</f>
        <v>ND</v>
      </c>
      <c r="P379" s="538"/>
    </row>
    <row r="380" spans="3:16">
      <c r="C380" s="498"/>
      <c r="D380" s="488"/>
      <c r="E380" s="488"/>
      <c r="F380" s="490"/>
      <c r="G380" s="492"/>
      <c r="H380" s="535"/>
      <c r="I380" s="480"/>
      <c r="J380" s="135" t="str">
        <f ca="1">IF(MOD(ROW()-13,2)=0,IF(ISBLANK(OFFSET(#REF!,INT((ROW()-13)/2),0)),"",OFFSET(#REF!,INT((ROW()-13)/2),0)),IF(ISBLANK(OFFSET('9. METAS'!$U$20,INT((ROW()-14)/2),0)),"",OFFSET('9. METAS'!$U$20,INT((ROW()-14)/2),0)))</f>
        <v/>
      </c>
      <c r="K380" s="136" t="str">
        <f ca="1">IF(MOD(ROW()-13,2)=0,IF(ISBLANK(OFFSET(#REF!,INT((ROW()-13)/2),0)),"",OFFSET(#REF!,INT((ROW()-13)/2),0)),IF(ISBLANK(OFFSET('9. METAS'!$V$20,INT((ROW()-14)/2),0)),"",OFFSET('9. METAS'!$V$20,INT((ROW()-14)/2),0)))</f>
        <v/>
      </c>
      <c r="L380" s="136" t="str">
        <f ca="1">IF(MOD(ROW()-13,2)=0,IF(ISBLANK(OFFSET(#REF!,INT((ROW()-13)/2),0)),"",OFFSET(#REF!,INT((ROW()-13)/2),0)),IF(ISBLANK(OFFSET('9. METAS'!$W$20,INT((ROW()-14)/2),0)),"",OFFSET('9. METAS'!$W$20,INT((ROW()-14)/2),0)))</f>
        <v/>
      </c>
      <c r="M380" s="137" t="str">
        <f ca="1">IF(MOD(ROW()-13,2)=0,IF(ISBLANK(OFFSET(#REF!,INT((ROW()-13)/2),0)),"",OFFSET(#REF!,INT((ROW()-13)/2),0)),IF(ISBLANK(OFFSET('9. METAS'!$X$20,INT((ROW()-14)/2),0)),"",OFFSET('9. METAS'!$X$20,INT((ROW()-14)/2),0)))</f>
        <v/>
      </c>
      <c r="N380" s="537"/>
      <c r="O380" s="508"/>
      <c r="P380" s="539"/>
    </row>
    <row r="381" spans="3:16">
      <c r="C381" s="486" t="str">
        <f ca="1">IF(ISBLANK(OFFSET('5. Pp (3 años)'!$C$46,INT((ROW()-13)/2),0)),"",OFFSET('5. Pp (3 años)'!$C$46,INT((ROW()-13)/2),0))</f>
        <v/>
      </c>
      <c r="D381" s="488" t="str">
        <f ca="1">IF(ISBLANK(OFFSET('5. Pp (3 años)'!$D$46,INT((ROW()-13)/2),0)),"",OFFSET('5. Pp (3 años)'!$D$46,INT((ROW()-13)/2),0))</f>
        <v/>
      </c>
      <c r="E381" s="488" t="str">
        <f ca="1">IF(ISBLANK(OFFSET('5. Pp (3 años)'!$E$46,INT((ROW()-13)/2),0)),"",OFFSET('5. Pp (3 años)'!$E$46,INT((ROW()-13)/2),0))</f>
        <v/>
      </c>
      <c r="F381" s="490" t="str">
        <f ca="1">IF(ISBLANK(OFFSET('5. Pp (3 años)'!$K$46,INT((ROW()-13)/2),0)),"",OFFSET('5. Pp (3 años)'!$K$46,INT((ROW()-13)/2),0))</f>
        <v/>
      </c>
      <c r="G381" s="492" t="str">
        <f ca="1">IF(ISBLANK(OFFSET('5. Pp (3 años)'!$H$46,INT((ROW()-13)/2),0)),"",OFFSET('5. Pp (3 años)'!$H$46,INT((ROW()-13)/2),0))</f>
        <v/>
      </c>
      <c r="H381" s="535" t="str">
        <f ca="1">IF(ISBLANK(OFFSET('9. METAS'!$L$20,INT((ROW()-13)/2),0)),"",OFFSET('9. METAS'!$L$20,INT((ROW()-13)/2),0))</f>
        <v/>
      </c>
      <c r="I381" s="479"/>
      <c r="J381" s="135" t="e">
        <f ca="1">IF(MOD(ROW()-13,2)=0,IF(ISBLANK(OFFSET(#REF!,INT((ROW()-13)/2),0)),"",OFFSET(#REF!,INT((ROW()-13)/2),0)),IF(ISBLANK(OFFSET('9. METAS'!$U$20,INT((ROW()-14)/2),0)),"",OFFSET('9. METAS'!$U$20,INT((ROW()-14)/2),0)))</f>
        <v>#REF!</v>
      </c>
      <c r="K381" s="136" t="e">
        <f ca="1">IF(MOD(ROW()-13,2)=0,IF(ISBLANK(OFFSET(#REF!,INT((ROW()-13)/2),0)),"",OFFSET(#REF!,INT((ROW()-13)/2),0)),IF(ISBLANK(OFFSET('9. METAS'!$V$20,INT((ROW()-14)/2),0)),"",OFFSET('9. METAS'!$V$20,INT((ROW()-14)/2),0)))</f>
        <v>#REF!</v>
      </c>
      <c r="L381" s="136" t="e">
        <f ca="1">IF(MOD(ROW()-13,2)=0,IF(ISBLANK(OFFSET(#REF!,INT((ROW()-13)/2),0)),"",OFFSET(#REF!,INT((ROW()-13)/2),0)),IF(ISBLANK(OFFSET('9. METAS'!$W$20,INT((ROW()-14)/2),0)),"",OFFSET('9. METAS'!$W$20,INT((ROW()-14)/2),0)))</f>
        <v>#REF!</v>
      </c>
      <c r="M381" s="137" t="e">
        <f ca="1">IF(MOD(ROW()-13,2)=0,IF(ISBLANK(OFFSET(#REF!,INT((ROW()-13)/2),0)),"",OFFSET(#REF!,INT((ROW()-13)/2),0)),IF(ISBLANK(OFFSET('9. METAS'!$X$20,INT((ROW()-14)/2),0)),"",OFFSET('9. METAS'!$X$20,INT((ROW()-14)/2),0)))</f>
        <v>#REF!</v>
      </c>
      <c r="N381" s="536" t="str">
        <f t="shared" ref="N381" ca="1" si="364">IFERROR(J381/J382,"ND")</f>
        <v>ND</v>
      </c>
      <c r="O381" s="507" t="str">
        <f t="shared" ref="O381" ca="1" si="365">IFERROR(((J381+K381+L381+M381)/H381),"ND")</f>
        <v>ND</v>
      </c>
      <c r="P381" s="538"/>
    </row>
    <row r="382" spans="3:16">
      <c r="C382" s="498"/>
      <c r="D382" s="488"/>
      <c r="E382" s="488"/>
      <c r="F382" s="490"/>
      <c r="G382" s="492"/>
      <c r="H382" s="535"/>
      <c r="I382" s="480"/>
      <c r="J382" s="135" t="str">
        <f ca="1">IF(MOD(ROW()-13,2)=0,IF(ISBLANK(OFFSET(#REF!,INT((ROW()-13)/2),0)),"",OFFSET(#REF!,INT((ROW()-13)/2),0)),IF(ISBLANK(OFFSET('9. METAS'!$U$20,INT((ROW()-14)/2),0)),"",OFFSET('9. METAS'!$U$20,INT((ROW()-14)/2),0)))</f>
        <v/>
      </c>
      <c r="K382" s="136" t="str">
        <f ca="1">IF(MOD(ROW()-13,2)=0,IF(ISBLANK(OFFSET(#REF!,INT((ROW()-13)/2),0)),"",OFFSET(#REF!,INT((ROW()-13)/2),0)),IF(ISBLANK(OFFSET('9. METAS'!$V$20,INT((ROW()-14)/2),0)),"",OFFSET('9. METAS'!$V$20,INT((ROW()-14)/2),0)))</f>
        <v/>
      </c>
      <c r="L382" s="136" t="str">
        <f ca="1">IF(MOD(ROW()-13,2)=0,IF(ISBLANK(OFFSET(#REF!,INT((ROW()-13)/2),0)),"",OFFSET(#REF!,INT((ROW()-13)/2),0)),IF(ISBLANK(OFFSET('9. METAS'!$W$20,INT((ROW()-14)/2),0)),"",OFFSET('9. METAS'!$W$20,INT((ROW()-14)/2),0)))</f>
        <v/>
      </c>
      <c r="M382" s="137" t="str">
        <f ca="1">IF(MOD(ROW()-13,2)=0,IF(ISBLANK(OFFSET(#REF!,INT((ROW()-13)/2),0)),"",OFFSET(#REF!,INT((ROW()-13)/2),0)),IF(ISBLANK(OFFSET('9. METAS'!$X$20,INT((ROW()-14)/2),0)),"",OFFSET('9. METAS'!$X$20,INT((ROW()-14)/2),0)))</f>
        <v/>
      </c>
      <c r="N382" s="537"/>
      <c r="O382" s="508"/>
      <c r="P382" s="539"/>
    </row>
    <row r="383" spans="3:16">
      <c r="C383" s="486" t="str">
        <f ca="1">IF(ISBLANK(OFFSET('5. Pp (3 años)'!$C$46,INT((ROW()-13)/2),0)),"",OFFSET('5. Pp (3 años)'!$C$46,INT((ROW()-13)/2),0))</f>
        <v/>
      </c>
      <c r="D383" s="488" t="str">
        <f ca="1">IF(ISBLANK(OFFSET('5. Pp (3 años)'!$D$46,INT((ROW()-13)/2),0)),"",OFFSET('5. Pp (3 años)'!$D$46,INT((ROW()-13)/2),0))</f>
        <v/>
      </c>
      <c r="E383" s="488" t="str">
        <f ca="1">IF(ISBLANK(OFFSET('5. Pp (3 años)'!$E$46,INT((ROW()-13)/2),0)),"",OFFSET('5. Pp (3 años)'!$E$46,INT((ROW()-13)/2),0))</f>
        <v/>
      </c>
      <c r="F383" s="490" t="str">
        <f ca="1">IF(ISBLANK(OFFSET('5. Pp (3 años)'!$K$46,INT((ROW()-13)/2),0)),"",OFFSET('5. Pp (3 años)'!$K$46,INT((ROW()-13)/2),0))</f>
        <v/>
      </c>
      <c r="G383" s="492" t="str">
        <f ca="1">IF(ISBLANK(OFFSET('5. Pp (3 años)'!$H$46,INT((ROW()-13)/2),0)),"",OFFSET('5. Pp (3 años)'!$H$46,INT((ROW()-13)/2),0))</f>
        <v/>
      </c>
      <c r="H383" s="535" t="str">
        <f ca="1">IF(ISBLANK(OFFSET('9. METAS'!$L$20,INT((ROW()-13)/2),0)),"",OFFSET('9. METAS'!$L$20,INT((ROW()-13)/2),0))</f>
        <v/>
      </c>
      <c r="I383" s="479"/>
      <c r="J383" s="135" t="e">
        <f ca="1">IF(MOD(ROW()-13,2)=0,IF(ISBLANK(OFFSET(#REF!,INT((ROW()-13)/2),0)),"",OFFSET(#REF!,INT((ROW()-13)/2),0)),IF(ISBLANK(OFFSET('9. METAS'!$U$20,INT((ROW()-14)/2),0)),"",OFFSET('9. METAS'!$U$20,INT((ROW()-14)/2),0)))</f>
        <v>#REF!</v>
      </c>
      <c r="K383" s="136" t="e">
        <f ca="1">IF(MOD(ROW()-13,2)=0,IF(ISBLANK(OFFSET(#REF!,INT((ROW()-13)/2),0)),"",OFFSET(#REF!,INT((ROW()-13)/2),0)),IF(ISBLANK(OFFSET('9. METAS'!$V$20,INT((ROW()-14)/2),0)),"",OFFSET('9. METAS'!$V$20,INT((ROW()-14)/2),0)))</f>
        <v>#REF!</v>
      </c>
      <c r="L383" s="136" t="e">
        <f ca="1">IF(MOD(ROW()-13,2)=0,IF(ISBLANK(OFFSET(#REF!,INT((ROW()-13)/2),0)),"",OFFSET(#REF!,INT((ROW()-13)/2),0)),IF(ISBLANK(OFFSET('9. METAS'!$W$20,INT((ROW()-14)/2),0)),"",OFFSET('9. METAS'!$W$20,INT((ROW()-14)/2),0)))</f>
        <v>#REF!</v>
      </c>
      <c r="M383" s="137" t="e">
        <f ca="1">IF(MOD(ROW()-13,2)=0,IF(ISBLANK(OFFSET(#REF!,INT((ROW()-13)/2),0)),"",OFFSET(#REF!,INT((ROW()-13)/2),0)),IF(ISBLANK(OFFSET('9. METAS'!$X$20,INT((ROW()-14)/2),0)),"",OFFSET('9. METAS'!$X$20,INT((ROW()-14)/2),0)))</f>
        <v>#REF!</v>
      </c>
      <c r="N383" s="536" t="str">
        <f t="shared" ref="N383" ca="1" si="366">IFERROR(J383/J384,"ND")</f>
        <v>ND</v>
      </c>
      <c r="O383" s="507" t="str">
        <f t="shared" ref="O383" ca="1" si="367">IFERROR(((J383+K383+L383+M383)/H383),"ND")</f>
        <v>ND</v>
      </c>
      <c r="P383" s="538"/>
    </row>
    <row r="384" spans="3:16">
      <c r="C384" s="498"/>
      <c r="D384" s="488"/>
      <c r="E384" s="488"/>
      <c r="F384" s="490"/>
      <c r="G384" s="492"/>
      <c r="H384" s="535"/>
      <c r="I384" s="480"/>
      <c r="J384" s="135" t="str">
        <f ca="1">IF(MOD(ROW()-13,2)=0,IF(ISBLANK(OFFSET(#REF!,INT((ROW()-13)/2),0)),"",OFFSET(#REF!,INT((ROW()-13)/2),0)),IF(ISBLANK(OFFSET('9. METAS'!$U$20,INT((ROW()-14)/2),0)),"",OFFSET('9. METAS'!$U$20,INT((ROW()-14)/2),0)))</f>
        <v/>
      </c>
      <c r="K384" s="136" t="str">
        <f ca="1">IF(MOD(ROW()-13,2)=0,IF(ISBLANK(OFFSET(#REF!,INT((ROW()-13)/2),0)),"",OFFSET(#REF!,INT((ROW()-13)/2),0)),IF(ISBLANK(OFFSET('9. METAS'!$V$20,INT((ROW()-14)/2),0)),"",OFFSET('9. METAS'!$V$20,INT((ROW()-14)/2),0)))</f>
        <v/>
      </c>
      <c r="L384" s="136" t="str">
        <f ca="1">IF(MOD(ROW()-13,2)=0,IF(ISBLANK(OFFSET(#REF!,INT((ROW()-13)/2),0)),"",OFFSET(#REF!,INT((ROW()-13)/2),0)),IF(ISBLANK(OFFSET('9. METAS'!$W$20,INT((ROW()-14)/2),0)),"",OFFSET('9. METAS'!$W$20,INT((ROW()-14)/2),0)))</f>
        <v/>
      </c>
      <c r="M384" s="137" t="str">
        <f ca="1">IF(MOD(ROW()-13,2)=0,IF(ISBLANK(OFFSET(#REF!,INT((ROW()-13)/2),0)),"",OFFSET(#REF!,INT((ROW()-13)/2),0)),IF(ISBLANK(OFFSET('9. METAS'!$X$20,INT((ROW()-14)/2),0)),"",OFFSET('9. METAS'!$X$20,INT((ROW()-14)/2),0)))</f>
        <v/>
      </c>
      <c r="N384" s="537"/>
      <c r="O384" s="508"/>
      <c r="P384" s="539"/>
    </row>
    <row r="385" spans="3:16">
      <c r="C385" s="486" t="str">
        <f ca="1">IF(ISBLANK(OFFSET('5. Pp (3 años)'!$C$46,INT((ROW()-13)/2),0)),"",OFFSET('5. Pp (3 años)'!$C$46,INT((ROW()-13)/2),0))</f>
        <v/>
      </c>
      <c r="D385" s="488" t="str">
        <f ca="1">IF(ISBLANK(OFFSET('5. Pp (3 años)'!$D$46,INT((ROW()-13)/2),0)),"",OFFSET('5. Pp (3 años)'!$D$46,INT((ROW()-13)/2),0))</f>
        <v/>
      </c>
      <c r="E385" s="488" t="str">
        <f ca="1">IF(ISBLANK(OFFSET('5. Pp (3 años)'!$E$46,INT((ROW()-13)/2),0)),"",OFFSET('5. Pp (3 años)'!$E$46,INT((ROW()-13)/2),0))</f>
        <v/>
      </c>
      <c r="F385" s="490" t="str">
        <f ca="1">IF(ISBLANK(OFFSET('5. Pp (3 años)'!$K$46,INT((ROW()-13)/2),0)),"",OFFSET('5. Pp (3 años)'!$K$46,INT((ROW()-13)/2),0))</f>
        <v/>
      </c>
      <c r="G385" s="492" t="str">
        <f ca="1">IF(ISBLANK(OFFSET('5. Pp (3 años)'!$H$46,INT((ROW()-13)/2),0)),"",OFFSET('5. Pp (3 años)'!$H$46,INT((ROW()-13)/2),0))</f>
        <v/>
      </c>
      <c r="H385" s="535" t="str">
        <f ca="1">IF(ISBLANK(OFFSET('9. METAS'!$L$20,INT((ROW()-13)/2),0)),"",OFFSET('9. METAS'!$L$20,INT((ROW()-13)/2),0))</f>
        <v/>
      </c>
      <c r="I385" s="479"/>
      <c r="J385" s="135" t="e">
        <f ca="1">IF(MOD(ROW()-13,2)=0,IF(ISBLANK(OFFSET(#REF!,INT((ROW()-13)/2),0)),"",OFFSET(#REF!,INT((ROW()-13)/2),0)),IF(ISBLANK(OFFSET('9. METAS'!$U$20,INT((ROW()-14)/2),0)),"",OFFSET('9. METAS'!$U$20,INT((ROW()-14)/2),0)))</f>
        <v>#REF!</v>
      </c>
      <c r="K385" s="136" t="e">
        <f ca="1">IF(MOD(ROW()-13,2)=0,IF(ISBLANK(OFFSET(#REF!,INT((ROW()-13)/2),0)),"",OFFSET(#REF!,INT((ROW()-13)/2),0)),IF(ISBLANK(OFFSET('9. METAS'!$V$20,INT((ROW()-14)/2),0)),"",OFFSET('9. METAS'!$V$20,INT((ROW()-14)/2),0)))</f>
        <v>#REF!</v>
      </c>
      <c r="L385" s="136" t="e">
        <f ca="1">IF(MOD(ROW()-13,2)=0,IF(ISBLANK(OFFSET(#REF!,INT((ROW()-13)/2),0)),"",OFFSET(#REF!,INT((ROW()-13)/2),0)),IF(ISBLANK(OFFSET('9. METAS'!$W$20,INT((ROW()-14)/2),0)),"",OFFSET('9. METAS'!$W$20,INT((ROW()-14)/2),0)))</f>
        <v>#REF!</v>
      </c>
      <c r="M385" s="137" t="e">
        <f ca="1">IF(MOD(ROW()-13,2)=0,IF(ISBLANK(OFFSET(#REF!,INT((ROW()-13)/2),0)),"",OFFSET(#REF!,INT((ROW()-13)/2),0)),IF(ISBLANK(OFFSET('9. METAS'!$X$20,INT((ROW()-14)/2),0)),"",OFFSET('9. METAS'!$X$20,INT((ROW()-14)/2),0)))</f>
        <v>#REF!</v>
      </c>
      <c r="N385" s="536" t="str">
        <f t="shared" ref="N385" ca="1" si="368">IFERROR(J385/J386,"ND")</f>
        <v>ND</v>
      </c>
      <c r="O385" s="507" t="str">
        <f t="shared" ref="O385" ca="1" si="369">IFERROR(((J385+K385+L385+M385)/H385),"ND")</f>
        <v>ND</v>
      </c>
      <c r="P385" s="538"/>
    </row>
    <row r="386" spans="3:16">
      <c r="C386" s="498"/>
      <c r="D386" s="488"/>
      <c r="E386" s="488"/>
      <c r="F386" s="490"/>
      <c r="G386" s="492"/>
      <c r="H386" s="535"/>
      <c r="I386" s="480"/>
      <c r="J386" s="135" t="str">
        <f ca="1">IF(MOD(ROW()-13,2)=0,IF(ISBLANK(OFFSET(#REF!,INT((ROW()-13)/2),0)),"",OFFSET(#REF!,INT((ROW()-13)/2),0)),IF(ISBLANK(OFFSET('9. METAS'!$U$20,INT((ROW()-14)/2),0)),"",OFFSET('9. METAS'!$U$20,INT((ROW()-14)/2),0)))</f>
        <v/>
      </c>
      <c r="K386" s="136" t="str">
        <f ca="1">IF(MOD(ROW()-13,2)=0,IF(ISBLANK(OFFSET(#REF!,INT((ROW()-13)/2),0)),"",OFFSET(#REF!,INT((ROW()-13)/2),0)),IF(ISBLANK(OFFSET('9. METAS'!$V$20,INT((ROW()-14)/2),0)),"",OFFSET('9. METAS'!$V$20,INT((ROW()-14)/2),0)))</f>
        <v/>
      </c>
      <c r="L386" s="136" t="str">
        <f ca="1">IF(MOD(ROW()-13,2)=0,IF(ISBLANK(OFFSET(#REF!,INT((ROW()-13)/2),0)),"",OFFSET(#REF!,INT((ROW()-13)/2),0)),IF(ISBLANK(OFFSET('9. METAS'!$W$20,INT((ROW()-14)/2),0)),"",OFFSET('9. METAS'!$W$20,INT((ROW()-14)/2),0)))</f>
        <v/>
      </c>
      <c r="M386" s="137" t="str">
        <f ca="1">IF(MOD(ROW()-13,2)=0,IF(ISBLANK(OFFSET(#REF!,INT((ROW()-13)/2),0)),"",OFFSET(#REF!,INT((ROW()-13)/2),0)),IF(ISBLANK(OFFSET('9. METAS'!$X$20,INT((ROW()-14)/2),0)),"",OFFSET('9. METAS'!$X$20,INT((ROW()-14)/2),0)))</f>
        <v/>
      </c>
      <c r="N386" s="537"/>
      <c r="O386" s="508"/>
      <c r="P386" s="539"/>
    </row>
    <row r="387" spans="3:16">
      <c r="C387" s="486" t="str">
        <f ca="1">IF(ISBLANK(OFFSET('5. Pp (3 años)'!$C$46,INT((ROW()-13)/2),0)),"",OFFSET('5. Pp (3 años)'!$C$46,INT((ROW()-13)/2),0))</f>
        <v/>
      </c>
      <c r="D387" s="488" t="str">
        <f ca="1">IF(ISBLANK(OFFSET('5. Pp (3 años)'!$D$46,INT((ROW()-13)/2),0)),"",OFFSET('5. Pp (3 años)'!$D$46,INT((ROW()-13)/2),0))</f>
        <v/>
      </c>
      <c r="E387" s="488" t="str">
        <f ca="1">IF(ISBLANK(OFFSET('5. Pp (3 años)'!$E$46,INT((ROW()-13)/2),0)),"",OFFSET('5. Pp (3 años)'!$E$46,INT((ROW()-13)/2),0))</f>
        <v/>
      </c>
      <c r="F387" s="490" t="str">
        <f ca="1">IF(ISBLANK(OFFSET('5. Pp (3 años)'!$K$46,INT((ROW()-13)/2),0)),"",OFFSET('5. Pp (3 años)'!$K$46,INT((ROW()-13)/2),0))</f>
        <v/>
      </c>
      <c r="G387" s="492" t="str">
        <f ca="1">IF(ISBLANK(OFFSET('5. Pp (3 años)'!$H$46,INT((ROW()-13)/2),0)),"",OFFSET('5. Pp (3 años)'!$H$46,INT((ROW()-13)/2),0))</f>
        <v/>
      </c>
      <c r="H387" s="535" t="str">
        <f ca="1">IF(ISBLANK(OFFSET('9. METAS'!$L$20,INT((ROW()-13)/2),0)),"",OFFSET('9. METAS'!$L$20,INT((ROW()-13)/2),0))</f>
        <v/>
      </c>
      <c r="I387" s="479"/>
      <c r="J387" s="135" t="e">
        <f ca="1">IF(MOD(ROW()-13,2)=0,IF(ISBLANK(OFFSET(#REF!,INT((ROW()-13)/2),0)),"",OFFSET(#REF!,INT((ROW()-13)/2),0)),IF(ISBLANK(OFFSET('9. METAS'!$U$20,INT((ROW()-14)/2),0)),"",OFFSET('9. METAS'!$U$20,INT((ROW()-14)/2),0)))</f>
        <v>#REF!</v>
      </c>
      <c r="K387" s="136" t="e">
        <f ca="1">IF(MOD(ROW()-13,2)=0,IF(ISBLANK(OFFSET(#REF!,INT((ROW()-13)/2),0)),"",OFFSET(#REF!,INT((ROW()-13)/2),0)),IF(ISBLANK(OFFSET('9. METAS'!$V$20,INT((ROW()-14)/2),0)),"",OFFSET('9. METAS'!$V$20,INT((ROW()-14)/2),0)))</f>
        <v>#REF!</v>
      </c>
      <c r="L387" s="136" t="e">
        <f ca="1">IF(MOD(ROW()-13,2)=0,IF(ISBLANK(OFFSET(#REF!,INT((ROW()-13)/2),0)),"",OFFSET(#REF!,INT((ROW()-13)/2),0)),IF(ISBLANK(OFFSET('9. METAS'!$W$20,INT((ROW()-14)/2),0)),"",OFFSET('9. METAS'!$W$20,INT((ROW()-14)/2),0)))</f>
        <v>#REF!</v>
      </c>
      <c r="M387" s="137" t="e">
        <f ca="1">IF(MOD(ROW()-13,2)=0,IF(ISBLANK(OFFSET(#REF!,INT((ROW()-13)/2),0)),"",OFFSET(#REF!,INT((ROW()-13)/2),0)),IF(ISBLANK(OFFSET('9. METAS'!$X$20,INT((ROW()-14)/2),0)),"",OFFSET('9. METAS'!$X$20,INT((ROW()-14)/2),0)))</f>
        <v>#REF!</v>
      </c>
      <c r="N387" s="536" t="str">
        <f t="shared" ref="N387" ca="1" si="370">IFERROR(J387/J388,"ND")</f>
        <v>ND</v>
      </c>
      <c r="O387" s="507" t="str">
        <f t="shared" ref="O387" ca="1" si="371">IFERROR(((J387+K387+L387+M387)/H387),"ND")</f>
        <v>ND</v>
      </c>
      <c r="P387" s="538"/>
    </row>
    <row r="388" spans="3:16">
      <c r="C388" s="498"/>
      <c r="D388" s="488"/>
      <c r="E388" s="488"/>
      <c r="F388" s="490"/>
      <c r="G388" s="492"/>
      <c r="H388" s="535"/>
      <c r="I388" s="480"/>
      <c r="J388" s="135" t="str">
        <f ca="1">IF(MOD(ROW()-13,2)=0,IF(ISBLANK(OFFSET(#REF!,INT((ROW()-13)/2),0)),"",OFFSET(#REF!,INT((ROW()-13)/2),0)),IF(ISBLANK(OFFSET('9. METAS'!$U$20,INT((ROW()-14)/2),0)),"",OFFSET('9. METAS'!$U$20,INT((ROW()-14)/2),0)))</f>
        <v/>
      </c>
      <c r="K388" s="136" t="str">
        <f ca="1">IF(MOD(ROW()-13,2)=0,IF(ISBLANK(OFFSET(#REF!,INT((ROW()-13)/2),0)),"",OFFSET(#REF!,INT((ROW()-13)/2),0)),IF(ISBLANK(OFFSET('9. METAS'!$V$20,INT((ROW()-14)/2),0)),"",OFFSET('9. METAS'!$V$20,INT((ROW()-14)/2),0)))</f>
        <v/>
      </c>
      <c r="L388" s="136" t="str">
        <f ca="1">IF(MOD(ROW()-13,2)=0,IF(ISBLANK(OFFSET(#REF!,INT((ROW()-13)/2),0)),"",OFFSET(#REF!,INT((ROW()-13)/2),0)),IF(ISBLANK(OFFSET('9. METAS'!$W$20,INT((ROW()-14)/2),0)),"",OFFSET('9. METAS'!$W$20,INT((ROW()-14)/2),0)))</f>
        <v/>
      </c>
      <c r="M388" s="137" t="str">
        <f ca="1">IF(MOD(ROW()-13,2)=0,IF(ISBLANK(OFFSET(#REF!,INT((ROW()-13)/2),0)),"",OFFSET(#REF!,INT((ROW()-13)/2),0)),IF(ISBLANK(OFFSET('9. METAS'!$X$20,INT((ROW()-14)/2),0)),"",OFFSET('9. METAS'!$X$20,INT((ROW()-14)/2),0)))</f>
        <v/>
      </c>
      <c r="N388" s="537"/>
      <c r="O388" s="508"/>
      <c r="P388" s="539"/>
    </row>
    <row r="389" spans="3:16">
      <c r="C389" s="486" t="str">
        <f ca="1">IF(ISBLANK(OFFSET('5. Pp (3 años)'!$C$46,INT((ROW()-13)/2),0)),"",OFFSET('5. Pp (3 años)'!$C$46,INT((ROW()-13)/2),0))</f>
        <v/>
      </c>
      <c r="D389" s="488" t="str">
        <f ca="1">IF(ISBLANK(OFFSET('5. Pp (3 años)'!$D$46,INT((ROW()-13)/2),0)),"",OFFSET('5. Pp (3 años)'!$D$46,INT((ROW()-13)/2),0))</f>
        <v/>
      </c>
      <c r="E389" s="488" t="str">
        <f ca="1">IF(ISBLANK(OFFSET('5. Pp (3 años)'!$E$46,INT((ROW()-13)/2),0)),"",OFFSET('5. Pp (3 años)'!$E$46,INT((ROW()-13)/2),0))</f>
        <v/>
      </c>
      <c r="F389" s="490" t="str">
        <f ca="1">IF(ISBLANK(OFFSET('5. Pp (3 años)'!$K$46,INT((ROW()-13)/2),0)),"",OFFSET('5. Pp (3 años)'!$K$46,INT((ROW()-13)/2),0))</f>
        <v/>
      </c>
      <c r="G389" s="492" t="str">
        <f ca="1">IF(ISBLANK(OFFSET('5. Pp (3 años)'!$H$46,INT((ROW()-13)/2),0)),"",OFFSET('5. Pp (3 años)'!$H$46,INT((ROW()-13)/2),0))</f>
        <v/>
      </c>
      <c r="H389" s="535" t="str">
        <f ca="1">IF(ISBLANK(OFFSET('9. METAS'!$L$20,INT((ROW()-13)/2),0)),"",OFFSET('9. METAS'!$L$20,INT((ROW()-13)/2),0))</f>
        <v/>
      </c>
      <c r="I389" s="479"/>
      <c r="J389" s="135" t="e">
        <f ca="1">IF(MOD(ROW()-13,2)=0,IF(ISBLANK(OFFSET(#REF!,INT((ROW()-13)/2),0)),"",OFFSET(#REF!,INT((ROW()-13)/2),0)),IF(ISBLANK(OFFSET('9. METAS'!$U$20,INT((ROW()-14)/2),0)),"",OFFSET('9. METAS'!$U$20,INT((ROW()-14)/2),0)))</f>
        <v>#REF!</v>
      </c>
      <c r="K389" s="136" t="e">
        <f ca="1">IF(MOD(ROW()-13,2)=0,IF(ISBLANK(OFFSET(#REF!,INT((ROW()-13)/2),0)),"",OFFSET(#REF!,INT((ROW()-13)/2),0)),IF(ISBLANK(OFFSET('9. METAS'!$V$20,INT((ROW()-14)/2),0)),"",OFFSET('9. METAS'!$V$20,INT((ROW()-14)/2),0)))</f>
        <v>#REF!</v>
      </c>
      <c r="L389" s="136" t="e">
        <f ca="1">IF(MOD(ROW()-13,2)=0,IF(ISBLANK(OFFSET(#REF!,INT((ROW()-13)/2),0)),"",OFFSET(#REF!,INT((ROW()-13)/2),0)),IF(ISBLANK(OFFSET('9. METAS'!$W$20,INT((ROW()-14)/2),0)),"",OFFSET('9. METAS'!$W$20,INT((ROW()-14)/2),0)))</f>
        <v>#REF!</v>
      </c>
      <c r="M389" s="137" t="e">
        <f ca="1">IF(MOD(ROW()-13,2)=0,IF(ISBLANK(OFFSET(#REF!,INT((ROW()-13)/2),0)),"",OFFSET(#REF!,INT((ROW()-13)/2),0)),IF(ISBLANK(OFFSET('9. METAS'!$X$20,INT((ROW()-14)/2),0)),"",OFFSET('9. METAS'!$X$20,INT((ROW()-14)/2),0)))</f>
        <v>#REF!</v>
      </c>
      <c r="N389" s="536" t="str">
        <f t="shared" ref="N389" ca="1" si="372">IFERROR(J389/J390,"ND")</f>
        <v>ND</v>
      </c>
      <c r="O389" s="507" t="str">
        <f t="shared" ref="O389" ca="1" si="373">IFERROR(((J389+K389+L389+M389)/H389),"ND")</f>
        <v>ND</v>
      </c>
      <c r="P389" s="538"/>
    </row>
    <row r="390" spans="3:16">
      <c r="C390" s="498"/>
      <c r="D390" s="488"/>
      <c r="E390" s="488"/>
      <c r="F390" s="490"/>
      <c r="G390" s="492"/>
      <c r="H390" s="535"/>
      <c r="I390" s="480"/>
      <c r="J390" s="135" t="str">
        <f ca="1">IF(MOD(ROW()-13,2)=0,IF(ISBLANK(OFFSET(#REF!,INT((ROW()-13)/2),0)),"",OFFSET(#REF!,INT((ROW()-13)/2),0)),IF(ISBLANK(OFFSET('9. METAS'!$U$20,INT((ROW()-14)/2),0)),"",OFFSET('9. METAS'!$U$20,INT((ROW()-14)/2),0)))</f>
        <v/>
      </c>
      <c r="K390" s="136" t="str">
        <f ca="1">IF(MOD(ROW()-13,2)=0,IF(ISBLANK(OFFSET(#REF!,INT((ROW()-13)/2),0)),"",OFFSET(#REF!,INT((ROW()-13)/2),0)),IF(ISBLANK(OFFSET('9. METAS'!$V$20,INT((ROW()-14)/2),0)),"",OFFSET('9. METAS'!$V$20,INT((ROW()-14)/2),0)))</f>
        <v/>
      </c>
      <c r="L390" s="136" t="str">
        <f ca="1">IF(MOD(ROW()-13,2)=0,IF(ISBLANK(OFFSET(#REF!,INT((ROW()-13)/2),0)),"",OFFSET(#REF!,INT((ROW()-13)/2),0)),IF(ISBLANK(OFFSET('9. METAS'!$W$20,INT((ROW()-14)/2),0)),"",OFFSET('9. METAS'!$W$20,INT((ROW()-14)/2),0)))</f>
        <v/>
      </c>
      <c r="M390" s="137" t="str">
        <f ca="1">IF(MOD(ROW()-13,2)=0,IF(ISBLANK(OFFSET(#REF!,INT((ROW()-13)/2),0)),"",OFFSET(#REF!,INT((ROW()-13)/2),0)),IF(ISBLANK(OFFSET('9. METAS'!$X$20,INT((ROW()-14)/2),0)),"",OFFSET('9. METAS'!$X$20,INT((ROW()-14)/2),0)))</f>
        <v/>
      </c>
      <c r="N390" s="537"/>
      <c r="O390" s="508"/>
      <c r="P390" s="539"/>
    </row>
    <row r="391" spans="3:16">
      <c r="C391" s="486" t="str">
        <f ca="1">IF(ISBLANK(OFFSET('5. Pp (3 años)'!$C$46,INT((ROW()-13)/2),0)),"",OFFSET('5. Pp (3 años)'!$C$46,INT((ROW()-13)/2),0))</f>
        <v/>
      </c>
      <c r="D391" s="488" t="str">
        <f ca="1">IF(ISBLANK(OFFSET('5. Pp (3 años)'!$D$46,INT((ROW()-13)/2),0)),"",OFFSET('5. Pp (3 años)'!$D$46,INT((ROW()-13)/2),0))</f>
        <v/>
      </c>
      <c r="E391" s="488" t="str">
        <f ca="1">IF(ISBLANK(OFFSET('5. Pp (3 años)'!$E$46,INT((ROW()-13)/2),0)),"",OFFSET('5. Pp (3 años)'!$E$46,INT((ROW()-13)/2),0))</f>
        <v/>
      </c>
      <c r="F391" s="490" t="str">
        <f ca="1">IF(ISBLANK(OFFSET('5. Pp (3 años)'!$K$46,INT((ROW()-13)/2),0)),"",OFFSET('5. Pp (3 años)'!$K$46,INT((ROW()-13)/2),0))</f>
        <v/>
      </c>
      <c r="G391" s="492" t="str">
        <f ca="1">IF(ISBLANK(OFFSET('5. Pp (3 años)'!$H$46,INT((ROW()-13)/2),0)),"",OFFSET('5. Pp (3 años)'!$H$46,INT((ROW()-13)/2),0))</f>
        <v/>
      </c>
      <c r="H391" s="535" t="str">
        <f ca="1">IF(ISBLANK(OFFSET('9. METAS'!$L$20,INT((ROW()-13)/2),0)),"",OFFSET('9. METAS'!$L$20,INT((ROW()-13)/2),0))</f>
        <v/>
      </c>
      <c r="I391" s="479"/>
      <c r="J391" s="135" t="e">
        <f ca="1">IF(MOD(ROW()-13,2)=0,IF(ISBLANK(OFFSET(#REF!,INT((ROW()-13)/2),0)),"",OFFSET(#REF!,INT((ROW()-13)/2),0)),IF(ISBLANK(OFFSET('9. METAS'!$U$20,INT((ROW()-14)/2),0)),"",OFFSET('9. METAS'!$U$20,INT((ROW()-14)/2),0)))</f>
        <v>#REF!</v>
      </c>
      <c r="K391" s="136" t="e">
        <f ca="1">IF(MOD(ROW()-13,2)=0,IF(ISBLANK(OFFSET(#REF!,INT((ROW()-13)/2),0)),"",OFFSET(#REF!,INT((ROW()-13)/2),0)),IF(ISBLANK(OFFSET('9. METAS'!$V$20,INT((ROW()-14)/2),0)),"",OFFSET('9. METAS'!$V$20,INT((ROW()-14)/2),0)))</f>
        <v>#REF!</v>
      </c>
      <c r="L391" s="136" t="e">
        <f ca="1">IF(MOD(ROW()-13,2)=0,IF(ISBLANK(OFFSET(#REF!,INT((ROW()-13)/2),0)),"",OFFSET(#REF!,INT((ROW()-13)/2),0)),IF(ISBLANK(OFFSET('9. METAS'!$W$20,INT((ROW()-14)/2),0)),"",OFFSET('9. METAS'!$W$20,INT((ROW()-14)/2),0)))</f>
        <v>#REF!</v>
      </c>
      <c r="M391" s="137" t="e">
        <f ca="1">IF(MOD(ROW()-13,2)=0,IF(ISBLANK(OFFSET(#REF!,INT((ROW()-13)/2),0)),"",OFFSET(#REF!,INT((ROW()-13)/2),0)),IF(ISBLANK(OFFSET('9. METAS'!$X$20,INT((ROW()-14)/2),0)),"",OFFSET('9. METAS'!$X$20,INT((ROW()-14)/2),0)))</f>
        <v>#REF!</v>
      </c>
      <c r="N391" s="536" t="str">
        <f t="shared" ref="N391" ca="1" si="374">IFERROR(J391/J392,"ND")</f>
        <v>ND</v>
      </c>
      <c r="O391" s="507" t="str">
        <f t="shared" ref="O391" ca="1" si="375">IFERROR(((J391+K391+L391+M391)/H391),"ND")</f>
        <v>ND</v>
      </c>
      <c r="P391" s="538"/>
    </row>
    <row r="392" spans="3:16">
      <c r="C392" s="498"/>
      <c r="D392" s="488"/>
      <c r="E392" s="488"/>
      <c r="F392" s="490"/>
      <c r="G392" s="492"/>
      <c r="H392" s="535"/>
      <c r="I392" s="480"/>
      <c r="J392" s="135" t="str">
        <f ca="1">IF(MOD(ROW()-13,2)=0,IF(ISBLANK(OFFSET(#REF!,INT((ROW()-13)/2),0)),"",OFFSET(#REF!,INT((ROW()-13)/2),0)),IF(ISBLANK(OFFSET('9. METAS'!$U$20,INT((ROW()-14)/2),0)),"",OFFSET('9. METAS'!$U$20,INT((ROW()-14)/2),0)))</f>
        <v/>
      </c>
      <c r="K392" s="136" t="str">
        <f ca="1">IF(MOD(ROW()-13,2)=0,IF(ISBLANK(OFFSET(#REF!,INT((ROW()-13)/2),0)),"",OFFSET(#REF!,INT((ROW()-13)/2),0)),IF(ISBLANK(OFFSET('9. METAS'!$V$20,INT((ROW()-14)/2),0)),"",OFFSET('9. METAS'!$V$20,INT((ROW()-14)/2),0)))</f>
        <v/>
      </c>
      <c r="L392" s="136" t="str">
        <f ca="1">IF(MOD(ROW()-13,2)=0,IF(ISBLANK(OFFSET(#REF!,INT((ROW()-13)/2),0)),"",OFFSET(#REF!,INT((ROW()-13)/2),0)),IF(ISBLANK(OFFSET('9. METAS'!$W$20,INT((ROW()-14)/2),0)),"",OFFSET('9. METAS'!$W$20,INT((ROW()-14)/2),0)))</f>
        <v/>
      </c>
      <c r="M392" s="137" t="str">
        <f ca="1">IF(MOD(ROW()-13,2)=0,IF(ISBLANK(OFFSET(#REF!,INT((ROW()-13)/2),0)),"",OFFSET(#REF!,INT((ROW()-13)/2),0)),IF(ISBLANK(OFFSET('9. METAS'!$X$20,INT((ROW()-14)/2),0)),"",OFFSET('9. METAS'!$X$20,INT((ROW()-14)/2),0)))</f>
        <v/>
      </c>
      <c r="N392" s="537"/>
      <c r="O392" s="508"/>
      <c r="P392" s="539"/>
    </row>
    <row r="393" spans="3:16">
      <c r="C393" s="486" t="str">
        <f ca="1">IF(ISBLANK(OFFSET('5. Pp (3 años)'!$C$46,INT((ROW()-13)/2),0)),"",OFFSET('5. Pp (3 años)'!$C$46,INT((ROW()-13)/2),0))</f>
        <v/>
      </c>
      <c r="D393" s="488" t="str">
        <f ca="1">IF(ISBLANK(OFFSET('5. Pp (3 años)'!$D$46,INT((ROW()-13)/2),0)),"",OFFSET('5. Pp (3 años)'!$D$46,INT((ROW()-13)/2),0))</f>
        <v/>
      </c>
      <c r="E393" s="488" t="str">
        <f ca="1">IF(ISBLANK(OFFSET('5. Pp (3 años)'!$E$46,INT((ROW()-13)/2),0)),"",OFFSET('5. Pp (3 años)'!$E$46,INT((ROW()-13)/2),0))</f>
        <v/>
      </c>
      <c r="F393" s="490" t="str">
        <f ca="1">IF(ISBLANK(OFFSET('5. Pp (3 años)'!$K$46,INT((ROW()-13)/2),0)),"",OFFSET('5. Pp (3 años)'!$K$46,INT((ROW()-13)/2),0))</f>
        <v/>
      </c>
      <c r="G393" s="492" t="str">
        <f ca="1">IF(ISBLANK(OFFSET('5. Pp (3 años)'!$H$46,INT((ROW()-13)/2),0)),"",OFFSET('5. Pp (3 años)'!$H$46,INT((ROW()-13)/2),0))</f>
        <v/>
      </c>
      <c r="H393" s="535" t="str">
        <f ca="1">IF(ISBLANK(OFFSET('9. METAS'!$L$20,INT((ROW()-13)/2),0)),"",OFFSET('9. METAS'!$L$20,INT((ROW()-13)/2),0))</f>
        <v/>
      </c>
      <c r="I393" s="479"/>
      <c r="J393" s="135" t="e">
        <f ca="1">IF(MOD(ROW()-13,2)=0,IF(ISBLANK(OFFSET(#REF!,INT((ROW()-13)/2),0)),"",OFFSET(#REF!,INT((ROW()-13)/2),0)),IF(ISBLANK(OFFSET('9. METAS'!$U$20,INT((ROW()-14)/2),0)),"",OFFSET('9. METAS'!$U$20,INT((ROW()-14)/2),0)))</f>
        <v>#REF!</v>
      </c>
      <c r="K393" s="136" t="e">
        <f ca="1">IF(MOD(ROW()-13,2)=0,IF(ISBLANK(OFFSET(#REF!,INT((ROW()-13)/2),0)),"",OFFSET(#REF!,INT((ROW()-13)/2),0)),IF(ISBLANK(OFFSET('9. METAS'!$V$20,INT((ROW()-14)/2),0)),"",OFFSET('9. METAS'!$V$20,INT((ROW()-14)/2),0)))</f>
        <v>#REF!</v>
      </c>
      <c r="L393" s="136" t="e">
        <f ca="1">IF(MOD(ROW()-13,2)=0,IF(ISBLANK(OFFSET(#REF!,INT((ROW()-13)/2),0)),"",OFFSET(#REF!,INT((ROW()-13)/2),0)),IF(ISBLANK(OFFSET('9. METAS'!$W$20,INT((ROW()-14)/2),0)),"",OFFSET('9. METAS'!$W$20,INT((ROW()-14)/2),0)))</f>
        <v>#REF!</v>
      </c>
      <c r="M393" s="137" t="e">
        <f ca="1">IF(MOD(ROW()-13,2)=0,IF(ISBLANK(OFFSET(#REF!,INT((ROW()-13)/2),0)),"",OFFSET(#REF!,INT((ROW()-13)/2),0)),IF(ISBLANK(OFFSET('9. METAS'!$X$20,INT((ROW()-14)/2),0)),"",OFFSET('9. METAS'!$X$20,INT((ROW()-14)/2),0)))</f>
        <v>#REF!</v>
      </c>
      <c r="N393" s="536" t="str">
        <f t="shared" ref="N393" ca="1" si="376">IFERROR(J393/J394,"ND")</f>
        <v>ND</v>
      </c>
      <c r="O393" s="507" t="str">
        <f t="shared" ref="O393" ca="1" si="377">IFERROR(((J393+K393+L393+M393)/H393),"ND")</f>
        <v>ND</v>
      </c>
      <c r="P393" s="538"/>
    </row>
    <row r="394" spans="3:16">
      <c r="C394" s="498"/>
      <c r="D394" s="488"/>
      <c r="E394" s="488"/>
      <c r="F394" s="490"/>
      <c r="G394" s="492"/>
      <c r="H394" s="535"/>
      <c r="I394" s="480"/>
      <c r="J394" s="135" t="str">
        <f ca="1">IF(MOD(ROW()-13,2)=0,IF(ISBLANK(OFFSET(#REF!,INT((ROW()-13)/2),0)),"",OFFSET(#REF!,INT((ROW()-13)/2),0)),IF(ISBLANK(OFFSET('9. METAS'!$U$20,INT((ROW()-14)/2),0)),"",OFFSET('9. METAS'!$U$20,INT((ROW()-14)/2),0)))</f>
        <v/>
      </c>
      <c r="K394" s="136" t="str">
        <f ca="1">IF(MOD(ROW()-13,2)=0,IF(ISBLANK(OFFSET(#REF!,INT((ROW()-13)/2),0)),"",OFFSET(#REF!,INT((ROW()-13)/2),0)),IF(ISBLANK(OFFSET('9. METAS'!$V$20,INT((ROW()-14)/2),0)),"",OFFSET('9. METAS'!$V$20,INT((ROW()-14)/2),0)))</f>
        <v/>
      </c>
      <c r="L394" s="136" t="str">
        <f ca="1">IF(MOD(ROW()-13,2)=0,IF(ISBLANK(OFFSET(#REF!,INT((ROW()-13)/2),0)),"",OFFSET(#REF!,INT((ROW()-13)/2),0)),IF(ISBLANK(OFFSET('9. METAS'!$W$20,INT((ROW()-14)/2),0)),"",OFFSET('9. METAS'!$W$20,INT((ROW()-14)/2),0)))</f>
        <v/>
      </c>
      <c r="M394" s="137" t="str">
        <f ca="1">IF(MOD(ROW()-13,2)=0,IF(ISBLANK(OFFSET(#REF!,INT((ROW()-13)/2),0)),"",OFFSET(#REF!,INT((ROW()-13)/2),0)),IF(ISBLANK(OFFSET('9. METAS'!$X$20,INT((ROW()-14)/2),0)),"",OFFSET('9. METAS'!$X$20,INT((ROW()-14)/2),0)))</f>
        <v/>
      </c>
      <c r="N394" s="537"/>
      <c r="O394" s="508"/>
      <c r="P394" s="539"/>
    </row>
    <row r="395" spans="3:16">
      <c r="C395" s="486" t="str">
        <f ca="1">IF(ISBLANK(OFFSET('5. Pp (3 años)'!$C$46,INT((ROW()-13)/2),0)),"",OFFSET('5. Pp (3 años)'!$C$46,INT((ROW()-13)/2),0))</f>
        <v/>
      </c>
      <c r="D395" s="488" t="str">
        <f ca="1">IF(ISBLANK(OFFSET('5. Pp (3 años)'!$D$46,INT((ROW()-13)/2),0)),"",OFFSET('5. Pp (3 años)'!$D$46,INT((ROW()-13)/2),0))</f>
        <v/>
      </c>
      <c r="E395" s="488" t="str">
        <f ca="1">IF(ISBLANK(OFFSET('5. Pp (3 años)'!$E$46,INT((ROW()-13)/2),0)),"",OFFSET('5. Pp (3 años)'!$E$46,INT((ROW()-13)/2),0))</f>
        <v/>
      </c>
      <c r="F395" s="490" t="str">
        <f ca="1">IF(ISBLANK(OFFSET('5. Pp (3 años)'!$K$46,INT((ROW()-13)/2),0)),"",OFFSET('5. Pp (3 años)'!$K$46,INT((ROW()-13)/2),0))</f>
        <v/>
      </c>
      <c r="G395" s="492" t="str">
        <f ca="1">IF(ISBLANK(OFFSET('5. Pp (3 años)'!$H$46,INT((ROW()-13)/2),0)),"",OFFSET('5. Pp (3 años)'!$H$46,INT((ROW()-13)/2),0))</f>
        <v/>
      </c>
      <c r="H395" s="535" t="str">
        <f ca="1">IF(ISBLANK(OFFSET('9. METAS'!$L$20,INT((ROW()-13)/2),0)),"",OFFSET('9. METAS'!$L$20,INT((ROW()-13)/2),0))</f>
        <v/>
      </c>
      <c r="I395" s="479"/>
      <c r="J395" s="135" t="e">
        <f ca="1">IF(MOD(ROW()-13,2)=0,IF(ISBLANK(OFFSET(#REF!,INT((ROW()-13)/2),0)),"",OFFSET(#REF!,INT((ROW()-13)/2),0)),IF(ISBLANK(OFFSET('9. METAS'!$U$20,INT((ROW()-14)/2),0)),"",OFFSET('9. METAS'!$U$20,INT((ROW()-14)/2),0)))</f>
        <v>#REF!</v>
      </c>
      <c r="K395" s="136" t="e">
        <f ca="1">IF(MOD(ROW()-13,2)=0,IF(ISBLANK(OFFSET(#REF!,INT((ROW()-13)/2),0)),"",OFFSET(#REF!,INT((ROW()-13)/2),0)),IF(ISBLANK(OFFSET('9. METAS'!$V$20,INT((ROW()-14)/2),0)),"",OFFSET('9. METAS'!$V$20,INT((ROW()-14)/2),0)))</f>
        <v>#REF!</v>
      </c>
      <c r="L395" s="136" t="e">
        <f ca="1">IF(MOD(ROW()-13,2)=0,IF(ISBLANK(OFFSET(#REF!,INT((ROW()-13)/2),0)),"",OFFSET(#REF!,INT((ROW()-13)/2),0)),IF(ISBLANK(OFFSET('9. METAS'!$W$20,INT((ROW()-14)/2),0)),"",OFFSET('9. METAS'!$W$20,INT((ROW()-14)/2),0)))</f>
        <v>#REF!</v>
      </c>
      <c r="M395" s="137" t="e">
        <f ca="1">IF(MOD(ROW()-13,2)=0,IF(ISBLANK(OFFSET(#REF!,INT((ROW()-13)/2),0)),"",OFFSET(#REF!,INT((ROW()-13)/2),0)),IF(ISBLANK(OFFSET('9. METAS'!$X$20,INT((ROW()-14)/2),0)),"",OFFSET('9. METAS'!$X$20,INT((ROW()-14)/2),0)))</f>
        <v>#REF!</v>
      </c>
      <c r="N395" s="536" t="str">
        <f t="shared" ref="N395" ca="1" si="378">IFERROR(J395/J396,"ND")</f>
        <v>ND</v>
      </c>
      <c r="O395" s="507" t="str">
        <f t="shared" ref="O395" ca="1" si="379">IFERROR(((J395+K395+L395+M395)/H395),"ND")</f>
        <v>ND</v>
      </c>
      <c r="P395" s="538"/>
    </row>
    <row r="396" spans="3:16">
      <c r="C396" s="498"/>
      <c r="D396" s="488"/>
      <c r="E396" s="488"/>
      <c r="F396" s="490"/>
      <c r="G396" s="492"/>
      <c r="H396" s="535"/>
      <c r="I396" s="480"/>
      <c r="J396" s="135" t="str">
        <f ca="1">IF(MOD(ROW()-13,2)=0,IF(ISBLANK(OFFSET(#REF!,INT((ROW()-13)/2),0)),"",OFFSET(#REF!,INT((ROW()-13)/2),0)),IF(ISBLANK(OFFSET('9. METAS'!$U$20,INT((ROW()-14)/2),0)),"",OFFSET('9. METAS'!$U$20,INT((ROW()-14)/2),0)))</f>
        <v/>
      </c>
      <c r="K396" s="136" t="str">
        <f ca="1">IF(MOD(ROW()-13,2)=0,IF(ISBLANK(OFFSET(#REF!,INT((ROW()-13)/2),0)),"",OFFSET(#REF!,INT((ROW()-13)/2),0)),IF(ISBLANK(OFFSET('9. METAS'!$V$20,INT((ROW()-14)/2),0)),"",OFFSET('9. METAS'!$V$20,INT((ROW()-14)/2),0)))</f>
        <v/>
      </c>
      <c r="L396" s="136" t="str">
        <f ca="1">IF(MOD(ROW()-13,2)=0,IF(ISBLANK(OFFSET(#REF!,INT((ROW()-13)/2),0)),"",OFFSET(#REF!,INT((ROW()-13)/2),0)),IF(ISBLANK(OFFSET('9. METAS'!$W$20,INT((ROW()-14)/2),0)),"",OFFSET('9. METAS'!$W$20,INT((ROW()-14)/2),0)))</f>
        <v/>
      </c>
      <c r="M396" s="137" t="str">
        <f ca="1">IF(MOD(ROW()-13,2)=0,IF(ISBLANK(OFFSET(#REF!,INT((ROW()-13)/2),0)),"",OFFSET(#REF!,INT((ROW()-13)/2),0)),IF(ISBLANK(OFFSET('9. METAS'!$X$20,INT((ROW()-14)/2),0)),"",OFFSET('9. METAS'!$X$20,INT((ROW()-14)/2),0)))</f>
        <v/>
      </c>
      <c r="N396" s="537"/>
      <c r="O396" s="508"/>
      <c r="P396" s="539"/>
    </row>
    <row r="397" spans="3:16">
      <c r="C397" s="486" t="str">
        <f ca="1">IF(ISBLANK(OFFSET('5. Pp (3 años)'!$C$46,INT((ROW()-13)/2),0)),"",OFFSET('5. Pp (3 años)'!$C$46,INT((ROW()-13)/2),0))</f>
        <v/>
      </c>
      <c r="D397" s="488" t="str">
        <f ca="1">IF(ISBLANK(OFFSET('5. Pp (3 años)'!$D$46,INT((ROW()-13)/2),0)),"",OFFSET('5. Pp (3 años)'!$D$46,INT((ROW()-13)/2),0))</f>
        <v/>
      </c>
      <c r="E397" s="488" t="str">
        <f ca="1">IF(ISBLANK(OFFSET('5. Pp (3 años)'!$E$46,INT((ROW()-13)/2),0)),"",OFFSET('5. Pp (3 años)'!$E$46,INT((ROW()-13)/2),0))</f>
        <v/>
      </c>
      <c r="F397" s="490" t="str">
        <f ca="1">IF(ISBLANK(OFFSET('5. Pp (3 años)'!$K$46,INT((ROW()-13)/2),0)),"",OFFSET('5. Pp (3 años)'!$K$46,INT((ROW()-13)/2),0))</f>
        <v/>
      </c>
      <c r="G397" s="492" t="str">
        <f ca="1">IF(ISBLANK(OFFSET('5. Pp (3 años)'!$H$46,INT((ROW()-13)/2),0)),"",OFFSET('5. Pp (3 años)'!$H$46,INT((ROW()-13)/2),0))</f>
        <v/>
      </c>
      <c r="H397" s="535" t="str">
        <f ca="1">IF(ISBLANK(OFFSET('9. METAS'!$L$20,INT((ROW()-13)/2),0)),"",OFFSET('9. METAS'!$L$20,INT((ROW()-13)/2),0))</f>
        <v/>
      </c>
      <c r="I397" s="479"/>
      <c r="J397" s="135" t="e">
        <f ca="1">IF(MOD(ROW()-13,2)=0,IF(ISBLANK(OFFSET(#REF!,INT((ROW()-13)/2),0)),"",OFFSET(#REF!,INT((ROW()-13)/2),0)),IF(ISBLANK(OFFSET('9. METAS'!$U$20,INT((ROW()-14)/2),0)),"",OFFSET('9. METAS'!$U$20,INT((ROW()-14)/2),0)))</f>
        <v>#REF!</v>
      </c>
      <c r="K397" s="136" t="e">
        <f ca="1">IF(MOD(ROW()-13,2)=0,IF(ISBLANK(OFFSET(#REF!,INT((ROW()-13)/2),0)),"",OFFSET(#REF!,INT((ROW()-13)/2),0)),IF(ISBLANK(OFFSET('9. METAS'!$V$20,INT((ROW()-14)/2),0)),"",OFFSET('9. METAS'!$V$20,INT((ROW()-14)/2),0)))</f>
        <v>#REF!</v>
      </c>
      <c r="L397" s="136" t="e">
        <f ca="1">IF(MOD(ROW()-13,2)=0,IF(ISBLANK(OFFSET(#REF!,INT((ROW()-13)/2),0)),"",OFFSET(#REF!,INT((ROW()-13)/2),0)),IF(ISBLANK(OFFSET('9. METAS'!$W$20,INT((ROW()-14)/2),0)),"",OFFSET('9. METAS'!$W$20,INT((ROW()-14)/2),0)))</f>
        <v>#REF!</v>
      </c>
      <c r="M397" s="137" t="e">
        <f ca="1">IF(MOD(ROW()-13,2)=0,IF(ISBLANK(OFFSET(#REF!,INT((ROW()-13)/2),0)),"",OFFSET(#REF!,INT((ROW()-13)/2),0)),IF(ISBLANK(OFFSET('9. METAS'!$X$20,INT((ROW()-14)/2),0)),"",OFFSET('9. METAS'!$X$20,INT((ROW()-14)/2),0)))</f>
        <v>#REF!</v>
      </c>
      <c r="N397" s="536" t="str">
        <f t="shared" ref="N397" ca="1" si="380">IFERROR(J397/J398,"ND")</f>
        <v>ND</v>
      </c>
      <c r="O397" s="507" t="str">
        <f t="shared" ref="O397" ca="1" si="381">IFERROR(((J397+K397+L397+M397)/H397),"ND")</f>
        <v>ND</v>
      </c>
      <c r="P397" s="538"/>
    </row>
    <row r="398" spans="3:16">
      <c r="C398" s="498"/>
      <c r="D398" s="488"/>
      <c r="E398" s="488"/>
      <c r="F398" s="490"/>
      <c r="G398" s="492"/>
      <c r="H398" s="535"/>
      <c r="I398" s="480"/>
      <c r="J398" s="135" t="str">
        <f ca="1">IF(MOD(ROW()-13,2)=0,IF(ISBLANK(OFFSET(#REF!,INT((ROW()-13)/2),0)),"",OFFSET(#REF!,INT((ROW()-13)/2),0)),IF(ISBLANK(OFFSET('9. METAS'!$U$20,INT((ROW()-14)/2),0)),"",OFFSET('9. METAS'!$U$20,INT((ROW()-14)/2),0)))</f>
        <v/>
      </c>
      <c r="K398" s="136" t="str">
        <f ca="1">IF(MOD(ROW()-13,2)=0,IF(ISBLANK(OFFSET(#REF!,INT((ROW()-13)/2),0)),"",OFFSET(#REF!,INT((ROW()-13)/2),0)),IF(ISBLANK(OFFSET('9. METAS'!$V$20,INT((ROW()-14)/2),0)),"",OFFSET('9. METAS'!$V$20,INT((ROW()-14)/2),0)))</f>
        <v/>
      </c>
      <c r="L398" s="136" t="str">
        <f ca="1">IF(MOD(ROW()-13,2)=0,IF(ISBLANK(OFFSET(#REF!,INT((ROW()-13)/2),0)),"",OFFSET(#REF!,INT((ROW()-13)/2),0)),IF(ISBLANK(OFFSET('9. METAS'!$W$20,INT((ROW()-14)/2),0)),"",OFFSET('9. METAS'!$W$20,INT((ROW()-14)/2),0)))</f>
        <v/>
      </c>
      <c r="M398" s="137" t="str">
        <f ca="1">IF(MOD(ROW()-13,2)=0,IF(ISBLANK(OFFSET(#REF!,INT((ROW()-13)/2),0)),"",OFFSET(#REF!,INT((ROW()-13)/2),0)),IF(ISBLANK(OFFSET('9. METAS'!$X$20,INT((ROW()-14)/2),0)),"",OFFSET('9. METAS'!$X$20,INT((ROW()-14)/2),0)))</f>
        <v/>
      </c>
      <c r="N398" s="537"/>
      <c r="O398" s="508"/>
      <c r="P398" s="539"/>
    </row>
    <row r="399" spans="3:16">
      <c r="C399" s="486" t="str">
        <f ca="1">IF(ISBLANK(OFFSET('5. Pp (3 años)'!$C$46,INT((ROW()-13)/2),0)),"",OFFSET('5. Pp (3 años)'!$C$46,INT((ROW()-13)/2),0))</f>
        <v/>
      </c>
      <c r="D399" s="488" t="str">
        <f ca="1">IF(ISBLANK(OFFSET('5. Pp (3 años)'!$D$46,INT((ROW()-13)/2),0)),"",OFFSET('5. Pp (3 años)'!$D$46,INT((ROW()-13)/2),0))</f>
        <v/>
      </c>
      <c r="E399" s="488" t="str">
        <f ca="1">IF(ISBLANK(OFFSET('5. Pp (3 años)'!$E$46,INT((ROW()-13)/2),0)),"",OFFSET('5. Pp (3 años)'!$E$46,INT((ROW()-13)/2),0))</f>
        <v/>
      </c>
      <c r="F399" s="490" t="str">
        <f ca="1">IF(ISBLANK(OFFSET('5. Pp (3 años)'!$K$46,INT((ROW()-13)/2),0)),"",OFFSET('5. Pp (3 años)'!$K$46,INT((ROW()-13)/2),0))</f>
        <v/>
      </c>
      <c r="G399" s="492" t="str">
        <f ca="1">IF(ISBLANK(OFFSET('5. Pp (3 años)'!$H$46,INT((ROW()-13)/2),0)),"",OFFSET('5. Pp (3 años)'!$H$46,INT((ROW()-13)/2),0))</f>
        <v/>
      </c>
      <c r="H399" s="535" t="str">
        <f ca="1">IF(ISBLANK(OFFSET('9. METAS'!$L$20,INT((ROW()-13)/2),0)),"",OFFSET('9. METAS'!$L$20,INT((ROW()-13)/2),0))</f>
        <v/>
      </c>
      <c r="I399" s="479"/>
      <c r="J399" s="135" t="e">
        <f ca="1">IF(MOD(ROW()-13,2)=0,IF(ISBLANK(OFFSET(#REF!,INT((ROW()-13)/2),0)),"",OFFSET(#REF!,INT((ROW()-13)/2),0)),IF(ISBLANK(OFFSET('9. METAS'!$U$20,INT((ROW()-14)/2),0)),"",OFFSET('9. METAS'!$U$20,INT((ROW()-14)/2),0)))</f>
        <v>#REF!</v>
      </c>
      <c r="K399" s="136" t="e">
        <f ca="1">IF(MOD(ROW()-13,2)=0,IF(ISBLANK(OFFSET(#REF!,INT((ROW()-13)/2),0)),"",OFFSET(#REF!,INT((ROW()-13)/2),0)),IF(ISBLANK(OFFSET('9. METAS'!$V$20,INT((ROW()-14)/2),0)),"",OFFSET('9. METAS'!$V$20,INT((ROW()-14)/2),0)))</f>
        <v>#REF!</v>
      </c>
      <c r="L399" s="136" t="e">
        <f ca="1">IF(MOD(ROW()-13,2)=0,IF(ISBLANK(OFFSET(#REF!,INT((ROW()-13)/2),0)),"",OFFSET(#REF!,INT((ROW()-13)/2),0)),IF(ISBLANK(OFFSET('9. METAS'!$W$20,INT((ROW()-14)/2),0)),"",OFFSET('9. METAS'!$W$20,INT((ROW()-14)/2),0)))</f>
        <v>#REF!</v>
      </c>
      <c r="M399" s="137" t="e">
        <f ca="1">IF(MOD(ROW()-13,2)=0,IF(ISBLANK(OFFSET(#REF!,INT((ROW()-13)/2),0)),"",OFFSET(#REF!,INT((ROW()-13)/2),0)),IF(ISBLANK(OFFSET('9. METAS'!$X$20,INT((ROW()-14)/2),0)),"",OFFSET('9. METAS'!$X$20,INT((ROW()-14)/2),0)))</f>
        <v>#REF!</v>
      </c>
      <c r="N399" s="536" t="str">
        <f t="shared" ref="N399" ca="1" si="382">IFERROR(J399/J400,"ND")</f>
        <v>ND</v>
      </c>
      <c r="O399" s="507" t="str">
        <f t="shared" ref="O399" ca="1" si="383">IFERROR(((J399+K399+L399+M399)/H399),"ND")</f>
        <v>ND</v>
      </c>
      <c r="P399" s="538"/>
    </row>
    <row r="400" spans="3:16">
      <c r="C400" s="498"/>
      <c r="D400" s="488"/>
      <c r="E400" s="488"/>
      <c r="F400" s="490"/>
      <c r="G400" s="492"/>
      <c r="H400" s="535"/>
      <c r="I400" s="480"/>
      <c r="J400" s="135" t="str">
        <f ca="1">IF(MOD(ROW()-13,2)=0,IF(ISBLANK(OFFSET(#REF!,INT((ROW()-13)/2),0)),"",OFFSET(#REF!,INT((ROW()-13)/2),0)),IF(ISBLANK(OFFSET('9. METAS'!$U$20,INT((ROW()-14)/2),0)),"",OFFSET('9. METAS'!$U$20,INT((ROW()-14)/2),0)))</f>
        <v/>
      </c>
      <c r="K400" s="136" t="str">
        <f ca="1">IF(MOD(ROW()-13,2)=0,IF(ISBLANK(OFFSET(#REF!,INT((ROW()-13)/2),0)),"",OFFSET(#REF!,INT((ROW()-13)/2),0)),IF(ISBLANK(OFFSET('9. METAS'!$V$20,INT((ROW()-14)/2),0)),"",OFFSET('9. METAS'!$V$20,INT((ROW()-14)/2),0)))</f>
        <v/>
      </c>
      <c r="L400" s="136" t="str">
        <f ca="1">IF(MOD(ROW()-13,2)=0,IF(ISBLANK(OFFSET(#REF!,INT((ROW()-13)/2),0)),"",OFFSET(#REF!,INT((ROW()-13)/2),0)),IF(ISBLANK(OFFSET('9. METAS'!$W$20,INT((ROW()-14)/2),0)),"",OFFSET('9. METAS'!$W$20,INT((ROW()-14)/2),0)))</f>
        <v/>
      </c>
      <c r="M400" s="137" t="str">
        <f ca="1">IF(MOD(ROW()-13,2)=0,IF(ISBLANK(OFFSET(#REF!,INT((ROW()-13)/2),0)),"",OFFSET(#REF!,INT((ROW()-13)/2),0)),IF(ISBLANK(OFFSET('9. METAS'!$X$20,INT((ROW()-14)/2),0)),"",OFFSET('9. METAS'!$X$20,INT((ROW()-14)/2),0)))</f>
        <v/>
      </c>
      <c r="N400" s="537"/>
      <c r="O400" s="508"/>
      <c r="P400" s="539"/>
    </row>
    <row r="401" spans="3:16">
      <c r="C401" s="486" t="str">
        <f ca="1">IF(ISBLANK(OFFSET('5. Pp (3 años)'!$C$46,INT((ROW()-13)/2),0)),"",OFFSET('5. Pp (3 años)'!$C$46,INT((ROW()-13)/2),0))</f>
        <v/>
      </c>
      <c r="D401" s="488" t="str">
        <f ca="1">IF(ISBLANK(OFFSET('5. Pp (3 años)'!$D$46,INT((ROW()-13)/2),0)),"",OFFSET('5. Pp (3 años)'!$D$46,INT((ROW()-13)/2),0))</f>
        <v/>
      </c>
      <c r="E401" s="488" t="str">
        <f ca="1">IF(ISBLANK(OFFSET('5. Pp (3 años)'!$E$46,INT((ROW()-13)/2),0)),"",OFFSET('5. Pp (3 años)'!$E$46,INT((ROW()-13)/2),0))</f>
        <v/>
      </c>
      <c r="F401" s="490" t="str">
        <f ca="1">IF(ISBLANK(OFFSET('5. Pp (3 años)'!$K$46,INT((ROW()-13)/2),0)),"",OFFSET('5. Pp (3 años)'!$K$46,INT((ROW()-13)/2),0))</f>
        <v/>
      </c>
      <c r="G401" s="492" t="str">
        <f ca="1">IF(ISBLANK(OFFSET('5. Pp (3 años)'!$H$46,INT((ROW()-13)/2),0)),"",OFFSET('5. Pp (3 años)'!$H$46,INT((ROW()-13)/2),0))</f>
        <v/>
      </c>
      <c r="H401" s="535" t="str">
        <f ca="1">IF(ISBLANK(OFFSET('9. METAS'!$L$20,INT((ROW()-13)/2),0)),"",OFFSET('9. METAS'!$L$20,INT((ROW()-13)/2),0))</f>
        <v/>
      </c>
      <c r="I401" s="479"/>
      <c r="J401" s="135" t="e">
        <f ca="1">IF(MOD(ROW()-13,2)=0,IF(ISBLANK(OFFSET(#REF!,INT((ROW()-13)/2),0)),"",OFFSET(#REF!,INT((ROW()-13)/2),0)),IF(ISBLANK(OFFSET('9. METAS'!$U$20,INT((ROW()-14)/2),0)),"",OFFSET('9. METAS'!$U$20,INT((ROW()-14)/2),0)))</f>
        <v>#REF!</v>
      </c>
      <c r="K401" s="136" t="e">
        <f ca="1">IF(MOD(ROW()-13,2)=0,IF(ISBLANK(OFFSET(#REF!,INT((ROW()-13)/2),0)),"",OFFSET(#REF!,INT((ROW()-13)/2),0)),IF(ISBLANK(OFFSET('9. METAS'!$V$20,INT((ROW()-14)/2),0)),"",OFFSET('9. METAS'!$V$20,INT((ROW()-14)/2),0)))</f>
        <v>#REF!</v>
      </c>
      <c r="L401" s="136" t="e">
        <f ca="1">IF(MOD(ROW()-13,2)=0,IF(ISBLANK(OFFSET(#REF!,INT((ROW()-13)/2),0)),"",OFFSET(#REF!,INT((ROW()-13)/2),0)),IF(ISBLANK(OFFSET('9. METAS'!$W$20,INT((ROW()-14)/2),0)),"",OFFSET('9. METAS'!$W$20,INT((ROW()-14)/2),0)))</f>
        <v>#REF!</v>
      </c>
      <c r="M401" s="137" t="e">
        <f ca="1">IF(MOD(ROW()-13,2)=0,IF(ISBLANK(OFFSET(#REF!,INT((ROW()-13)/2),0)),"",OFFSET(#REF!,INT((ROW()-13)/2),0)),IF(ISBLANK(OFFSET('9. METAS'!$X$20,INT((ROW()-14)/2),0)),"",OFFSET('9. METAS'!$X$20,INT((ROW()-14)/2),0)))</f>
        <v>#REF!</v>
      </c>
      <c r="N401" s="536" t="str">
        <f t="shared" ref="N401" ca="1" si="384">IFERROR(J401/J402,"ND")</f>
        <v>ND</v>
      </c>
      <c r="O401" s="507" t="str">
        <f t="shared" ref="O401" ca="1" si="385">IFERROR(((J401+K401+L401+M401)/H401),"ND")</f>
        <v>ND</v>
      </c>
      <c r="P401" s="538"/>
    </row>
    <row r="402" spans="3:16">
      <c r="C402" s="498"/>
      <c r="D402" s="488"/>
      <c r="E402" s="488"/>
      <c r="F402" s="490"/>
      <c r="G402" s="492"/>
      <c r="H402" s="535"/>
      <c r="I402" s="480"/>
      <c r="J402" s="135" t="str">
        <f ca="1">IF(MOD(ROW()-13,2)=0,IF(ISBLANK(OFFSET(#REF!,INT((ROW()-13)/2),0)),"",OFFSET(#REF!,INT((ROW()-13)/2),0)),IF(ISBLANK(OFFSET('9. METAS'!$U$20,INT((ROW()-14)/2),0)),"",OFFSET('9. METAS'!$U$20,INT((ROW()-14)/2),0)))</f>
        <v/>
      </c>
      <c r="K402" s="136" t="str">
        <f ca="1">IF(MOD(ROW()-13,2)=0,IF(ISBLANK(OFFSET(#REF!,INT((ROW()-13)/2),0)),"",OFFSET(#REF!,INT((ROW()-13)/2),0)),IF(ISBLANK(OFFSET('9. METAS'!$V$20,INT((ROW()-14)/2),0)),"",OFFSET('9. METAS'!$V$20,INT((ROW()-14)/2),0)))</f>
        <v/>
      </c>
      <c r="L402" s="136" t="str">
        <f ca="1">IF(MOD(ROW()-13,2)=0,IF(ISBLANK(OFFSET(#REF!,INT((ROW()-13)/2),0)),"",OFFSET(#REF!,INT((ROW()-13)/2),0)),IF(ISBLANK(OFFSET('9. METAS'!$W$20,INT((ROW()-14)/2),0)),"",OFFSET('9. METAS'!$W$20,INT((ROW()-14)/2),0)))</f>
        <v/>
      </c>
      <c r="M402" s="137" t="str">
        <f ca="1">IF(MOD(ROW()-13,2)=0,IF(ISBLANK(OFFSET(#REF!,INT((ROW()-13)/2),0)),"",OFFSET(#REF!,INT((ROW()-13)/2),0)),IF(ISBLANK(OFFSET('9. METAS'!$X$20,INT((ROW()-14)/2),0)),"",OFFSET('9. METAS'!$X$20,INT((ROW()-14)/2),0)))</f>
        <v/>
      </c>
      <c r="N402" s="537"/>
      <c r="O402" s="508"/>
      <c r="P402" s="539"/>
    </row>
    <row r="403" spans="3:16">
      <c r="C403" s="486" t="str">
        <f ca="1">IF(ISBLANK(OFFSET('5. Pp (3 años)'!$C$46,INT((ROW()-13)/2),0)),"",OFFSET('5. Pp (3 años)'!$C$46,INT((ROW()-13)/2),0))</f>
        <v/>
      </c>
      <c r="D403" s="488" t="str">
        <f ca="1">IF(ISBLANK(OFFSET('5. Pp (3 años)'!$D$46,INT((ROW()-13)/2),0)),"",OFFSET('5. Pp (3 años)'!$D$46,INT((ROW()-13)/2),0))</f>
        <v/>
      </c>
      <c r="E403" s="488" t="str">
        <f ca="1">IF(ISBLANK(OFFSET('5. Pp (3 años)'!$E$46,INT((ROW()-13)/2),0)),"",OFFSET('5. Pp (3 años)'!$E$46,INT((ROW()-13)/2),0))</f>
        <v/>
      </c>
      <c r="F403" s="490" t="str">
        <f ca="1">IF(ISBLANK(OFFSET('5. Pp (3 años)'!$K$46,INT((ROW()-13)/2),0)),"",OFFSET('5. Pp (3 años)'!$K$46,INT((ROW()-13)/2),0))</f>
        <v/>
      </c>
      <c r="G403" s="492" t="str">
        <f ca="1">IF(ISBLANK(OFFSET('5. Pp (3 años)'!$H$46,INT((ROW()-13)/2),0)),"",OFFSET('5. Pp (3 años)'!$H$46,INT((ROW()-13)/2),0))</f>
        <v/>
      </c>
      <c r="H403" s="535" t="str">
        <f ca="1">IF(ISBLANK(OFFSET('9. METAS'!$L$20,INT((ROW()-13)/2),0)),"",OFFSET('9. METAS'!$L$20,INT((ROW()-13)/2),0))</f>
        <v/>
      </c>
      <c r="I403" s="479"/>
      <c r="J403" s="135" t="e">
        <f ca="1">IF(MOD(ROW()-13,2)=0,IF(ISBLANK(OFFSET(#REF!,INT((ROW()-13)/2),0)),"",OFFSET(#REF!,INT((ROW()-13)/2),0)),IF(ISBLANK(OFFSET('9. METAS'!$U$20,INT((ROW()-14)/2),0)),"",OFFSET('9. METAS'!$U$20,INT((ROW()-14)/2),0)))</f>
        <v>#REF!</v>
      </c>
      <c r="K403" s="136" t="e">
        <f ca="1">IF(MOD(ROW()-13,2)=0,IF(ISBLANK(OFFSET(#REF!,INT((ROW()-13)/2),0)),"",OFFSET(#REF!,INT((ROW()-13)/2),0)),IF(ISBLANK(OFFSET('9. METAS'!$V$20,INT((ROW()-14)/2),0)),"",OFFSET('9. METAS'!$V$20,INT((ROW()-14)/2),0)))</f>
        <v>#REF!</v>
      </c>
      <c r="L403" s="136" t="e">
        <f ca="1">IF(MOD(ROW()-13,2)=0,IF(ISBLANK(OFFSET(#REF!,INT((ROW()-13)/2),0)),"",OFFSET(#REF!,INT((ROW()-13)/2),0)),IF(ISBLANK(OFFSET('9. METAS'!$W$20,INT((ROW()-14)/2),0)),"",OFFSET('9. METAS'!$W$20,INT((ROW()-14)/2),0)))</f>
        <v>#REF!</v>
      </c>
      <c r="M403" s="137" t="e">
        <f ca="1">IF(MOD(ROW()-13,2)=0,IF(ISBLANK(OFFSET(#REF!,INT((ROW()-13)/2),0)),"",OFFSET(#REF!,INT((ROW()-13)/2),0)),IF(ISBLANK(OFFSET('9. METAS'!$X$20,INT((ROW()-14)/2),0)),"",OFFSET('9. METAS'!$X$20,INT((ROW()-14)/2),0)))</f>
        <v>#REF!</v>
      </c>
      <c r="N403" s="536" t="str">
        <f t="shared" ref="N403" ca="1" si="386">IFERROR(J403/J404,"ND")</f>
        <v>ND</v>
      </c>
      <c r="O403" s="507" t="str">
        <f t="shared" ref="O403" ca="1" si="387">IFERROR(((J403+K403+L403+M403)/H403),"ND")</f>
        <v>ND</v>
      </c>
      <c r="P403" s="538"/>
    </row>
    <row r="404" spans="3:16">
      <c r="C404" s="498"/>
      <c r="D404" s="488"/>
      <c r="E404" s="488"/>
      <c r="F404" s="490"/>
      <c r="G404" s="492"/>
      <c r="H404" s="535"/>
      <c r="I404" s="480"/>
      <c r="J404" s="135" t="str">
        <f ca="1">IF(MOD(ROW()-13,2)=0,IF(ISBLANK(OFFSET(#REF!,INT((ROW()-13)/2),0)),"",OFFSET(#REF!,INT((ROW()-13)/2),0)),IF(ISBLANK(OFFSET('9. METAS'!$U$20,INT((ROW()-14)/2),0)),"",OFFSET('9. METAS'!$U$20,INT((ROW()-14)/2),0)))</f>
        <v/>
      </c>
      <c r="K404" s="136" t="str">
        <f ca="1">IF(MOD(ROW()-13,2)=0,IF(ISBLANK(OFFSET(#REF!,INT((ROW()-13)/2),0)),"",OFFSET(#REF!,INT((ROW()-13)/2),0)),IF(ISBLANK(OFFSET('9. METAS'!$V$20,INT((ROW()-14)/2),0)),"",OFFSET('9. METAS'!$V$20,INT((ROW()-14)/2),0)))</f>
        <v/>
      </c>
      <c r="L404" s="136" t="str">
        <f ca="1">IF(MOD(ROW()-13,2)=0,IF(ISBLANK(OFFSET(#REF!,INT((ROW()-13)/2),0)),"",OFFSET(#REF!,INT((ROW()-13)/2),0)),IF(ISBLANK(OFFSET('9. METAS'!$W$20,INT((ROW()-14)/2),0)),"",OFFSET('9. METAS'!$W$20,INT((ROW()-14)/2),0)))</f>
        <v/>
      </c>
      <c r="M404" s="137" t="str">
        <f ca="1">IF(MOD(ROW()-13,2)=0,IF(ISBLANK(OFFSET(#REF!,INT((ROW()-13)/2),0)),"",OFFSET(#REF!,INT((ROW()-13)/2),0)),IF(ISBLANK(OFFSET('9. METAS'!$X$20,INT((ROW()-14)/2),0)),"",OFFSET('9. METAS'!$X$20,INT((ROW()-14)/2),0)))</f>
        <v/>
      </c>
      <c r="N404" s="537"/>
      <c r="O404" s="508"/>
      <c r="P404" s="539"/>
    </row>
    <row r="405" spans="3:16">
      <c r="C405" s="486" t="str">
        <f ca="1">IF(ISBLANK(OFFSET('5. Pp (3 años)'!$C$46,INT((ROW()-13)/2),0)),"",OFFSET('5. Pp (3 años)'!$C$46,INT((ROW()-13)/2),0))</f>
        <v/>
      </c>
      <c r="D405" s="488" t="str">
        <f ca="1">IF(ISBLANK(OFFSET('5. Pp (3 años)'!$D$46,INT((ROW()-13)/2),0)),"",OFFSET('5. Pp (3 años)'!$D$46,INT((ROW()-13)/2),0))</f>
        <v/>
      </c>
      <c r="E405" s="488" t="str">
        <f ca="1">IF(ISBLANK(OFFSET('5. Pp (3 años)'!$E$46,INT((ROW()-13)/2),0)),"",OFFSET('5. Pp (3 años)'!$E$46,INT((ROW()-13)/2),0))</f>
        <v/>
      </c>
      <c r="F405" s="490" t="str">
        <f ca="1">IF(ISBLANK(OFFSET('5. Pp (3 años)'!$K$46,INT((ROW()-13)/2),0)),"",OFFSET('5. Pp (3 años)'!$K$46,INT((ROW()-13)/2),0))</f>
        <v/>
      </c>
      <c r="G405" s="492" t="str">
        <f ca="1">IF(ISBLANK(OFFSET('5. Pp (3 años)'!$H$46,INT((ROW()-13)/2),0)),"",OFFSET('5. Pp (3 años)'!$H$46,INT((ROW()-13)/2),0))</f>
        <v/>
      </c>
      <c r="H405" s="535" t="str">
        <f ca="1">IF(ISBLANK(OFFSET('9. METAS'!$L$20,INT((ROW()-13)/2),0)),"",OFFSET('9. METAS'!$L$20,INT((ROW()-13)/2),0))</f>
        <v/>
      </c>
      <c r="I405" s="479"/>
      <c r="J405" s="135" t="e">
        <f ca="1">IF(MOD(ROW()-13,2)=0,IF(ISBLANK(OFFSET(#REF!,INT((ROW()-13)/2),0)),"",OFFSET(#REF!,INT((ROW()-13)/2),0)),IF(ISBLANK(OFFSET('9. METAS'!$U$20,INT((ROW()-14)/2),0)),"",OFFSET('9. METAS'!$U$20,INT((ROW()-14)/2),0)))</f>
        <v>#REF!</v>
      </c>
      <c r="K405" s="136" t="e">
        <f ca="1">IF(MOD(ROW()-13,2)=0,IF(ISBLANK(OFFSET(#REF!,INT((ROW()-13)/2),0)),"",OFFSET(#REF!,INT((ROW()-13)/2),0)),IF(ISBLANK(OFFSET('9. METAS'!$V$20,INT((ROW()-14)/2),0)),"",OFFSET('9. METAS'!$V$20,INT((ROW()-14)/2),0)))</f>
        <v>#REF!</v>
      </c>
      <c r="L405" s="136" t="e">
        <f ca="1">IF(MOD(ROW()-13,2)=0,IF(ISBLANK(OFFSET(#REF!,INT((ROW()-13)/2),0)),"",OFFSET(#REF!,INT((ROW()-13)/2),0)),IF(ISBLANK(OFFSET('9. METAS'!$W$20,INT((ROW()-14)/2),0)),"",OFFSET('9. METAS'!$W$20,INT((ROW()-14)/2),0)))</f>
        <v>#REF!</v>
      </c>
      <c r="M405" s="137" t="e">
        <f ca="1">IF(MOD(ROW()-13,2)=0,IF(ISBLANK(OFFSET(#REF!,INT((ROW()-13)/2),0)),"",OFFSET(#REF!,INT((ROW()-13)/2),0)),IF(ISBLANK(OFFSET('9. METAS'!$X$20,INT((ROW()-14)/2),0)),"",OFFSET('9. METAS'!$X$20,INT((ROW()-14)/2),0)))</f>
        <v>#REF!</v>
      </c>
      <c r="N405" s="536" t="str">
        <f t="shared" ref="N405" ca="1" si="388">IFERROR(J405/J406,"ND")</f>
        <v>ND</v>
      </c>
      <c r="O405" s="507" t="str">
        <f t="shared" ref="O405" ca="1" si="389">IFERROR(((J405+K405+L405+M405)/H405),"ND")</f>
        <v>ND</v>
      </c>
      <c r="P405" s="538"/>
    </row>
    <row r="406" spans="3:16">
      <c r="C406" s="498"/>
      <c r="D406" s="488"/>
      <c r="E406" s="488"/>
      <c r="F406" s="490"/>
      <c r="G406" s="492"/>
      <c r="H406" s="535"/>
      <c r="I406" s="480"/>
      <c r="J406" s="135" t="str">
        <f ca="1">IF(MOD(ROW()-13,2)=0,IF(ISBLANK(OFFSET(#REF!,INT((ROW()-13)/2),0)),"",OFFSET(#REF!,INT((ROW()-13)/2),0)),IF(ISBLANK(OFFSET('9. METAS'!$U$20,INT((ROW()-14)/2),0)),"",OFFSET('9. METAS'!$U$20,INT((ROW()-14)/2),0)))</f>
        <v/>
      </c>
      <c r="K406" s="136" t="str">
        <f ca="1">IF(MOD(ROW()-13,2)=0,IF(ISBLANK(OFFSET(#REF!,INT((ROW()-13)/2),0)),"",OFFSET(#REF!,INT((ROW()-13)/2),0)),IF(ISBLANK(OFFSET('9. METAS'!$V$20,INT((ROW()-14)/2),0)),"",OFFSET('9. METAS'!$V$20,INT((ROW()-14)/2),0)))</f>
        <v/>
      </c>
      <c r="L406" s="136" t="str">
        <f ca="1">IF(MOD(ROW()-13,2)=0,IF(ISBLANK(OFFSET(#REF!,INT((ROW()-13)/2),0)),"",OFFSET(#REF!,INT((ROW()-13)/2),0)),IF(ISBLANK(OFFSET('9. METAS'!$W$20,INT((ROW()-14)/2),0)),"",OFFSET('9. METAS'!$W$20,INT((ROW()-14)/2),0)))</f>
        <v/>
      </c>
      <c r="M406" s="137" t="str">
        <f ca="1">IF(MOD(ROW()-13,2)=0,IF(ISBLANK(OFFSET(#REF!,INT((ROW()-13)/2),0)),"",OFFSET(#REF!,INT((ROW()-13)/2),0)),IF(ISBLANK(OFFSET('9. METAS'!$X$20,INT((ROW()-14)/2),0)),"",OFFSET('9. METAS'!$X$20,INT((ROW()-14)/2),0)))</f>
        <v/>
      </c>
      <c r="N406" s="537"/>
      <c r="O406" s="508"/>
      <c r="P406" s="539"/>
    </row>
    <row r="407" spans="3:16">
      <c r="C407" s="486" t="str">
        <f ca="1">IF(ISBLANK(OFFSET('5. Pp (3 años)'!$C$46,INT((ROW()-13)/2),0)),"",OFFSET('5. Pp (3 años)'!$C$46,INT((ROW()-13)/2),0))</f>
        <v/>
      </c>
      <c r="D407" s="488" t="str">
        <f ca="1">IF(ISBLANK(OFFSET('5. Pp (3 años)'!$D$46,INT((ROW()-13)/2),0)),"",OFFSET('5. Pp (3 años)'!$D$46,INT((ROW()-13)/2),0))</f>
        <v/>
      </c>
      <c r="E407" s="488" t="str">
        <f ca="1">IF(ISBLANK(OFFSET('5. Pp (3 años)'!$E$46,INT((ROW()-13)/2),0)),"",OFFSET('5. Pp (3 años)'!$E$46,INT((ROW()-13)/2),0))</f>
        <v/>
      </c>
      <c r="F407" s="490" t="str">
        <f ca="1">IF(ISBLANK(OFFSET('5. Pp (3 años)'!$K$46,INT((ROW()-13)/2),0)),"",OFFSET('5. Pp (3 años)'!$K$46,INT((ROW()-13)/2),0))</f>
        <v/>
      </c>
      <c r="G407" s="492" t="str">
        <f ca="1">IF(ISBLANK(OFFSET('5. Pp (3 años)'!$H$46,INT((ROW()-13)/2),0)),"",OFFSET('5. Pp (3 años)'!$H$46,INT((ROW()-13)/2),0))</f>
        <v/>
      </c>
      <c r="H407" s="535" t="str">
        <f ca="1">IF(ISBLANK(OFFSET('9. METAS'!$L$20,INT((ROW()-13)/2),0)),"",OFFSET('9. METAS'!$L$20,INT((ROW()-13)/2),0))</f>
        <v/>
      </c>
      <c r="I407" s="479"/>
      <c r="J407" s="135" t="e">
        <f ca="1">IF(MOD(ROW()-13,2)=0,IF(ISBLANK(OFFSET(#REF!,INT((ROW()-13)/2),0)),"",OFFSET(#REF!,INT((ROW()-13)/2),0)),IF(ISBLANK(OFFSET('9. METAS'!$U$20,INT((ROW()-14)/2),0)),"",OFFSET('9. METAS'!$U$20,INT((ROW()-14)/2),0)))</f>
        <v>#REF!</v>
      </c>
      <c r="K407" s="136" t="e">
        <f ca="1">IF(MOD(ROW()-13,2)=0,IF(ISBLANK(OFFSET(#REF!,INT((ROW()-13)/2),0)),"",OFFSET(#REF!,INT((ROW()-13)/2),0)),IF(ISBLANK(OFFSET('9. METAS'!$V$20,INT((ROW()-14)/2),0)),"",OFFSET('9. METAS'!$V$20,INT((ROW()-14)/2),0)))</f>
        <v>#REF!</v>
      </c>
      <c r="L407" s="136" t="e">
        <f ca="1">IF(MOD(ROW()-13,2)=0,IF(ISBLANK(OFFSET(#REF!,INT((ROW()-13)/2),0)),"",OFFSET(#REF!,INT((ROW()-13)/2),0)),IF(ISBLANK(OFFSET('9. METAS'!$W$20,INT((ROW()-14)/2),0)),"",OFFSET('9. METAS'!$W$20,INT((ROW()-14)/2),0)))</f>
        <v>#REF!</v>
      </c>
      <c r="M407" s="137" t="e">
        <f ca="1">IF(MOD(ROW()-13,2)=0,IF(ISBLANK(OFFSET(#REF!,INT((ROW()-13)/2),0)),"",OFFSET(#REF!,INT((ROW()-13)/2),0)),IF(ISBLANK(OFFSET('9. METAS'!$X$20,INT((ROW()-14)/2),0)),"",OFFSET('9. METAS'!$X$20,INT((ROW()-14)/2),0)))</f>
        <v>#REF!</v>
      </c>
      <c r="N407" s="536" t="str">
        <f t="shared" ref="N407" ca="1" si="390">IFERROR(J407/J408,"ND")</f>
        <v>ND</v>
      </c>
      <c r="O407" s="507" t="str">
        <f t="shared" ref="O407" ca="1" si="391">IFERROR(((J407+K407+L407+M407)/H407),"ND")</f>
        <v>ND</v>
      </c>
      <c r="P407" s="538"/>
    </row>
    <row r="408" spans="3:16">
      <c r="C408" s="498"/>
      <c r="D408" s="488"/>
      <c r="E408" s="488"/>
      <c r="F408" s="490"/>
      <c r="G408" s="492"/>
      <c r="H408" s="535"/>
      <c r="I408" s="480"/>
      <c r="J408" s="135" t="str">
        <f ca="1">IF(MOD(ROW()-13,2)=0,IF(ISBLANK(OFFSET(#REF!,INT((ROW()-13)/2),0)),"",OFFSET(#REF!,INT((ROW()-13)/2),0)),IF(ISBLANK(OFFSET('9. METAS'!$U$20,INT((ROW()-14)/2),0)),"",OFFSET('9. METAS'!$U$20,INT((ROW()-14)/2),0)))</f>
        <v/>
      </c>
      <c r="K408" s="136" t="str">
        <f ca="1">IF(MOD(ROW()-13,2)=0,IF(ISBLANK(OFFSET(#REF!,INT((ROW()-13)/2),0)),"",OFFSET(#REF!,INT((ROW()-13)/2),0)),IF(ISBLANK(OFFSET('9. METAS'!$V$20,INT((ROW()-14)/2),0)),"",OFFSET('9. METAS'!$V$20,INT((ROW()-14)/2),0)))</f>
        <v/>
      </c>
      <c r="L408" s="136" t="str">
        <f ca="1">IF(MOD(ROW()-13,2)=0,IF(ISBLANK(OFFSET(#REF!,INT((ROW()-13)/2),0)),"",OFFSET(#REF!,INT((ROW()-13)/2),0)),IF(ISBLANK(OFFSET('9. METAS'!$W$20,INT((ROW()-14)/2),0)),"",OFFSET('9. METAS'!$W$20,INT((ROW()-14)/2),0)))</f>
        <v/>
      </c>
      <c r="M408" s="137" t="str">
        <f ca="1">IF(MOD(ROW()-13,2)=0,IF(ISBLANK(OFFSET(#REF!,INT((ROW()-13)/2),0)),"",OFFSET(#REF!,INT((ROW()-13)/2),0)),IF(ISBLANK(OFFSET('9. METAS'!$X$20,INT((ROW()-14)/2),0)),"",OFFSET('9. METAS'!$X$20,INT((ROW()-14)/2),0)))</f>
        <v/>
      </c>
      <c r="N408" s="537"/>
      <c r="O408" s="508"/>
      <c r="P408" s="539"/>
    </row>
    <row r="409" spans="3:16">
      <c r="C409" s="486" t="str">
        <f ca="1">IF(ISBLANK(OFFSET('5. Pp (3 años)'!$C$46,INT((ROW()-13)/2),0)),"",OFFSET('5. Pp (3 años)'!$C$46,INT((ROW()-13)/2),0))</f>
        <v/>
      </c>
      <c r="D409" s="488" t="str">
        <f ca="1">IF(ISBLANK(OFFSET('5. Pp (3 años)'!$D$46,INT((ROW()-13)/2),0)),"",OFFSET('5. Pp (3 años)'!$D$46,INT((ROW()-13)/2),0))</f>
        <v/>
      </c>
      <c r="E409" s="488" t="str">
        <f ca="1">IF(ISBLANK(OFFSET('5. Pp (3 años)'!$E$46,INT((ROW()-13)/2),0)),"",OFFSET('5. Pp (3 años)'!$E$46,INT((ROW()-13)/2),0))</f>
        <v/>
      </c>
      <c r="F409" s="490" t="str">
        <f ca="1">IF(ISBLANK(OFFSET('5. Pp (3 años)'!$K$46,INT((ROW()-13)/2),0)),"",OFFSET('5. Pp (3 años)'!$K$46,INT((ROW()-13)/2),0))</f>
        <v/>
      </c>
      <c r="G409" s="492" t="str">
        <f ca="1">IF(ISBLANK(OFFSET('5. Pp (3 años)'!$H$46,INT((ROW()-13)/2),0)),"",OFFSET('5. Pp (3 años)'!$H$46,INT((ROW()-13)/2),0))</f>
        <v/>
      </c>
      <c r="H409" s="535" t="str">
        <f ca="1">IF(ISBLANK(OFFSET('9. METAS'!$L$20,INT((ROW()-13)/2),0)),"",OFFSET('9. METAS'!$L$20,INT((ROW()-13)/2),0))</f>
        <v/>
      </c>
      <c r="I409" s="479"/>
      <c r="J409" s="135" t="e">
        <f ca="1">IF(MOD(ROW()-13,2)=0,IF(ISBLANK(OFFSET(#REF!,INT((ROW()-13)/2),0)),"",OFFSET(#REF!,INT((ROW()-13)/2),0)),IF(ISBLANK(OFFSET('9. METAS'!$U$20,INT((ROW()-14)/2),0)),"",OFFSET('9. METAS'!$U$20,INT((ROW()-14)/2),0)))</f>
        <v>#REF!</v>
      </c>
      <c r="K409" s="136" t="e">
        <f ca="1">IF(MOD(ROW()-13,2)=0,IF(ISBLANK(OFFSET(#REF!,INT((ROW()-13)/2),0)),"",OFFSET(#REF!,INT((ROW()-13)/2),0)),IF(ISBLANK(OFFSET('9. METAS'!$V$20,INT((ROW()-14)/2),0)),"",OFFSET('9. METAS'!$V$20,INT((ROW()-14)/2),0)))</f>
        <v>#REF!</v>
      </c>
      <c r="L409" s="136" t="e">
        <f ca="1">IF(MOD(ROW()-13,2)=0,IF(ISBLANK(OFFSET(#REF!,INT((ROW()-13)/2),0)),"",OFFSET(#REF!,INT((ROW()-13)/2),0)),IF(ISBLANK(OFFSET('9. METAS'!$W$20,INT((ROW()-14)/2),0)),"",OFFSET('9. METAS'!$W$20,INT((ROW()-14)/2),0)))</f>
        <v>#REF!</v>
      </c>
      <c r="M409" s="137" t="e">
        <f ca="1">IF(MOD(ROW()-13,2)=0,IF(ISBLANK(OFFSET(#REF!,INT((ROW()-13)/2),0)),"",OFFSET(#REF!,INT((ROW()-13)/2),0)),IF(ISBLANK(OFFSET('9. METAS'!$X$20,INT((ROW()-14)/2),0)),"",OFFSET('9. METAS'!$X$20,INT((ROW()-14)/2),0)))</f>
        <v>#REF!</v>
      </c>
      <c r="N409" s="536" t="str">
        <f t="shared" ref="N409" ca="1" si="392">IFERROR(J409/J410,"ND")</f>
        <v>ND</v>
      </c>
      <c r="O409" s="507" t="str">
        <f t="shared" ref="O409" ca="1" si="393">IFERROR(((J409+K409+L409+M409)/H409),"ND")</f>
        <v>ND</v>
      </c>
      <c r="P409" s="538"/>
    </row>
    <row r="410" spans="3:16">
      <c r="C410" s="498"/>
      <c r="D410" s="488"/>
      <c r="E410" s="488"/>
      <c r="F410" s="490"/>
      <c r="G410" s="492"/>
      <c r="H410" s="535"/>
      <c r="I410" s="480"/>
      <c r="J410" s="135" t="str">
        <f ca="1">IF(MOD(ROW()-13,2)=0,IF(ISBLANK(OFFSET(#REF!,INT((ROW()-13)/2),0)),"",OFFSET(#REF!,INT((ROW()-13)/2),0)),IF(ISBLANK(OFFSET('9. METAS'!$U$20,INT((ROW()-14)/2),0)),"",OFFSET('9. METAS'!$U$20,INT((ROW()-14)/2),0)))</f>
        <v/>
      </c>
      <c r="K410" s="136" t="str">
        <f ca="1">IF(MOD(ROW()-13,2)=0,IF(ISBLANK(OFFSET(#REF!,INT((ROW()-13)/2),0)),"",OFFSET(#REF!,INT((ROW()-13)/2),0)),IF(ISBLANK(OFFSET('9. METAS'!$V$20,INT((ROW()-14)/2),0)),"",OFFSET('9. METAS'!$V$20,INT((ROW()-14)/2),0)))</f>
        <v/>
      </c>
      <c r="L410" s="136" t="str">
        <f ca="1">IF(MOD(ROW()-13,2)=0,IF(ISBLANK(OFFSET(#REF!,INT((ROW()-13)/2),0)),"",OFFSET(#REF!,INT((ROW()-13)/2),0)),IF(ISBLANK(OFFSET('9. METAS'!$W$20,INT((ROW()-14)/2),0)),"",OFFSET('9. METAS'!$W$20,INT((ROW()-14)/2),0)))</f>
        <v/>
      </c>
      <c r="M410" s="137" t="str">
        <f ca="1">IF(MOD(ROW()-13,2)=0,IF(ISBLANK(OFFSET(#REF!,INT((ROW()-13)/2),0)),"",OFFSET(#REF!,INT((ROW()-13)/2),0)),IF(ISBLANK(OFFSET('9. METAS'!$X$20,INT((ROW()-14)/2),0)),"",OFFSET('9. METAS'!$X$20,INT((ROW()-14)/2),0)))</f>
        <v/>
      </c>
      <c r="N410" s="537"/>
      <c r="O410" s="508"/>
      <c r="P410" s="539"/>
    </row>
    <row r="411" spans="3:16">
      <c r="C411" s="486" t="str">
        <f ca="1">IF(ISBLANK(OFFSET('5. Pp (3 años)'!$C$46,INT((ROW()-13)/2),0)),"",OFFSET('5. Pp (3 años)'!$C$46,INT((ROW()-13)/2),0))</f>
        <v/>
      </c>
      <c r="D411" s="488" t="str">
        <f ca="1">IF(ISBLANK(OFFSET('5. Pp (3 años)'!$D$46,INT((ROW()-13)/2),0)),"",OFFSET('5. Pp (3 años)'!$D$46,INT((ROW()-13)/2),0))</f>
        <v/>
      </c>
      <c r="E411" s="488" t="str">
        <f ca="1">IF(ISBLANK(OFFSET('5. Pp (3 años)'!$E$46,INT((ROW()-13)/2),0)),"",OFFSET('5. Pp (3 años)'!$E$46,INT((ROW()-13)/2),0))</f>
        <v/>
      </c>
      <c r="F411" s="490" t="str">
        <f ca="1">IF(ISBLANK(OFFSET('5. Pp (3 años)'!$K$46,INT((ROW()-13)/2),0)),"",OFFSET('5. Pp (3 años)'!$K$46,INT((ROW()-13)/2),0))</f>
        <v/>
      </c>
      <c r="G411" s="492" t="str">
        <f ca="1">IF(ISBLANK(OFFSET('5. Pp (3 años)'!$H$46,INT((ROW()-13)/2),0)),"",OFFSET('5. Pp (3 años)'!$H$46,INT((ROW()-13)/2),0))</f>
        <v/>
      </c>
      <c r="H411" s="535" t="str">
        <f ca="1">IF(ISBLANK(OFFSET('9. METAS'!$L$20,INT((ROW()-13)/2),0)),"",OFFSET('9. METAS'!$L$20,INT((ROW()-13)/2),0))</f>
        <v/>
      </c>
      <c r="I411" s="479"/>
      <c r="J411" s="135" t="e">
        <f ca="1">IF(MOD(ROW()-13,2)=0,IF(ISBLANK(OFFSET(#REF!,INT((ROW()-13)/2),0)),"",OFFSET(#REF!,INT((ROW()-13)/2),0)),IF(ISBLANK(OFFSET('9. METAS'!$U$20,INT((ROW()-14)/2),0)),"",OFFSET('9. METAS'!$U$20,INT((ROW()-14)/2),0)))</f>
        <v>#REF!</v>
      </c>
      <c r="K411" s="136" t="e">
        <f ca="1">IF(MOD(ROW()-13,2)=0,IF(ISBLANK(OFFSET(#REF!,INT((ROW()-13)/2),0)),"",OFFSET(#REF!,INT((ROW()-13)/2),0)),IF(ISBLANK(OFFSET('9. METAS'!$V$20,INT((ROW()-14)/2),0)),"",OFFSET('9. METAS'!$V$20,INT((ROW()-14)/2),0)))</f>
        <v>#REF!</v>
      </c>
      <c r="L411" s="136" t="e">
        <f ca="1">IF(MOD(ROW()-13,2)=0,IF(ISBLANK(OFFSET(#REF!,INT((ROW()-13)/2),0)),"",OFFSET(#REF!,INT((ROW()-13)/2),0)),IF(ISBLANK(OFFSET('9. METAS'!$W$20,INT((ROW()-14)/2),0)),"",OFFSET('9. METAS'!$W$20,INT((ROW()-14)/2),0)))</f>
        <v>#REF!</v>
      </c>
      <c r="M411" s="137" t="e">
        <f ca="1">IF(MOD(ROW()-13,2)=0,IF(ISBLANK(OFFSET(#REF!,INT((ROW()-13)/2),0)),"",OFFSET(#REF!,INT((ROW()-13)/2),0)),IF(ISBLANK(OFFSET('9. METAS'!$X$20,INT((ROW()-14)/2),0)),"",OFFSET('9. METAS'!$X$20,INT((ROW()-14)/2),0)))</f>
        <v>#REF!</v>
      </c>
      <c r="N411" s="536" t="str">
        <f t="shared" ref="N411" ca="1" si="394">IFERROR(J411/J412,"ND")</f>
        <v>ND</v>
      </c>
      <c r="O411" s="507" t="str">
        <f t="shared" ref="O411" ca="1" si="395">IFERROR(((J411+K411+L411+M411)/H411),"ND")</f>
        <v>ND</v>
      </c>
      <c r="P411" s="538"/>
    </row>
    <row r="412" spans="3:16">
      <c r="C412" s="498"/>
      <c r="D412" s="488"/>
      <c r="E412" s="488"/>
      <c r="F412" s="490"/>
      <c r="G412" s="492"/>
      <c r="H412" s="535"/>
      <c r="I412" s="480"/>
      <c r="J412" s="135" t="str">
        <f ca="1">IF(MOD(ROW()-13,2)=0,IF(ISBLANK(OFFSET(#REF!,INT((ROW()-13)/2),0)),"",OFFSET(#REF!,INT((ROW()-13)/2),0)),IF(ISBLANK(OFFSET('9. METAS'!$U$20,INT((ROW()-14)/2),0)),"",OFFSET('9. METAS'!$U$20,INT((ROW()-14)/2),0)))</f>
        <v/>
      </c>
      <c r="K412" s="136" t="str">
        <f ca="1">IF(MOD(ROW()-13,2)=0,IF(ISBLANK(OFFSET(#REF!,INT((ROW()-13)/2),0)),"",OFFSET(#REF!,INT((ROW()-13)/2),0)),IF(ISBLANK(OFFSET('9. METAS'!$V$20,INT((ROW()-14)/2),0)),"",OFFSET('9. METAS'!$V$20,INT((ROW()-14)/2),0)))</f>
        <v/>
      </c>
      <c r="L412" s="136" t="str">
        <f ca="1">IF(MOD(ROW()-13,2)=0,IF(ISBLANK(OFFSET(#REF!,INT((ROW()-13)/2),0)),"",OFFSET(#REF!,INT((ROW()-13)/2),0)),IF(ISBLANK(OFFSET('9. METAS'!$W$20,INT((ROW()-14)/2),0)),"",OFFSET('9. METAS'!$W$20,INT((ROW()-14)/2),0)))</f>
        <v/>
      </c>
      <c r="M412" s="137" t="str">
        <f ca="1">IF(MOD(ROW()-13,2)=0,IF(ISBLANK(OFFSET(#REF!,INT((ROW()-13)/2),0)),"",OFFSET(#REF!,INT((ROW()-13)/2),0)),IF(ISBLANK(OFFSET('9. METAS'!$X$20,INT((ROW()-14)/2),0)),"",OFFSET('9. METAS'!$X$20,INT((ROW()-14)/2),0)))</f>
        <v/>
      </c>
      <c r="N412" s="537"/>
      <c r="O412" s="508"/>
      <c r="P412" s="539"/>
    </row>
    <row r="413" spans="3:16">
      <c r="C413" s="486" t="str">
        <f ca="1">IF(ISBLANK(OFFSET('5. Pp (3 años)'!$C$46,INT((ROW()-13)/2),0)),"",OFFSET('5. Pp (3 años)'!$C$46,INT((ROW()-13)/2),0))</f>
        <v/>
      </c>
      <c r="D413" s="488" t="str">
        <f ca="1">IF(ISBLANK(OFFSET('5. Pp (3 años)'!$D$46,INT((ROW()-13)/2),0)),"",OFFSET('5. Pp (3 años)'!$D$46,INT((ROW()-13)/2),0))</f>
        <v/>
      </c>
      <c r="E413" s="488" t="str">
        <f ca="1">IF(ISBLANK(OFFSET('5. Pp (3 años)'!$E$46,INT((ROW()-13)/2),0)),"",OFFSET('5. Pp (3 años)'!$E$46,INT((ROW()-13)/2),0))</f>
        <v/>
      </c>
      <c r="F413" s="490" t="str">
        <f ca="1">IF(ISBLANK(OFFSET('5. Pp (3 años)'!$K$46,INT((ROW()-13)/2),0)),"",OFFSET('5. Pp (3 años)'!$K$46,INT((ROW()-13)/2),0))</f>
        <v/>
      </c>
      <c r="G413" s="492" t="str">
        <f ca="1">IF(ISBLANK(OFFSET('5. Pp (3 años)'!$H$46,INT((ROW()-13)/2),0)),"",OFFSET('5. Pp (3 años)'!$H$46,INT((ROW()-13)/2),0))</f>
        <v/>
      </c>
      <c r="H413" s="535" t="str">
        <f ca="1">IF(ISBLANK(OFFSET('9. METAS'!$L$20,INT((ROW()-13)/2),0)),"",OFFSET('9. METAS'!$L$20,INT((ROW()-13)/2),0))</f>
        <v/>
      </c>
      <c r="I413" s="479"/>
      <c r="J413" s="135" t="e">
        <f ca="1">IF(MOD(ROW()-13,2)=0,IF(ISBLANK(OFFSET(#REF!,INT((ROW()-13)/2),0)),"",OFFSET(#REF!,INT((ROW()-13)/2),0)),IF(ISBLANK(OFFSET('9. METAS'!$U$20,INT((ROW()-14)/2),0)),"",OFFSET('9. METAS'!$U$20,INT((ROW()-14)/2),0)))</f>
        <v>#REF!</v>
      </c>
      <c r="K413" s="136" t="e">
        <f ca="1">IF(MOD(ROW()-13,2)=0,IF(ISBLANK(OFFSET(#REF!,INT((ROW()-13)/2),0)),"",OFFSET(#REF!,INT((ROW()-13)/2),0)),IF(ISBLANK(OFFSET('9. METAS'!$V$20,INT((ROW()-14)/2),0)),"",OFFSET('9. METAS'!$V$20,INT((ROW()-14)/2),0)))</f>
        <v>#REF!</v>
      </c>
      <c r="L413" s="136" t="e">
        <f ca="1">IF(MOD(ROW()-13,2)=0,IF(ISBLANK(OFFSET(#REF!,INT((ROW()-13)/2),0)),"",OFFSET(#REF!,INT((ROW()-13)/2),0)),IF(ISBLANK(OFFSET('9. METAS'!$W$20,INT((ROW()-14)/2),0)),"",OFFSET('9. METAS'!$W$20,INT((ROW()-14)/2),0)))</f>
        <v>#REF!</v>
      </c>
      <c r="M413" s="137" t="e">
        <f ca="1">IF(MOD(ROW()-13,2)=0,IF(ISBLANK(OFFSET(#REF!,INT((ROW()-13)/2),0)),"",OFFSET(#REF!,INT((ROW()-13)/2),0)),IF(ISBLANK(OFFSET('9. METAS'!$X$20,INT((ROW()-14)/2),0)),"",OFFSET('9. METAS'!$X$20,INT((ROW()-14)/2),0)))</f>
        <v>#REF!</v>
      </c>
      <c r="N413" s="536" t="str">
        <f t="shared" ref="N413" ca="1" si="396">IFERROR(J413/J414,"ND")</f>
        <v>ND</v>
      </c>
      <c r="O413" s="507" t="str">
        <f t="shared" ref="O413" ca="1" si="397">IFERROR(((J413+K413+L413+M413)/H413),"ND")</f>
        <v>ND</v>
      </c>
      <c r="P413" s="538"/>
    </row>
    <row r="414" spans="3:16">
      <c r="C414" s="498"/>
      <c r="D414" s="488"/>
      <c r="E414" s="488"/>
      <c r="F414" s="490"/>
      <c r="G414" s="492"/>
      <c r="H414" s="535"/>
      <c r="I414" s="480"/>
      <c r="J414" s="135" t="str">
        <f ca="1">IF(MOD(ROW()-13,2)=0,IF(ISBLANK(OFFSET(#REF!,INT((ROW()-13)/2),0)),"",OFFSET(#REF!,INT((ROW()-13)/2),0)),IF(ISBLANK(OFFSET('9. METAS'!$U$20,INT((ROW()-14)/2),0)),"",OFFSET('9. METAS'!$U$20,INT((ROW()-14)/2),0)))</f>
        <v/>
      </c>
      <c r="K414" s="136" t="str">
        <f ca="1">IF(MOD(ROW()-13,2)=0,IF(ISBLANK(OFFSET(#REF!,INT((ROW()-13)/2),0)),"",OFFSET(#REF!,INT((ROW()-13)/2),0)),IF(ISBLANK(OFFSET('9. METAS'!$V$20,INT((ROW()-14)/2),0)),"",OFFSET('9. METAS'!$V$20,INT((ROW()-14)/2),0)))</f>
        <v/>
      </c>
      <c r="L414" s="136" t="str">
        <f ca="1">IF(MOD(ROW()-13,2)=0,IF(ISBLANK(OFFSET(#REF!,INT((ROW()-13)/2),0)),"",OFFSET(#REF!,INT((ROW()-13)/2),0)),IF(ISBLANK(OFFSET('9. METAS'!$W$20,INT((ROW()-14)/2),0)),"",OFFSET('9. METAS'!$W$20,INT((ROW()-14)/2),0)))</f>
        <v/>
      </c>
      <c r="M414" s="137" t="str">
        <f ca="1">IF(MOD(ROW()-13,2)=0,IF(ISBLANK(OFFSET(#REF!,INT((ROW()-13)/2),0)),"",OFFSET(#REF!,INT((ROW()-13)/2),0)),IF(ISBLANK(OFFSET('9. METAS'!$X$20,INT((ROW()-14)/2),0)),"",OFFSET('9. METAS'!$X$20,INT((ROW()-14)/2),0)))</f>
        <v/>
      </c>
      <c r="N414" s="537"/>
      <c r="O414" s="508"/>
      <c r="P414" s="539"/>
    </row>
    <row r="415" spans="3:16">
      <c r="C415" s="486" t="str">
        <f ca="1">IF(ISBLANK(OFFSET('5. Pp (3 años)'!$C$46,INT((ROW()-13)/2),0)),"",OFFSET('5. Pp (3 años)'!$C$46,INT((ROW()-13)/2),0))</f>
        <v/>
      </c>
      <c r="D415" s="488" t="str">
        <f ca="1">IF(ISBLANK(OFFSET('5. Pp (3 años)'!$D$46,INT((ROW()-13)/2),0)),"",OFFSET('5. Pp (3 años)'!$D$46,INT((ROW()-13)/2),0))</f>
        <v/>
      </c>
      <c r="E415" s="488" t="str">
        <f ca="1">IF(ISBLANK(OFFSET('5. Pp (3 años)'!$E$46,INT((ROW()-13)/2),0)),"",OFFSET('5. Pp (3 años)'!$E$46,INT((ROW()-13)/2),0))</f>
        <v/>
      </c>
      <c r="F415" s="490" t="str">
        <f ca="1">IF(ISBLANK(OFFSET('5. Pp (3 años)'!$K$46,INT((ROW()-13)/2),0)),"",OFFSET('5. Pp (3 años)'!$K$46,INT((ROW()-13)/2),0))</f>
        <v/>
      </c>
      <c r="G415" s="492" t="str">
        <f ca="1">IF(ISBLANK(OFFSET('5. Pp (3 años)'!$H$46,INT((ROW()-13)/2),0)),"",OFFSET('5. Pp (3 años)'!$H$46,INT((ROW()-13)/2),0))</f>
        <v/>
      </c>
      <c r="H415" s="535" t="str">
        <f ca="1">IF(ISBLANK(OFFSET('9. METAS'!$L$20,INT((ROW()-13)/2),0)),"",OFFSET('9. METAS'!$L$20,INT((ROW()-13)/2),0))</f>
        <v/>
      </c>
      <c r="I415" s="479"/>
      <c r="J415" s="135" t="e">
        <f ca="1">IF(MOD(ROW()-13,2)=0,IF(ISBLANK(OFFSET(#REF!,INT((ROW()-13)/2),0)),"",OFFSET(#REF!,INT((ROW()-13)/2),0)),IF(ISBLANK(OFFSET('9. METAS'!$U$20,INT((ROW()-14)/2),0)),"",OFFSET('9. METAS'!$U$20,INT((ROW()-14)/2),0)))</f>
        <v>#REF!</v>
      </c>
      <c r="K415" s="136" t="e">
        <f ca="1">IF(MOD(ROW()-13,2)=0,IF(ISBLANK(OFFSET(#REF!,INT((ROW()-13)/2),0)),"",OFFSET(#REF!,INT((ROW()-13)/2),0)),IF(ISBLANK(OFFSET('9. METAS'!$V$20,INT((ROW()-14)/2),0)),"",OFFSET('9. METAS'!$V$20,INT((ROW()-14)/2),0)))</f>
        <v>#REF!</v>
      </c>
      <c r="L415" s="136" t="e">
        <f ca="1">IF(MOD(ROW()-13,2)=0,IF(ISBLANK(OFFSET(#REF!,INT((ROW()-13)/2),0)),"",OFFSET(#REF!,INT((ROW()-13)/2),0)),IF(ISBLANK(OFFSET('9. METAS'!$W$20,INT((ROW()-14)/2),0)),"",OFFSET('9. METAS'!$W$20,INT((ROW()-14)/2),0)))</f>
        <v>#REF!</v>
      </c>
      <c r="M415" s="137" t="e">
        <f ca="1">IF(MOD(ROW()-13,2)=0,IF(ISBLANK(OFFSET(#REF!,INT((ROW()-13)/2),0)),"",OFFSET(#REF!,INT((ROW()-13)/2),0)),IF(ISBLANK(OFFSET('9. METAS'!$X$20,INT((ROW()-14)/2),0)),"",OFFSET('9. METAS'!$X$20,INT((ROW()-14)/2),0)))</f>
        <v>#REF!</v>
      </c>
      <c r="N415" s="536" t="str">
        <f t="shared" ref="N415" ca="1" si="398">IFERROR(J415/J416,"ND")</f>
        <v>ND</v>
      </c>
      <c r="O415" s="507" t="str">
        <f t="shared" ref="O415" ca="1" si="399">IFERROR(((J415+K415+L415+M415)/H415),"ND")</f>
        <v>ND</v>
      </c>
      <c r="P415" s="538"/>
    </row>
    <row r="416" spans="3:16">
      <c r="C416" s="498"/>
      <c r="D416" s="488"/>
      <c r="E416" s="488"/>
      <c r="F416" s="490"/>
      <c r="G416" s="492"/>
      <c r="H416" s="535"/>
      <c r="I416" s="480"/>
      <c r="J416" s="135" t="str">
        <f ca="1">IF(MOD(ROW()-13,2)=0,IF(ISBLANK(OFFSET(#REF!,INT((ROW()-13)/2),0)),"",OFFSET(#REF!,INT((ROW()-13)/2),0)),IF(ISBLANK(OFFSET('9. METAS'!$U$20,INT((ROW()-14)/2),0)),"",OFFSET('9. METAS'!$U$20,INT((ROW()-14)/2),0)))</f>
        <v/>
      </c>
      <c r="K416" s="136" t="str">
        <f ca="1">IF(MOD(ROW()-13,2)=0,IF(ISBLANK(OFFSET(#REF!,INT((ROW()-13)/2),0)),"",OFFSET(#REF!,INT((ROW()-13)/2),0)),IF(ISBLANK(OFFSET('9. METAS'!$V$20,INT((ROW()-14)/2),0)),"",OFFSET('9. METAS'!$V$20,INT((ROW()-14)/2),0)))</f>
        <v/>
      </c>
      <c r="L416" s="136" t="str">
        <f ca="1">IF(MOD(ROW()-13,2)=0,IF(ISBLANK(OFFSET(#REF!,INT((ROW()-13)/2),0)),"",OFFSET(#REF!,INT((ROW()-13)/2),0)),IF(ISBLANK(OFFSET('9. METAS'!$W$20,INT((ROW()-14)/2),0)),"",OFFSET('9. METAS'!$W$20,INT((ROW()-14)/2),0)))</f>
        <v/>
      </c>
      <c r="M416" s="137" t="str">
        <f ca="1">IF(MOD(ROW()-13,2)=0,IF(ISBLANK(OFFSET(#REF!,INT((ROW()-13)/2),0)),"",OFFSET(#REF!,INT((ROW()-13)/2),0)),IF(ISBLANK(OFFSET('9. METAS'!$X$20,INT((ROW()-14)/2),0)),"",OFFSET('9. METAS'!$X$20,INT((ROW()-14)/2),0)))</f>
        <v/>
      </c>
      <c r="N416" s="537"/>
      <c r="O416" s="508"/>
      <c r="P416" s="539"/>
    </row>
    <row r="417" spans="3:16">
      <c r="C417" s="486" t="str">
        <f ca="1">IF(ISBLANK(OFFSET('5. Pp (3 años)'!$C$46,INT((ROW()-13)/2),0)),"",OFFSET('5. Pp (3 años)'!$C$46,INT((ROW()-13)/2),0))</f>
        <v/>
      </c>
      <c r="D417" s="488" t="str">
        <f ca="1">IF(ISBLANK(OFFSET('5. Pp (3 años)'!$D$46,INT((ROW()-13)/2),0)),"",OFFSET('5. Pp (3 años)'!$D$46,INT((ROW()-13)/2),0))</f>
        <v/>
      </c>
      <c r="E417" s="488" t="str">
        <f ca="1">IF(ISBLANK(OFFSET('5. Pp (3 años)'!$E$46,INT((ROW()-13)/2),0)),"",OFFSET('5. Pp (3 años)'!$E$46,INT((ROW()-13)/2),0))</f>
        <v/>
      </c>
      <c r="F417" s="490" t="str">
        <f ca="1">IF(ISBLANK(OFFSET('5. Pp (3 años)'!$K$46,INT((ROW()-13)/2),0)),"",OFFSET('5. Pp (3 años)'!$K$46,INT((ROW()-13)/2),0))</f>
        <v/>
      </c>
      <c r="G417" s="492" t="str">
        <f ca="1">IF(ISBLANK(OFFSET('5. Pp (3 años)'!$H$46,INT((ROW()-13)/2),0)),"",OFFSET('5. Pp (3 años)'!$H$46,INT((ROW()-13)/2),0))</f>
        <v/>
      </c>
      <c r="H417" s="535" t="str">
        <f ca="1">IF(ISBLANK(OFFSET('9. METAS'!$L$20,INT((ROW()-13)/2),0)),"",OFFSET('9. METAS'!$L$20,INT((ROW()-13)/2),0))</f>
        <v/>
      </c>
      <c r="I417" s="479"/>
      <c r="J417" s="135" t="e">
        <f ca="1">IF(MOD(ROW()-13,2)=0,IF(ISBLANK(OFFSET(#REF!,INT((ROW()-13)/2),0)),"",OFFSET(#REF!,INT((ROW()-13)/2),0)),IF(ISBLANK(OFFSET('9. METAS'!$U$20,INT((ROW()-14)/2),0)),"",OFFSET('9. METAS'!$U$20,INT((ROW()-14)/2),0)))</f>
        <v>#REF!</v>
      </c>
      <c r="K417" s="136" t="e">
        <f ca="1">IF(MOD(ROW()-13,2)=0,IF(ISBLANK(OFFSET(#REF!,INT((ROW()-13)/2),0)),"",OFFSET(#REF!,INT((ROW()-13)/2),0)),IF(ISBLANK(OFFSET('9. METAS'!$V$20,INT((ROW()-14)/2),0)),"",OFFSET('9. METAS'!$V$20,INT((ROW()-14)/2),0)))</f>
        <v>#REF!</v>
      </c>
      <c r="L417" s="136" t="e">
        <f ca="1">IF(MOD(ROW()-13,2)=0,IF(ISBLANK(OFFSET(#REF!,INT((ROW()-13)/2),0)),"",OFFSET(#REF!,INT((ROW()-13)/2),0)),IF(ISBLANK(OFFSET('9. METAS'!$W$20,INT((ROW()-14)/2),0)),"",OFFSET('9. METAS'!$W$20,INT((ROW()-14)/2),0)))</f>
        <v>#REF!</v>
      </c>
      <c r="M417" s="137" t="e">
        <f ca="1">IF(MOD(ROW()-13,2)=0,IF(ISBLANK(OFFSET(#REF!,INT((ROW()-13)/2),0)),"",OFFSET(#REF!,INT((ROW()-13)/2),0)),IF(ISBLANK(OFFSET('9. METAS'!$X$20,INT((ROW()-14)/2),0)),"",OFFSET('9. METAS'!$X$20,INT((ROW()-14)/2),0)))</f>
        <v>#REF!</v>
      </c>
      <c r="N417" s="536" t="str">
        <f t="shared" ref="N417" ca="1" si="400">IFERROR(J417/J418,"ND")</f>
        <v>ND</v>
      </c>
      <c r="O417" s="507" t="str">
        <f t="shared" ref="O417" ca="1" si="401">IFERROR(((J417+K417+L417+M417)/H417),"ND")</f>
        <v>ND</v>
      </c>
      <c r="P417" s="538"/>
    </row>
    <row r="418" spans="3:16">
      <c r="C418" s="498"/>
      <c r="D418" s="488"/>
      <c r="E418" s="488"/>
      <c r="F418" s="490"/>
      <c r="G418" s="492"/>
      <c r="H418" s="535"/>
      <c r="I418" s="480"/>
      <c r="J418" s="135" t="str">
        <f ca="1">IF(MOD(ROW()-13,2)=0,IF(ISBLANK(OFFSET(#REF!,INT((ROW()-13)/2),0)),"",OFFSET(#REF!,INT((ROW()-13)/2),0)),IF(ISBLANK(OFFSET('9. METAS'!$U$20,INT((ROW()-14)/2),0)),"",OFFSET('9. METAS'!$U$20,INT((ROW()-14)/2),0)))</f>
        <v/>
      </c>
      <c r="K418" s="136" t="str">
        <f ca="1">IF(MOD(ROW()-13,2)=0,IF(ISBLANK(OFFSET(#REF!,INT((ROW()-13)/2),0)),"",OFFSET(#REF!,INT((ROW()-13)/2),0)),IF(ISBLANK(OFFSET('9. METAS'!$V$20,INT((ROW()-14)/2),0)),"",OFFSET('9. METAS'!$V$20,INT((ROW()-14)/2),0)))</f>
        <v/>
      </c>
      <c r="L418" s="136" t="str">
        <f ca="1">IF(MOD(ROW()-13,2)=0,IF(ISBLANK(OFFSET(#REF!,INT((ROW()-13)/2),0)),"",OFFSET(#REF!,INT((ROW()-13)/2),0)),IF(ISBLANK(OFFSET('9. METAS'!$W$20,INT((ROW()-14)/2),0)),"",OFFSET('9. METAS'!$W$20,INT((ROW()-14)/2),0)))</f>
        <v/>
      </c>
      <c r="M418" s="137" t="str">
        <f ca="1">IF(MOD(ROW()-13,2)=0,IF(ISBLANK(OFFSET(#REF!,INT((ROW()-13)/2),0)),"",OFFSET(#REF!,INT((ROW()-13)/2),0)),IF(ISBLANK(OFFSET('9. METAS'!$X$20,INT((ROW()-14)/2),0)),"",OFFSET('9. METAS'!$X$20,INT((ROW()-14)/2),0)))</f>
        <v/>
      </c>
      <c r="N418" s="537"/>
      <c r="O418" s="508"/>
      <c r="P418" s="539"/>
    </row>
    <row r="419" spans="3:16">
      <c r="C419" s="486" t="str">
        <f ca="1">IF(ISBLANK(OFFSET('5. Pp (3 años)'!$C$46,INT((ROW()-13)/2),0)),"",OFFSET('5. Pp (3 años)'!$C$46,INT((ROW()-13)/2),0))</f>
        <v/>
      </c>
      <c r="D419" s="488" t="str">
        <f ca="1">IF(ISBLANK(OFFSET('5. Pp (3 años)'!$D$46,INT((ROW()-13)/2),0)),"",OFFSET('5. Pp (3 años)'!$D$46,INT((ROW()-13)/2),0))</f>
        <v/>
      </c>
      <c r="E419" s="488" t="str">
        <f ca="1">IF(ISBLANK(OFFSET('5. Pp (3 años)'!$E$46,INT((ROW()-13)/2),0)),"",OFFSET('5. Pp (3 años)'!$E$46,INT((ROW()-13)/2),0))</f>
        <v/>
      </c>
      <c r="F419" s="490" t="str">
        <f ca="1">IF(ISBLANK(OFFSET('5. Pp (3 años)'!$K$46,INT((ROW()-13)/2),0)),"",OFFSET('5. Pp (3 años)'!$K$46,INT((ROW()-13)/2),0))</f>
        <v/>
      </c>
      <c r="G419" s="492" t="str">
        <f ca="1">IF(ISBLANK(OFFSET('5. Pp (3 años)'!$H$46,INT((ROW()-13)/2),0)),"",OFFSET('5. Pp (3 años)'!$H$46,INT((ROW()-13)/2),0))</f>
        <v/>
      </c>
      <c r="H419" s="535" t="str">
        <f ca="1">IF(ISBLANK(OFFSET('9. METAS'!$L$20,INT((ROW()-13)/2),0)),"",OFFSET('9. METAS'!$L$20,INT((ROW()-13)/2),0))</f>
        <v/>
      </c>
      <c r="I419" s="479"/>
      <c r="J419" s="135" t="e">
        <f ca="1">IF(MOD(ROW()-13,2)=0,IF(ISBLANK(OFFSET(#REF!,INT((ROW()-13)/2),0)),"",OFFSET(#REF!,INT((ROW()-13)/2),0)),IF(ISBLANK(OFFSET('9. METAS'!$U$20,INT((ROW()-14)/2),0)),"",OFFSET('9. METAS'!$U$20,INT((ROW()-14)/2),0)))</f>
        <v>#REF!</v>
      </c>
      <c r="K419" s="136" t="e">
        <f ca="1">IF(MOD(ROW()-13,2)=0,IF(ISBLANK(OFFSET(#REF!,INT((ROW()-13)/2),0)),"",OFFSET(#REF!,INT((ROW()-13)/2),0)),IF(ISBLANK(OFFSET('9. METAS'!$V$20,INT((ROW()-14)/2),0)),"",OFFSET('9. METAS'!$V$20,INT((ROW()-14)/2),0)))</f>
        <v>#REF!</v>
      </c>
      <c r="L419" s="136" t="e">
        <f ca="1">IF(MOD(ROW()-13,2)=0,IF(ISBLANK(OFFSET(#REF!,INT((ROW()-13)/2),0)),"",OFFSET(#REF!,INT((ROW()-13)/2),0)),IF(ISBLANK(OFFSET('9. METAS'!$W$20,INT((ROW()-14)/2),0)),"",OFFSET('9. METAS'!$W$20,INT((ROW()-14)/2),0)))</f>
        <v>#REF!</v>
      </c>
      <c r="M419" s="137" t="e">
        <f ca="1">IF(MOD(ROW()-13,2)=0,IF(ISBLANK(OFFSET(#REF!,INT((ROW()-13)/2),0)),"",OFFSET(#REF!,INT((ROW()-13)/2),0)),IF(ISBLANK(OFFSET('9. METAS'!$X$20,INT((ROW()-14)/2),0)),"",OFFSET('9. METAS'!$X$20,INT((ROW()-14)/2),0)))</f>
        <v>#REF!</v>
      </c>
      <c r="N419" s="536" t="str">
        <f t="shared" ref="N419" ca="1" si="402">IFERROR(J419/J420,"ND")</f>
        <v>ND</v>
      </c>
      <c r="O419" s="507" t="str">
        <f t="shared" ref="O419" ca="1" si="403">IFERROR(((J419+K419+L419+M419)/H419),"ND")</f>
        <v>ND</v>
      </c>
      <c r="P419" s="538"/>
    </row>
    <row r="420" spans="3:16">
      <c r="C420" s="498"/>
      <c r="D420" s="488"/>
      <c r="E420" s="488"/>
      <c r="F420" s="490"/>
      <c r="G420" s="492"/>
      <c r="H420" s="535"/>
      <c r="I420" s="480"/>
      <c r="J420" s="135" t="str">
        <f ca="1">IF(MOD(ROW()-13,2)=0,IF(ISBLANK(OFFSET(#REF!,INT((ROW()-13)/2),0)),"",OFFSET(#REF!,INT((ROW()-13)/2),0)),IF(ISBLANK(OFFSET('9. METAS'!$U$20,INT((ROW()-14)/2),0)),"",OFFSET('9. METAS'!$U$20,INT((ROW()-14)/2),0)))</f>
        <v/>
      </c>
      <c r="K420" s="136" t="str">
        <f ca="1">IF(MOD(ROW()-13,2)=0,IF(ISBLANK(OFFSET(#REF!,INT((ROW()-13)/2),0)),"",OFFSET(#REF!,INT((ROW()-13)/2),0)),IF(ISBLANK(OFFSET('9. METAS'!$V$20,INT((ROW()-14)/2),0)),"",OFFSET('9. METAS'!$V$20,INT((ROW()-14)/2),0)))</f>
        <v/>
      </c>
      <c r="L420" s="136" t="str">
        <f ca="1">IF(MOD(ROW()-13,2)=0,IF(ISBLANK(OFFSET(#REF!,INT((ROW()-13)/2),0)),"",OFFSET(#REF!,INT((ROW()-13)/2),0)),IF(ISBLANK(OFFSET('9. METAS'!$W$20,INT((ROW()-14)/2),0)),"",OFFSET('9. METAS'!$W$20,INT((ROW()-14)/2),0)))</f>
        <v/>
      </c>
      <c r="M420" s="137" t="str">
        <f ca="1">IF(MOD(ROW()-13,2)=0,IF(ISBLANK(OFFSET(#REF!,INT((ROW()-13)/2),0)),"",OFFSET(#REF!,INT((ROW()-13)/2),0)),IF(ISBLANK(OFFSET('9. METAS'!$X$20,INT((ROW()-14)/2),0)),"",OFFSET('9. METAS'!$X$20,INT((ROW()-14)/2),0)))</f>
        <v/>
      </c>
      <c r="N420" s="537"/>
      <c r="O420" s="508"/>
      <c r="P420" s="539"/>
    </row>
    <row r="421" spans="3:16">
      <c r="C421" s="486" t="str">
        <f ca="1">IF(ISBLANK(OFFSET('5. Pp (3 años)'!$C$46,INT((ROW()-13)/2),0)),"",OFFSET('5. Pp (3 años)'!$C$46,INT((ROW()-13)/2),0))</f>
        <v/>
      </c>
      <c r="D421" s="488" t="str">
        <f ca="1">IF(ISBLANK(OFFSET('5. Pp (3 años)'!$D$46,INT((ROW()-13)/2),0)),"",OFFSET('5. Pp (3 años)'!$D$46,INT((ROW()-13)/2),0))</f>
        <v/>
      </c>
      <c r="E421" s="488" t="str">
        <f ca="1">IF(ISBLANK(OFFSET('5. Pp (3 años)'!$E$46,INT((ROW()-13)/2),0)),"",OFFSET('5. Pp (3 años)'!$E$46,INT((ROW()-13)/2),0))</f>
        <v/>
      </c>
      <c r="F421" s="490" t="str">
        <f ca="1">IF(ISBLANK(OFFSET('5. Pp (3 años)'!$K$46,INT((ROW()-13)/2),0)),"",OFFSET('5. Pp (3 años)'!$K$46,INT((ROW()-13)/2),0))</f>
        <v/>
      </c>
      <c r="G421" s="492" t="str">
        <f ca="1">IF(ISBLANK(OFFSET('5. Pp (3 años)'!$H$46,INT((ROW()-13)/2),0)),"",OFFSET('5. Pp (3 años)'!$H$46,INT((ROW()-13)/2),0))</f>
        <v/>
      </c>
      <c r="H421" s="535" t="str">
        <f ca="1">IF(ISBLANK(OFFSET('9. METAS'!$L$20,INT((ROW()-13)/2),0)),"",OFFSET('9. METAS'!$L$20,INT((ROW()-13)/2),0))</f>
        <v/>
      </c>
      <c r="I421" s="479"/>
      <c r="J421" s="135" t="e">
        <f ca="1">IF(MOD(ROW()-13,2)=0,IF(ISBLANK(OFFSET(#REF!,INT((ROW()-13)/2),0)),"",OFFSET(#REF!,INT((ROW()-13)/2),0)),IF(ISBLANK(OFFSET('9. METAS'!$U$20,INT((ROW()-14)/2),0)),"",OFFSET('9. METAS'!$U$20,INT((ROW()-14)/2),0)))</f>
        <v>#REF!</v>
      </c>
      <c r="K421" s="136" t="e">
        <f ca="1">IF(MOD(ROW()-13,2)=0,IF(ISBLANK(OFFSET(#REF!,INT((ROW()-13)/2),0)),"",OFFSET(#REF!,INT((ROW()-13)/2),0)),IF(ISBLANK(OFFSET('9. METAS'!$V$20,INT((ROW()-14)/2),0)),"",OFFSET('9. METAS'!$V$20,INT((ROW()-14)/2),0)))</f>
        <v>#REF!</v>
      </c>
      <c r="L421" s="136" t="e">
        <f ca="1">IF(MOD(ROW()-13,2)=0,IF(ISBLANK(OFFSET(#REF!,INT((ROW()-13)/2),0)),"",OFFSET(#REF!,INT((ROW()-13)/2),0)),IF(ISBLANK(OFFSET('9. METAS'!$W$20,INT((ROW()-14)/2),0)),"",OFFSET('9. METAS'!$W$20,INT((ROW()-14)/2),0)))</f>
        <v>#REF!</v>
      </c>
      <c r="M421" s="137" t="e">
        <f ca="1">IF(MOD(ROW()-13,2)=0,IF(ISBLANK(OFFSET(#REF!,INT((ROW()-13)/2),0)),"",OFFSET(#REF!,INT((ROW()-13)/2),0)),IF(ISBLANK(OFFSET('9. METAS'!$X$20,INT((ROW()-14)/2),0)),"",OFFSET('9. METAS'!$X$20,INT((ROW()-14)/2),0)))</f>
        <v>#REF!</v>
      </c>
      <c r="N421" s="536" t="str">
        <f t="shared" ref="N421" ca="1" si="404">IFERROR(J421/J422,"ND")</f>
        <v>ND</v>
      </c>
      <c r="O421" s="507" t="str">
        <f t="shared" ref="O421" ca="1" si="405">IFERROR(((J421+K421+L421+M421)/H421),"ND")</f>
        <v>ND</v>
      </c>
      <c r="P421" s="538"/>
    </row>
    <row r="422" spans="3:16">
      <c r="C422" s="498"/>
      <c r="D422" s="488"/>
      <c r="E422" s="488"/>
      <c r="F422" s="490"/>
      <c r="G422" s="492"/>
      <c r="H422" s="535"/>
      <c r="I422" s="480"/>
      <c r="J422" s="135" t="str">
        <f ca="1">IF(MOD(ROW()-13,2)=0,IF(ISBLANK(OFFSET(#REF!,INT((ROW()-13)/2),0)),"",OFFSET(#REF!,INT((ROW()-13)/2),0)),IF(ISBLANK(OFFSET('9. METAS'!$U$20,INT((ROW()-14)/2),0)),"",OFFSET('9. METAS'!$U$20,INT((ROW()-14)/2),0)))</f>
        <v/>
      </c>
      <c r="K422" s="136" t="str">
        <f ca="1">IF(MOD(ROW()-13,2)=0,IF(ISBLANK(OFFSET(#REF!,INT((ROW()-13)/2),0)),"",OFFSET(#REF!,INT((ROW()-13)/2),0)),IF(ISBLANK(OFFSET('9. METAS'!$V$20,INT((ROW()-14)/2),0)),"",OFFSET('9. METAS'!$V$20,INT((ROW()-14)/2),0)))</f>
        <v/>
      </c>
      <c r="L422" s="136" t="str">
        <f ca="1">IF(MOD(ROW()-13,2)=0,IF(ISBLANK(OFFSET(#REF!,INT((ROW()-13)/2),0)),"",OFFSET(#REF!,INT((ROW()-13)/2),0)),IF(ISBLANK(OFFSET('9. METAS'!$W$20,INT((ROW()-14)/2),0)),"",OFFSET('9. METAS'!$W$20,INT((ROW()-14)/2),0)))</f>
        <v/>
      </c>
      <c r="M422" s="137" t="str">
        <f ca="1">IF(MOD(ROW()-13,2)=0,IF(ISBLANK(OFFSET(#REF!,INT((ROW()-13)/2),0)),"",OFFSET(#REF!,INT((ROW()-13)/2),0)),IF(ISBLANK(OFFSET('9. METAS'!$X$20,INT((ROW()-14)/2),0)),"",OFFSET('9. METAS'!$X$20,INT((ROW()-14)/2),0)))</f>
        <v/>
      </c>
      <c r="N422" s="537"/>
      <c r="O422" s="508"/>
      <c r="P422" s="539"/>
    </row>
    <row r="423" spans="3:16">
      <c r="C423" s="486" t="str">
        <f ca="1">IF(ISBLANK(OFFSET('5. Pp (3 años)'!$C$46,INT((ROW()-13)/2),0)),"",OFFSET('5. Pp (3 años)'!$C$46,INT((ROW()-13)/2),0))</f>
        <v/>
      </c>
      <c r="D423" s="488" t="str">
        <f ca="1">IF(ISBLANK(OFFSET('5. Pp (3 años)'!$D$46,INT((ROW()-13)/2),0)),"",OFFSET('5. Pp (3 años)'!$D$46,INT((ROW()-13)/2),0))</f>
        <v/>
      </c>
      <c r="E423" s="488" t="str">
        <f ca="1">IF(ISBLANK(OFFSET('5. Pp (3 años)'!$E$46,INT((ROW()-13)/2),0)),"",OFFSET('5. Pp (3 años)'!$E$46,INT((ROW()-13)/2),0))</f>
        <v/>
      </c>
      <c r="F423" s="490" t="str">
        <f ca="1">IF(ISBLANK(OFFSET('5. Pp (3 años)'!$K$46,INT((ROW()-13)/2),0)),"",OFFSET('5. Pp (3 años)'!$K$46,INT((ROW()-13)/2),0))</f>
        <v/>
      </c>
      <c r="G423" s="492" t="str">
        <f ca="1">IF(ISBLANK(OFFSET('5. Pp (3 años)'!$H$46,INT((ROW()-13)/2),0)),"",OFFSET('5. Pp (3 años)'!$H$46,INT((ROW()-13)/2),0))</f>
        <v/>
      </c>
      <c r="H423" s="535" t="str">
        <f ca="1">IF(ISBLANK(OFFSET('9. METAS'!$L$20,INT((ROW()-13)/2),0)),"",OFFSET('9. METAS'!$L$20,INT((ROW()-13)/2),0))</f>
        <v/>
      </c>
      <c r="I423" s="479"/>
      <c r="J423" s="135" t="e">
        <f ca="1">IF(MOD(ROW()-13,2)=0,IF(ISBLANK(OFFSET(#REF!,INT((ROW()-13)/2),0)),"",OFFSET(#REF!,INT((ROW()-13)/2),0)),IF(ISBLANK(OFFSET('9. METAS'!$U$20,INT((ROW()-14)/2),0)),"",OFFSET('9. METAS'!$U$20,INT((ROW()-14)/2),0)))</f>
        <v>#REF!</v>
      </c>
      <c r="K423" s="136" t="e">
        <f ca="1">IF(MOD(ROW()-13,2)=0,IF(ISBLANK(OFFSET(#REF!,INT((ROW()-13)/2),0)),"",OFFSET(#REF!,INT((ROW()-13)/2),0)),IF(ISBLANK(OFFSET('9. METAS'!$V$20,INT((ROW()-14)/2),0)),"",OFFSET('9. METAS'!$V$20,INT((ROW()-14)/2),0)))</f>
        <v>#REF!</v>
      </c>
      <c r="L423" s="136" t="e">
        <f ca="1">IF(MOD(ROW()-13,2)=0,IF(ISBLANK(OFFSET(#REF!,INT((ROW()-13)/2),0)),"",OFFSET(#REF!,INT((ROW()-13)/2),0)),IF(ISBLANK(OFFSET('9. METAS'!$W$20,INT((ROW()-14)/2),0)),"",OFFSET('9. METAS'!$W$20,INT((ROW()-14)/2),0)))</f>
        <v>#REF!</v>
      </c>
      <c r="M423" s="137" t="e">
        <f ca="1">IF(MOD(ROW()-13,2)=0,IF(ISBLANK(OFFSET(#REF!,INT((ROW()-13)/2),0)),"",OFFSET(#REF!,INT((ROW()-13)/2),0)),IF(ISBLANK(OFFSET('9. METAS'!$X$20,INT((ROW()-14)/2),0)),"",OFFSET('9. METAS'!$X$20,INT((ROW()-14)/2),0)))</f>
        <v>#REF!</v>
      </c>
      <c r="N423" s="536" t="str">
        <f t="shared" ref="N423" ca="1" si="406">IFERROR(J423/J424,"ND")</f>
        <v>ND</v>
      </c>
      <c r="O423" s="507" t="str">
        <f t="shared" ref="O423" ca="1" si="407">IFERROR(((J423+K423+L423+M423)/H423),"ND")</f>
        <v>ND</v>
      </c>
      <c r="P423" s="538"/>
    </row>
    <row r="424" spans="3:16">
      <c r="C424" s="498"/>
      <c r="D424" s="488"/>
      <c r="E424" s="488"/>
      <c r="F424" s="490"/>
      <c r="G424" s="492"/>
      <c r="H424" s="535"/>
      <c r="I424" s="480"/>
      <c r="J424" s="135" t="str">
        <f ca="1">IF(MOD(ROW()-13,2)=0,IF(ISBLANK(OFFSET(#REF!,INT((ROW()-13)/2),0)),"",OFFSET(#REF!,INT((ROW()-13)/2),0)),IF(ISBLANK(OFFSET('9. METAS'!$U$20,INT((ROW()-14)/2),0)),"",OFFSET('9. METAS'!$U$20,INT((ROW()-14)/2),0)))</f>
        <v/>
      </c>
      <c r="K424" s="136" t="str">
        <f ca="1">IF(MOD(ROW()-13,2)=0,IF(ISBLANK(OFFSET(#REF!,INT((ROW()-13)/2),0)),"",OFFSET(#REF!,INT((ROW()-13)/2),0)),IF(ISBLANK(OFFSET('9. METAS'!$V$20,INT((ROW()-14)/2),0)),"",OFFSET('9. METAS'!$V$20,INT((ROW()-14)/2),0)))</f>
        <v/>
      </c>
      <c r="L424" s="136" t="str">
        <f ca="1">IF(MOD(ROW()-13,2)=0,IF(ISBLANK(OFFSET(#REF!,INT((ROW()-13)/2),0)),"",OFFSET(#REF!,INT((ROW()-13)/2),0)),IF(ISBLANK(OFFSET('9. METAS'!$W$20,INT((ROW()-14)/2),0)),"",OFFSET('9. METAS'!$W$20,INT((ROW()-14)/2),0)))</f>
        <v/>
      </c>
      <c r="M424" s="137" t="str">
        <f ca="1">IF(MOD(ROW()-13,2)=0,IF(ISBLANK(OFFSET(#REF!,INT((ROW()-13)/2),0)),"",OFFSET(#REF!,INT((ROW()-13)/2),0)),IF(ISBLANK(OFFSET('9. METAS'!$X$20,INT((ROW()-14)/2),0)),"",OFFSET('9. METAS'!$X$20,INT((ROW()-14)/2),0)))</f>
        <v/>
      </c>
      <c r="N424" s="537"/>
      <c r="O424" s="508"/>
      <c r="P424" s="539"/>
    </row>
    <row r="425" spans="3:16">
      <c r="C425" s="486" t="str">
        <f ca="1">IF(ISBLANK(OFFSET('5. Pp (3 años)'!$C$46,INT((ROW()-13)/2),0)),"",OFFSET('5. Pp (3 años)'!$C$46,INT((ROW()-13)/2),0))</f>
        <v/>
      </c>
      <c r="D425" s="488" t="str">
        <f ca="1">IF(ISBLANK(OFFSET('5. Pp (3 años)'!$D$46,INT((ROW()-13)/2),0)),"",OFFSET('5. Pp (3 años)'!$D$46,INT((ROW()-13)/2),0))</f>
        <v/>
      </c>
      <c r="E425" s="488" t="str">
        <f ca="1">IF(ISBLANK(OFFSET('5. Pp (3 años)'!$E$46,INT((ROW()-13)/2),0)),"",OFFSET('5. Pp (3 años)'!$E$46,INT((ROW()-13)/2),0))</f>
        <v/>
      </c>
      <c r="F425" s="490" t="str">
        <f ca="1">IF(ISBLANK(OFFSET('5. Pp (3 años)'!$K$46,INT((ROW()-13)/2),0)),"",OFFSET('5. Pp (3 años)'!$K$46,INT((ROW()-13)/2),0))</f>
        <v/>
      </c>
      <c r="G425" s="492" t="str">
        <f ca="1">IF(ISBLANK(OFFSET('5. Pp (3 años)'!$H$46,INT((ROW()-13)/2),0)),"",OFFSET('5. Pp (3 años)'!$H$46,INT((ROW()-13)/2),0))</f>
        <v/>
      </c>
      <c r="H425" s="535" t="str">
        <f ca="1">IF(ISBLANK(OFFSET('9. METAS'!$L$20,INT((ROW()-13)/2),0)),"",OFFSET('9. METAS'!$L$20,INT((ROW()-13)/2),0))</f>
        <v/>
      </c>
      <c r="I425" s="479"/>
      <c r="J425" s="135" t="e">
        <f ca="1">IF(MOD(ROW()-13,2)=0,IF(ISBLANK(OFFSET(#REF!,INT((ROW()-13)/2),0)),"",OFFSET(#REF!,INT((ROW()-13)/2),0)),IF(ISBLANK(OFFSET('9. METAS'!$U$20,INT((ROW()-14)/2),0)),"",OFFSET('9. METAS'!$U$20,INT((ROW()-14)/2),0)))</f>
        <v>#REF!</v>
      </c>
      <c r="K425" s="136" t="e">
        <f ca="1">IF(MOD(ROW()-13,2)=0,IF(ISBLANK(OFFSET(#REF!,INT((ROW()-13)/2),0)),"",OFFSET(#REF!,INT((ROW()-13)/2),0)),IF(ISBLANK(OFFSET('9. METAS'!$V$20,INT((ROW()-14)/2),0)),"",OFFSET('9. METAS'!$V$20,INT((ROW()-14)/2),0)))</f>
        <v>#REF!</v>
      </c>
      <c r="L425" s="136" t="e">
        <f ca="1">IF(MOD(ROW()-13,2)=0,IF(ISBLANK(OFFSET(#REF!,INT((ROW()-13)/2),0)),"",OFFSET(#REF!,INT((ROW()-13)/2),0)),IF(ISBLANK(OFFSET('9. METAS'!$W$20,INT((ROW()-14)/2),0)),"",OFFSET('9. METAS'!$W$20,INT((ROW()-14)/2),0)))</f>
        <v>#REF!</v>
      </c>
      <c r="M425" s="137" t="e">
        <f ca="1">IF(MOD(ROW()-13,2)=0,IF(ISBLANK(OFFSET(#REF!,INT((ROW()-13)/2),0)),"",OFFSET(#REF!,INT((ROW()-13)/2),0)),IF(ISBLANK(OFFSET('9. METAS'!$X$20,INT((ROW()-14)/2),0)),"",OFFSET('9. METAS'!$X$20,INT((ROW()-14)/2),0)))</f>
        <v>#REF!</v>
      </c>
      <c r="N425" s="536" t="str">
        <f t="shared" ref="N425" ca="1" si="408">IFERROR(J425/J426,"ND")</f>
        <v>ND</v>
      </c>
      <c r="O425" s="507" t="str">
        <f t="shared" ref="O425" ca="1" si="409">IFERROR(((J425+K425+L425+M425)/H425),"ND")</f>
        <v>ND</v>
      </c>
      <c r="P425" s="538"/>
    </row>
    <row r="426" spans="3:16">
      <c r="C426" s="498"/>
      <c r="D426" s="488"/>
      <c r="E426" s="488"/>
      <c r="F426" s="490"/>
      <c r="G426" s="492"/>
      <c r="H426" s="535"/>
      <c r="I426" s="480"/>
      <c r="J426" s="135" t="str">
        <f ca="1">IF(MOD(ROW()-13,2)=0,IF(ISBLANK(OFFSET(#REF!,INT((ROW()-13)/2),0)),"",OFFSET(#REF!,INT((ROW()-13)/2),0)),IF(ISBLANK(OFFSET('9. METAS'!$U$20,INT((ROW()-14)/2),0)),"",OFFSET('9. METAS'!$U$20,INT((ROW()-14)/2),0)))</f>
        <v/>
      </c>
      <c r="K426" s="136" t="str">
        <f ca="1">IF(MOD(ROW()-13,2)=0,IF(ISBLANK(OFFSET(#REF!,INT((ROW()-13)/2),0)),"",OFFSET(#REF!,INT((ROW()-13)/2),0)),IF(ISBLANK(OFFSET('9. METAS'!$V$20,INT((ROW()-14)/2),0)),"",OFFSET('9. METAS'!$V$20,INT((ROW()-14)/2),0)))</f>
        <v/>
      </c>
      <c r="L426" s="136" t="str">
        <f ca="1">IF(MOD(ROW()-13,2)=0,IF(ISBLANK(OFFSET(#REF!,INT((ROW()-13)/2),0)),"",OFFSET(#REF!,INT((ROW()-13)/2),0)),IF(ISBLANK(OFFSET('9. METAS'!$W$20,INT((ROW()-14)/2),0)),"",OFFSET('9. METAS'!$W$20,INT((ROW()-14)/2),0)))</f>
        <v/>
      </c>
      <c r="M426" s="137" t="str">
        <f ca="1">IF(MOD(ROW()-13,2)=0,IF(ISBLANK(OFFSET(#REF!,INT((ROW()-13)/2),0)),"",OFFSET(#REF!,INT((ROW()-13)/2),0)),IF(ISBLANK(OFFSET('9. METAS'!$X$20,INT((ROW()-14)/2),0)),"",OFFSET('9. METAS'!$X$20,INT((ROW()-14)/2),0)))</f>
        <v/>
      </c>
      <c r="N426" s="537"/>
      <c r="O426" s="508"/>
      <c r="P426" s="539"/>
    </row>
    <row r="427" spans="3:16">
      <c r="C427" s="486" t="str">
        <f ca="1">IF(ISBLANK(OFFSET('5. Pp (3 años)'!$C$46,INT((ROW()-13)/2),0)),"",OFFSET('5. Pp (3 años)'!$C$46,INT((ROW()-13)/2),0))</f>
        <v/>
      </c>
      <c r="D427" s="488" t="str">
        <f ca="1">IF(ISBLANK(OFFSET('5. Pp (3 años)'!$D$46,INT((ROW()-13)/2),0)),"",OFFSET('5. Pp (3 años)'!$D$46,INT((ROW()-13)/2),0))</f>
        <v/>
      </c>
      <c r="E427" s="488" t="str">
        <f ca="1">IF(ISBLANK(OFFSET('5. Pp (3 años)'!$E$46,INT((ROW()-13)/2),0)),"",OFFSET('5. Pp (3 años)'!$E$46,INT((ROW()-13)/2),0))</f>
        <v/>
      </c>
      <c r="F427" s="490" t="str">
        <f ca="1">IF(ISBLANK(OFFSET('5. Pp (3 años)'!$K$46,INT((ROW()-13)/2),0)),"",OFFSET('5. Pp (3 años)'!$K$46,INT((ROW()-13)/2),0))</f>
        <v/>
      </c>
      <c r="G427" s="492" t="str">
        <f ca="1">IF(ISBLANK(OFFSET('5. Pp (3 años)'!$H$46,INT((ROW()-13)/2),0)),"",OFFSET('5. Pp (3 años)'!$H$46,INT((ROW()-13)/2),0))</f>
        <v/>
      </c>
      <c r="H427" s="535" t="str">
        <f ca="1">IF(ISBLANK(OFFSET('9. METAS'!$L$20,INT((ROW()-13)/2),0)),"",OFFSET('9. METAS'!$L$20,INT((ROW()-13)/2),0))</f>
        <v/>
      </c>
      <c r="I427" s="479"/>
      <c r="J427" s="135" t="e">
        <f ca="1">IF(MOD(ROW()-13,2)=0,IF(ISBLANK(OFFSET(#REF!,INT((ROW()-13)/2),0)),"",OFFSET(#REF!,INT((ROW()-13)/2),0)),IF(ISBLANK(OFFSET('9. METAS'!$U$20,INT((ROW()-14)/2),0)),"",OFFSET('9. METAS'!$U$20,INT((ROW()-14)/2),0)))</f>
        <v>#REF!</v>
      </c>
      <c r="K427" s="136" t="e">
        <f ca="1">IF(MOD(ROW()-13,2)=0,IF(ISBLANK(OFFSET(#REF!,INT((ROW()-13)/2),0)),"",OFFSET(#REF!,INT((ROW()-13)/2),0)),IF(ISBLANK(OFFSET('9. METAS'!$V$20,INT((ROW()-14)/2),0)),"",OFFSET('9. METAS'!$V$20,INT((ROW()-14)/2),0)))</f>
        <v>#REF!</v>
      </c>
      <c r="L427" s="136" t="e">
        <f ca="1">IF(MOD(ROW()-13,2)=0,IF(ISBLANK(OFFSET(#REF!,INT((ROW()-13)/2),0)),"",OFFSET(#REF!,INT((ROW()-13)/2),0)),IF(ISBLANK(OFFSET('9. METAS'!$W$20,INT((ROW()-14)/2),0)),"",OFFSET('9. METAS'!$W$20,INT((ROW()-14)/2),0)))</f>
        <v>#REF!</v>
      </c>
      <c r="M427" s="137" t="e">
        <f ca="1">IF(MOD(ROW()-13,2)=0,IF(ISBLANK(OFFSET(#REF!,INT((ROW()-13)/2),0)),"",OFFSET(#REF!,INT((ROW()-13)/2),0)),IF(ISBLANK(OFFSET('9. METAS'!$X$20,INT((ROW()-14)/2),0)),"",OFFSET('9. METAS'!$X$20,INT((ROW()-14)/2),0)))</f>
        <v>#REF!</v>
      </c>
      <c r="N427" s="536" t="str">
        <f t="shared" ref="N427" ca="1" si="410">IFERROR(J427/J428,"ND")</f>
        <v>ND</v>
      </c>
      <c r="O427" s="507" t="str">
        <f t="shared" ref="O427" ca="1" si="411">IFERROR(((J427+K427+L427+M427)/H427),"ND")</f>
        <v>ND</v>
      </c>
      <c r="P427" s="538"/>
    </row>
    <row r="428" spans="3:16">
      <c r="C428" s="498"/>
      <c r="D428" s="488"/>
      <c r="E428" s="488"/>
      <c r="F428" s="490"/>
      <c r="G428" s="492"/>
      <c r="H428" s="535"/>
      <c r="I428" s="480"/>
      <c r="J428" s="135" t="str">
        <f ca="1">IF(MOD(ROW()-13,2)=0,IF(ISBLANK(OFFSET(#REF!,INT((ROW()-13)/2),0)),"",OFFSET(#REF!,INT((ROW()-13)/2),0)),IF(ISBLANK(OFFSET('9. METAS'!$U$20,INT((ROW()-14)/2),0)),"",OFFSET('9. METAS'!$U$20,INT((ROW()-14)/2),0)))</f>
        <v/>
      </c>
      <c r="K428" s="136" t="str">
        <f ca="1">IF(MOD(ROW()-13,2)=0,IF(ISBLANK(OFFSET(#REF!,INT((ROW()-13)/2),0)),"",OFFSET(#REF!,INT((ROW()-13)/2),0)),IF(ISBLANK(OFFSET('9. METAS'!$V$20,INT((ROW()-14)/2),0)),"",OFFSET('9. METAS'!$V$20,INT((ROW()-14)/2),0)))</f>
        <v/>
      </c>
      <c r="L428" s="136" t="str">
        <f ca="1">IF(MOD(ROW()-13,2)=0,IF(ISBLANK(OFFSET(#REF!,INT((ROW()-13)/2),0)),"",OFFSET(#REF!,INT((ROW()-13)/2),0)),IF(ISBLANK(OFFSET('9. METAS'!$W$20,INT((ROW()-14)/2),0)),"",OFFSET('9. METAS'!$W$20,INT((ROW()-14)/2),0)))</f>
        <v/>
      </c>
      <c r="M428" s="137" t="str">
        <f ca="1">IF(MOD(ROW()-13,2)=0,IF(ISBLANK(OFFSET(#REF!,INT((ROW()-13)/2),0)),"",OFFSET(#REF!,INT((ROW()-13)/2),0)),IF(ISBLANK(OFFSET('9. METAS'!$X$20,INT((ROW()-14)/2),0)),"",OFFSET('9. METAS'!$X$20,INT((ROW()-14)/2),0)))</f>
        <v/>
      </c>
      <c r="N428" s="537"/>
      <c r="O428" s="508"/>
      <c r="P428" s="539"/>
    </row>
    <row r="429" spans="3:16">
      <c r="C429" s="486" t="str">
        <f ca="1">IF(ISBLANK(OFFSET('5. Pp (3 años)'!$C$46,INT((ROW()-13)/2),0)),"",OFFSET('5. Pp (3 años)'!$C$46,INT((ROW()-13)/2),0))</f>
        <v/>
      </c>
      <c r="D429" s="488" t="str">
        <f ca="1">IF(ISBLANK(OFFSET('5. Pp (3 años)'!$D$46,INT((ROW()-13)/2),0)),"",OFFSET('5. Pp (3 años)'!$D$46,INT((ROW()-13)/2),0))</f>
        <v/>
      </c>
      <c r="E429" s="488" t="str">
        <f ca="1">IF(ISBLANK(OFFSET('5. Pp (3 años)'!$E$46,INT((ROW()-13)/2),0)),"",OFFSET('5. Pp (3 años)'!$E$46,INT((ROW()-13)/2),0))</f>
        <v/>
      </c>
      <c r="F429" s="490" t="str">
        <f ca="1">IF(ISBLANK(OFFSET('5. Pp (3 años)'!$K$46,INT((ROW()-13)/2),0)),"",OFFSET('5. Pp (3 años)'!$K$46,INT((ROW()-13)/2),0))</f>
        <v/>
      </c>
      <c r="G429" s="492" t="str">
        <f ca="1">IF(ISBLANK(OFFSET('5. Pp (3 años)'!$H$46,INT((ROW()-13)/2),0)),"",OFFSET('5. Pp (3 años)'!$H$46,INT((ROW()-13)/2),0))</f>
        <v/>
      </c>
      <c r="H429" s="535" t="str">
        <f ca="1">IF(ISBLANK(OFFSET('9. METAS'!$L$20,INT((ROW()-13)/2),0)),"",OFFSET('9. METAS'!$L$20,INT((ROW()-13)/2),0))</f>
        <v/>
      </c>
      <c r="I429" s="479"/>
      <c r="J429" s="135" t="e">
        <f ca="1">IF(MOD(ROW()-13,2)=0,IF(ISBLANK(OFFSET(#REF!,INT((ROW()-13)/2),0)),"",OFFSET(#REF!,INT((ROW()-13)/2),0)),IF(ISBLANK(OFFSET('9. METAS'!$U$20,INT((ROW()-14)/2),0)),"",OFFSET('9. METAS'!$U$20,INT((ROW()-14)/2),0)))</f>
        <v>#REF!</v>
      </c>
      <c r="K429" s="136" t="e">
        <f ca="1">IF(MOD(ROW()-13,2)=0,IF(ISBLANK(OFFSET(#REF!,INT((ROW()-13)/2),0)),"",OFFSET(#REF!,INT((ROW()-13)/2),0)),IF(ISBLANK(OFFSET('9. METAS'!$V$20,INT((ROW()-14)/2),0)),"",OFFSET('9. METAS'!$V$20,INT((ROW()-14)/2),0)))</f>
        <v>#REF!</v>
      </c>
      <c r="L429" s="136" t="e">
        <f ca="1">IF(MOD(ROW()-13,2)=0,IF(ISBLANK(OFFSET(#REF!,INT((ROW()-13)/2),0)),"",OFFSET(#REF!,INT((ROW()-13)/2),0)),IF(ISBLANK(OFFSET('9. METAS'!$W$20,INT((ROW()-14)/2),0)),"",OFFSET('9. METAS'!$W$20,INT((ROW()-14)/2),0)))</f>
        <v>#REF!</v>
      </c>
      <c r="M429" s="137" t="e">
        <f ca="1">IF(MOD(ROW()-13,2)=0,IF(ISBLANK(OFFSET(#REF!,INT((ROW()-13)/2),0)),"",OFFSET(#REF!,INT((ROW()-13)/2),0)),IF(ISBLANK(OFFSET('9. METAS'!$X$20,INT((ROW()-14)/2),0)),"",OFFSET('9. METAS'!$X$20,INT((ROW()-14)/2),0)))</f>
        <v>#REF!</v>
      </c>
      <c r="N429" s="536" t="str">
        <f t="shared" ref="N429" ca="1" si="412">IFERROR(J429/J430,"ND")</f>
        <v>ND</v>
      </c>
      <c r="O429" s="507" t="str">
        <f t="shared" ref="O429" ca="1" si="413">IFERROR(((J429+K429+L429+M429)/H429),"ND")</f>
        <v>ND</v>
      </c>
      <c r="P429" s="538"/>
    </row>
    <row r="430" spans="3:16">
      <c r="C430" s="498"/>
      <c r="D430" s="488"/>
      <c r="E430" s="488"/>
      <c r="F430" s="490"/>
      <c r="G430" s="492"/>
      <c r="H430" s="535"/>
      <c r="I430" s="480"/>
      <c r="J430" s="135" t="str">
        <f ca="1">IF(MOD(ROW()-13,2)=0,IF(ISBLANK(OFFSET(#REF!,INT((ROW()-13)/2),0)),"",OFFSET(#REF!,INT((ROW()-13)/2),0)),IF(ISBLANK(OFFSET('9. METAS'!$U$20,INT((ROW()-14)/2),0)),"",OFFSET('9. METAS'!$U$20,INT((ROW()-14)/2),0)))</f>
        <v/>
      </c>
      <c r="K430" s="136" t="str">
        <f ca="1">IF(MOD(ROW()-13,2)=0,IF(ISBLANK(OFFSET(#REF!,INT((ROW()-13)/2),0)),"",OFFSET(#REF!,INT((ROW()-13)/2),0)),IF(ISBLANK(OFFSET('9. METAS'!$V$20,INT((ROW()-14)/2),0)),"",OFFSET('9. METAS'!$V$20,INT((ROW()-14)/2),0)))</f>
        <v/>
      </c>
      <c r="L430" s="136" t="str">
        <f ca="1">IF(MOD(ROW()-13,2)=0,IF(ISBLANK(OFFSET(#REF!,INT((ROW()-13)/2),0)),"",OFFSET(#REF!,INT((ROW()-13)/2),0)),IF(ISBLANK(OFFSET('9. METAS'!$W$20,INT((ROW()-14)/2),0)),"",OFFSET('9. METAS'!$W$20,INT((ROW()-14)/2),0)))</f>
        <v/>
      </c>
      <c r="M430" s="137" t="str">
        <f ca="1">IF(MOD(ROW()-13,2)=0,IF(ISBLANK(OFFSET(#REF!,INT((ROW()-13)/2),0)),"",OFFSET(#REF!,INT((ROW()-13)/2),0)),IF(ISBLANK(OFFSET('9. METAS'!$X$20,INT((ROW()-14)/2),0)),"",OFFSET('9. METAS'!$X$20,INT((ROW()-14)/2),0)))</f>
        <v/>
      </c>
      <c r="N430" s="537"/>
      <c r="O430" s="508"/>
      <c r="P430" s="539"/>
    </row>
    <row r="431" spans="3:16">
      <c r="C431" s="486" t="str">
        <f ca="1">IF(ISBLANK(OFFSET('5. Pp (3 años)'!$C$46,INT((ROW()-13)/2),0)),"",OFFSET('5. Pp (3 años)'!$C$46,INT((ROW()-13)/2),0))</f>
        <v/>
      </c>
      <c r="D431" s="488" t="str">
        <f ca="1">IF(ISBLANK(OFFSET('5. Pp (3 años)'!$D$46,INT((ROW()-13)/2),0)),"",OFFSET('5. Pp (3 años)'!$D$46,INT((ROW()-13)/2),0))</f>
        <v/>
      </c>
      <c r="E431" s="488" t="str">
        <f ca="1">IF(ISBLANK(OFFSET('5. Pp (3 años)'!$E$46,INT((ROW()-13)/2),0)),"",OFFSET('5. Pp (3 años)'!$E$46,INT((ROW()-13)/2),0))</f>
        <v/>
      </c>
      <c r="F431" s="490" t="str">
        <f ca="1">IF(ISBLANK(OFFSET('5. Pp (3 años)'!$K$46,INT((ROW()-13)/2),0)),"",OFFSET('5. Pp (3 años)'!$K$46,INT((ROW()-13)/2),0))</f>
        <v/>
      </c>
      <c r="G431" s="492" t="str">
        <f ca="1">IF(ISBLANK(OFFSET('5. Pp (3 años)'!$H$46,INT((ROW()-13)/2),0)),"",OFFSET('5. Pp (3 años)'!$H$46,INT((ROW()-13)/2),0))</f>
        <v/>
      </c>
      <c r="H431" s="535" t="str">
        <f ca="1">IF(ISBLANK(OFFSET('9. METAS'!$L$20,INT((ROW()-13)/2),0)),"",OFFSET('9. METAS'!$L$20,INT((ROW()-13)/2),0))</f>
        <v/>
      </c>
      <c r="I431" s="479"/>
      <c r="J431" s="135" t="e">
        <f ca="1">IF(MOD(ROW()-13,2)=0,IF(ISBLANK(OFFSET(#REF!,INT((ROW()-13)/2),0)),"",OFFSET(#REF!,INT((ROW()-13)/2),0)),IF(ISBLANK(OFFSET('9. METAS'!$U$20,INT((ROW()-14)/2),0)),"",OFFSET('9. METAS'!$U$20,INT((ROW()-14)/2),0)))</f>
        <v>#REF!</v>
      </c>
      <c r="K431" s="136" t="e">
        <f ca="1">IF(MOD(ROW()-13,2)=0,IF(ISBLANK(OFFSET(#REF!,INT((ROW()-13)/2),0)),"",OFFSET(#REF!,INT((ROW()-13)/2),0)),IF(ISBLANK(OFFSET('9. METAS'!$V$20,INT((ROW()-14)/2),0)),"",OFFSET('9. METAS'!$V$20,INT((ROW()-14)/2),0)))</f>
        <v>#REF!</v>
      </c>
      <c r="L431" s="136" t="e">
        <f ca="1">IF(MOD(ROW()-13,2)=0,IF(ISBLANK(OFFSET(#REF!,INT((ROW()-13)/2),0)),"",OFFSET(#REF!,INT((ROW()-13)/2),0)),IF(ISBLANK(OFFSET('9. METAS'!$W$20,INT((ROW()-14)/2),0)),"",OFFSET('9. METAS'!$W$20,INT((ROW()-14)/2),0)))</f>
        <v>#REF!</v>
      </c>
      <c r="M431" s="137" t="e">
        <f ca="1">IF(MOD(ROW()-13,2)=0,IF(ISBLANK(OFFSET(#REF!,INT((ROW()-13)/2),0)),"",OFFSET(#REF!,INT((ROW()-13)/2),0)),IF(ISBLANK(OFFSET('9. METAS'!$X$20,INT((ROW()-14)/2),0)),"",OFFSET('9. METAS'!$X$20,INT((ROW()-14)/2),0)))</f>
        <v>#REF!</v>
      </c>
      <c r="N431" s="536" t="str">
        <f t="shared" ref="N431" ca="1" si="414">IFERROR(J431/J432,"ND")</f>
        <v>ND</v>
      </c>
      <c r="O431" s="507" t="str">
        <f t="shared" ref="O431" ca="1" si="415">IFERROR(((J431+K431+L431+M431)/H431),"ND")</f>
        <v>ND</v>
      </c>
      <c r="P431" s="538"/>
    </row>
    <row r="432" spans="3:16">
      <c r="C432" s="498"/>
      <c r="D432" s="488"/>
      <c r="E432" s="488"/>
      <c r="F432" s="490"/>
      <c r="G432" s="492"/>
      <c r="H432" s="535"/>
      <c r="I432" s="480"/>
      <c r="J432" s="135" t="str">
        <f ca="1">IF(MOD(ROW()-13,2)=0,IF(ISBLANK(OFFSET(#REF!,INT((ROW()-13)/2),0)),"",OFFSET(#REF!,INT((ROW()-13)/2),0)),IF(ISBLANK(OFFSET('9. METAS'!$U$20,INT((ROW()-14)/2),0)),"",OFFSET('9. METAS'!$U$20,INT((ROW()-14)/2),0)))</f>
        <v/>
      </c>
      <c r="K432" s="136" t="str">
        <f ca="1">IF(MOD(ROW()-13,2)=0,IF(ISBLANK(OFFSET(#REF!,INT((ROW()-13)/2),0)),"",OFFSET(#REF!,INT((ROW()-13)/2),0)),IF(ISBLANK(OFFSET('9. METAS'!$V$20,INT((ROW()-14)/2),0)),"",OFFSET('9. METAS'!$V$20,INT((ROW()-14)/2),0)))</f>
        <v/>
      </c>
      <c r="L432" s="136" t="str">
        <f ca="1">IF(MOD(ROW()-13,2)=0,IF(ISBLANK(OFFSET(#REF!,INT((ROW()-13)/2),0)),"",OFFSET(#REF!,INT((ROW()-13)/2),0)),IF(ISBLANK(OFFSET('9. METAS'!$W$20,INT((ROW()-14)/2),0)),"",OFFSET('9. METAS'!$W$20,INT((ROW()-14)/2),0)))</f>
        <v/>
      </c>
      <c r="M432" s="137" t="str">
        <f ca="1">IF(MOD(ROW()-13,2)=0,IF(ISBLANK(OFFSET(#REF!,INT((ROW()-13)/2),0)),"",OFFSET(#REF!,INT((ROW()-13)/2),0)),IF(ISBLANK(OFFSET('9. METAS'!$X$20,INT((ROW()-14)/2),0)),"",OFFSET('9. METAS'!$X$20,INT((ROW()-14)/2),0)))</f>
        <v/>
      </c>
      <c r="N432" s="537"/>
      <c r="O432" s="508"/>
      <c r="P432" s="539"/>
    </row>
    <row r="433" spans="3:16">
      <c r="C433" s="486" t="str">
        <f ca="1">IF(ISBLANK(OFFSET('5. Pp (3 años)'!$C$46,INT((ROW()-13)/2),0)),"",OFFSET('5. Pp (3 años)'!$C$46,INT((ROW()-13)/2),0))</f>
        <v/>
      </c>
      <c r="D433" s="488" t="str">
        <f ca="1">IF(ISBLANK(OFFSET('5. Pp (3 años)'!$D$46,INT((ROW()-13)/2),0)),"",OFFSET('5. Pp (3 años)'!$D$46,INT((ROW()-13)/2),0))</f>
        <v/>
      </c>
      <c r="E433" s="488" t="str">
        <f ca="1">IF(ISBLANK(OFFSET('5. Pp (3 años)'!$E$46,INT((ROW()-13)/2),0)),"",OFFSET('5. Pp (3 años)'!$E$46,INT((ROW()-13)/2),0))</f>
        <v/>
      </c>
      <c r="F433" s="490" t="str">
        <f ca="1">IF(ISBLANK(OFFSET('5. Pp (3 años)'!$K$46,INT((ROW()-13)/2),0)),"",OFFSET('5. Pp (3 años)'!$K$46,INT((ROW()-13)/2),0))</f>
        <v/>
      </c>
      <c r="G433" s="492" t="str">
        <f ca="1">IF(ISBLANK(OFFSET('5. Pp (3 años)'!$H$46,INT((ROW()-13)/2),0)),"",OFFSET('5. Pp (3 años)'!$H$46,INT((ROW()-13)/2),0))</f>
        <v/>
      </c>
      <c r="H433" s="535" t="str">
        <f ca="1">IF(ISBLANK(OFFSET('9. METAS'!$L$20,INT((ROW()-13)/2),0)),"",OFFSET('9. METAS'!$L$20,INT((ROW()-13)/2),0))</f>
        <v/>
      </c>
      <c r="I433" s="479"/>
      <c r="J433" s="135" t="e">
        <f ca="1">IF(MOD(ROW()-13,2)=0,IF(ISBLANK(OFFSET(#REF!,INT((ROW()-13)/2),0)),"",OFFSET(#REF!,INT((ROW()-13)/2),0)),IF(ISBLANK(OFFSET('9. METAS'!$U$20,INT((ROW()-14)/2),0)),"",OFFSET('9. METAS'!$U$20,INT((ROW()-14)/2),0)))</f>
        <v>#REF!</v>
      </c>
      <c r="K433" s="136" t="e">
        <f ca="1">IF(MOD(ROW()-13,2)=0,IF(ISBLANK(OFFSET(#REF!,INT((ROW()-13)/2),0)),"",OFFSET(#REF!,INT((ROW()-13)/2),0)),IF(ISBLANK(OFFSET('9. METAS'!$V$20,INT((ROW()-14)/2),0)),"",OFFSET('9. METAS'!$V$20,INT((ROW()-14)/2),0)))</f>
        <v>#REF!</v>
      </c>
      <c r="L433" s="136" t="e">
        <f ca="1">IF(MOD(ROW()-13,2)=0,IF(ISBLANK(OFFSET(#REF!,INT((ROW()-13)/2),0)),"",OFFSET(#REF!,INT((ROW()-13)/2),0)),IF(ISBLANK(OFFSET('9. METAS'!$W$20,INT((ROW()-14)/2),0)),"",OFFSET('9. METAS'!$W$20,INT((ROW()-14)/2),0)))</f>
        <v>#REF!</v>
      </c>
      <c r="M433" s="137" t="e">
        <f ca="1">IF(MOD(ROW()-13,2)=0,IF(ISBLANK(OFFSET(#REF!,INT((ROW()-13)/2),0)),"",OFFSET(#REF!,INT((ROW()-13)/2),0)),IF(ISBLANK(OFFSET('9. METAS'!$X$20,INT((ROW()-14)/2),0)),"",OFFSET('9. METAS'!$X$20,INT((ROW()-14)/2),0)))</f>
        <v>#REF!</v>
      </c>
      <c r="N433" s="536" t="str">
        <f t="shared" ref="N433" ca="1" si="416">IFERROR(J433/J434,"ND")</f>
        <v>ND</v>
      </c>
      <c r="O433" s="507" t="str">
        <f t="shared" ref="O433" ca="1" si="417">IFERROR(((J433+K433+L433+M433)/H433),"ND")</f>
        <v>ND</v>
      </c>
      <c r="P433" s="538"/>
    </row>
    <row r="434" spans="3:16">
      <c r="C434" s="498"/>
      <c r="D434" s="488"/>
      <c r="E434" s="488"/>
      <c r="F434" s="490"/>
      <c r="G434" s="492"/>
      <c r="H434" s="535"/>
      <c r="I434" s="480"/>
      <c r="J434" s="135" t="str">
        <f ca="1">IF(MOD(ROW()-13,2)=0,IF(ISBLANK(OFFSET(#REF!,INT((ROW()-13)/2),0)),"",OFFSET(#REF!,INT((ROW()-13)/2),0)),IF(ISBLANK(OFFSET('9. METAS'!$U$20,INT((ROW()-14)/2),0)),"",OFFSET('9. METAS'!$U$20,INT((ROW()-14)/2),0)))</f>
        <v/>
      </c>
      <c r="K434" s="136" t="str">
        <f ca="1">IF(MOD(ROW()-13,2)=0,IF(ISBLANK(OFFSET(#REF!,INT((ROW()-13)/2),0)),"",OFFSET(#REF!,INT((ROW()-13)/2),0)),IF(ISBLANK(OFFSET('9. METAS'!$V$20,INT((ROW()-14)/2),0)),"",OFFSET('9. METAS'!$V$20,INT((ROW()-14)/2),0)))</f>
        <v/>
      </c>
      <c r="L434" s="136" t="str">
        <f ca="1">IF(MOD(ROW()-13,2)=0,IF(ISBLANK(OFFSET(#REF!,INT((ROW()-13)/2),0)),"",OFFSET(#REF!,INT((ROW()-13)/2),0)),IF(ISBLANK(OFFSET('9. METAS'!$W$20,INT((ROW()-14)/2),0)),"",OFFSET('9. METAS'!$W$20,INT((ROW()-14)/2),0)))</f>
        <v/>
      </c>
      <c r="M434" s="137" t="str">
        <f ca="1">IF(MOD(ROW()-13,2)=0,IF(ISBLANK(OFFSET(#REF!,INT((ROW()-13)/2),0)),"",OFFSET(#REF!,INT((ROW()-13)/2),0)),IF(ISBLANK(OFFSET('9. METAS'!$X$20,INT((ROW()-14)/2),0)),"",OFFSET('9. METAS'!$X$20,INT((ROW()-14)/2),0)))</f>
        <v/>
      </c>
      <c r="N434" s="537"/>
      <c r="O434" s="508"/>
      <c r="P434" s="539"/>
    </row>
    <row r="435" spans="3:16">
      <c r="C435" s="486" t="str">
        <f ca="1">IF(ISBLANK(OFFSET('5. Pp (3 años)'!$C$46,INT((ROW()-13)/2),0)),"",OFFSET('5. Pp (3 años)'!$C$46,INT((ROW()-13)/2),0))</f>
        <v/>
      </c>
      <c r="D435" s="488" t="str">
        <f ca="1">IF(ISBLANK(OFFSET('5. Pp (3 años)'!$D$46,INT((ROW()-13)/2),0)),"",OFFSET('5. Pp (3 años)'!$D$46,INT((ROW()-13)/2),0))</f>
        <v/>
      </c>
      <c r="E435" s="488" t="str">
        <f ca="1">IF(ISBLANK(OFFSET('5. Pp (3 años)'!$E$46,INT((ROW()-13)/2),0)),"",OFFSET('5. Pp (3 años)'!$E$46,INT((ROW()-13)/2),0))</f>
        <v/>
      </c>
      <c r="F435" s="490" t="str">
        <f ca="1">IF(ISBLANK(OFFSET('5. Pp (3 años)'!$K$46,INT((ROW()-13)/2),0)),"",OFFSET('5. Pp (3 años)'!$K$46,INT((ROW()-13)/2),0))</f>
        <v/>
      </c>
      <c r="G435" s="492" t="str">
        <f ca="1">IF(ISBLANK(OFFSET('5. Pp (3 años)'!$H$46,INT((ROW()-13)/2),0)),"",OFFSET('5. Pp (3 años)'!$H$46,INT((ROW()-13)/2),0))</f>
        <v/>
      </c>
      <c r="H435" s="535" t="str">
        <f ca="1">IF(ISBLANK(OFFSET('9. METAS'!$L$20,INT((ROW()-13)/2),0)),"",OFFSET('9. METAS'!$L$20,INT((ROW()-13)/2),0))</f>
        <v/>
      </c>
      <c r="I435" s="479"/>
      <c r="J435" s="135" t="e">
        <f ca="1">IF(MOD(ROW()-13,2)=0,IF(ISBLANK(OFFSET(#REF!,INT((ROW()-13)/2),0)),"",OFFSET(#REF!,INT((ROW()-13)/2),0)),IF(ISBLANK(OFFSET('9. METAS'!$U$20,INT((ROW()-14)/2),0)),"",OFFSET('9. METAS'!$U$20,INT((ROW()-14)/2),0)))</f>
        <v>#REF!</v>
      </c>
      <c r="K435" s="136" t="e">
        <f ca="1">IF(MOD(ROW()-13,2)=0,IF(ISBLANK(OFFSET(#REF!,INT((ROW()-13)/2),0)),"",OFFSET(#REF!,INT((ROW()-13)/2),0)),IF(ISBLANK(OFFSET('9. METAS'!$V$20,INT((ROW()-14)/2),0)),"",OFFSET('9. METAS'!$V$20,INT((ROW()-14)/2),0)))</f>
        <v>#REF!</v>
      </c>
      <c r="L435" s="136" t="e">
        <f ca="1">IF(MOD(ROW()-13,2)=0,IF(ISBLANK(OFFSET(#REF!,INT((ROW()-13)/2),0)),"",OFFSET(#REF!,INT((ROW()-13)/2),0)),IF(ISBLANK(OFFSET('9. METAS'!$W$20,INT((ROW()-14)/2),0)),"",OFFSET('9. METAS'!$W$20,INT((ROW()-14)/2),0)))</f>
        <v>#REF!</v>
      </c>
      <c r="M435" s="137" t="e">
        <f ca="1">IF(MOD(ROW()-13,2)=0,IF(ISBLANK(OFFSET(#REF!,INT((ROW()-13)/2),0)),"",OFFSET(#REF!,INT((ROW()-13)/2),0)),IF(ISBLANK(OFFSET('9. METAS'!$X$20,INT((ROW()-14)/2),0)),"",OFFSET('9. METAS'!$X$20,INT((ROW()-14)/2),0)))</f>
        <v>#REF!</v>
      </c>
      <c r="N435" s="536" t="str">
        <f t="shared" ref="N435" ca="1" si="418">IFERROR(J435/J436,"ND")</f>
        <v>ND</v>
      </c>
      <c r="O435" s="507" t="str">
        <f t="shared" ref="O435" ca="1" si="419">IFERROR(((J435+K435+L435+M435)/H435),"ND")</f>
        <v>ND</v>
      </c>
      <c r="P435" s="538"/>
    </row>
    <row r="436" spans="3:16">
      <c r="C436" s="498"/>
      <c r="D436" s="488"/>
      <c r="E436" s="488"/>
      <c r="F436" s="490"/>
      <c r="G436" s="492"/>
      <c r="H436" s="535"/>
      <c r="I436" s="480"/>
      <c r="J436" s="135" t="str">
        <f ca="1">IF(MOD(ROW()-13,2)=0,IF(ISBLANK(OFFSET(#REF!,INT((ROW()-13)/2),0)),"",OFFSET(#REF!,INT((ROW()-13)/2),0)),IF(ISBLANK(OFFSET('9. METAS'!$U$20,INT((ROW()-14)/2),0)),"",OFFSET('9. METAS'!$U$20,INT((ROW()-14)/2),0)))</f>
        <v/>
      </c>
      <c r="K436" s="136" t="str">
        <f ca="1">IF(MOD(ROW()-13,2)=0,IF(ISBLANK(OFFSET(#REF!,INT((ROW()-13)/2),0)),"",OFFSET(#REF!,INT((ROW()-13)/2),0)),IF(ISBLANK(OFFSET('9. METAS'!$V$20,INT((ROW()-14)/2),0)),"",OFFSET('9. METAS'!$V$20,INT((ROW()-14)/2),0)))</f>
        <v/>
      </c>
      <c r="L436" s="136" t="str">
        <f ca="1">IF(MOD(ROW()-13,2)=0,IF(ISBLANK(OFFSET(#REF!,INT((ROW()-13)/2),0)),"",OFFSET(#REF!,INT((ROW()-13)/2),0)),IF(ISBLANK(OFFSET('9. METAS'!$W$20,INT((ROW()-14)/2),0)),"",OFFSET('9. METAS'!$W$20,INT((ROW()-14)/2),0)))</f>
        <v/>
      </c>
      <c r="M436" s="137" t="str">
        <f ca="1">IF(MOD(ROW()-13,2)=0,IF(ISBLANK(OFFSET(#REF!,INT((ROW()-13)/2),0)),"",OFFSET(#REF!,INT((ROW()-13)/2),0)),IF(ISBLANK(OFFSET('9. METAS'!$X$20,INT((ROW()-14)/2),0)),"",OFFSET('9. METAS'!$X$20,INT((ROW()-14)/2),0)))</f>
        <v/>
      </c>
      <c r="N436" s="537"/>
      <c r="O436" s="508"/>
      <c r="P436" s="539"/>
    </row>
    <row r="437" spans="3:16">
      <c r="C437" s="486" t="str">
        <f ca="1">IF(ISBLANK(OFFSET('5. Pp (3 años)'!$C$46,INT((ROW()-13)/2),0)),"",OFFSET('5. Pp (3 años)'!$C$46,INT((ROW()-13)/2),0))</f>
        <v/>
      </c>
      <c r="D437" s="488" t="str">
        <f ca="1">IF(ISBLANK(OFFSET('5. Pp (3 años)'!$D$46,INT((ROW()-13)/2),0)),"",OFFSET('5. Pp (3 años)'!$D$46,INT((ROW()-13)/2),0))</f>
        <v/>
      </c>
      <c r="E437" s="488" t="str">
        <f ca="1">IF(ISBLANK(OFFSET('5. Pp (3 años)'!$E$46,INT((ROW()-13)/2),0)),"",OFFSET('5. Pp (3 años)'!$E$46,INT((ROW()-13)/2),0))</f>
        <v/>
      </c>
      <c r="F437" s="490" t="str">
        <f ca="1">IF(ISBLANK(OFFSET('5. Pp (3 años)'!$K$46,INT((ROW()-13)/2),0)),"",OFFSET('5. Pp (3 años)'!$K$46,INT((ROW()-13)/2),0))</f>
        <v/>
      </c>
      <c r="G437" s="492" t="str">
        <f ca="1">IF(ISBLANK(OFFSET('5. Pp (3 años)'!$H$46,INT((ROW()-13)/2),0)),"",OFFSET('5. Pp (3 años)'!$H$46,INT((ROW()-13)/2),0))</f>
        <v/>
      </c>
      <c r="H437" s="535" t="str">
        <f ca="1">IF(ISBLANK(OFFSET('9. METAS'!$L$20,INT((ROW()-13)/2),0)),"",OFFSET('9. METAS'!$L$20,INT((ROW()-13)/2),0))</f>
        <v/>
      </c>
      <c r="I437" s="479"/>
      <c r="J437" s="135" t="e">
        <f ca="1">IF(MOD(ROW()-13,2)=0,IF(ISBLANK(OFFSET(#REF!,INT((ROW()-13)/2),0)),"",OFFSET(#REF!,INT((ROW()-13)/2),0)),IF(ISBLANK(OFFSET('9. METAS'!$U$20,INT((ROW()-14)/2),0)),"",OFFSET('9. METAS'!$U$20,INT((ROW()-14)/2),0)))</f>
        <v>#REF!</v>
      </c>
      <c r="K437" s="136" t="e">
        <f ca="1">IF(MOD(ROW()-13,2)=0,IF(ISBLANK(OFFSET(#REF!,INT((ROW()-13)/2),0)),"",OFFSET(#REF!,INT((ROW()-13)/2),0)),IF(ISBLANK(OFFSET('9. METAS'!$V$20,INT((ROW()-14)/2),0)),"",OFFSET('9. METAS'!$V$20,INT((ROW()-14)/2),0)))</f>
        <v>#REF!</v>
      </c>
      <c r="L437" s="136" t="e">
        <f ca="1">IF(MOD(ROW()-13,2)=0,IF(ISBLANK(OFFSET(#REF!,INT((ROW()-13)/2),0)),"",OFFSET(#REF!,INT((ROW()-13)/2),0)),IF(ISBLANK(OFFSET('9. METAS'!$W$20,INT((ROW()-14)/2),0)),"",OFFSET('9. METAS'!$W$20,INT((ROW()-14)/2),0)))</f>
        <v>#REF!</v>
      </c>
      <c r="M437" s="137" t="e">
        <f ca="1">IF(MOD(ROW()-13,2)=0,IF(ISBLANK(OFFSET(#REF!,INT((ROW()-13)/2),0)),"",OFFSET(#REF!,INT((ROW()-13)/2),0)),IF(ISBLANK(OFFSET('9. METAS'!$X$20,INT((ROW()-14)/2),0)),"",OFFSET('9. METAS'!$X$20,INT((ROW()-14)/2),0)))</f>
        <v>#REF!</v>
      </c>
      <c r="N437" s="536" t="str">
        <f t="shared" ref="N437" ca="1" si="420">IFERROR(J437/J438,"ND")</f>
        <v>ND</v>
      </c>
      <c r="O437" s="507" t="str">
        <f t="shared" ref="O437" ca="1" si="421">IFERROR(((J437+K437+L437+M437)/H437),"ND")</f>
        <v>ND</v>
      </c>
      <c r="P437" s="538"/>
    </row>
    <row r="438" spans="3:16">
      <c r="C438" s="498"/>
      <c r="D438" s="488"/>
      <c r="E438" s="488"/>
      <c r="F438" s="490"/>
      <c r="G438" s="492"/>
      <c r="H438" s="535"/>
      <c r="I438" s="480"/>
      <c r="J438" s="135" t="str">
        <f ca="1">IF(MOD(ROW()-13,2)=0,IF(ISBLANK(OFFSET(#REF!,INT((ROW()-13)/2),0)),"",OFFSET(#REF!,INT((ROW()-13)/2),0)),IF(ISBLANK(OFFSET('9. METAS'!$U$20,INT((ROW()-14)/2),0)),"",OFFSET('9. METAS'!$U$20,INT((ROW()-14)/2),0)))</f>
        <v/>
      </c>
      <c r="K438" s="136" t="str">
        <f ca="1">IF(MOD(ROW()-13,2)=0,IF(ISBLANK(OFFSET(#REF!,INT((ROW()-13)/2),0)),"",OFFSET(#REF!,INT((ROW()-13)/2),0)),IF(ISBLANK(OFFSET('9. METAS'!$V$20,INT((ROW()-14)/2),0)),"",OFFSET('9. METAS'!$V$20,INT((ROW()-14)/2),0)))</f>
        <v/>
      </c>
      <c r="L438" s="136" t="str">
        <f ca="1">IF(MOD(ROW()-13,2)=0,IF(ISBLANK(OFFSET(#REF!,INT((ROW()-13)/2),0)),"",OFFSET(#REF!,INT((ROW()-13)/2),0)),IF(ISBLANK(OFFSET('9. METAS'!$W$20,INT((ROW()-14)/2),0)),"",OFFSET('9. METAS'!$W$20,INT((ROW()-14)/2),0)))</f>
        <v/>
      </c>
      <c r="M438" s="137" t="str">
        <f ca="1">IF(MOD(ROW()-13,2)=0,IF(ISBLANK(OFFSET(#REF!,INT((ROW()-13)/2),0)),"",OFFSET(#REF!,INT((ROW()-13)/2),0)),IF(ISBLANK(OFFSET('9. METAS'!$X$20,INT((ROW()-14)/2),0)),"",OFFSET('9. METAS'!$X$20,INT((ROW()-14)/2),0)))</f>
        <v/>
      </c>
      <c r="N438" s="537"/>
      <c r="O438" s="508"/>
      <c r="P438" s="539"/>
    </row>
    <row r="439" spans="3:16">
      <c r="C439" s="486" t="str">
        <f ca="1">IF(ISBLANK(OFFSET('5. Pp (3 años)'!$C$46,INT((ROW()-13)/2),0)),"",OFFSET('5. Pp (3 años)'!$C$46,INT((ROW()-13)/2),0))</f>
        <v/>
      </c>
      <c r="D439" s="488" t="str">
        <f ca="1">IF(ISBLANK(OFFSET('5. Pp (3 años)'!$D$46,INT((ROW()-13)/2),0)),"",OFFSET('5. Pp (3 años)'!$D$46,INT((ROW()-13)/2),0))</f>
        <v/>
      </c>
      <c r="E439" s="488" t="str">
        <f ca="1">IF(ISBLANK(OFFSET('5. Pp (3 años)'!$E$46,INT((ROW()-13)/2),0)),"",OFFSET('5. Pp (3 años)'!$E$46,INT((ROW()-13)/2),0))</f>
        <v/>
      </c>
      <c r="F439" s="490" t="str">
        <f ca="1">IF(ISBLANK(OFFSET('5. Pp (3 años)'!$K$46,INT((ROW()-13)/2),0)),"",OFFSET('5. Pp (3 años)'!$K$46,INT((ROW()-13)/2),0))</f>
        <v/>
      </c>
      <c r="G439" s="492" t="str">
        <f ca="1">IF(ISBLANK(OFFSET('5. Pp (3 años)'!$H$46,INT((ROW()-13)/2),0)),"",OFFSET('5. Pp (3 años)'!$H$46,INT((ROW()-13)/2),0))</f>
        <v/>
      </c>
      <c r="H439" s="535" t="str">
        <f ca="1">IF(ISBLANK(OFFSET('9. METAS'!$L$20,INT((ROW()-13)/2),0)),"",OFFSET('9. METAS'!$L$20,INT((ROW()-13)/2),0))</f>
        <v/>
      </c>
      <c r="I439" s="479"/>
      <c r="J439" s="135" t="e">
        <f ca="1">IF(MOD(ROW()-13,2)=0,IF(ISBLANK(OFFSET(#REF!,INT((ROW()-13)/2),0)),"",OFFSET(#REF!,INT((ROW()-13)/2),0)),IF(ISBLANK(OFFSET('9. METAS'!$U$20,INT((ROW()-14)/2),0)),"",OFFSET('9. METAS'!$U$20,INT((ROW()-14)/2),0)))</f>
        <v>#REF!</v>
      </c>
      <c r="K439" s="136" t="e">
        <f ca="1">IF(MOD(ROW()-13,2)=0,IF(ISBLANK(OFFSET(#REF!,INT((ROW()-13)/2),0)),"",OFFSET(#REF!,INT((ROW()-13)/2),0)),IF(ISBLANK(OFFSET('9. METAS'!$V$20,INT((ROW()-14)/2),0)),"",OFFSET('9. METAS'!$V$20,INT((ROW()-14)/2),0)))</f>
        <v>#REF!</v>
      </c>
      <c r="L439" s="136" t="e">
        <f ca="1">IF(MOD(ROW()-13,2)=0,IF(ISBLANK(OFFSET(#REF!,INT((ROW()-13)/2),0)),"",OFFSET(#REF!,INT((ROW()-13)/2),0)),IF(ISBLANK(OFFSET('9. METAS'!$W$20,INT((ROW()-14)/2),0)),"",OFFSET('9. METAS'!$W$20,INT((ROW()-14)/2),0)))</f>
        <v>#REF!</v>
      </c>
      <c r="M439" s="137" t="e">
        <f ca="1">IF(MOD(ROW()-13,2)=0,IF(ISBLANK(OFFSET(#REF!,INT((ROW()-13)/2),0)),"",OFFSET(#REF!,INT((ROW()-13)/2),0)),IF(ISBLANK(OFFSET('9. METAS'!$X$20,INT((ROW()-14)/2),0)),"",OFFSET('9. METAS'!$X$20,INT((ROW()-14)/2),0)))</f>
        <v>#REF!</v>
      </c>
      <c r="N439" s="536" t="str">
        <f t="shared" ref="N439" ca="1" si="422">IFERROR(J439/J440,"ND")</f>
        <v>ND</v>
      </c>
      <c r="O439" s="507" t="str">
        <f t="shared" ref="O439" ca="1" si="423">IFERROR(((J439+K439+L439+M439)/H439),"ND")</f>
        <v>ND</v>
      </c>
      <c r="P439" s="538"/>
    </row>
    <row r="440" spans="3:16">
      <c r="C440" s="498"/>
      <c r="D440" s="488"/>
      <c r="E440" s="488"/>
      <c r="F440" s="490"/>
      <c r="G440" s="492"/>
      <c r="H440" s="535"/>
      <c r="I440" s="480"/>
      <c r="J440" s="135" t="str">
        <f ca="1">IF(MOD(ROW()-13,2)=0,IF(ISBLANK(OFFSET(#REF!,INT((ROW()-13)/2),0)),"",OFFSET(#REF!,INT((ROW()-13)/2),0)),IF(ISBLANK(OFFSET('9. METAS'!$U$20,INT((ROW()-14)/2),0)),"",OFFSET('9. METAS'!$U$20,INT((ROW()-14)/2),0)))</f>
        <v/>
      </c>
      <c r="K440" s="136" t="str">
        <f ca="1">IF(MOD(ROW()-13,2)=0,IF(ISBLANK(OFFSET(#REF!,INT((ROW()-13)/2),0)),"",OFFSET(#REF!,INT((ROW()-13)/2),0)),IF(ISBLANK(OFFSET('9. METAS'!$V$20,INT((ROW()-14)/2),0)),"",OFFSET('9. METAS'!$V$20,INT((ROW()-14)/2),0)))</f>
        <v/>
      </c>
      <c r="L440" s="136" t="str">
        <f ca="1">IF(MOD(ROW()-13,2)=0,IF(ISBLANK(OFFSET(#REF!,INT((ROW()-13)/2),0)),"",OFFSET(#REF!,INT((ROW()-13)/2),0)),IF(ISBLANK(OFFSET('9. METAS'!$W$20,INT((ROW()-14)/2),0)),"",OFFSET('9. METAS'!$W$20,INT((ROW()-14)/2),0)))</f>
        <v/>
      </c>
      <c r="M440" s="137" t="str">
        <f ca="1">IF(MOD(ROW()-13,2)=0,IF(ISBLANK(OFFSET(#REF!,INT((ROW()-13)/2),0)),"",OFFSET(#REF!,INT((ROW()-13)/2),0)),IF(ISBLANK(OFFSET('9. METAS'!$X$20,INT((ROW()-14)/2),0)),"",OFFSET('9. METAS'!$X$20,INT((ROW()-14)/2),0)))</f>
        <v/>
      </c>
      <c r="N440" s="537"/>
      <c r="O440" s="508"/>
      <c r="P440" s="539"/>
    </row>
    <row r="441" spans="3:16">
      <c r="C441" s="486" t="str">
        <f ca="1">IF(ISBLANK(OFFSET('5. Pp (3 años)'!$C$46,INT((ROW()-13)/2),0)),"",OFFSET('5. Pp (3 años)'!$C$46,INT((ROW()-13)/2),0))</f>
        <v/>
      </c>
      <c r="D441" s="488" t="str">
        <f ca="1">IF(ISBLANK(OFFSET('5. Pp (3 años)'!$D$46,INT((ROW()-13)/2),0)),"",OFFSET('5. Pp (3 años)'!$D$46,INT((ROW()-13)/2),0))</f>
        <v/>
      </c>
      <c r="E441" s="488" t="str">
        <f ca="1">IF(ISBLANK(OFFSET('5. Pp (3 años)'!$E$46,INT((ROW()-13)/2),0)),"",OFFSET('5. Pp (3 años)'!$E$46,INT((ROW()-13)/2),0))</f>
        <v/>
      </c>
      <c r="F441" s="490" t="str">
        <f ca="1">IF(ISBLANK(OFFSET('5. Pp (3 años)'!$K$46,INT((ROW()-13)/2),0)),"",OFFSET('5. Pp (3 años)'!$K$46,INT((ROW()-13)/2),0))</f>
        <v/>
      </c>
      <c r="G441" s="492" t="str">
        <f ca="1">IF(ISBLANK(OFFSET('5. Pp (3 años)'!$H$46,INT((ROW()-13)/2),0)),"",OFFSET('5. Pp (3 años)'!$H$46,INT((ROW()-13)/2),0))</f>
        <v/>
      </c>
      <c r="H441" s="535" t="str">
        <f ca="1">IF(ISBLANK(OFFSET('9. METAS'!$L$20,INT((ROW()-13)/2),0)),"",OFFSET('9. METAS'!$L$20,INT((ROW()-13)/2),0))</f>
        <v/>
      </c>
      <c r="I441" s="479"/>
      <c r="J441" s="135" t="e">
        <f ca="1">IF(MOD(ROW()-13,2)=0,IF(ISBLANK(OFFSET(#REF!,INT((ROW()-13)/2),0)),"",OFFSET(#REF!,INT((ROW()-13)/2),0)),IF(ISBLANK(OFFSET('9. METAS'!$U$20,INT((ROW()-14)/2),0)),"",OFFSET('9. METAS'!$U$20,INT((ROW()-14)/2),0)))</f>
        <v>#REF!</v>
      </c>
      <c r="K441" s="136" t="e">
        <f ca="1">IF(MOD(ROW()-13,2)=0,IF(ISBLANK(OFFSET(#REF!,INT((ROW()-13)/2),0)),"",OFFSET(#REF!,INT((ROW()-13)/2),0)),IF(ISBLANK(OFFSET('9. METAS'!$V$20,INT((ROW()-14)/2),0)),"",OFFSET('9. METAS'!$V$20,INT((ROW()-14)/2),0)))</f>
        <v>#REF!</v>
      </c>
      <c r="L441" s="136" t="e">
        <f ca="1">IF(MOD(ROW()-13,2)=0,IF(ISBLANK(OFFSET(#REF!,INT((ROW()-13)/2),0)),"",OFFSET(#REF!,INT((ROW()-13)/2),0)),IF(ISBLANK(OFFSET('9. METAS'!$W$20,INT((ROW()-14)/2),0)),"",OFFSET('9. METAS'!$W$20,INT((ROW()-14)/2),0)))</f>
        <v>#REF!</v>
      </c>
      <c r="M441" s="137" t="e">
        <f ca="1">IF(MOD(ROW()-13,2)=0,IF(ISBLANK(OFFSET(#REF!,INT((ROW()-13)/2),0)),"",OFFSET(#REF!,INT((ROW()-13)/2),0)),IF(ISBLANK(OFFSET('9. METAS'!$X$20,INT((ROW()-14)/2),0)),"",OFFSET('9. METAS'!$X$20,INT((ROW()-14)/2),0)))</f>
        <v>#REF!</v>
      </c>
      <c r="N441" s="536" t="str">
        <f t="shared" ref="N441" ca="1" si="424">IFERROR(J441/J442,"ND")</f>
        <v>ND</v>
      </c>
      <c r="O441" s="507" t="str">
        <f t="shared" ref="O441" ca="1" si="425">IFERROR(((J441+K441+L441+M441)/H441),"ND")</f>
        <v>ND</v>
      </c>
      <c r="P441" s="538"/>
    </row>
    <row r="442" spans="3:16">
      <c r="C442" s="498"/>
      <c r="D442" s="488"/>
      <c r="E442" s="488"/>
      <c r="F442" s="490"/>
      <c r="G442" s="492"/>
      <c r="H442" s="535"/>
      <c r="I442" s="480"/>
      <c r="J442" s="135" t="str">
        <f ca="1">IF(MOD(ROW()-13,2)=0,IF(ISBLANK(OFFSET(#REF!,INT((ROW()-13)/2),0)),"",OFFSET(#REF!,INT((ROW()-13)/2),0)),IF(ISBLANK(OFFSET('9. METAS'!$U$20,INT((ROW()-14)/2),0)),"",OFFSET('9. METAS'!$U$20,INT((ROW()-14)/2),0)))</f>
        <v/>
      </c>
      <c r="K442" s="136" t="str">
        <f ca="1">IF(MOD(ROW()-13,2)=0,IF(ISBLANK(OFFSET(#REF!,INT((ROW()-13)/2),0)),"",OFFSET(#REF!,INT((ROW()-13)/2),0)),IF(ISBLANK(OFFSET('9. METAS'!$V$20,INT((ROW()-14)/2),0)),"",OFFSET('9. METAS'!$V$20,INT((ROW()-14)/2),0)))</f>
        <v/>
      </c>
      <c r="L442" s="136" t="str">
        <f ca="1">IF(MOD(ROW()-13,2)=0,IF(ISBLANK(OFFSET(#REF!,INT((ROW()-13)/2),0)),"",OFFSET(#REF!,INT((ROW()-13)/2),0)),IF(ISBLANK(OFFSET('9. METAS'!$W$20,INT((ROW()-14)/2),0)),"",OFFSET('9. METAS'!$W$20,INT((ROW()-14)/2),0)))</f>
        <v/>
      </c>
      <c r="M442" s="137" t="str">
        <f ca="1">IF(MOD(ROW()-13,2)=0,IF(ISBLANK(OFFSET(#REF!,INT((ROW()-13)/2),0)),"",OFFSET(#REF!,INT((ROW()-13)/2),0)),IF(ISBLANK(OFFSET('9. METAS'!$X$20,INT((ROW()-14)/2),0)),"",OFFSET('9. METAS'!$X$20,INT((ROW()-14)/2),0)))</f>
        <v/>
      </c>
      <c r="N442" s="537"/>
      <c r="O442" s="508"/>
      <c r="P442" s="539"/>
    </row>
    <row r="443" spans="3:16">
      <c r="C443" s="486" t="str">
        <f ca="1">IF(ISBLANK(OFFSET('5. Pp (3 años)'!$C$46,INT((ROW()-13)/2),0)),"",OFFSET('5. Pp (3 años)'!$C$46,INT((ROW()-13)/2),0))</f>
        <v/>
      </c>
      <c r="D443" s="488" t="str">
        <f ca="1">IF(ISBLANK(OFFSET('5. Pp (3 años)'!$D$46,INT((ROW()-13)/2),0)),"",OFFSET('5. Pp (3 años)'!$D$46,INT((ROW()-13)/2),0))</f>
        <v/>
      </c>
      <c r="E443" s="488" t="str">
        <f ca="1">IF(ISBLANK(OFFSET('5. Pp (3 años)'!$E$46,INT((ROW()-13)/2),0)),"",OFFSET('5. Pp (3 años)'!$E$46,INT((ROW()-13)/2),0))</f>
        <v/>
      </c>
      <c r="F443" s="490" t="str">
        <f ca="1">IF(ISBLANK(OFFSET('5. Pp (3 años)'!$K$46,INT((ROW()-13)/2),0)),"",OFFSET('5. Pp (3 años)'!$K$46,INT((ROW()-13)/2),0))</f>
        <v/>
      </c>
      <c r="G443" s="492" t="str">
        <f ca="1">IF(ISBLANK(OFFSET('5. Pp (3 años)'!$H$46,INT((ROW()-13)/2),0)),"",OFFSET('5. Pp (3 años)'!$H$46,INT((ROW()-13)/2),0))</f>
        <v/>
      </c>
      <c r="H443" s="535" t="str">
        <f ca="1">IF(ISBLANK(OFFSET('9. METAS'!$L$20,INT((ROW()-13)/2),0)),"",OFFSET('9. METAS'!$L$20,INT((ROW()-13)/2),0))</f>
        <v/>
      </c>
      <c r="I443" s="479"/>
      <c r="J443" s="135" t="e">
        <f ca="1">IF(MOD(ROW()-13,2)=0,IF(ISBLANK(OFFSET(#REF!,INT((ROW()-13)/2),0)),"",OFFSET(#REF!,INT((ROW()-13)/2),0)),IF(ISBLANK(OFFSET('9. METAS'!$U$20,INT((ROW()-14)/2),0)),"",OFFSET('9. METAS'!$U$20,INT((ROW()-14)/2),0)))</f>
        <v>#REF!</v>
      </c>
      <c r="K443" s="136" t="e">
        <f ca="1">IF(MOD(ROW()-13,2)=0,IF(ISBLANK(OFFSET(#REF!,INT((ROW()-13)/2),0)),"",OFFSET(#REF!,INT((ROW()-13)/2),0)),IF(ISBLANK(OFFSET('9. METAS'!$V$20,INT((ROW()-14)/2),0)),"",OFFSET('9. METAS'!$V$20,INT((ROW()-14)/2),0)))</f>
        <v>#REF!</v>
      </c>
      <c r="L443" s="136" t="e">
        <f ca="1">IF(MOD(ROW()-13,2)=0,IF(ISBLANK(OFFSET(#REF!,INT((ROW()-13)/2),0)),"",OFFSET(#REF!,INT((ROW()-13)/2),0)),IF(ISBLANK(OFFSET('9. METAS'!$W$20,INT((ROW()-14)/2),0)),"",OFFSET('9. METAS'!$W$20,INT((ROW()-14)/2),0)))</f>
        <v>#REF!</v>
      </c>
      <c r="M443" s="137" t="e">
        <f ca="1">IF(MOD(ROW()-13,2)=0,IF(ISBLANK(OFFSET(#REF!,INT((ROW()-13)/2),0)),"",OFFSET(#REF!,INT((ROW()-13)/2),0)),IF(ISBLANK(OFFSET('9. METAS'!$X$20,INT((ROW()-14)/2),0)),"",OFFSET('9. METAS'!$X$20,INT((ROW()-14)/2),0)))</f>
        <v>#REF!</v>
      </c>
      <c r="N443" s="536" t="str">
        <f t="shared" ref="N443" ca="1" si="426">IFERROR(J443/J444,"ND")</f>
        <v>ND</v>
      </c>
      <c r="O443" s="507" t="str">
        <f t="shared" ref="O443" ca="1" si="427">IFERROR(((J443+K443+L443+M443)/H443),"ND")</f>
        <v>ND</v>
      </c>
      <c r="P443" s="538"/>
    </row>
    <row r="444" spans="3:16">
      <c r="C444" s="498"/>
      <c r="D444" s="488"/>
      <c r="E444" s="488"/>
      <c r="F444" s="490"/>
      <c r="G444" s="492"/>
      <c r="H444" s="535"/>
      <c r="I444" s="480"/>
      <c r="J444" s="135" t="str">
        <f ca="1">IF(MOD(ROW()-13,2)=0,IF(ISBLANK(OFFSET(#REF!,INT((ROW()-13)/2),0)),"",OFFSET(#REF!,INT((ROW()-13)/2),0)),IF(ISBLANK(OFFSET('9. METAS'!$U$20,INT((ROW()-14)/2),0)),"",OFFSET('9. METAS'!$U$20,INT((ROW()-14)/2),0)))</f>
        <v/>
      </c>
      <c r="K444" s="136" t="str">
        <f ca="1">IF(MOD(ROW()-13,2)=0,IF(ISBLANK(OFFSET(#REF!,INT((ROW()-13)/2),0)),"",OFFSET(#REF!,INT((ROW()-13)/2),0)),IF(ISBLANK(OFFSET('9. METAS'!$V$20,INT((ROW()-14)/2),0)),"",OFFSET('9. METAS'!$V$20,INT((ROW()-14)/2),0)))</f>
        <v/>
      </c>
      <c r="L444" s="136" t="str">
        <f ca="1">IF(MOD(ROW()-13,2)=0,IF(ISBLANK(OFFSET(#REF!,INT((ROW()-13)/2),0)),"",OFFSET(#REF!,INT((ROW()-13)/2),0)),IF(ISBLANK(OFFSET('9. METAS'!$W$20,INT((ROW()-14)/2),0)),"",OFFSET('9. METAS'!$W$20,INT((ROW()-14)/2),0)))</f>
        <v/>
      </c>
      <c r="M444" s="137" t="str">
        <f ca="1">IF(MOD(ROW()-13,2)=0,IF(ISBLANK(OFFSET(#REF!,INT((ROW()-13)/2),0)),"",OFFSET(#REF!,INT((ROW()-13)/2),0)),IF(ISBLANK(OFFSET('9. METAS'!$X$20,INT((ROW()-14)/2),0)),"",OFFSET('9. METAS'!$X$20,INT((ROW()-14)/2),0)))</f>
        <v/>
      </c>
      <c r="N444" s="537"/>
      <c r="O444" s="508"/>
      <c r="P444" s="539"/>
    </row>
    <row r="445" spans="3:16">
      <c r="C445" s="486" t="str">
        <f ca="1">IF(ISBLANK(OFFSET('5. Pp (3 años)'!$C$46,INT((ROW()-13)/2),0)),"",OFFSET('5. Pp (3 años)'!$C$46,INT((ROW()-13)/2),0))</f>
        <v/>
      </c>
      <c r="D445" s="488" t="str">
        <f ca="1">IF(ISBLANK(OFFSET('5. Pp (3 años)'!$D$46,INT((ROW()-13)/2),0)),"",OFFSET('5. Pp (3 años)'!$D$46,INT((ROW()-13)/2),0))</f>
        <v/>
      </c>
      <c r="E445" s="488" t="str">
        <f ca="1">IF(ISBLANK(OFFSET('5. Pp (3 años)'!$E$46,INT((ROW()-13)/2),0)),"",OFFSET('5. Pp (3 años)'!$E$46,INT((ROW()-13)/2),0))</f>
        <v/>
      </c>
      <c r="F445" s="490" t="str">
        <f ca="1">IF(ISBLANK(OFFSET('5. Pp (3 años)'!$K$46,INT((ROW()-13)/2),0)),"",OFFSET('5. Pp (3 años)'!$K$46,INT((ROW()-13)/2),0))</f>
        <v/>
      </c>
      <c r="G445" s="492" t="str">
        <f ca="1">IF(ISBLANK(OFFSET('5. Pp (3 años)'!$H$46,INT((ROW()-13)/2),0)),"",OFFSET('5. Pp (3 años)'!$H$46,INT((ROW()-13)/2),0))</f>
        <v/>
      </c>
      <c r="H445" s="535" t="str">
        <f ca="1">IF(ISBLANK(OFFSET('9. METAS'!$L$20,INT((ROW()-13)/2),0)),"",OFFSET('9. METAS'!$L$20,INT((ROW()-13)/2),0))</f>
        <v/>
      </c>
      <c r="I445" s="479"/>
      <c r="J445" s="135" t="e">
        <f ca="1">IF(MOD(ROW()-13,2)=0,IF(ISBLANK(OFFSET(#REF!,INT((ROW()-13)/2),0)),"",OFFSET(#REF!,INT((ROW()-13)/2),0)),IF(ISBLANK(OFFSET('9. METAS'!$U$20,INT((ROW()-14)/2),0)),"",OFFSET('9. METAS'!$U$20,INT((ROW()-14)/2),0)))</f>
        <v>#REF!</v>
      </c>
      <c r="K445" s="136" t="e">
        <f ca="1">IF(MOD(ROW()-13,2)=0,IF(ISBLANK(OFFSET(#REF!,INT((ROW()-13)/2),0)),"",OFFSET(#REF!,INT((ROW()-13)/2),0)),IF(ISBLANK(OFFSET('9. METAS'!$V$20,INT((ROW()-14)/2),0)),"",OFFSET('9. METAS'!$V$20,INT((ROW()-14)/2),0)))</f>
        <v>#REF!</v>
      </c>
      <c r="L445" s="136" t="e">
        <f ca="1">IF(MOD(ROW()-13,2)=0,IF(ISBLANK(OFFSET(#REF!,INT((ROW()-13)/2),0)),"",OFFSET(#REF!,INT((ROW()-13)/2),0)),IF(ISBLANK(OFFSET('9. METAS'!$W$20,INT((ROW()-14)/2),0)),"",OFFSET('9. METAS'!$W$20,INT((ROW()-14)/2),0)))</f>
        <v>#REF!</v>
      </c>
      <c r="M445" s="137" t="e">
        <f ca="1">IF(MOD(ROW()-13,2)=0,IF(ISBLANK(OFFSET(#REF!,INT((ROW()-13)/2),0)),"",OFFSET(#REF!,INT((ROW()-13)/2),0)),IF(ISBLANK(OFFSET('9. METAS'!$X$20,INT((ROW()-14)/2),0)),"",OFFSET('9. METAS'!$X$20,INT((ROW()-14)/2),0)))</f>
        <v>#REF!</v>
      </c>
      <c r="N445" s="536" t="str">
        <f t="shared" ref="N445" ca="1" si="428">IFERROR(J445/J446,"ND")</f>
        <v>ND</v>
      </c>
      <c r="O445" s="507" t="str">
        <f t="shared" ref="O445" ca="1" si="429">IFERROR(((J445+K445+L445+M445)/H445),"ND")</f>
        <v>ND</v>
      </c>
      <c r="P445" s="538"/>
    </row>
    <row r="446" spans="3:16">
      <c r="C446" s="498"/>
      <c r="D446" s="488"/>
      <c r="E446" s="488"/>
      <c r="F446" s="490"/>
      <c r="G446" s="492"/>
      <c r="H446" s="535"/>
      <c r="I446" s="480"/>
      <c r="J446" s="135" t="str">
        <f ca="1">IF(MOD(ROW()-13,2)=0,IF(ISBLANK(OFFSET(#REF!,INT((ROW()-13)/2),0)),"",OFFSET(#REF!,INT((ROW()-13)/2),0)),IF(ISBLANK(OFFSET('9. METAS'!$U$20,INT((ROW()-14)/2),0)),"",OFFSET('9. METAS'!$U$20,INT((ROW()-14)/2),0)))</f>
        <v/>
      </c>
      <c r="K446" s="136" t="str">
        <f ca="1">IF(MOD(ROW()-13,2)=0,IF(ISBLANK(OFFSET(#REF!,INT((ROW()-13)/2),0)),"",OFFSET(#REF!,INT((ROW()-13)/2),0)),IF(ISBLANK(OFFSET('9. METAS'!$V$20,INT((ROW()-14)/2),0)),"",OFFSET('9. METAS'!$V$20,INT((ROW()-14)/2),0)))</f>
        <v/>
      </c>
      <c r="L446" s="136" t="str">
        <f ca="1">IF(MOD(ROW()-13,2)=0,IF(ISBLANK(OFFSET(#REF!,INT((ROW()-13)/2),0)),"",OFFSET(#REF!,INT((ROW()-13)/2),0)),IF(ISBLANK(OFFSET('9. METAS'!$W$20,INT((ROW()-14)/2),0)),"",OFFSET('9. METAS'!$W$20,INT((ROW()-14)/2),0)))</f>
        <v/>
      </c>
      <c r="M446" s="137" t="str">
        <f ca="1">IF(MOD(ROW()-13,2)=0,IF(ISBLANK(OFFSET(#REF!,INT((ROW()-13)/2),0)),"",OFFSET(#REF!,INT((ROW()-13)/2),0)),IF(ISBLANK(OFFSET('9. METAS'!$X$20,INT((ROW()-14)/2),0)),"",OFFSET('9. METAS'!$X$20,INT((ROW()-14)/2),0)))</f>
        <v/>
      </c>
      <c r="N446" s="537"/>
      <c r="O446" s="508"/>
      <c r="P446" s="539"/>
    </row>
    <row r="447" spans="3:16">
      <c r="C447" s="486" t="str">
        <f ca="1">IF(ISBLANK(OFFSET('5. Pp (3 años)'!$C$46,INT((ROW()-13)/2),0)),"",OFFSET('5. Pp (3 años)'!$C$46,INT((ROW()-13)/2),0))</f>
        <v/>
      </c>
      <c r="D447" s="488" t="str">
        <f ca="1">IF(ISBLANK(OFFSET('5. Pp (3 años)'!$D$46,INT((ROW()-13)/2),0)),"",OFFSET('5. Pp (3 años)'!$D$46,INT((ROW()-13)/2),0))</f>
        <v/>
      </c>
      <c r="E447" s="488" t="str">
        <f ca="1">IF(ISBLANK(OFFSET('5. Pp (3 años)'!$E$46,INT((ROW()-13)/2),0)),"",OFFSET('5. Pp (3 años)'!$E$46,INT((ROW()-13)/2),0))</f>
        <v/>
      </c>
      <c r="F447" s="490" t="str">
        <f ca="1">IF(ISBLANK(OFFSET('5. Pp (3 años)'!$K$46,INT((ROW()-13)/2),0)),"",OFFSET('5. Pp (3 años)'!$K$46,INT((ROW()-13)/2),0))</f>
        <v/>
      </c>
      <c r="G447" s="492" t="str">
        <f ca="1">IF(ISBLANK(OFFSET('5. Pp (3 años)'!$H$46,INT((ROW()-13)/2),0)),"",OFFSET('5. Pp (3 años)'!$H$46,INT((ROW()-13)/2),0))</f>
        <v/>
      </c>
      <c r="H447" s="535" t="str">
        <f ca="1">IF(ISBLANK(OFFSET('9. METAS'!$L$20,INT((ROW()-13)/2),0)),"",OFFSET('9. METAS'!$L$20,INT((ROW()-13)/2),0))</f>
        <v/>
      </c>
      <c r="I447" s="479"/>
      <c r="J447" s="135" t="e">
        <f ca="1">IF(MOD(ROW()-13,2)=0,IF(ISBLANK(OFFSET(#REF!,INT((ROW()-13)/2),0)),"",OFFSET(#REF!,INT((ROW()-13)/2),0)),IF(ISBLANK(OFFSET('9. METAS'!$U$20,INT((ROW()-14)/2),0)),"",OFFSET('9. METAS'!$U$20,INT((ROW()-14)/2),0)))</f>
        <v>#REF!</v>
      </c>
      <c r="K447" s="136" t="e">
        <f ca="1">IF(MOD(ROW()-13,2)=0,IF(ISBLANK(OFFSET(#REF!,INT((ROW()-13)/2),0)),"",OFFSET(#REF!,INT((ROW()-13)/2),0)),IF(ISBLANK(OFFSET('9. METAS'!$V$20,INT((ROW()-14)/2),0)),"",OFFSET('9. METAS'!$V$20,INT((ROW()-14)/2),0)))</f>
        <v>#REF!</v>
      </c>
      <c r="L447" s="136" t="e">
        <f ca="1">IF(MOD(ROW()-13,2)=0,IF(ISBLANK(OFFSET(#REF!,INT((ROW()-13)/2),0)),"",OFFSET(#REF!,INT((ROW()-13)/2),0)),IF(ISBLANK(OFFSET('9. METAS'!$W$20,INT((ROW()-14)/2),0)),"",OFFSET('9. METAS'!$W$20,INT((ROW()-14)/2),0)))</f>
        <v>#REF!</v>
      </c>
      <c r="M447" s="137" t="e">
        <f ca="1">IF(MOD(ROW()-13,2)=0,IF(ISBLANK(OFFSET(#REF!,INT((ROW()-13)/2),0)),"",OFFSET(#REF!,INT((ROW()-13)/2),0)),IF(ISBLANK(OFFSET('9. METAS'!$X$20,INT((ROW()-14)/2),0)),"",OFFSET('9. METAS'!$X$20,INT((ROW()-14)/2),0)))</f>
        <v>#REF!</v>
      </c>
      <c r="N447" s="536" t="str">
        <f t="shared" ref="N447" ca="1" si="430">IFERROR(J447/J448,"ND")</f>
        <v>ND</v>
      </c>
      <c r="O447" s="507" t="str">
        <f t="shared" ref="O447" ca="1" si="431">IFERROR(((J447+K447+L447+M447)/H447),"ND")</f>
        <v>ND</v>
      </c>
      <c r="P447" s="538"/>
    </row>
    <row r="448" spans="3:16">
      <c r="C448" s="498"/>
      <c r="D448" s="488"/>
      <c r="E448" s="488"/>
      <c r="F448" s="490"/>
      <c r="G448" s="492"/>
      <c r="H448" s="535"/>
      <c r="I448" s="480"/>
      <c r="J448" s="135" t="str">
        <f ca="1">IF(MOD(ROW()-13,2)=0,IF(ISBLANK(OFFSET(#REF!,INT((ROW()-13)/2),0)),"",OFFSET(#REF!,INT((ROW()-13)/2),0)),IF(ISBLANK(OFFSET('9. METAS'!$U$20,INT((ROW()-14)/2),0)),"",OFFSET('9. METAS'!$U$20,INT((ROW()-14)/2),0)))</f>
        <v/>
      </c>
      <c r="K448" s="136" t="str">
        <f ca="1">IF(MOD(ROW()-13,2)=0,IF(ISBLANK(OFFSET(#REF!,INT((ROW()-13)/2),0)),"",OFFSET(#REF!,INT((ROW()-13)/2),0)),IF(ISBLANK(OFFSET('9. METAS'!$V$20,INT((ROW()-14)/2),0)),"",OFFSET('9. METAS'!$V$20,INT((ROW()-14)/2),0)))</f>
        <v/>
      </c>
      <c r="L448" s="136" t="str">
        <f ca="1">IF(MOD(ROW()-13,2)=0,IF(ISBLANK(OFFSET(#REF!,INT((ROW()-13)/2),0)),"",OFFSET(#REF!,INT((ROW()-13)/2),0)),IF(ISBLANK(OFFSET('9. METAS'!$W$20,INT((ROW()-14)/2),0)),"",OFFSET('9. METAS'!$W$20,INT((ROW()-14)/2),0)))</f>
        <v/>
      </c>
      <c r="M448" s="137" t="str">
        <f ca="1">IF(MOD(ROW()-13,2)=0,IF(ISBLANK(OFFSET(#REF!,INT((ROW()-13)/2),0)),"",OFFSET(#REF!,INT((ROW()-13)/2),0)),IF(ISBLANK(OFFSET('9. METAS'!$X$20,INT((ROW()-14)/2),0)),"",OFFSET('9. METAS'!$X$20,INT((ROW()-14)/2),0)))</f>
        <v/>
      </c>
      <c r="N448" s="537"/>
      <c r="O448" s="508"/>
      <c r="P448" s="539"/>
    </row>
    <row r="449" spans="3:16">
      <c r="C449" s="486" t="str">
        <f ca="1">IF(ISBLANK(OFFSET('5. Pp (3 años)'!$C$46,INT((ROW()-13)/2),0)),"",OFFSET('5. Pp (3 años)'!$C$46,INT((ROW()-13)/2),0))</f>
        <v/>
      </c>
      <c r="D449" s="488" t="str">
        <f ca="1">IF(ISBLANK(OFFSET('5. Pp (3 años)'!$D$46,INT((ROW()-13)/2),0)),"",OFFSET('5. Pp (3 años)'!$D$46,INT((ROW()-13)/2),0))</f>
        <v/>
      </c>
      <c r="E449" s="488" t="str">
        <f ca="1">IF(ISBLANK(OFFSET('5. Pp (3 años)'!$E$46,INT((ROW()-13)/2),0)),"",OFFSET('5. Pp (3 años)'!$E$46,INT((ROW()-13)/2),0))</f>
        <v/>
      </c>
      <c r="F449" s="490" t="str">
        <f ca="1">IF(ISBLANK(OFFSET('5. Pp (3 años)'!$K$46,INT((ROW()-13)/2),0)),"",OFFSET('5. Pp (3 años)'!$K$46,INT((ROW()-13)/2),0))</f>
        <v/>
      </c>
      <c r="G449" s="492" t="str">
        <f ca="1">IF(ISBLANK(OFFSET('5. Pp (3 años)'!$H$46,INT((ROW()-13)/2),0)),"",OFFSET('5. Pp (3 años)'!$H$46,INT((ROW()-13)/2),0))</f>
        <v/>
      </c>
      <c r="H449" s="535" t="str">
        <f ca="1">IF(ISBLANK(OFFSET('9. METAS'!$L$20,INT((ROW()-13)/2),0)),"",OFFSET('9. METAS'!$L$20,INT((ROW()-13)/2),0))</f>
        <v/>
      </c>
      <c r="I449" s="479"/>
      <c r="J449" s="135" t="e">
        <f ca="1">IF(MOD(ROW()-13,2)=0,IF(ISBLANK(OFFSET(#REF!,INT((ROW()-13)/2),0)),"",OFFSET(#REF!,INT((ROW()-13)/2),0)),IF(ISBLANK(OFFSET('9. METAS'!$U$20,INT((ROW()-14)/2),0)),"",OFFSET('9. METAS'!$U$20,INT((ROW()-14)/2),0)))</f>
        <v>#REF!</v>
      </c>
      <c r="K449" s="136" t="e">
        <f ca="1">IF(MOD(ROW()-13,2)=0,IF(ISBLANK(OFFSET(#REF!,INT((ROW()-13)/2),0)),"",OFFSET(#REF!,INT((ROW()-13)/2),0)),IF(ISBLANK(OFFSET('9. METAS'!$V$20,INT((ROW()-14)/2),0)),"",OFFSET('9. METAS'!$V$20,INT((ROW()-14)/2),0)))</f>
        <v>#REF!</v>
      </c>
      <c r="L449" s="136" t="e">
        <f ca="1">IF(MOD(ROW()-13,2)=0,IF(ISBLANK(OFFSET(#REF!,INT((ROW()-13)/2),0)),"",OFFSET(#REF!,INT((ROW()-13)/2),0)),IF(ISBLANK(OFFSET('9. METAS'!$W$20,INT((ROW()-14)/2),0)),"",OFFSET('9. METAS'!$W$20,INT((ROW()-14)/2),0)))</f>
        <v>#REF!</v>
      </c>
      <c r="M449" s="137" t="e">
        <f ca="1">IF(MOD(ROW()-13,2)=0,IF(ISBLANK(OFFSET(#REF!,INT((ROW()-13)/2),0)),"",OFFSET(#REF!,INT((ROW()-13)/2),0)),IF(ISBLANK(OFFSET('9. METAS'!$X$20,INT((ROW()-14)/2),0)),"",OFFSET('9. METAS'!$X$20,INT((ROW()-14)/2),0)))</f>
        <v>#REF!</v>
      </c>
      <c r="N449" s="536" t="str">
        <f t="shared" ref="N449" ca="1" si="432">IFERROR(J449/J450,"ND")</f>
        <v>ND</v>
      </c>
      <c r="O449" s="507" t="str">
        <f t="shared" ref="O449" ca="1" si="433">IFERROR(((J449+K449+L449+M449)/H449),"ND")</f>
        <v>ND</v>
      </c>
      <c r="P449" s="538"/>
    </row>
    <row r="450" spans="3:16">
      <c r="C450" s="498"/>
      <c r="D450" s="488"/>
      <c r="E450" s="488"/>
      <c r="F450" s="490"/>
      <c r="G450" s="492"/>
      <c r="H450" s="535"/>
      <c r="I450" s="480"/>
      <c r="J450" s="135" t="str">
        <f ca="1">IF(MOD(ROW()-13,2)=0,IF(ISBLANK(OFFSET(#REF!,INT((ROW()-13)/2),0)),"",OFFSET(#REF!,INT((ROW()-13)/2),0)),IF(ISBLANK(OFFSET('9. METAS'!$U$20,INT((ROW()-14)/2),0)),"",OFFSET('9. METAS'!$U$20,INT((ROW()-14)/2),0)))</f>
        <v/>
      </c>
      <c r="K450" s="136" t="str">
        <f ca="1">IF(MOD(ROW()-13,2)=0,IF(ISBLANK(OFFSET(#REF!,INT((ROW()-13)/2),0)),"",OFFSET(#REF!,INT((ROW()-13)/2),0)),IF(ISBLANK(OFFSET('9. METAS'!$V$20,INT((ROW()-14)/2),0)),"",OFFSET('9. METAS'!$V$20,INT((ROW()-14)/2),0)))</f>
        <v/>
      </c>
      <c r="L450" s="136" t="str">
        <f ca="1">IF(MOD(ROW()-13,2)=0,IF(ISBLANK(OFFSET(#REF!,INT((ROW()-13)/2),0)),"",OFFSET(#REF!,INT((ROW()-13)/2),0)),IF(ISBLANK(OFFSET('9. METAS'!$W$20,INT((ROW()-14)/2),0)),"",OFFSET('9. METAS'!$W$20,INT((ROW()-14)/2),0)))</f>
        <v/>
      </c>
      <c r="M450" s="137" t="str">
        <f ca="1">IF(MOD(ROW()-13,2)=0,IF(ISBLANK(OFFSET(#REF!,INT((ROW()-13)/2),0)),"",OFFSET(#REF!,INT((ROW()-13)/2),0)),IF(ISBLANK(OFFSET('9. METAS'!$X$20,INT((ROW()-14)/2),0)),"",OFFSET('9. METAS'!$X$20,INT((ROW()-14)/2),0)))</f>
        <v/>
      </c>
      <c r="N450" s="537"/>
      <c r="O450" s="508"/>
      <c r="P450" s="539"/>
    </row>
    <row r="451" spans="3:16">
      <c r="C451" s="486" t="str">
        <f ca="1">IF(ISBLANK(OFFSET('5. Pp (3 años)'!$C$46,INT((ROW()-13)/2),0)),"",OFFSET('5. Pp (3 años)'!$C$46,INT((ROW()-13)/2),0))</f>
        <v/>
      </c>
      <c r="D451" s="488" t="str">
        <f ca="1">IF(ISBLANK(OFFSET('5. Pp (3 años)'!$D$46,INT((ROW()-13)/2),0)),"",OFFSET('5. Pp (3 años)'!$D$46,INT((ROW()-13)/2),0))</f>
        <v/>
      </c>
      <c r="E451" s="488" t="str">
        <f ca="1">IF(ISBLANK(OFFSET('5. Pp (3 años)'!$E$46,INT((ROW()-13)/2),0)),"",OFFSET('5. Pp (3 años)'!$E$46,INT((ROW()-13)/2),0))</f>
        <v/>
      </c>
      <c r="F451" s="490" t="str">
        <f ca="1">IF(ISBLANK(OFFSET('5. Pp (3 años)'!$K$46,INT((ROW()-13)/2),0)),"",OFFSET('5. Pp (3 años)'!$K$46,INT((ROW()-13)/2),0))</f>
        <v/>
      </c>
      <c r="G451" s="492" t="str">
        <f ca="1">IF(ISBLANK(OFFSET('5. Pp (3 años)'!$H$46,INT((ROW()-13)/2),0)),"",OFFSET('5. Pp (3 años)'!$H$46,INT((ROW()-13)/2),0))</f>
        <v/>
      </c>
      <c r="H451" s="535" t="str">
        <f ca="1">IF(ISBLANK(OFFSET('9. METAS'!$L$20,INT((ROW()-13)/2),0)),"",OFFSET('9. METAS'!$L$20,INT((ROW()-13)/2),0))</f>
        <v/>
      </c>
      <c r="I451" s="479"/>
      <c r="J451" s="135" t="e">
        <f ca="1">IF(MOD(ROW()-13,2)=0,IF(ISBLANK(OFFSET(#REF!,INT((ROW()-13)/2),0)),"",OFFSET(#REF!,INT((ROW()-13)/2),0)),IF(ISBLANK(OFFSET('9. METAS'!$U$20,INT((ROW()-14)/2),0)),"",OFFSET('9. METAS'!$U$20,INT((ROW()-14)/2),0)))</f>
        <v>#REF!</v>
      </c>
      <c r="K451" s="136" t="e">
        <f ca="1">IF(MOD(ROW()-13,2)=0,IF(ISBLANK(OFFSET(#REF!,INT((ROW()-13)/2),0)),"",OFFSET(#REF!,INT((ROW()-13)/2),0)),IF(ISBLANK(OFFSET('9. METAS'!$V$20,INT((ROW()-14)/2),0)),"",OFFSET('9. METAS'!$V$20,INT((ROW()-14)/2),0)))</f>
        <v>#REF!</v>
      </c>
      <c r="L451" s="136" t="e">
        <f ca="1">IF(MOD(ROW()-13,2)=0,IF(ISBLANK(OFFSET(#REF!,INT((ROW()-13)/2),0)),"",OFFSET(#REF!,INT((ROW()-13)/2),0)),IF(ISBLANK(OFFSET('9. METAS'!$W$20,INT((ROW()-14)/2),0)),"",OFFSET('9. METAS'!$W$20,INT((ROW()-14)/2),0)))</f>
        <v>#REF!</v>
      </c>
      <c r="M451" s="137" t="e">
        <f ca="1">IF(MOD(ROW()-13,2)=0,IF(ISBLANK(OFFSET(#REF!,INT((ROW()-13)/2),0)),"",OFFSET(#REF!,INT((ROW()-13)/2),0)),IF(ISBLANK(OFFSET('9. METAS'!$X$20,INT((ROW()-14)/2),0)),"",OFFSET('9. METAS'!$X$20,INT((ROW()-14)/2),0)))</f>
        <v>#REF!</v>
      </c>
      <c r="N451" s="536" t="str">
        <f t="shared" ref="N451" ca="1" si="434">IFERROR(J451/J452,"ND")</f>
        <v>ND</v>
      </c>
      <c r="O451" s="507" t="str">
        <f t="shared" ref="O451" ca="1" si="435">IFERROR(((J451+K451+L451+M451)/H451),"ND")</f>
        <v>ND</v>
      </c>
      <c r="P451" s="538"/>
    </row>
    <row r="452" spans="3:16">
      <c r="C452" s="498"/>
      <c r="D452" s="488"/>
      <c r="E452" s="488"/>
      <c r="F452" s="490"/>
      <c r="G452" s="492"/>
      <c r="H452" s="535"/>
      <c r="I452" s="480"/>
      <c r="J452" s="135" t="str">
        <f ca="1">IF(MOD(ROW()-13,2)=0,IF(ISBLANK(OFFSET(#REF!,INT((ROW()-13)/2),0)),"",OFFSET(#REF!,INT((ROW()-13)/2),0)),IF(ISBLANK(OFFSET('9. METAS'!$U$20,INT((ROW()-14)/2),0)),"",OFFSET('9. METAS'!$U$20,INT((ROW()-14)/2),0)))</f>
        <v/>
      </c>
      <c r="K452" s="136" t="str">
        <f ca="1">IF(MOD(ROW()-13,2)=0,IF(ISBLANK(OFFSET(#REF!,INT((ROW()-13)/2),0)),"",OFFSET(#REF!,INT((ROW()-13)/2),0)),IF(ISBLANK(OFFSET('9. METAS'!$V$20,INT((ROW()-14)/2),0)),"",OFFSET('9. METAS'!$V$20,INT((ROW()-14)/2),0)))</f>
        <v/>
      </c>
      <c r="L452" s="136" t="str">
        <f ca="1">IF(MOD(ROW()-13,2)=0,IF(ISBLANK(OFFSET(#REF!,INT((ROW()-13)/2),0)),"",OFFSET(#REF!,INT((ROW()-13)/2),0)),IF(ISBLANK(OFFSET('9. METAS'!$W$20,INT((ROW()-14)/2),0)),"",OFFSET('9. METAS'!$W$20,INT((ROW()-14)/2),0)))</f>
        <v/>
      </c>
      <c r="M452" s="137" t="str">
        <f ca="1">IF(MOD(ROW()-13,2)=0,IF(ISBLANK(OFFSET(#REF!,INT((ROW()-13)/2),0)),"",OFFSET(#REF!,INT((ROW()-13)/2),0)),IF(ISBLANK(OFFSET('9. METAS'!$X$20,INT((ROW()-14)/2),0)),"",OFFSET('9. METAS'!$X$20,INT((ROW()-14)/2),0)))</f>
        <v/>
      </c>
      <c r="N452" s="537"/>
      <c r="O452" s="508"/>
      <c r="P452" s="539"/>
    </row>
    <row r="453" spans="3:16">
      <c r="C453" s="486" t="str">
        <f ca="1">IF(ISBLANK(OFFSET('5. Pp (3 años)'!$C$46,INT((ROW()-13)/2),0)),"",OFFSET('5. Pp (3 años)'!$C$46,INT((ROW()-13)/2),0))</f>
        <v/>
      </c>
      <c r="D453" s="488" t="str">
        <f ca="1">IF(ISBLANK(OFFSET('5. Pp (3 años)'!$D$46,INT((ROW()-13)/2),0)),"",OFFSET('5. Pp (3 años)'!$D$46,INT((ROW()-13)/2),0))</f>
        <v/>
      </c>
      <c r="E453" s="488" t="str">
        <f ca="1">IF(ISBLANK(OFFSET('5. Pp (3 años)'!$E$46,INT((ROW()-13)/2),0)),"",OFFSET('5. Pp (3 años)'!$E$46,INT((ROW()-13)/2),0))</f>
        <v/>
      </c>
      <c r="F453" s="490" t="str">
        <f ca="1">IF(ISBLANK(OFFSET('5. Pp (3 años)'!$K$46,INT((ROW()-13)/2),0)),"",OFFSET('5. Pp (3 años)'!$K$46,INT((ROW()-13)/2),0))</f>
        <v/>
      </c>
      <c r="G453" s="492" t="str">
        <f ca="1">IF(ISBLANK(OFFSET('5. Pp (3 años)'!$H$46,INT((ROW()-13)/2),0)),"",OFFSET('5. Pp (3 años)'!$H$46,INT((ROW()-13)/2),0))</f>
        <v/>
      </c>
      <c r="H453" s="535" t="str">
        <f ca="1">IF(ISBLANK(OFFSET('9. METAS'!$L$20,INT((ROW()-13)/2),0)),"",OFFSET('9. METAS'!$L$20,INT((ROW()-13)/2),0))</f>
        <v/>
      </c>
      <c r="I453" s="479"/>
      <c r="J453" s="135" t="e">
        <f ca="1">IF(MOD(ROW()-13,2)=0,IF(ISBLANK(OFFSET(#REF!,INT((ROW()-13)/2),0)),"",OFFSET(#REF!,INT((ROW()-13)/2),0)),IF(ISBLANK(OFFSET('9. METAS'!$U$20,INT((ROW()-14)/2),0)),"",OFFSET('9. METAS'!$U$20,INT((ROW()-14)/2),0)))</f>
        <v>#REF!</v>
      </c>
      <c r="K453" s="136" t="e">
        <f ca="1">IF(MOD(ROW()-13,2)=0,IF(ISBLANK(OFFSET(#REF!,INT((ROW()-13)/2),0)),"",OFFSET(#REF!,INT((ROW()-13)/2),0)),IF(ISBLANK(OFFSET('9. METAS'!$V$20,INT((ROW()-14)/2),0)),"",OFFSET('9. METAS'!$V$20,INT((ROW()-14)/2),0)))</f>
        <v>#REF!</v>
      </c>
      <c r="L453" s="136" t="e">
        <f ca="1">IF(MOD(ROW()-13,2)=0,IF(ISBLANK(OFFSET(#REF!,INT((ROW()-13)/2),0)),"",OFFSET(#REF!,INT((ROW()-13)/2),0)),IF(ISBLANK(OFFSET('9. METAS'!$W$20,INT((ROW()-14)/2),0)),"",OFFSET('9. METAS'!$W$20,INT((ROW()-14)/2),0)))</f>
        <v>#REF!</v>
      </c>
      <c r="M453" s="137" t="e">
        <f ca="1">IF(MOD(ROW()-13,2)=0,IF(ISBLANK(OFFSET(#REF!,INT((ROW()-13)/2),0)),"",OFFSET(#REF!,INT((ROW()-13)/2),0)),IF(ISBLANK(OFFSET('9. METAS'!$X$20,INT((ROW()-14)/2),0)),"",OFFSET('9. METAS'!$X$20,INT((ROW()-14)/2),0)))</f>
        <v>#REF!</v>
      </c>
      <c r="N453" s="536" t="str">
        <f t="shared" ref="N453" ca="1" si="436">IFERROR(J453/J454,"ND")</f>
        <v>ND</v>
      </c>
      <c r="O453" s="507" t="str">
        <f t="shared" ref="O453" ca="1" si="437">IFERROR(((J453+K453+L453+M453)/H453),"ND")</f>
        <v>ND</v>
      </c>
      <c r="P453" s="538"/>
    </row>
    <row r="454" spans="3:16">
      <c r="C454" s="498"/>
      <c r="D454" s="488"/>
      <c r="E454" s="488"/>
      <c r="F454" s="490"/>
      <c r="G454" s="492"/>
      <c r="H454" s="535"/>
      <c r="I454" s="480"/>
      <c r="J454" s="135" t="str">
        <f ca="1">IF(MOD(ROW()-13,2)=0,IF(ISBLANK(OFFSET(#REF!,INT((ROW()-13)/2),0)),"",OFFSET(#REF!,INT((ROW()-13)/2),0)),IF(ISBLANK(OFFSET('9. METAS'!$U$20,INT((ROW()-14)/2),0)),"",OFFSET('9. METAS'!$U$20,INT((ROW()-14)/2),0)))</f>
        <v/>
      </c>
      <c r="K454" s="136" t="str">
        <f ca="1">IF(MOD(ROW()-13,2)=0,IF(ISBLANK(OFFSET(#REF!,INT((ROW()-13)/2),0)),"",OFFSET(#REF!,INT((ROW()-13)/2),0)),IF(ISBLANK(OFFSET('9. METAS'!$V$20,INT((ROW()-14)/2),0)),"",OFFSET('9. METAS'!$V$20,INT((ROW()-14)/2),0)))</f>
        <v/>
      </c>
      <c r="L454" s="136" t="str">
        <f ca="1">IF(MOD(ROW()-13,2)=0,IF(ISBLANK(OFFSET(#REF!,INT((ROW()-13)/2),0)),"",OFFSET(#REF!,INT((ROW()-13)/2),0)),IF(ISBLANK(OFFSET('9. METAS'!$W$20,INT((ROW()-14)/2),0)),"",OFFSET('9. METAS'!$W$20,INT((ROW()-14)/2),0)))</f>
        <v/>
      </c>
      <c r="M454" s="137" t="str">
        <f ca="1">IF(MOD(ROW()-13,2)=0,IF(ISBLANK(OFFSET(#REF!,INT((ROW()-13)/2),0)),"",OFFSET(#REF!,INT((ROW()-13)/2),0)),IF(ISBLANK(OFFSET('9. METAS'!$X$20,INT((ROW()-14)/2),0)),"",OFFSET('9. METAS'!$X$20,INT((ROW()-14)/2),0)))</f>
        <v/>
      </c>
      <c r="N454" s="537"/>
      <c r="O454" s="508"/>
      <c r="P454" s="539"/>
    </row>
    <row r="455" spans="3:16">
      <c r="C455" s="486" t="str">
        <f ca="1">IF(ISBLANK(OFFSET('5. Pp (3 años)'!$C$46,INT((ROW()-13)/2),0)),"",OFFSET('5. Pp (3 años)'!$C$46,INT((ROW()-13)/2),0))</f>
        <v/>
      </c>
      <c r="D455" s="488" t="str">
        <f ca="1">IF(ISBLANK(OFFSET('5. Pp (3 años)'!$D$46,INT((ROW()-13)/2),0)),"",OFFSET('5. Pp (3 años)'!$D$46,INT((ROW()-13)/2),0))</f>
        <v/>
      </c>
      <c r="E455" s="488" t="str">
        <f ca="1">IF(ISBLANK(OFFSET('5. Pp (3 años)'!$E$46,INT((ROW()-13)/2),0)),"",OFFSET('5. Pp (3 años)'!$E$46,INT((ROW()-13)/2),0))</f>
        <v/>
      </c>
      <c r="F455" s="490" t="str">
        <f ca="1">IF(ISBLANK(OFFSET('5. Pp (3 años)'!$K$46,INT((ROW()-13)/2),0)),"",OFFSET('5. Pp (3 años)'!$K$46,INT((ROW()-13)/2),0))</f>
        <v/>
      </c>
      <c r="G455" s="492" t="str">
        <f ca="1">IF(ISBLANK(OFFSET('5. Pp (3 años)'!$H$46,INT((ROW()-13)/2),0)),"",OFFSET('5. Pp (3 años)'!$H$46,INT((ROW()-13)/2),0))</f>
        <v/>
      </c>
      <c r="H455" s="535" t="str">
        <f ca="1">IF(ISBLANK(OFFSET('9. METAS'!$L$20,INT((ROW()-13)/2),0)),"",OFFSET('9. METAS'!$L$20,INT((ROW()-13)/2),0))</f>
        <v/>
      </c>
      <c r="I455" s="479"/>
      <c r="J455" s="135" t="e">
        <f ca="1">IF(MOD(ROW()-13,2)=0,IF(ISBLANK(OFFSET(#REF!,INT((ROW()-13)/2),0)),"",OFFSET(#REF!,INT((ROW()-13)/2),0)),IF(ISBLANK(OFFSET('9. METAS'!$U$20,INT((ROW()-14)/2),0)),"",OFFSET('9. METAS'!$U$20,INT((ROW()-14)/2),0)))</f>
        <v>#REF!</v>
      </c>
      <c r="K455" s="136" t="e">
        <f ca="1">IF(MOD(ROW()-13,2)=0,IF(ISBLANK(OFFSET(#REF!,INT((ROW()-13)/2),0)),"",OFFSET(#REF!,INT((ROW()-13)/2),0)),IF(ISBLANK(OFFSET('9. METAS'!$V$20,INT((ROW()-14)/2),0)),"",OFFSET('9. METAS'!$V$20,INT((ROW()-14)/2),0)))</f>
        <v>#REF!</v>
      </c>
      <c r="L455" s="136" t="e">
        <f ca="1">IF(MOD(ROW()-13,2)=0,IF(ISBLANK(OFFSET(#REF!,INT((ROW()-13)/2),0)),"",OFFSET(#REF!,INT((ROW()-13)/2),0)),IF(ISBLANK(OFFSET('9. METAS'!$W$20,INT((ROW()-14)/2),0)),"",OFFSET('9. METAS'!$W$20,INT((ROW()-14)/2),0)))</f>
        <v>#REF!</v>
      </c>
      <c r="M455" s="137" t="e">
        <f ca="1">IF(MOD(ROW()-13,2)=0,IF(ISBLANK(OFFSET(#REF!,INT((ROW()-13)/2),0)),"",OFFSET(#REF!,INT((ROW()-13)/2),0)),IF(ISBLANK(OFFSET('9. METAS'!$X$20,INT((ROW()-14)/2),0)),"",OFFSET('9. METAS'!$X$20,INT((ROW()-14)/2),0)))</f>
        <v>#REF!</v>
      </c>
      <c r="N455" s="536" t="str">
        <f t="shared" ref="N455" ca="1" si="438">IFERROR(J455/J456,"ND")</f>
        <v>ND</v>
      </c>
      <c r="O455" s="507" t="str">
        <f t="shared" ref="O455" ca="1" si="439">IFERROR(((J455+K455+L455+M455)/H455),"ND")</f>
        <v>ND</v>
      </c>
      <c r="P455" s="538"/>
    </row>
    <row r="456" spans="3:16">
      <c r="C456" s="498"/>
      <c r="D456" s="488"/>
      <c r="E456" s="488"/>
      <c r="F456" s="490"/>
      <c r="G456" s="492"/>
      <c r="H456" s="535"/>
      <c r="I456" s="480"/>
      <c r="J456" s="135" t="str">
        <f ca="1">IF(MOD(ROW()-13,2)=0,IF(ISBLANK(OFFSET(#REF!,INT((ROW()-13)/2),0)),"",OFFSET(#REF!,INT((ROW()-13)/2),0)),IF(ISBLANK(OFFSET('9. METAS'!$U$20,INT((ROW()-14)/2),0)),"",OFFSET('9. METAS'!$U$20,INT((ROW()-14)/2),0)))</f>
        <v/>
      </c>
      <c r="K456" s="136" t="str">
        <f ca="1">IF(MOD(ROW()-13,2)=0,IF(ISBLANK(OFFSET(#REF!,INT((ROW()-13)/2),0)),"",OFFSET(#REF!,INT((ROW()-13)/2),0)),IF(ISBLANK(OFFSET('9. METAS'!$V$20,INT((ROW()-14)/2),0)),"",OFFSET('9. METAS'!$V$20,INT((ROW()-14)/2),0)))</f>
        <v/>
      </c>
      <c r="L456" s="136" t="str">
        <f ca="1">IF(MOD(ROW()-13,2)=0,IF(ISBLANK(OFFSET(#REF!,INT((ROW()-13)/2),0)),"",OFFSET(#REF!,INT((ROW()-13)/2),0)),IF(ISBLANK(OFFSET('9. METAS'!$W$20,INT((ROW()-14)/2),0)),"",OFFSET('9. METAS'!$W$20,INT((ROW()-14)/2),0)))</f>
        <v/>
      </c>
      <c r="M456" s="137" t="str">
        <f ca="1">IF(MOD(ROW()-13,2)=0,IF(ISBLANK(OFFSET(#REF!,INT((ROW()-13)/2),0)),"",OFFSET(#REF!,INT((ROW()-13)/2),0)),IF(ISBLANK(OFFSET('9. METAS'!$X$20,INT((ROW()-14)/2),0)),"",OFFSET('9. METAS'!$X$20,INT((ROW()-14)/2),0)))</f>
        <v/>
      </c>
      <c r="N456" s="537"/>
      <c r="O456" s="508"/>
      <c r="P456" s="539"/>
    </row>
    <row r="457" spans="3:16">
      <c r="C457" s="486" t="str">
        <f ca="1">IF(ISBLANK(OFFSET('5. Pp (3 años)'!$C$46,INT((ROW()-13)/2),0)),"",OFFSET('5. Pp (3 años)'!$C$46,INT((ROW()-13)/2),0))</f>
        <v/>
      </c>
      <c r="D457" s="488" t="str">
        <f ca="1">IF(ISBLANK(OFFSET('5. Pp (3 años)'!$D$46,INT((ROW()-13)/2),0)),"",OFFSET('5. Pp (3 años)'!$D$46,INT((ROW()-13)/2),0))</f>
        <v/>
      </c>
      <c r="E457" s="488" t="str">
        <f ca="1">IF(ISBLANK(OFFSET('5. Pp (3 años)'!$E$46,INT((ROW()-13)/2),0)),"",OFFSET('5. Pp (3 años)'!$E$46,INT((ROW()-13)/2),0))</f>
        <v/>
      </c>
      <c r="F457" s="490" t="str">
        <f ca="1">IF(ISBLANK(OFFSET('5. Pp (3 años)'!$K$46,INT((ROW()-13)/2),0)),"",OFFSET('5. Pp (3 años)'!$K$46,INT((ROW()-13)/2),0))</f>
        <v/>
      </c>
      <c r="G457" s="492" t="str">
        <f ca="1">IF(ISBLANK(OFFSET('5. Pp (3 años)'!$H$46,INT((ROW()-13)/2),0)),"",OFFSET('5. Pp (3 años)'!$H$46,INT((ROW()-13)/2),0))</f>
        <v/>
      </c>
      <c r="H457" s="535" t="str">
        <f ca="1">IF(ISBLANK(OFFSET('9. METAS'!$L$20,INT((ROW()-13)/2),0)),"",OFFSET('9. METAS'!$L$20,INT((ROW()-13)/2),0))</f>
        <v/>
      </c>
      <c r="I457" s="479"/>
      <c r="J457" s="135" t="e">
        <f ca="1">IF(MOD(ROW()-13,2)=0,IF(ISBLANK(OFFSET(#REF!,INT((ROW()-13)/2),0)),"",OFFSET(#REF!,INT((ROW()-13)/2),0)),IF(ISBLANK(OFFSET('9. METAS'!$U$20,INT((ROW()-14)/2),0)),"",OFFSET('9. METAS'!$U$20,INT((ROW()-14)/2),0)))</f>
        <v>#REF!</v>
      </c>
      <c r="K457" s="136" t="e">
        <f ca="1">IF(MOD(ROW()-13,2)=0,IF(ISBLANK(OFFSET(#REF!,INT((ROW()-13)/2),0)),"",OFFSET(#REF!,INT((ROW()-13)/2),0)),IF(ISBLANK(OFFSET('9. METAS'!$V$20,INT((ROW()-14)/2),0)),"",OFFSET('9. METAS'!$V$20,INT((ROW()-14)/2),0)))</f>
        <v>#REF!</v>
      </c>
      <c r="L457" s="136" t="e">
        <f ca="1">IF(MOD(ROW()-13,2)=0,IF(ISBLANK(OFFSET(#REF!,INT((ROW()-13)/2),0)),"",OFFSET(#REF!,INT((ROW()-13)/2),0)),IF(ISBLANK(OFFSET('9. METAS'!$W$20,INT((ROW()-14)/2),0)),"",OFFSET('9. METAS'!$W$20,INT((ROW()-14)/2),0)))</f>
        <v>#REF!</v>
      </c>
      <c r="M457" s="137" t="e">
        <f ca="1">IF(MOD(ROW()-13,2)=0,IF(ISBLANK(OFFSET(#REF!,INT((ROW()-13)/2),0)),"",OFFSET(#REF!,INT((ROW()-13)/2),0)),IF(ISBLANK(OFFSET('9. METAS'!$X$20,INT((ROW()-14)/2),0)),"",OFFSET('9. METAS'!$X$20,INT((ROW()-14)/2),0)))</f>
        <v>#REF!</v>
      </c>
      <c r="N457" s="536" t="str">
        <f t="shared" ref="N457" ca="1" si="440">IFERROR(J457/J458,"ND")</f>
        <v>ND</v>
      </c>
      <c r="O457" s="507" t="str">
        <f t="shared" ref="O457" ca="1" si="441">IFERROR(((J457+K457+L457+M457)/H457),"ND")</f>
        <v>ND</v>
      </c>
      <c r="P457" s="538"/>
    </row>
    <row r="458" spans="3:16">
      <c r="C458" s="498"/>
      <c r="D458" s="488"/>
      <c r="E458" s="488"/>
      <c r="F458" s="490"/>
      <c r="G458" s="492"/>
      <c r="H458" s="535"/>
      <c r="I458" s="480"/>
      <c r="J458" s="135" t="str">
        <f ca="1">IF(MOD(ROW()-13,2)=0,IF(ISBLANK(OFFSET(#REF!,INT((ROW()-13)/2),0)),"",OFFSET(#REF!,INT((ROW()-13)/2),0)),IF(ISBLANK(OFFSET('9. METAS'!$U$20,INT((ROW()-14)/2),0)),"",OFFSET('9. METAS'!$U$20,INT((ROW()-14)/2),0)))</f>
        <v/>
      </c>
      <c r="K458" s="136" t="str">
        <f ca="1">IF(MOD(ROW()-13,2)=0,IF(ISBLANK(OFFSET(#REF!,INT((ROW()-13)/2),0)),"",OFFSET(#REF!,INT((ROW()-13)/2),0)),IF(ISBLANK(OFFSET('9. METAS'!$V$20,INT((ROW()-14)/2),0)),"",OFFSET('9. METAS'!$V$20,INT((ROW()-14)/2),0)))</f>
        <v/>
      </c>
      <c r="L458" s="136" t="str">
        <f ca="1">IF(MOD(ROW()-13,2)=0,IF(ISBLANK(OFFSET(#REF!,INT((ROW()-13)/2),0)),"",OFFSET(#REF!,INT((ROW()-13)/2),0)),IF(ISBLANK(OFFSET('9. METAS'!$W$20,INT((ROW()-14)/2),0)),"",OFFSET('9. METAS'!$W$20,INT((ROW()-14)/2),0)))</f>
        <v/>
      </c>
      <c r="M458" s="137" t="str">
        <f ca="1">IF(MOD(ROW()-13,2)=0,IF(ISBLANK(OFFSET(#REF!,INT((ROW()-13)/2),0)),"",OFFSET(#REF!,INT((ROW()-13)/2),0)),IF(ISBLANK(OFFSET('9. METAS'!$X$20,INT((ROW()-14)/2),0)),"",OFFSET('9. METAS'!$X$20,INT((ROW()-14)/2),0)))</f>
        <v/>
      </c>
      <c r="N458" s="537"/>
      <c r="O458" s="508"/>
      <c r="P458" s="539"/>
    </row>
    <row r="459" spans="3:16">
      <c r="C459" s="486" t="str">
        <f ca="1">IF(ISBLANK(OFFSET('5. Pp (3 años)'!$C$46,INT((ROW()-13)/2),0)),"",OFFSET('5. Pp (3 años)'!$C$46,INT((ROW()-13)/2),0))</f>
        <v/>
      </c>
      <c r="D459" s="488" t="str">
        <f ca="1">IF(ISBLANK(OFFSET('5. Pp (3 años)'!$D$46,INT((ROW()-13)/2),0)),"",OFFSET('5. Pp (3 años)'!$D$46,INT((ROW()-13)/2),0))</f>
        <v/>
      </c>
      <c r="E459" s="488" t="str">
        <f ca="1">IF(ISBLANK(OFFSET('5. Pp (3 años)'!$E$46,INT((ROW()-13)/2),0)),"",OFFSET('5. Pp (3 años)'!$E$46,INT((ROW()-13)/2),0))</f>
        <v/>
      </c>
      <c r="F459" s="490" t="str">
        <f ca="1">IF(ISBLANK(OFFSET('5. Pp (3 años)'!$K$46,INT((ROW()-13)/2),0)),"",OFFSET('5. Pp (3 años)'!$K$46,INT((ROW()-13)/2),0))</f>
        <v/>
      </c>
      <c r="G459" s="492" t="str">
        <f ca="1">IF(ISBLANK(OFFSET('5. Pp (3 años)'!$H$46,INT((ROW()-13)/2),0)),"",OFFSET('5. Pp (3 años)'!$H$46,INT((ROW()-13)/2),0))</f>
        <v/>
      </c>
      <c r="H459" s="535" t="str">
        <f ca="1">IF(ISBLANK(OFFSET('9. METAS'!$L$20,INT((ROW()-13)/2),0)),"",OFFSET('9. METAS'!$L$20,INT((ROW()-13)/2),0))</f>
        <v/>
      </c>
      <c r="I459" s="479"/>
      <c r="J459" s="135" t="e">
        <f ca="1">IF(MOD(ROW()-13,2)=0,IF(ISBLANK(OFFSET(#REF!,INT((ROW()-13)/2),0)),"",OFFSET(#REF!,INT((ROW()-13)/2),0)),IF(ISBLANK(OFFSET('9. METAS'!$U$20,INT((ROW()-14)/2),0)),"",OFFSET('9. METAS'!$U$20,INT((ROW()-14)/2),0)))</f>
        <v>#REF!</v>
      </c>
      <c r="K459" s="136" t="e">
        <f ca="1">IF(MOD(ROW()-13,2)=0,IF(ISBLANK(OFFSET(#REF!,INT((ROW()-13)/2),0)),"",OFFSET(#REF!,INT((ROW()-13)/2),0)),IF(ISBLANK(OFFSET('9. METAS'!$V$20,INT((ROW()-14)/2),0)),"",OFFSET('9. METAS'!$V$20,INT((ROW()-14)/2),0)))</f>
        <v>#REF!</v>
      </c>
      <c r="L459" s="136" t="e">
        <f ca="1">IF(MOD(ROW()-13,2)=0,IF(ISBLANK(OFFSET(#REF!,INT((ROW()-13)/2),0)),"",OFFSET(#REF!,INT((ROW()-13)/2),0)),IF(ISBLANK(OFFSET('9. METAS'!$W$20,INT((ROW()-14)/2),0)),"",OFFSET('9. METAS'!$W$20,INT((ROW()-14)/2),0)))</f>
        <v>#REF!</v>
      </c>
      <c r="M459" s="137" t="e">
        <f ca="1">IF(MOD(ROW()-13,2)=0,IF(ISBLANK(OFFSET(#REF!,INT((ROW()-13)/2),0)),"",OFFSET(#REF!,INT((ROW()-13)/2),0)),IF(ISBLANK(OFFSET('9. METAS'!$X$20,INT((ROW()-14)/2),0)),"",OFFSET('9. METAS'!$X$20,INT((ROW()-14)/2),0)))</f>
        <v>#REF!</v>
      </c>
      <c r="N459" s="536" t="str">
        <f t="shared" ref="N459" ca="1" si="442">IFERROR(J459/J460,"ND")</f>
        <v>ND</v>
      </c>
      <c r="O459" s="507" t="str">
        <f t="shared" ref="O459" ca="1" si="443">IFERROR(((J459+K459+L459+M459)/H459),"ND")</f>
        <v>ND</v>
      </c>
      <c r="P459" s="538"/>
    </row>
    <row r="460" spans="3:16">
      <c r="C460" s="498"/>
      <c r="D460" s="488"/>
      <c r="E460" s="488"/>
      <c r="F460" s="490"/>
      <c r="G460" s="492"/>
      <c r="H460" s="535"/>
      <c r="I460" s="480"/>
      <c r="J460" s="135" t="str">
        <f ca="1">IF(MOD(ROW()-13,2)=0,IF(ISBLANK(OFFSET(#REF!,INT((ROW()-13)/2),0)),"",OFFSET(#REF!,INT((ROW()-13)/2),0)),IF(ISBLANK(OFFSET('9. METAS'!$U$20,INT((ROW()-14)/2),0)),"",OFFSET('9. METAS'!$U$20,INT((ROW()-14)/2),0)))</f>
        <v/>
      </c>
      <c r="K460" s="136" t="str">
        <f ca="1">IF(MOD(ROW()-13,2)=0,IF(ISBLANK(OFFSET(#REF!,INT((ROW()-13)/2),0)),"",OFFSET(#REF!,INT((ROW()-13)/2),0)),IF(ISBLANK(OFFSET('9. METAS'!$V$20,INT((ROW()-14)/2),0)),"",OFFSET('9. METAS'!$V$20,INT((ROW()-14)/2),0)))</f>
        <v/>
      </c>
      <c r="L460" s="136" t="str">
        <f ca="1">IF(MOD(ROW()-13,2)=0,IF(ISBLANK(OFFSET(#REF!,INT((ROW()-13)/2),0)),"",OFFSET(#REF!,INT((ROW()-13)/2),0)),IF(ISBLANK(OFFSET('9. METAS'!$W$20,INT((ROW()-14)/2),0)),"",OFFSET('9. METAS'!$W$20,INT((ROW()-14)/2),0)))</f>
        <v/>
      </c>
      <c r="M460" s="137" t="str">
        <f ca="1">IF(MOD(ROW()-13,2)=0,IF(ISBLANK(OFFSET(#REF!,INT((ROW()-13)/2),0)),"",OFFSET(#REF!,INT((ROW()-13)/2),0)),IF(ISBLANK(OFFSET('9. METAS'!$X$20,INT((ROW()-14)/2),0)),"",OFFSET('9. METAS'!$X$20,INT((ROW()-14)/2),0)))</f>
        <v/>
      </c>
      <c r="N460" s="537"/>
      <c r="O460" s="508"/>
      <c r="P460" s="539"/>
    </row>
    <row r="461" spans="3:16">
      <c r="C461" s="486" t="str">
        <f ca="1">IF(ISBLANK(OFFSET('5. Pp (3 años)'!$C$46,INT((ROW()-13)/2),0)),"",OFFSET('5. Pp (3 años)'!$C$46,INT((ROW()-13)/2),0))</f>
        <v/>
      </c>
      <c r="D461" s="488" t="str">
        <f ca="1">IF(ISBLANK(OFFSET('5. Pp (3 años)'!$D$46,INT((ROW()-13)/2),0)),"",OFFSET('5. Pp (3 años)'!$D$46,INT((ROW()-13)/2),0))</f>
        <v/>
      </c>
      <c r="E461" s="488" t="str">
        <f ca="1">IF(ISBLANK(OFFSET('5. Pp (3 años)'!$E$46,INT((ROW()-13)/2),0)),"",OFFSET('5. Pp (3 años)'!$E$46,INT((ROW()-13)/2),0))</f>
        <v/>
      </c>
      <c r="F461" s="490" t="str">
        <f ca="1">IF(ISBLANK(OFFSET('5. Pp (3 años)'!$K$46,INT((ROW()-13)/2),0)),"",OFFSET('5. Pp (3 años)'!$K$46,INT((ROW()-13)/2),0))</f>
        <v/>
      </c>
      <c r="G461" s="492" t="str">
        <f ca="1">IF(ISBLANK(OFFSET('5. Pp (3 años)'!$H$46,INT((ROW()-13)/2),0)),"",OFFSET('5. Pp (3 años)'!$H$46,INT((ROW()-13)/2),0))</f>
        <v/>
      </c>
      <c r="H461" s="535" t="str">
        <f ca="1">IF(ISBLANK(OFFSET('9. METAS'!$L$20,INT((ROW()-13)/2),0)),"",OFFSET('9. METAS'!$L$20,INT((ROW()-13)/2),0))</f>
        <v/>
      </c>
      <c r="I461" s="479"/>
      <c r="J461" s="135" t="e">
        <f ca="1">IF(MOD(ROW()-13,2)=0,IF(ISBLANK(OFFSET(#REF!,INT((ROW()-13)/2),0)),"",OFFSET(#REF!,INT((ROW()-13)/2),0)),IF(ISBLANK(OFFSET('9. METAS'!$U$20,INT((ROW()-14)/2),0)),"",OFFSET('9. METAS'!$U$20,INT((ROW()-14)/2),0)))</f>
        <v>#REF!</v>
      </c>
      <c r="K461" s="136" t="e">
        <f ca="1">IF(MOD(ROW()-13,2)=0,IF(ISBLANK(OFFSET(#REF!,INT((ROW()-13)/2),0)),"",OFFSET(#REF!,INT((ROW()-13)/2),0)),IF(ISBLANK(OFFSET('9. METAS'!$V$20,INT((ROW()-14)/2),0)),"",OFFSET('9. METAS'!$V$20,INT((ROW()-14)/2),0)))</f>
        <v>#REF!</v>
      </c>
      <c r="L461" s="136" t="e">
        <f ca="1">IF(MOD(ROW()-13,2)=0,IF(ISBLANK(OFFSET(#REF!,INT((ROW()-13)/2),0)),"",OFFSET(#REF!,INT((ROW()-13)/2),0)),IF(ISBLANK(OFFSET('9. METAS'!$W$20,INT((ROW()-14)/2),0)),"",OFFSET('9. METAS'!$W$20,INT((ROW()-14)/2),0)))</f>
        <v>#REF!</v>
      </c>
      <c r="M461" s="137" t="e">
        <f ca="1">IF(MOD(ROW()-13,2)=0,IF(ISBLANK(OFFSET(#REF!,INT((ROW()-13)/2),0)),"",OFFSET(#REF!,INT((ROW()-13)/2),0)),IF(ISBLANK(OFFSET('9. METAS'!$X$20,INT((ROW()-14)/2),0)),"",OFFSET('9. METAS'!$X$20,INT((ROW()-14)/2),0)))</f>
        <v>#REF!</v>
      </c>
      <c r="N461" s="536" t="str">
        <f t="shared" ref="N461" ca="1" si="444">IFERROR(J461/J462,"ND")</f>
        <v>ND</v>
      </c>
      <c r="O461" s="507" t="str">
        <f t="shared" ref="O461" ca="1" si="445">IFERROR(((J461+K461+L461+M461)/H461),"ND")</f>
        <v>ND</v>
      </c>
      <c r="P461" s="538"/>
    </row>
    <row r="462" spans="3:16">
      <c r="C462" s="498"/>
      <c r="D462" s="488"/>
      <c r="E462" s="488"/>
      <c r="F462" s="490"/>
      <c r="G462" s="492"/>
      <c r="H462" s="535"/>
      <c r="I462" s="480"/>
      <c r="J462" s="135" t="str">
        <f ca="1">IF(MOD(ROW()-13,2)=0,IF(ISBLANK(OFFSET(#REF!,INT((ROW()-13)/2),0)),"",OFFSET(#REF!,INT((ROW()-13)/2),0)),IF(ISBLANK(OFFSET('9. METAS'!$U$20,INT((ROW()-14)/2),0)),"",OFFSET('9. METAS'!$U$20,INT((ROW()-14)/2),0)))</f>
        <v/>
      </c>
      <c r="K462" s="136" t="str">
        <f ca="1">IF(MOD(ROW()-13,2)=0,IF(ISBLANK(OFFSET(#REF!,INT((ROW()-13)/2),0)),"",OFFSET(#REF!,INT((ROW()-13)/2),0)),IF(ISBLANK(OFFSET('9. METAS'!$V$20,INT((ROW()-14)/2),0)),"",OFFSET('9. METAS'!$V$20,INT((ROW()-14)/2),0)))</f>
        <v/>
      </c>
      <c r="L462" s="136" t="str">
        <f ca="1">IF(MOD(ROW()-13,2)=0,IF(ISBLANK(OFFSET(#REF!,INT((ROW()-13)/2),0)),"",OFFSET(#REF!,INT((ROW()-13)/2),0)),IF(ISBLANK(OFFSET('9. METAS'!$W$20,INT((ROW()-14)/2),0)),"",OFFSET('9. METAS'!$W$20,INT((ROW()-14)/2),0)))</f>
        <v/>
      </c>
      <c r="M462" s="137" t="str">
        <f ca="1">IF(MOD(ROW()-13,2)=0,IF(ISBLANK(OFFSET(#REF!,INT((ROW()-13)/2),0)),"",OFFSET(#REF!,INT((ROW()-13)/2),0)),IF(ISBLANK(OFFSET('9. METAS'!$X$20,INT((ROW()-14)/2),0)),"",OFFSET('9. METAS'!$X$20,INT((ROW()-14)/2),0)))</f>
        <v/>
      </c>
      <c r="N462" s="537"/>
      <c r="O462" s="508"/>
      <c r="P462" s="539"/>
    </row>
    <row r="463" spans="3:16">
      <c r="C463" s="486" t="str">
        <f ca="1">IF(ISBLANK(OFFSET('5. Pp (3 años)'!$C$46,INT((ROW()-13)/2),0)),"",OFFSET('5. Pp (3 años)'!$C$46,INT((ROW()-13)/2),0))</f>
        <v/>
      </c>
      <c r="D463" s="488" t="str">
        <f ca="1">IF(ISBLANK(OFFSET('5. Pp (3 años)'!$D$46,INT((ROW()-13)/2),0)),"",OFFSET('5. Pp (3 años)'!$D$46,INT((ROW()-13)/2),0))</f>
        <v/>
      </c>
      <c r="E463" s="488" t="str">
        <f ca="1">IF(ISBLANK(OFFSET('5. Pp (3 años)'!$E$46,INT((ROW()-13)/2),0)),"",OFFSET('5. Pp (3 años)'!$E$46,INT((ROW()-13)/2),0))</f>
        <v/>
      </c>
      <c r="F463" s="490" t="str">
        <f ca="1">IF(ISBLANK(OFFSET('5. Pp (3 años)'!$K$46,INT((ROW()-13)/2),0)),"",OFFSET('5. Pp (3 años)'!$K$46,INT((ROW()-13)/2),0))</f>
        <v/>
      </c>
      <c r="G463" s="492" t="str">
        <f ca="1">IF(ISBLANK(OFFSET('5. Pp (3 años)'!$H$46,INT((ROW()-13)/2),0)),"",OFFSET('5. Pp (3 años)'!$H$46,INT((ROW()-13)/2),0))</f>
        <v/>
      </c>
      <c r="H463" s="535" t="str">
        <f ca="1">IF(ISBLANK(OFFSET('9. METAS'!$L$20,INT((ROW()-13)/2),0)),"",OFFSET('9. METAS'!$L$20,INT((ROW()-13)/2),0))</f>
        <v/>
      </c>
      <c r="I463" s="479"/>
      <c r="J463" s="135" t="e">
        <f ca="1">IF(MOD(ROW()-13,2)=0,IF(ISBLANK(OFFSET(#REF!,INT((ROW()-13)/2),0)),"",OFFSET(#REF!,INT((ROW()-13)/2),0)),IF(ISBLANK(OFFSET('9. METAS'!$U$20,INT((ROW()-14)/2),0)),"",OFFSET('9. METAS'!$U$20,INT((ROW()-14)/2),0)))</f>
        <v>#REF!</v>
      </c>
      <c r="K463" s="136" t="e">
        <f ca="1">IF(MOD(ROW()-13,2)=0,IF(ISBLANK(OFFSET(#REF!,INT((ROW()-13)/2),0)),"",OFFSET(#REF!,INT((ROW()-13)/2),0)),IF(ISBLANK(OFFSET('9. METAS'!$V$20,INT((ROW()-14)/2),0)),"",OFFSET('9. METAS'!$V$20,INT((ROW()-14)/2),0)))</f>
        <v>#REF!</v>
      </c>
      <c r="L463" s="136" t="e">
        <f ca="1">IF(MOD(ROW()-13,2)=0,IF(ISBLANK(OFFSET(#REF!,INT((ROW()-13)/2),0)),"",OFFSET(#REF!,INT((ROW()-13)/2),0)),IF(ISBLANK(OFFSET('9. METAS'!$W$20,INT((ROW()-14)/2),0)),"",OFFSET('9. METAS'!$W$20,INT((ROW()-14)/2),0)))</f>
        <v>#REF!</v>
      </c>
      <c r="M463" s="137" t="e">
        <f ca="1">IF(MOD(ROW()-13,2)=0,IF(ISBLANK(OFFSET(#REF!,INT((ROW()-13)/2),0)),"",OFFSET(#REF!,INT((ROW()-13)/2),0)),IF(ISBLANK(OFFSET('9. METAS'!$X$20,INT((ROW()-14)/2),0)),"",OFFSET('9. METAS'!$X$20,INT((ROW()-14)/2),0)))</f>
        <v>#REF!</v>
      </c>
      <c r="N463" s="536" t="str">
        <f t="shared" ref="N463" ca="1" si="446">IFERROR(J463/J464,"ND")</f>
        <v>ND</v>
      </c>
      <c r="O463" s="507" t="str">
        <f t="shared" ref="O463" ca="1" si="447">IFERROR(((J463+K463+L463+M463)/H463),"ND")</f>
        <v>ND</v>
      </c>
      <c r="P463" s="538"/>
    </row>
    <row r="464" spans="3:16">
      <c r="C464" s="498"/>
      <c r="D464" s="488"/>
      <c r="E464" s="488"/>
      <c r="F464" s="490"/>
      <c r="G464" s="492"/>
      <c r="H464" s="535"/>
      <c r="I464" s="480"/>
      <c r="J464" s="135" t="str">
        <f ca="1">IF(MOD(ROW()-13,2)=0,IF(ISBLANK(OFFSET(#REF!,INT((ROW()-13)/2),0)),"",OFFSET(#REF!,INT((ROW()-13)/2),0)),IF(ISBLANK(OFFSET('9. METAS'!$U$20,INT((ROW()-14)/2),0)),"",OFFSET('9. METAS'!$U$20,INT((ROW()-14)/2),0)))</f>
        <v/>
      </c>
      <c r="K464" s="136" t="str">
        <f ca="1">IF(MOD(ROW()-13,2)=0,IF(ISBLANK(OFFSET(#REF!,INT((ROW()-13)/2),0)),"",OFFSET(#REF!,INT((ROW()-13)/2),0)),IF(ISBLANK(OFFSET('9. METAS'!$V$20,INT((ROW()-14)/2),0)),"",OFFSET('9. METAS'!$V$20,INT((ROW()-14)/2),0)))</f>
        <v/>
      </c>
      <c r="L464" s="136" t="str">
        <f ca="1">IF(MOD(ROW()-13,2)=0,IF(ISBLANK(OFFSET(#REF!,INT((ROW()-13)/2),0)),"",OFFSET(#REF!,INT((ROW()-13)/2),0)),IF(ISBLANK(OFFSET('9. METAS'!$W$20,INT((ROW()-14)/2),0)),"",OFFSET('9. METAS'!$W$20,INT((ROW()-14)/2),0)))</f>
        <v/>
      </c>
      <c r="M464" s="137" t="str">
        <f ca="1">IF(MOD(ROW()-13,2)=0,IF(ISBLANK(OFFSET(#REF!,INT((ROW()-13)/2),0)),"",OFFSET(#REF!,INT((ROW()-13)/2),0)),IF(ISBLANK(OFFSET('9. METAS'!$X$20,INT((ROW()-14)/2),0)),"",OFFSET('9. METAS'!$X$20,INT((ROW()-14)/2),0)))</f>
        <v/>
      </c>
      <c r="N464" s="537"/>
      <c r="O464" s="508"/>
      <c r="P464" s="539"/>
    </row>
    <row r="465" spans="3:16">
      <c r="C465" s="486" t="str">
        <f ca="1">IF(ISBLANK(OFFSET('5. Pp (3 años)'!$C$46,INT((ROW()-13)/2),0)),"",OFFSET('5. Pp (3 años)'!$C$46,INT((ROW()-13)/2),0))</f>
        <v/>
      </c>
      <c r="D465" s="488" t="str">
        <f ca="1">IF(ISBLANK(OFFSET('5. Pp (3 años)'!$D$46,INT((ROW()-13)/2),0)),"",OFFSET('5. Pp (3 años)'!$D$46,INT((ROW()-13)/2),0))</f>
        <v/>
      </c>
      <c r="E465" s="488" t="str">
        <f ca="1">IF(ISBLANK(OFFSET('5. Pp (3 años)'!$E$46,INT((ROW()-13)/2),0)),"",OFFSET('5. Pp (3 años)'!$E$46,INT((ROW()-13)/2),0))</f>
        <v/>
      </c>
      <c r="F465" s="490" t="str">
        <f ca="1">IF(ISBLANK(OFFSET('5. Pp (3 años)'!$K$46,INT((ROW()-13)/2),0)),"",OFFSET('5. Pp (3 años)'!$K$46,INT((ROW()-13)/2),0))</f>
        <v/>
      </c>
      <c r="G465" s="492" t="str">
        <f ca="1">IF(ISBLANK(OFFSET('5. Pp (3 años)'!$H$46,INT((ROW()-13)/2),0)),"",OFFSET('5. Pp (3 años)'!$H$46,INT((ROW()-13)/2),0))</f>
        <v/>
      </c>
      <c r="H465" s="535" t="str">
        <f ca="1">IF(ISBLANK(OFFSET('9. METAS'!$L$20,INT((ROW()-13)/2),0)),"",OFFSET('9. METAS'!$L$20,INT((ROW()-13)/2),0))</f>
        <v/>
      </c>
      <c r="I465" s="479"/>
      <c r="J465" s="135" t="e">
        <f ca="1">IF(MOD(ROW()-13,2)=0,IF(ISBLANK(OFFSET(#REF!,INT((ROW()-13)/2),0)),"",OFFSET(#REF!,INT((ROW()-13)/2),0)),IF(ISBLANK(OFFSET('9. METAS'!$U$20,INT((ROW()-14)/2),0)),"",OFFSET('9. METAS'!$U$20,INT((ROW()-14)/2),0)))</f>
        <v>#REF!</v>
      </c>
      <c r="K465" s="136" t="e">
        <f ca="1">IF(MOD(ROW()-13,2)=0,IF(ISBLANK(OFFSET(#REF!,INT((ROW()-13)/2),0)),"",OFFSET(#REF!,INT((ROW()-13)/2),0)),IF(ISBLANK(OFFSET('9. METAS'!$V$20,INT((ROW()-14)/2),0)),"",OFFSET('9. METAS'!$V$20,INT((ROW()-14)/2),0)))</f>
        <v>#REF!</v>
      </c>
      <c r="L465" s="136" t="e">
        <f ca="1">IF(MOD(ROW()-13,2)=0,IF(ISBLANK(OFFSET(#REF!,INT((ROW()-13)/2),0)),"",OFFSET(#REF!,INT((ROW()-13)/2),0)),IF(ISBLANK(OFFSET('9. METAS'!$W$20,INT((ROW()-14)/2),0)),"",OFFSET('9. METAS'!$W$20,INT((ROW()-14)/2),0)))</f>
        <v>#REF!</v>
      </c>
      <c r="M465" s="137" t="e">
        <f ca="1">IF(MOD(ROW()-13,2)=0,IF(ISBLANK(OFFSET(#REF!,INT((ROW()-13)/2),0)),"",OFFSET(#REF!,INT((ROW()-13)/2),0)),IF(ISBLANK(OFFSET('9. METAS'!$X$20,INT((ROW()-14)/2),0)),"",OFFSET('9. METAS'!$X$20,INT((ROW()-14)/2),0)))</f>
        <v>#REF!</v>
      </c>
      <c r="N465" s="536" t="str">
        <f t="shared" ref="N465" ca="1" si="448">IFERROR(J465/J466,"ND")</f>
        <v>ND</v>
      </c>
      <c r="O465" s="507" t="str">
        <f t="shared" ref="O465" ca="1" si="449">IFERROR(((J465+K465+L465+M465)/H465),"ND")</f>
        <v>ND</v>
      </c>
      <c r="P465" s="538"/>
    </row>
    <row r="466" spans="3:16">
      <c r="C466" s="498"/>
      <c r="D466" s="488"/>
      <c r="E466" s="488"/>
      <c r="F466" s="490"/>
      <c r="G466" s="492"/>
      <c r="H466" s="535"/>
      <c r="I466" s="480"/>
      <c r="J466" s="135" t="str">
        <f ca="1">IF(MOD(ROW()-13,2)=0,IF(ISBLANK(OFFSET(#REF!,INT((ROW()-13)/2),0)),"",OFFSET(#REF!,INT((ROW()-13)/2),0)),IF(ISBLANK(OFFSET('9. METAS'!$U$20,INT((ROW()-14)/2),0)),"",OFFSET('9. METAS'!$U$20,INT((ROW()-14)/2),0)))</f>
        <v/>
      </c>
      <c r="K466" s="136" t="str">
        <f ca="1">IF(MOD(ROW()-13,2)=0,IF(ISBLANK(OFFSET(#REF!,INT((ROW()-13)/2),0)),"",OFFSET(#REF!,INT((ROW()-13)/2),0)),IF(ISBLANK(OFFSET('9. METAS'!$V$20,INT((ROW()-14)/2),0)),"",OFFSET('9. METAS'!$V$20,INT((ROW()-14)/2),0)))</f>
        <v/>
      </c>
      <c r="L466" s="136" t="str">
        <f ca="1">IF(MOD(ROW()-13,2)=0,IF(ISBLANK(OFFSET(#REF!,INT((ROW()-13)/2),0)),"",OFFSET(#REF!,INT((ROW()-13)/2),0)),IF(ISBLANK(OFFSET('9. METAS'!$W$20,INT((ROW()-14)/2),0)),"",OFFSET('9. METAS'!$W$20,INT((ROW()-14)/2),0)))</f>
        <v/>
      </c>
      <c r="M466" s="137" t="str">
        <f ca="1">IF(MOD(ROW()-13,2)=0,IF(ISBLANK(OFFSET(#REF!,INT((ROW()-13)/2),0)),"",OFFSET(#REF!,INT((ROW()-13)/2),0)),IF(ISBLANK(OFFSET('9. METAS'!$X$20,INT((ROW()-14)/2),0)),"",OFFSET('9. METAS'!$X$20,INT((ROW()-14)/2),0)))</f>
        <v/>
      </c>
      <c r="N466" s="537"/>
      <c r="O466" s="508"/>
      <c r="P466" s="539"/>
    </row>
    <row r="467" spans="3:16">
      <c r="C467" s="486" t="str">
        <f ca="1">IF(ISBLANK(OFFSET('5. Pp (3 años)'!$C$46,INT((ROW()-13)/2),0)),"",OFFSET('5. Pp (3 años)'!$C$46,INT((ROW()-13)/2),0))</f>
        <v/>
      </c>
      <c r="D467" s="488" t="str">
        <f ca="1">IF(ISBLANK(OFFSET('5. Pp (3 años)'!$D$46,INT((ROW()-13)/2),0)),"",OFFSET('5. Pp (3 años)'!$D$46,INT((ROW()-13)/2),0))</f>
        <v/>
      </c>
      <c r="E467" s="488" t="str">
        <f ca="1">IF(ISBLANK(OFFSET('5. Pp (3 años)'!$E$46,INT((ROW()-13)/2),0)),"",OFFSET('5. Pp (3 años)'!$E$46,INT((ROW()-13)/2),0))</f>
        <v/>
      </c>
      <c r="F467" s="490" t="str">
        <f ca="1">IF(ISBLANK(OFFSET('5. Pp (3 años)'!$K$46,INT((ROW()-13)/2),0)),"",OFFSET('5. Pp (3 años)'!$K$46,INT((ROW()-13)/2),0))</f>
        <v/>
      </c>
      <c r="G467" s="492" t="str">
        <f ca="1">IF(ISBLANK(OFFSET('5. Pp (3 años)'!$H$46,INT((ROW()-13)/2),0)),"",OFFSET('5. Pp (3 años)'!$H$46,INT((ROW()-13)/2),0))</f>
        <v/>
      </c>
      <c r="H467" s="535" t="str">
        <f ca="1">IF(ISBLANK(OFFSET('9. METAS'!$L$20,INT((ROW()-13)/2),0)),"",OFFSET('9. METAS'!$L$20,INT((ROW()-13)/2),0))</f>
        <v/>
      </c>
      <c r="I467" s="479"/>
      <c r="J467" s="135" t="e">
        <f ca="1">IF(MOD(ROW()-13,2)=0,IF(ISBLANK(OFFSET(#REF!,INT((ROW()-13)/2),0)),"",OFFSET(#REF!,INT((ROW()-13)/2),0)),IF(ISBLANK(OFFSET('9. METAS'!$U$20,INT((ROW()-14)/2),0)),"",OFFSET('9. METAS'!$U$20,INT((ROW()-14)/2),0)))</f>
        <v>#REF!</v>
      </c>
      <c r="K467" s="136" t="e">
        <f ca="1">IF(MOD(ROW()-13,2)=0,IF(ISBLANK(OFFSET(#REF!,INT((ROW()-13)/2),0)),"",OFFSET(#REF!,INT((ROW()-13)/2),0)),IF(ISBLANK(OFFSET('9. METAS'!$V$20,INT((ROW()-14)/2),0)),"",OFFSET('9. METAS'!$V$20,INT((ROW()-14)/2),0)))</f>
        <v>#REF!</v>
      </c>
      <c r="L467" s="136" t="e">
        <f ca="1">IF(MOD(ROW()-13,2)=0,IF(ISBLANK(OFFSET(#REF!,INT((ROW()-13)/2),0)),"",OFFSET(#REF!,INT((ROW()-13)/2),0)),IF(ISBLANK(OFFSET('9. METAS'!$W$20,INT((ROW()-14)/2),0)),"",OFFSET('9. METAS'!$W$20,INT((ROW()-14)/2),0)))</f>
        <v>#REF!</v>
      </c>
      <c r="M467" s="137" t="e">
        <f ca="1">IF(MOD(ROW()-13,2)=0,IF(ISBLANK(OFFSET(#REF!,INT((ROW()-13)/2),0)),"",OFFSET(#REF!,INT((ROW()-13)/2),0)),IF(ISBLANK(OFFSET('9. METAS'!$X$20,INT((ROW()-14)/2),0)),"",OFFSET('9. METAS'!$X$20,INT((ROW()-14)/2),0)))</f>
        <v>#REF!</v>
      </c>
      <c r="N467" s="536" t="str">
        <f t="shared" ref="N467" ca="1" si="450">IFERROR(J467/J468,"ND")</f>
        <v>ND</v>
      </c>
      <c r="O467" s="507" t="str">
        <f t="shared" ref="O467" ca="1" si="451">IFERROR(((J467+K467+L467+M467)/H467),"ND")</f>
        <v>ND</v>
      </c>
      <c r="P467" s="538"/>
    </row>
    <row r="468" spans="3:16">
      <c r="C468" s="498"/>
      <c r="D468" s="488"/>
      <c r="E468" s="488"/>
      <c r="F468" s="490"/>
      <c r="G468" s="492"/>
      <c r="H468" s="535"/>
      <c r="I468" s="480"/>
      <c r="J468" s="135" t="str">
        <f ca="1">IF(MOD(ROW()-13,2)=0,IF(ISBLANK(OFFSET(#REF!,INT((ROW()-13)/2),0)),"",OFFSET(#REF!,INT((ROW()-13)/2),0)),IF(ISBLANK(OFFSET('9. METAS'!$U$20,INT((ROW()-14)/2),0)),"",OFFSET('9. METAS'!$U$20,INT((ROW()-14)/2),0)))</f>
        <v/>
      </c>
      <c r="K468" s="136" t="str">
        <f ca="1">IF(MOD(ROW()-13,2)=0,IF(ISBLANK(OFFSET(#REF!,INT((ROW()-13)/2),0)),"",OFFSET(#REF!,INT((ROW()-13)/2),0)),IF(ISBLANK(OFFSET('9. METAS'!$V$20,INT((ROW()-14)/2),0)),"",OFFSET('9. METAS'!$V$20,INT((ROW()-14)/2),0)))</f>
        <v/>
      </c>
      <c r="L468" s="136" t="str">
        <f ca="1">IF(MOD(ROW()-13,2)=0,IF(ISBLANK(OFFSET(#REF!,INT((ROW()-13)/2),0)),"",OFFSET(#REF!,INT((ROW()-13)/2),0)),IF(ISBLANK(OFFSET('9. METAS'!$W$20,INT((ROW()-14)/2),0)),"",OFFSET('9. METAS'!$W$20,INT((ROW()-14)/2),0)))</f>
        <v/>
      </c>
      <c r="M468" s="137" t="str">
        <f ca="1">IF(MOD(ROW()-13,2)=0,IF(ISBLANK(OFFSET(#REF!,INT((ROW()-13)/2),0)),"",OFFSET(#REF!,INT((ROW()-13)/2),0)),IF(ISBLANK(OFFSET('9. METAS'!$X$20,INT((ROW()-14)/2),0)),"",OFFSET('9. METAS'!$X$20,INT((ROW()-14)/2),0)))</f>
        <v/>
      </c>
      <c r="N468" s="537"/>
      <c r="O468" s="508"/>
      <c r="P468" s="539"/>
    </row>
    <row r="469" spans="3:16">
      <c r="C469" s="486" t="str">
        <f ca="1">IF(ISBLANK(OFFSET('5. Pp (3 años)'!$C$46,INT((ROW()-13)/2),0)),"",OFFSET('5. Pp (3 años)'!$C$46,INT((ROW()-13)/2),0))</f>
        <v/>
      </c>
      <c r="D469" s="488" t="str">
        <f ca="1">IF(ISBLANK(OFFSET('5. Pp (3 años)'!$D$46,INT((ROW()-13)/2),0)),"",OFFSET('5. Pp (3 años)'!$D$46,INT((ROW()-13)/2),0))</f>
        <v/>
      </c>
      <c r="E469" s="488" t="str">
        <f ca="1">IF(ISBLANK(OFFSET('5. Pp (3 años)'!$E$46,INT((ROW()-13)/2),0)),"",OFFSET('5. Pp (3 años)'!$E$46,INT((ROW()-13)/2),0))</f>
        <v/>
      </c>
      <c r="F469" s="490" t="str">
        <f ca="1">IF(ISBLANK(OFFSET('5. Pp (3 años)'!$K$46,INT((ROW()-13)/2),0)),"",OFFSET('5. Pp (3 años)'!$K$46,INT((ROW()-13)/2),0))</f>
        <v/>
      </c>
      <c r="G469" s="492" t="str">
        <f ca="1">IF(ISBLANK(OFFSET('5. Pp (3 años)'!$H$46,INT((ROW()-13)/2),0)),"",OFFSET('5. Pp (3 años)'!$H$46,INT((ROW()-13)/2),0))</f>
        <v/>
      </c>
      <c r="H469" s="535" t="str">
        <f ca="1">IF(ISBLANK(OFFSET('9. METAS'!$L$20,INT((ROW()-13)/2),0)),"",OFFSET('9. METAS'!$L$20,INT((ROW()-13)/2),0))</f>
        <v/>
      </c>
      <c r="I469" s="479"/>
      <c r="J469" s="135" t="e">
        <f ca="1">IF(MOD(ROW()-13,2)=0,IF(ISBLANK(OFFSET(#REF!,INT((ROW()-13)/2),0)),"",OFFSET(#REF!,INT((ROW()-13)/2),0)),IF(ISBLANK(OFFSET('9. METAS'!$U$20,INT((ROW()-14)/2),0)),"",OFFSET('9. METAS'!$U$20,INT((ROW()-14)/2),0)))</f>
        <v>#REF!</v>
      </c>
      <c r="K469" s="136" t="e">
        <f ca="1">IF(MOD(ROW()-13,2)=0,IF(ISBLANK(OFFSET(#REF!,INT((ROW()-13)/2),0)),"",OFFSET(#REF!,INT((ROW()-13)/2),0)),IF(ISBLANK(OFFSET('9. METAS'!$V$20,INT((ROW()-14)/2),0)),"",OFFSET('9. METAS'!$V$20,INT((ROW()-14)/2),0)))</f>
        <v>#REF!</v>
      </c>
      <c r="L469" s="136" t="e">
        <f ca="1">IF(MOD(ROW()-13,2)=0,IF(ISBLANK(OFFSET(#REF!,INT((ROW()-13)/2),0)),"",OFFSET(#REF!,INT((ROW()-13)/2),0)),IF(ISBLANK(OFFSET('9. METAS'!$W$20,INT((ROW()-14)/2),0)),"",OFFSET('9. METAS'!$W$20,INT((ROW()-14)/2),0)))</f>
        <v>#REF!</v>
      </c>
      <c r="M469" s="137" t="e">
        <f ca="1">IF(MOD(ROW()-13,2)=0,IF(ISBLANK(OFFSET(#REF!,INT((ROW()-13)/2),0)),"",OFFSET(#REF!,INT((ROW()-13)/2),0)),IF(ISBLANK(OFFSET('9. METAS'!$X$20,INT((ROW()-14)/2),0)),"",OFFSET('9. METAS'!$X$20,INT((ROW()-14)/2),0)))</f>
        <v>#REF!</v>
      </c>
      <c r="N469" s="536" t="str">
        <f t="shared" ref="N469" ca="1" si="452">IFERROR(J469/J470,"ND")</f>
        <v>ND</v>
      </c>
      <c r="O469" s="507" t="str">
        <f t="shared" ref="O469" ca="1" si="453">IFERROR(((J469+K469+L469+M469)/H469),"ND")</f>
        <v>ND</v>
      </c>
      <c r="P469" s="538"/>
    </row>
    <row r="470" spans="3:16">
      <c r="C470" s="498"/>
      <c r="D470" s="488"/>
      <c r="E470" s="488"/>
      <c r="F470" s="490"/>
      <c r="G470" s="492"/>
      <c r="H470" s="535"/>
      <c r="I470" s="480"/>
      <c r="J470" s="135" t="str">
        <f ca="1">IF(MOD(ROW()-13,2)=0,IF(ISBLANK(OFFSET(#REF!,INT((ROW()-13)/2),0)),"",OFFSET(#REF!,INT((ROW()-13)/2),0)),IF(ISBLANK(OFFSET('9. METAS'!$U$20,INT((ROW()-14)/2),0)),"",OFFSET('9. METAS'!$U$20,INT((ROW()-14)/2),0)))</f>
        <v/>
      </c>
      <c r="K470" s="136" t="str">
        <f ca="1">IF(MOD(ROW()-13,2)=0,IF(ISBLANK(OFFSET(#REF!,INT((ROW()-13)/2),0)),"",OFFSET(#REF!,INT((ROW()-13)/2),0)),IF(ISBLANK(OFFSET('9. METAS'!$V$20,INT((ROW()-14)/2),0)),"",OFFSET('9. METAS'!$V$20,INT((ROW()-14)/2),0)))</f>
        <v/>
      </c>
      <c r="L470" s="136" t="str">
        <f ca="1">IF(MOD(ROW()-13,2)=0,IF(ISBLANK(OFFSET(#REF!,INT((ROW()-13)/2),0)),"",OFFSET(#REF!,INT((ROW()-13)/2),0)),IF(ISBLANK(OFFSET('9. METAS'!$W$20,INT((ROW()-14)/2),0)),"",OFFSET('9. METAS'!$W$20,INT((ROW()-14)/2),0)))</f>
        <v/>
      </c>
      <c r="M470" s="137" t="str">
        <f ca="1">IF(MOD(ROW()-13,2)=0,IF(ISBLANK(OFFSET(#REF!,INT((ROW()-13)/2),0)),"",OFFSET(#REF!,INT((ROW()-13)/2),0)),IF(ISBLANK(OFFSET('9. METAS'!$X$20,INT((ROW()-14)/2),0)),"",OFFSET('9. METAS'!$X$20,INT((ROW()-14)/2),0)))</f>
        <v/>
      </c>
      <c r="N470" s="537"/>
      <c r="O470" s="508"/>
      <c r="P470" s="539"/>
    </row>
    <row r="471" spans="3:16">
      <c r="C471" s="486" t="str">
        <f ca="1">IF(ISBLANK(OFFSET('5. Pp (3 años)'!$C$46,INT((ROW()-13)/2),0)),"",OFFSET('5. Pp (3 años)'!$C$46,INT((ROW()-13)/2),0))</f>
        <v/>
      </c>
      <c r="D471" s="488" t="str">
        <f ca="1">IF(ISBLANK(OFFSET('5. Pp (3 años)'!$D$46,INT((ROW()-13)/2),0)),"",OFFSET('5. Pp (3 años)'!$D$46,INT((ROW()-13)/2),0))</f>
        <v/>
      </c>
      <c r="E471" s="488" t="str">
        <f ca="1">IF(ISBLANK(OFFSET('5. Pp (3 años)'!$E$46,INT((ROW()-13)/2),0)),"",OFFSET('5. Pp (3 años)'!$E$46,INT((ROW()-13)/2),0))</f>
        <v/>
      </c>
      <c r="F471" s="490" t="str">
        <f ca="1">IF(ISBLANK(OFFSET('5. Pp (3 años)'!$K$46,INT((ROW()-13)/2),0)),"",OFFSET('5. Pp (3 años)'!$K$46,INT((ROW()-13)/2),0))</f>
        <v/>
      </c>
      <c r="G471" s="492" t="str">
        <f ca="1">IF(ISBLANK(OFFSET('5. Pp (3 años)'!$H$46,INT((ROW()-13)/2),0)),"",OFFSET('5. Pp (3 años)'!$H$46,INT((ROW()-13)/2),0))</f>
        <v/>
      </c>
      <c r="H471" s="535" t="str">
        <f ca="1">IF(ISBLANK(OFFSET('9. METAS'!$L$20,INT((ROW()-13)/2),0)),"",OFFSET('9. METAS'!$L$20,INT((ROW()-13)/2),0))</f>
        <v/>
      </c>
      <c r="I471" s="479"/>
      <c r="J471" s="135" t="e">
        <f ca="1">IF(MOD(ROW()-13,2)=0,IF(ISBLANK(OFFSET(#REF!,INT((ROW()-13)/2),0)),"",OFFSET(#REF!,INT((ROW()-13)/2),0)),IF(ISBLANK(OFFSET('9. METAS'!$U$20,INT((ROW()-14)/2),0)),"",OFFSET('9. METAS'!$U$20,INT((ROW()-14)/2),0)))</f>
        <v>#REF!</v>
      </c>
      <c r="K471" s="136" t="e">
        <f ca="1">IF(MOD(ROW()-13,2)=0,IF(ISBLANK(OFFSET(#REF!,INT((ROW()-13)/2),0)),"",OFFSET(#REF!,INT((ROW()-13)/2),0)),IF(ISBLANK(OFFSET('9. METAS'!$V$20,INT((ROW()-14)/2),0)),"",OFFSET('9. METAS'!$V$20,INT((ROW()-14)/2),0)))</f>
        <v>#REF!</v>
      </c>
      <c r="L471" s="136" t="e">
        <f ca="1">IF(MOD(ROW()-13,2)=0,IF(ISBLANK(OFFSET(#REF!,INT((ROW()-13)/2),0)),"",OFFSET(#REF!,INT((ROW()-13)/2),0)),IF(ISBLANK(OFFSET('9. METAS'!$W$20,INT((ROW()-14)/2),0)),"",OFFSET('9. METAS'!$W$20,INT((ROW()-14)/2),0)))</f>
        <v>#REF!</v>
      </c>
      <c r="M471" s="137" t="e">
        <f ca="1">IF(MOD(ROW()-13,2)=0,IF(ISBLANK(OFFSET(#REF!,INT((ROW()-13)/2),0)),"",OFFSET(#REF!,INT((ROW()-13)/2),0)),IF(ISBLANK(OFFSET('9. METAS'!$X$20,INT((ROW()-14)/2),0)),"",OFFSET('9. METAS'!$X$20,INT((ROW()-14)/2),0)))</f>
        <v>#REF!</v>
      </c>
      <c r="N471" s="536" t="str">
        <f t="shared" ref="N471" ca="1" si="454">IFERROR(J471/J472,"ND")</f>
        <v>ND</v>
      </c>
      <c r="O471" s="507" t="str">
        <f t="shared" ref="O471" ca="1" si="455">IFERROR(((J471+K471+L471+M471)/H471),"ND")</f>
        <v>ND</v>
      </c>
      <c r="P471" s="538"/>
    </row>
    <row r="472" spans="3:16">
      <c r="C472" s="498"/>
      <c r="D472" s="488"/>
      <c r="E472" s="488"/>
      <c r="F472" s="490"/>
      <c r="G472" s="492"/>
      <c r="H472" s="535"/>
      <c r="I472" s="480"/>
      <c r="J472" s="135" t="str">
        <f ca="1">IF(MOD(ROW()-13,2)=0,IF(ISBLANK(OFFSET(#REF!,INT((ROW()-13)/2),0)),"",OFFSET(#REF!,INT((ROW()-13)/2),0)),IF(ISBLANK(OFFSET('9. METAS'!$U$20,INT((ROW()-14)/2),0)),"",OFFSET('9. METAS'!$U$20,INT((ROW()-14)/2),0)))</f>
        <v/>
      </c>
      <c r="K472" s="136" t="str">
        <f ca="1">IF(MOD(ROW()-13,2)=0,IF(ISBLANK(OFFSET(#REF!,INT((ROW()-13)/2),0)),"",OFFSET(#REF!,INT((ROW()-13)/2),0)),IF(ISBLANK(OFFSET('9. METAS'!$V$20,INT((ROW()-14)/2),0)),"",OFFSET('9. METAS'!$V$20,INT((ROW()-14)/2),0)))</f>
        <v/>
      </c>
      <c r="L472" s="136" t="str">
        <f ca="1">IF(MOD(ROW()-13,2)=0,IF(ISBLANK(OFFSET(#REF!,INT((ROW()-13)/2),0)),"",OFFSET(#REF!,INT((ROW()-13)/2),0)),IF(ISBLANK(OFFSET('9. METAS'!$W$20,INT((ROW()-14)/2),0)),"",OFFSET('9. METAS'!$W$20,INT((ROW()-14)/2),0)))</f>
        <v/>
      </c>
      <c r="M472" s="137" t="str">
        <f ca="1">IF(MOD(ROW()-13,2)=0,IF(ISBLANK(OFFSET(#REF!,INT((ROW()-13)/2),0)),"",OFFSET(#REF!,INT((ROW()-13)/2),0)),IF(ISBLANK(OFFSET('9. METAS'!$X$20,INT((ROW()-14)/2),0)),"",OFFSET('9. METAS'!$X$20,INT((ROW()-14)/2),0)))</f>
        <v/>
      </c>
      <c r="N472" s="537"/>
      <c r="O472" s="508"/>
      <c r="P472" s="539"/>
    </row>
    <row r="473" spans="3:16">
      <c r="C473" s="486" t="str">
        <f ca="1">IF(ISBLANK(OFFSET('5. Pp (3 años)'!$C$46,INT((ROW()-13)/2),0)),"",OFFSET('5. Pp (3 años)'!$C$46,INT((ROW()-13)/2),0))</f>
        <v/>
      </c>
      <c r="D473" s="488" t="str">
        <f ca="1">IF(ISBLANK(OFFSET('5. Pp (3 años)'!$D$46,INT((ROW()-13)/2),0)),"",OFFSET('5. Pp (3 años)'!$D$46,INT((ROW()-13)/2),0))</f>
        <v/>
      </c>
      <c r="E473" s="488" t="str">
        <f ca="1">IF(ISBLANK(OFFSET('5. Pp (3 años)'!$E$46,INT((ROW()-13)/2),0)),"",OFFSET('5. Pp (3 años)'!$E$46,INT((ROW()-13)/2),0))</f>
        <v/>
      </c>
      <c r="F473" s="490" t="str">
        <f ca="1">IF(ISBLANK(OFFSET('5. Pp (3 años)'!$K$46,INT((ROW()-13)/2),0)),"",OFFSET('5. Pp (3 años)'!$K$46,INT((ROW()-13)/2),0))</f>
        <v/>
      </c>
      <c r="G473" s="492" t="str">
        <f ca="1">IF(ISBLANK(OFFSET('5. Pp (3 años)'!$H$46,INT((ROW()-13)/2),0)),"",OFFSET('5. Pp (3 años)'!$H$46,INT((ROW()-13)/2),0))</f>
        <v/>
      </c>
      <c r="H473" s="535" t="str">
        <f ca="1">IF(ISBLANK(OFFSET('9. METAS'!$L$20,INT((ROW()-13)/2),0)),"",OFFSET('9. METAS'!$L$20,INT((ROW()-13)/2),0))</f>
        <v/>
      </c>
      <c r="I473" s="479"/>
      <c r="J473" s="135" t="e">
        <f ca="1">IF(MOD(ROW()-13,2)=0,IF(ISBLANK(OFFSET(#REF!,INT((ROW()-13)/2),0)),"",OFFSET(#REF!,INT((ROW()-13)/2),0)),IF(ISBLANK(OFFSET('9. METAS'!$U$20,INT((ROW()-14)/2),0)),"",OFFSET('9. METAS'!$U$20,INT((ROW()-14)/2),0)))</f>
        <v>#REF!</v>
      </c>
      <c r="K473" s="136" t="e">
        <f ca="1">IF(MOD(ROW()-13,2)=0,IF(ISBLANK(OFFSET(#REF!,INT((ROW()-13)/2),0)),"",OFFSET(#REF!,INT((ROW()-13)/2),0)),IF(ISBLANK(OFFSET('9. METAS'!$V$20,INT((ROW()-14)/2),0)),"",OFFSET('9. METAS'!$V$20,INT((ROW()-14)/2),0)))</f>
        <v>#REF!</v>
      </c>
      <c r="L473" s="136" t="e">
        <f ca="1">IF(MOD(ROW()-13,2)=0,IF(ISBLANK(OFFSET(#REF!,INT((ROW()-13)/2),0)),"",OFFSET(#REF!,INT((ROW()-13)/2),0)),IF(ISBLANK(OFFSET('9. METAS'!$W$20,INT((ROW()-14)/2),0)),"",OFFSET('9. METAS'!$W$20,INT((ROW()-14)/2),0)))</f>
        <v>#REF!</v>
      </c>
      <c r="M473" s="137" t="e">
        <f ca="1">IF(MOD(ROW()-13,2)=0,IF(ISBLANK(OFFSET(#REF!,INT((ROW()-13)/2),0)),"",OFFSET(#REF!,INT((ROW()-13)/2),0)),IF(ISBLANK(OFFSET('9. METAS'!$X$20,INT((ROW()-14)/2),0)),"",OFFSET('9. METAS'!$X$20,INT((ROW()-14)/2),0)))</f>
        <v>#REF!</v>
      </c>
      <c r="N473" s="536" t="str">
        <f ca="1">IFERROR(J473/J474,"ND")</f>
        <v>ND</v>
      </c>
      <c r="O473" s="507" t="str">
        <f t="shared" ref="O473" ca="1" si="456">IFERROR(((J473+K473+L473+M473)/H473),"ND")</f>
        <v>ND</v>
      </c>
      <c r="P473" s="538"/>
    </row>
    <row r="474" spans="3:16" ht="15.75" thickBot="1">
      <c r="C474" s="548"/>
      <c r="D474" s="549"/>
      <c r="E474" s="549"/>
      <c r="F474" s="550"/>
      <c r="G474" s="551"/>
      <c r="H474" s="543"/>
      <c r="I474" s="544"/>
      <c r="J474" s="140" t="str">
        <f ca="1">IF(MOD(ROW()-13,2)=0,IF(ISBLANK(OFFSET(#REF!,INT((ROW()-13)/2),0)),"",OFFSET(#REF!,INT((ROW()-13)/2),0)),IF(ISBLANK(OFFSET('9. METAS'!$U$20,INT((ROW()-14)/2),0)),"",OFFSET('9. METAS'!$U$20,INT((ROW()-14)/2),0)))</f>
        <v/>
      </c>
      <c r="K474" s="141" t="str">
        <f ca="1">IF(MOD(ROW()-13,2)=0,IF(ISBLANK(OFFSET(#REF!,INT((ROW()-13)/2),0)),"",OFFSET(#REF!,INT((ROW()-13)/2),0)),IF(ISBLANK(OFFSET('9. METAS'!$V$20,INT((ROW()-14)/2),0)),"",OFFSET('9. METAS'!$V$20,INT((ROW()-14)/2),0)))</f>
        <v/>
      </c>
      <c r="L474" s="141" t="str">
        <f ca="1">IF(MOD(ROW()-13,2)=0,IF(ISBLANK(OFFSET(#REF!,INT((ROW()-13)/2),0)),"",OFFSET(#REF!,INT((ROW()-13)/2),0)),IF(ISBLANK(OFFSET('9. METAS'!$W$20,INT((ROW()-14)/2),0)),"",OFFSET('9. METAS'!$W$20,INT((ROW()-14)/2),0)))</f>
        <v/>
      </c>
      <c r="M474" s="142" t="str">
        <f ca="1">IF(MOD(ROW()-13,2)=0,IF(ISBLANK(OFFSET(#REF!,INT((ROW()-13)/2),0)),"",OFFSET(#REF!,INT((ROW()-13)/2),0)),IF(ISBLANK(OFFSET('9. METAS'!$X$20,INT((ROW()-14)/2),0)),"",OFFSET('9. METAS'!$X$20,INT((ROW()-14)/2),0)))</f>
        <v/>
      </c>
      <c r="N474" s="545"/>
      <c r="O474" s="508"/>
      <c r="P474" s="547"/>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0" priority="1">
      <formula>LEN(TRIM(J13))=0</formula>
    </cfRule>
  </conditionalFormatting>
  <printOptions horizontalCentered="1"/>
  <pageMargins left="0.25" right="0.25" top="0.75" bottom="0.75" header="0.3" footer="0.3"/>
  <pageSetup paperSize="5" scale="5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18</vt:i4>
      </vt:variant>
    </vt:vector>
  </HeadingPairs>
  <TitlesOfParts>
    <vt:vector size="27" baseType="lpstr">
      <vt:lpstr>5. Pp (3 años)</vt:lpstr>
      <vt:lpstr> 7. Pp (2026)</vt:lpstr>
      <vt:lpstr>9. METAS</vt:lpstr>
      <vt:lpstr>11. SEGUIMIENTO 2026</vt:lpstr>
      <vt:lpstr>17. CEDULA0126</vt:lpstr>
      <vt:lpstr>21. CEDULA0127</vt:lpstr>
      <vt:lpstr>22. CEDULA0227</vt:lpstr>
      <vt:lpstr>23. CEDULA0327</vt:lpstr>
      <vt:lpstr>24. CEDULA0427</vt:lpstr>
      <vt:lpstr>' 7. Pp (2026)'!Área_de_impresión</vt:lpstr>
      <vt:lpstr>'11. SEGUIMIENTO 2026'!Área_de_impresión</vt:lpstr>
      <vt:lpstr>'17. CEDULA0126'!Área_de_impresión</vt:lpstr>
      <vt:lpstr>'21. CEDULA0127'!Área_de_impresión</vt:lpstr>
      <vt:lpstr>'22. CEDULA0227'!Área_de_impresión</vt:lpstr>
      <vt:lpstr>'23. CEDULA0327'!Área_de_impresión</vt:lpstr>
      <vt:lpstr>'24. CEDULA0427'!Área_de_impresión</vt:lpstr>
      <vt:lpstr>'5. Pp (3 años)'!Área_de_impresión</vt:lpstr>
      <vt:lpstr>'9. METAS'!Área_de_impresión</vt:lpstr>
      <vt:lpstr>' 7. Pp (2026)'!Títulos_a_imprimir</vt:lpstr>
      <vt:lpstr>'11. SEGUIMIENTO 2026'!Títulos_a_imprimir</vt:lpstr>
      <vt:lpstr>'17. CEDULA0126'!Títulos_a_imprimir</vt:lpstr>
      <vt:lpstr>'21. CEDULA0127'!Títulos_a_imprimir</vt:lpstr>
      <vt:lpstr>'22. CEDULA0227'!Títulos_a_imprimir</vt:lpstr>
      <vt:lpstr>'23. CEDULA0327'!Títulos_a_imprimir</vt:lpstr>
      <vt:lpstr>'24. CEDULA0427'!Títulos_a_imprimir</vt:lpstr>
      <vt:lpstr>'5. Pp (3 años)'!Títulos_a_imprimir</vt:lpstr>
      <vt:lpstr>'9. METAS'!Títulos_a_imprimir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Azul Hernandez</dc:creator>
  <cp:lastModifiedBy>Alejandra Olivas</cp:lastModifiedBy>
  <cp:lastPrinted>2026-04-16T18:19:01Z</cp:lastPrinted>
  <dcterms:created xsi:type="dcterms:W3CDTF">2025-11-17T14:09:10Z</dcterms:created>
  <dcterms:modified xsi:type="dcterms:W3CDTF">2026-08-31T19:04:54Z</dcterms:modified>
</cp:coreProperties>
</file>